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7360" windowHeight="23560" tabRatio="500" activeTab="4"/>
  </bookViews>
  <sheets>
    <sheet name="16x1x2" sheetId="12" r:id="rId1"/>
    <sheet name="12x1x2" sheetId="10" r:id="rId2"/>
    <sheet name="8x1x2" sheetId="9" r:id="rId3"/>
    <sheet name="4x1x2" sheetId="11" r:id="rId4"/>
    <sheet name="Plot" sheetId="2" r:id="rId5"/>
    <sheet name="100kHz" sheetId="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D4" i="12" l="1"/>
  <c r="BD5" i="12"/>
  <c r="BD6" i="12"/>
  <c r="BD7" i="12"/>
  <c r="BD8" i="12"/>
  <c r="BD9" i="12"/>
  <c r="BD10" i="12"/>
  <c r="BD11" i="12"/>
  <c r="BD12" i="12"/>
  <c r="BD13" i="12"/>
  <c r="BD14" i="12"/>
  <c r="BD15" i="12"/>
  <c r="BD16" i="12"/>
  <c r="BD17" i="12"/>
  <c r="BD18" i="12"/>
  <c r="BD19" i="12"/>
  <c r="BD20" i="12"/>
  <c r="BD21" i="12"/>
  <c r="BD22" i="12"/>
  <c r="BD23" i="12"/>
  <c r="BD24" i="12"/>
  <c r="BD25" i="12"/>
  <c r="BD26" i="12"/>
  <c r="BD27" i="12"/>
  <c r="BD28" i="12"/>
  <c r="BD29" i="12"/>
  <c r="BD30" i="12"/>
  <c r="BD31" i="12"/>
  <c r="BD32" i="12"/>
  <c r="BD33" i="12"/>
  <c r="BD34" i="12"/>
  <c r="BD35" i="12"/>
  <c r="BD36" i="12"/>
  <c r="BD37" i="12"/>
  <c r="BD38" i="12"/>
  <c r="BD39" i="12"/>
  <c r="BD40" i="12"/>
  <c r="BD41" i="12"/>
  <c r="BD3" i="12"/>
  <c r="BA193" i="12"/>
  <c r="BA195" i="12"/>
  <c r="BA196" i="12"/>
  <c r="BB195" i="12"/>
  <c r="BB193" i="12"/>
  <c r="BA188" i="12"/>
  <c r="BA190" i="12"/>
  <c r="BA191" i="12"/>
  <c r="BB190" i="12"/>
  <c r="BB188" i="12"/>
  <c r="BA183" i="12"/>
  <c r="BA185" i="12"/>
  <c r="BA186" i="12"/>
  <c r="BB185" i="12"/>
  <c r="BB183" i="12"/>
  <c r="BA178" i="12"/>
  <c r="BA180" i="12"/>
  <c r="BA181" i="12"/>
  <c r="BB180" i="12"/>
  <c r="BB178" i="12"/>
  <c r="BA173" i="12"/>
  <c r="BA175" i="12"/>
  <c r="BA176" i="12"/>
  <c r="BB175" i="12"/>
  <c r="BB173" i="12"/>
  <c r="BA168" i="12"/>
  <c r="BA170" i="12"/>
  <c r="BA171" i="12"/>
  <c r="BB170" i="12"/>
  <c r="BB168" i="12"/>
  <c r="BA163" i="12"/>
  <c r="BA165" i="12"/>
  <c r="BA166" i="12"/>
  <c r="BB165" i="12"/>
  <c r="BB163" i="12"/>
  <c r="BA158" i="12"/>
  <c r="BA160" i="12"/>
  <c r="BA161" i="12"/>
  <c r="BB160" i="12"/>
  <c r="BB158" i="12"/>
  <c r="BA153" i="12"/>
  <c r="BA155" i="12"/>
  <c r="BA156" i="12"/>
  <c r="BB155" i="12"/>
  <c r="BB153" i="12"/>
  <c r="BA148" i="12"/>
  <c r="BA150" i="12"/>
  <c r="BA151" i="12"/>
  <c r="BB150" i="12"/>
  <c r="BB148" i="12"/>
  <c r="BA143" i="12"/>
  <c r="BA145" i="12"/>
  <c r="BA146" i="12"/>
  <c r="BB145" i="12"/>
  <c r="BB143" i="12"/>
  <c r="BA138" i="12"/>
  <c r="BA140" i="12"/>
  <c r="BA141" i="12"/>
  <c r="BB140" i="12"/>
  <c r="BB138" i="12"/>
  <c r="BA133" i="12"/>
  <c r="BA135" i="12"/>
  <c r="BA136" i="12"/>
  <c r="BB135" i="12"/>
  <c r="BB133" i="12"/>
  <c r="BA128" i="12"/>
  <c r="BA130" i="12"/>
  <c r="BA131" i="12"/>
  <c r="BB130" i="12"/>
  <c r="BB128" i="12"/>
  <c r="BA123" i="12"/>
  <c r="BA125" i="12"/>
  <c r="BA126" i="12"/>
  <c r="BB125" i="12"/>
  <c r="BB123" i="12"/>
  <c r="BA118" i="12"/>
  <c r="BA120" i="12"/>
  <c r="BA121" i="12"/>
  <c r="BB120" i="12"/>
  <c r="BB118" i="12"/>
  <c r="BA113" i="12"/>
  <c r="BA115" i="12"/>
  <c r="BA116" i="12"/>
  <c r="BB115" i="12"/>
  <c r="BB113" i="12"/>
  <c r="BA108" i="12"/>
  <c r="BA110" i="12"/>
  <c r="BA111" i="12"/>
  <c r="BB110" i="12"/>
  <c r="BB108" i="12"/>
  <c r="BA103" i="12"/>
  <c r="BA105" i="12"/>
  <c r="BA106" i="12"/>
  <c r="BB105" i="12"/>
  <c r="BB103" i="12"/>
  <c r="BA98" i="12"/>
  <c r="BA100" i="12"/>
  <c r="BA101" i="12"/>
  <c r="BB100" i="12"/>
  <c r="BB98" i="12"/>
  <c r="BA93" i="12"/>
  <c r="BA95" i="12"/>
  <c r="BA96" i="12"/>
  <c r="BB95" i="12"/>
  <c r="BB93" i="12"/>
  <c r="BA88" i="12"/>
  <c r="BA90" i="12"/>
  <c r="BA91" i="12"/>
  <c r="BB90" i="12"/>
  <c r="BB88" i="12"/>
  <c r="BA83" i="12"/>
  <c r="BA85" i="12"/>
  <c r="BA86" i="12"/>
  <c r="BB85" i="12"/>
  <c r="BB83" i="12"/>
  <c r="BA78" i="12"/>
  <c r="BA80" i="12"/>
  <c r="BA81" i="12"/>
  <c r="BB80" i="12"/>
  <c r="BB78" i="12"/>
  <c r="BA73" i="12"/>
  <c r="BA75" i="12"/>
  <c r="BA76" i="12"/>
  <c r="BB75" i="12"/>
  <c r="BB73" i="12"/>
  <c r="BA68" i="12"/>
  <c r="BA70" i="12"/>
  <c r="BA71" i="12"/>
  <c r="BB70" i="12"/>
  <c r="BB68" i="12"/>
  <c r="BA63" i="12"/>
  <c r="BA65" i="12"/>
  <c r="BA66" i="12"/>
  <c r="BB65" i="12"/>
  <c r="BB63" i="12"/>
  <c r="BA58" i="12"/>
  <c r="BA60" i="12"/>
  <c r="BA61" i="12"/>
  <c r="BB60" i="12"/>
  <c r="BB58" i="12"/>
  <c r="BA53" i="12"/>
  <c r="BA55" i="12"/>
  <c r="BA56" i="12"/>
  <c r="BB55" i="12"/>
  <c r="BB53" i="12"/>
  <c r="BA48" i="12"/>
  <c r="BA50" i="12"/>
  <c r="BA51" i="12"/>
  <c r="BB50" i="12"/>
  <c r="BB48" i="12"/>
  <c r="BA43" i="12"/>
  <c r="BA45" i="12"/>
  <c r="BA46" i="12"/>
  <c r="BB45" i="12"/>
  <c r="BB43" i="12"/>
  <c r="BF41" i="12"/>
  <c r="BG41" i="12"/>
  <c r="BA38" i="12"/>
  <c r="BA40" i="12"/>
  <c r="BA41" i="12"/>
  <c r="BF40" i="12"/>
  <c r="BG40" i="12"/>
  <c r="BB40" i="12"/>
  <c r="BF39" i="12"/>
  <c r="BG39" i="12"/>
  <c r="BF38" i="12"/>
  <c r="BG38" i="12"/>
  <c r="BB38" i="12"/>
  <c r="BF37" i="12"/>
  <c r="BG37" i="12"/>
  <c r="BF36" i="12"/>
  <c r="BG36" i="12"/>
  <c r="BA33" i="12"/>
  <c r="BA35" i="12"/>
  <c r="BA36" i="12"/>
  <c r="BF35" i="12"/>
  <c r="BG35" i="12"/>
  <c r="BB35" i="12"/>
  <c r="BF34" i="12"/>
  <c r="BG34" i="12"/>
  <c r="BF33" i="12"/>
  <c r="BG33" i="12"/>
  <c r="BB33" i="12"/>
  <c r="BF32" i="12"/>
  <c r="BG32" i="12"/>
  <c r="BF31" i="12"/>
  <c r="BG31" i="12"/>
  <c r="BA28" i="12"/>
  <c r="BA30" i="12"/>
  <c r="BA31" i="12"/>
  <c r="BF30" i="12"/>
  <c r="BG30" i="12"/>
  <c r="BB30" i="12"/>
  <c r="BF29" i="12"/>
  <c r="BG29" i="12"/>
  <c r="BF28" i="12"/>
  <c r="BG28" i="12"/>
  <c r="BB28" i="12"/>
  <c r="BF27" i="12"/>
  <c r="BG27" i="12"/>
  <c r="BF26" i="12"/>
  <c r="BG26" i="12"/>
  <c r="BA23" i="12"/>
  <c r="BA25" i="12"/>
  <c r="BA26" i="12"/>
  <c r="BF25" i="12"/>
  <c r="BG25" i="12"/>
  <c r="BB25" i="12"/>
  <c r="BF24" i="12"/>
  <c r="BG24" i="12"/>
  <c r="BF23" i="12"/>
  <c r="BG23" i="12"/>
  <c r="BB23" i="12"/>
  <c r="BF22" i="12"/>
  <c r="BG22" i="12"/>
  <c r="BF21" i="12"/>
  <c r="BG21" i="12"/>
  <c r="BA18" i="12"/>
  <c r="BA20" i="12"/>
  <c r="BA21" i="12"/>
  <c r="BF20" i="12"/>
  <c r="BG20" i="12"/>
  <c r="BB20" i="12"/>
  <c r="BF19" i="12"/>
  <c r="BG19" i="12"/>
  <c r="BF18" i="12"/>
  <c r="BG18" i="12"/>
  <c r="BB18" i="12"/>
  <c r="BF17" i="12"/>
  <c r="BG17" i="12"/>
  <c r="BF16" i="12"/>
  <c r="BG16" i="12"/>
  <c r="BA13" i="12"/>
  <c r="BA15" i="12"/>
  <c r="BA16" i="12"/>
  <c r="BF15" i="12"/>
  <c r="BG15" i="12"/>
  <c r="BB15" i="12"/>
  <c r="BF14" i="12"/>
  <c r="BG14" i="12"/>
  <c r="BF13" i="12"/>
  <c r="BG13" i="12"/>
  <c r="BB13" i="12"/>
  <c r="BF12" i="12"/>
  <c r="BG12" i="12"/>
  <c r="BF11" i="12"/>
  <c r="BG11" i="12"/>
  <c r="BA8" i="12"/>
  <c r="BA10" i="12"/>
  <c r="BA11" i="12"/>
  <c r="BF10" i="12"/>
  <c r="BG10" i="12"/>
  <c r="BB10" i="12"/>
  <c r="BF9" i="12"/>
  <c r="BG9" i="12"/>
  <c r="BF8" i="12"/>
  <c r="BG8" i="12"/>
  <c r="BB8" i="12"/>
  <c r="BF7" i="12"/>
  <c r="BG7" i="12"/>
  <c r="BF6" i="12"/>
  <c r="BG6" i="12"/>
  <c r="BA3" i="12"/>
  <c r="BA5" i="12"/>
  <c r="BA6" i="12"/>
  <c r="BF5" i="12"/>
  <c r="BG5" i="12"/>
  <c r="BB5" i="12"/>
  <c r="BF4" i="12"/>
  <c r="BG4" i="12"/>
  <c r="BF3" i="12"/>
  <c r="BG3" i="12"/>
  <c r="BB3" i="12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3" i="11"/>
  <c r="BA198" i="11"/>
  <c r="BA200" i="11"/>
  <c r="BA201" i="11"/>
  <c r="BB200" i="11"/>
  <c r="BB198" i="11"/>
  <c r="BA193" i="11"/>
  <c r="BA195" i="11"/>
  <c r="BA196" i="11"/>
  <c r="BB195" i="11"/>
  <c r="BB193" i="11"/>
  <c r="BA188" i="11"/>
  <c r="BA190" i="11"/>
  <c r="BA191" i="11"/>
  <c r="BB190" i="11"/>
  <c r="BB188" i="11"/>
  <c r="BA183" i="11"/>
  <c r="BA185" i="11"/>
  <c r="BA186" i="11"/>
  <c r="BB185" i="11"/>
  <c r="BB183" i="11"/>
  <c r="BA178" i="11"/>
  <c r="BA180" i="11"/>
  <c r="BA181" i="11"/>
  <c r="BB180" i="11"/>
  <c r="BB178" i="11"/>
  <c r="BA173" i="11"/>
  <c r="BA175" i="11"/>
  <c r="BA176" i="11"/>
  <c r="BB175" i="11"/>
  <c r="BB173" i="11"/>
  <c r="BA168" i="11"/>
  <c r="BA170" i="11"/>
  <c r="BA171" i="11"/>
  <c r="BB170" i="11"/>
  <c r="BB168" i="11"/>
  <c r="BA163" i="11"/>
  <c r="BA165" i="11"/>
  <c r="BA166" i="11"/>
  <c r="BB165" i="11"/>
  <c r="BB163" i="11"/>
  <c r="BA158" i="11"/>
  <c r="BA160" i="11"/>
  <c r="BA161" i="11"/>
  <c r="BB160" i="11"/>
  <c r="BB158" i="11"/>
  <c r="BA153" i="11"/>
  <c r="BA155" i="11"/>
  <c r="BA156" i="11"/>
  <c r="BB155" i="11"/>
  <c r="BB153" i="11"/>
  <c r="BA148" i="11"/>
  <c r="BA150" i="11"/>
  <c r="BA151" i="11"/>
  <c r="BB150" i="11"/>
  <c r="BB148" i="11"/>
  <c r="BA143" i="11"/>
  <c r="BA145" i="11"/>
  <c r="BA146" i="11"/>
  <c r="BB145" i="11"/>
  <c r="BB143" i="11"/>
  <c r="BA138" i="11"/>
  <c r="BA140" i="11"/>
  <c r="BA141" i="11"/>
  <c r="BB140" i="11"/>
  <c r="BB138" i="11"/>
  <c r="BA133" i="11"/>
  <c r="BA135" i="11"/>
  <c r="BA136" i="11"/>
  <c r="BB135" i="11"/>
  <c r="BB133" i="11"/>
  <c r="BA128" i="11"/>
  <c r="BA130" i="11"/>
  <c r="BA131" i="11"/>
  <c r="BB130" i="11"/>
  <c r="BB128" i="11"/>
  <c r="BA123" i="11"/>
  <c r="BA125" i="11"/>
  <c r="BA126" i="11"/>
  <c r="BB125" i="11"/>
  <c r="BB123" i="11"/>
  <c r="BA118" i="11"/>
  <c r="BA120" i="11"/>
  <c r="BA121" i="11"/>
  <c r="BB120" i="11"/>
  <c r="BB118" i="11"/>
  <c r="BA113" i="11"/>
  <c r="BA115" i="11"/>
  <c r="BA116" i="11"/>
  <c r="BB115" i="11"/>
  <c r="BB113" i="11"/>
  <c r="BA108" i="11"/>
  <c r="BA110" i="11"/>
  <c r="BA111" i="11"/>
  <c r="BB110" i="11"/>
  <c r="BB108" i="11"/>
  <c r="BA103" i="11"/>
  <c r="BA105" i="11"/>
  <c r="BA106" i="11"/>
  <c r="BB105" i="11"/>
  <c r="BB103" i="11"/>
  <c r="BA98" i="11"/>
  <c r="BA100" i="11"/>
  <c r="BA101" i="11"/>
  <c r="BB100" i="11"/>
  <c r="BB98" i="11"/>
  <c r="BA93" i="11"/>
  <c r="BA95" i="11"/>
  <c r="BA96" i="11"/>
  <c r="BB95" i="11"/>
  <c r="BB93" i="11"/>
  <c r="BA88" i="11"/>
  <c r="BA90" i="11"/>
  <c r="BA91" i="11"/>
  <c r="BB90" i="11"/>
  <c r="BB88" i="11"/>
  <c r="BA83" i="11"/>
  <c r="BA85" i="11"/>
  <c r="BA86" i="11"/>
  <c r="BB85" i="11"/>
  <c r="BB83" i="11"/>
  <c r="BA78" i="11"/>
  <c r="BA80" i="11"/>
  <c r="BA81" i="11"/>
  <c r="BB80" i="11"/>
  <c r="BB78" i="11"/>
  <c r="BA73" i="11"/>
  <c r="BA75" i="11"/>
  <c r="BA76" i="11"/>
  <c r="BB75" i="11"/>
  <c r="BB73" i="11"/>
  <c r="BA68" i="11"/>
  <c r="BA70" i="11"/>
  <c r="BA71" i="11"/>
  <c r="BB70" i="11"/>
  <c r="BB68" i="11"/>
  <c r="BA63" i="11"/>
  <c r="BA65" i="11"/>
  <c r="BA66" i="11"/>
  <c r="BB65" i="11"/>
  <c r="BB63" i="11"/>
  <c r="BA58" i="11"/>
  <c r="BA60" i="11"/>
  <c r="BA61" i="11"/>
  <c r="BB60" i="11"/>
  <c r="BB58" i="11"/>
  <c r="BA53" i="11"/>
  <c r="BA55" i="11"/>
  <c r="BA56" i="11"/>
  <c r="BB55" i="11"/>
  <c r="BB53" i="11"/>
  <c r="BA48" i="11"/>
  <c r="BA50" i="11"/>
  <c r="BA51" i="11"/>
  <c r="BB50" i="11"/>
  <c r="BB48" i="11"/>
  <c r="BA43" i="11"/>
  <c r="BA45" i="11"/>
  <c r="BA46" i="11"/>
  <c r="BB45" i="11"/>
  <c r="BB43" i="11"/>
  <c r="BF42" i="11"/>
  <c r="BG42" i="11"/>
  <c r="BF41" i="11"/>
  <c r="BG41" i="11"/>
  <c r="BA38" i="11"/>
  <c r="BA40" i="11"/>
  <c r="BA41" i="11"/>
  <c r="BF40" i="11"/>
  <c r="BG40" i="11"/>
  <c r="BB40" i="11"/>
  <c r="BF39" i="11"/>
  <c r="BG39" i="11"/>
  <c r="BF38" i="11"/>
  <c r="BG38" i="11"/>
  <c r="BB38" i="11"/>
  <c r="BF37" i="11"/>
  <c r="BG37" i="11"/>
  <c r="BF36" i="11"/>
  <c r="BG36" i="11"/>
  <c r="BA33" i="11"/>
  <c r="BA35" i="11"/>
  <c r="BA36" i="11"/>
  <c r="BF35" i="11"/>
  <c r="BG35" i="11"/>
  <c r="BB35" i="11"/>
  <c r="BF34" i="11"/>
  <c r="BG34" i="11"/>
  <c r="BF33" i="11"/>
  <c r="BG33" i="11"/>
  <c r="BB33" i="11"/>
  <c r="BF32" i="11"/>
  <c r="BG32" i="11"/>
  <c r="BF31" i="11"/>
  <c r="BG31" i="11"/>
  <c r="BA28" i="11"/>
  <c r="BA30" i="11"/>
  <c r="BA31" i="11"/>
  <c r="BF30" i="11"/>
  <c r="BG30" i="11"/>
  <c r="BB30" i="11"/>
  <c r="BF29" i="11"/>
  <c r="BG29" i="11"/>
  <c r="BF28" i="11"/>
  <c r="BG28" i="11"/>
  <c r="BB28" i="11"/>
  <c r="BF27" i="11"/>
  <c r="BG27" i="11"/>
  <c r="BF26" i="11"/>
  <c r="BG26" i="11"/>
  <c r="BA23" i="11"/>
  <c r="BA25" i="11"/>
  <c r="BA26" i="11"/>
  <c r="BF25" i="11"/>
  <c r="BG25" i="11"/>
  <c r="BB25" i="11"/>
  <c r="BF24" i="11"/>
  <c r="BG24" i="11"/>
  <c r="BF23" i="11"/>
  <c r="BG23" i="11"/>
  <c r="BB23" i="11"/>
  <c r="BF22" i="11"/>
  <c r="BG22" i="11"/>
  <c r="BF21" i="11"/>
  <c r="BG21" i="11"/>
  <c r="BA18" i="11"/>
  <c r="BA20" i="11"/>
  <c r="BA21" i="11"/>
  <c r="BF20" i="11"/>
  <c r="BG20" i="11"/>
  <c r="BB20" i="11"/>
  <c r="BF19" i="11"/>
  <c r="BG19" i="11"/>
  <c r="BF18" i="11"/>
  <c r="BG18" i="11"/>
  <c r="BB18" i="11"/>
  <c r="BF17" i="11"/>
  <c r="BG17" i="11"/>
  <c r="BF16" i="11"/>
  <c r="BG16" i="11"/>
  <c r="BA13" i="11"/>
  <c r="BA15" i="11"/>
  <c r="BA16" i="11"/>
  <c r="BF15" i="11"/>
  <c r="BG15" i="11"/>
  <c r="BB15" i="11"/>
  <c r="BF14" i="11"/>
  <c r="BG14" i="11"/>
  <c r="BF13" i="11"/>
  <c r="BG13" i="11"/>
  <c r="BB13" i="11"/>
  <c r="BF12" i="11"/>
  <c r="BG12" i="11"/>
  <c r="BF11" i="11"/>
  <c r="BG11" i="11"/>
  <c r="BA8" i="11"/>
  <c r="BA10" i="11"/>
  <c r="BA11" i="11"/>
  <c r="BF10" i="11"/>
  <c r="BG10" i="11"/>
  <c r="BB10" i="11"/>
  <c r="BF9" i="11"/>
  <c r="BG9" i="11"/>
  <c r="BF8" i="11"/>
  <c r="BG8" i="11"/>
  <c r="BB8" i="11"/>
  <c r="BF7" i="11"/>
  <c r="BG7" i="11"/>
  <c r="BF6" i="11"/>
  <c r="BG6" i="11"/>
  <c r="BA3" i="11"/>
  <c r="BA5" i="11"/>
  <c r="BA6" i="11"/>
  <c r="BF5" i="11"/>
  <c r="BG5" i="11"/>
  <c r="BB5" i="11"/>
  <c r="BF4" i="11"/>
  <c r="BG4" i="11"/>
  <c r="BF3" i="11"/>
  <c r="BG3" i="11"/>
  <c r="BB3" i="1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5" i="3"/>
  <c r="BD4" i="9"/>
  <c r="BD5" i="9"/>
  <c r="BD6" i="9"/>
  <c r="BD7" i="9"/>
  <c r="BD8" i="9"/>
  <c r="BD9" i="9"/>
  <c r="BD10" i="9"/>
  <c r="BD11" i="9"/>
  <c r="BD12" i="9"/>
  <c r="BD13" i="9"/>
  <c r="BD14" i="9"/>
  <c r="BD15" i="9"/>
  <c r="BD16" i="9"/>
  <c r="BD17" i="9"/>
  <c r="BD18" i="9"/>
  <c r="BD19" i="9"/>
  <c r="BD20" i="9"/>
  <c r="BD21" i="9"/>
  <c r="BD22" i="9"/>
  <c r="BD23" i="9"/>
  <c r="BD24" i="9"/>
  <c r="BD25" i="9"/>
  <c r="BD26" i="9"/>
  <c r="BD27" i="9"/>
  <c r="BD28" i="9"/>
  <c r="BD29" i="9"/>
  <c r="BD30" i="9"/>
  <c r="BD31" i="9"/>
  <c r="BD32" i="9"/>
  <c r="BD33" i="9"/>
  <c r="BD34" i="9"/>
  <c r="BD35" i="9"/>
  <c r="BD36" i="9"/>
  <c r="BD37" i="9"/>
  <c r="BD38" i="9"/>
  <c r="BD39" i="9"/>
  <c r="BD40" i="9"/>
  <c r="BD41" i="9"/>
  <c r="BD42" i="9"/>
  <c r="BD3" i="9"/>
  <c r="BD4" i="10"/>
  <c r="BD5" i="10"/>
  <c r="BD6" i="10"/>
  <c r="BD7" i="10"/>
  <c r="BD8" i="10"/>
  <c r="BD9" i="10"/>
  <c r="BD10" i="10"/>
  <c r="BD11" i="10"/>
  <c r="BD12" i="10"/>
  <c r="BD13" i="10"/>
  <c r="BD14" i="10"/>
  <c r="BD15" i="10"/>
  <c r="BD16" i="10"/>
  <c r="BD17" i="10"/>
  <c r="BD18" i="10"/>
  <c r="BD19" i="10"/>
  <c r="BD20" i="10"/>
  <c r="BD21" i="10"/>
  <c r="BD22" i="10"/>
  <c r="BD23" i="10"/>
  <c r="BD24" i="10"/>
  <c r="BD25" i="10"/>
  <c r="BD26" i="10"/>
  <c r="BD27" i="10"/>
  <c r="BD28" i="10"/>
  <c r="BD29" i="10"/>
  <c r="BD30" i="10"/>
  <c r="BD31" i="10"/>
  <c r="BD32" i="10"/>
  <c r="BD33" i="10"/>
  <c r="BD34" i="10"/>
  <c r="BD35" i="10"/>
  <c r="BD36" i="10"/>
  <c r="BD37" i="10"/>
  <c r="BD38" i="10"/>
  <c r="BD39" i="10"/>
  <c r="BD40" i="10"/>
  <c r="BD41" i="10"/>
  <c r="BD42" i="10"/>
  <c r="BD3" i="10"/>
  <c r="BA198" i="9"/>
  <c r="BA200" i="9"/>
  <c r="BA201" i="9"/>
  <c r="BB200" i="9"/>
  <c r="BB198" i="9"/>
  <c r="BA193" i="9"/>
  <c r="BA195" i="9"/>
  <c r="BA196" i="9"/>
  <c r="BB195" i="9"/>
  <c r="BB193" i="9"/>
  <c r="BA188" i="9"/>
  <c r="BA190" i="9"/>
  <c r="BA191" i="9"/>
  <c r="BB190" i="9"/>
  <c r="BB188" i="9"/>
  <c r="BA183" i="9"/>
  <c r="BA185" i="9"/>
  <c r="BA186" i="9"/>
  <c r="BB185" i="9"/>
  <c r="BB183" i="9"/>
  <c r="BA178" i="9"/>
  <c r="BA180" i="9"/>
  <c r="BA181" i="9"/>
  <c r="BB180" i="9"/>
  <c r="BB178" i="9"/>
  <c r="BA173" i="9"/>
  <c r="BA175" i="9"/>
  <c r="BA176" i="9"/>
  <c r="BB175" i="9"/>
  <c r="BB173" i="9"/>
  <c r="BA168" i="9"/>
  <c r="BA170" i="9"/>
  <c r="BA171" i="9"/>
  <c r="BB170" i="9"/>
  <c r="BB168" i="9"/>
  <c r="BA163" i="9"/>
  <c r="BA165" i="9"/>
  <c r="BA166" i="9"/>
  <c r="BB165" i="9"/>
  <c r="BB163" i="9"/>
  <c r="BA158" i="9"/>
  <c r="BA160" i="9"/>
  <c r="BA161" i="9"/>
  <c r="BB160" i="9"/>
  <c r="BB158" i="9"/>
  <c r="BA153" i="9"/>
  <c r="BA155" i="9"/>
  <c r="BA156" i="9"/>
  <c r="BB155" i="9"/>
  <c r="BB153" i="9"/>
  <c r="BA148" i="9"/>
  <c r="BA150" i="9"/>
  <c r="BA151" i="9"/>
  <c r="BB150" i="9"/>
  <c r="BB148" i="9"/>
  <c r="BA143" i="9"/>
  <c r="BA145" i="9"/>
  <c r="BA146" i="9"/>
  <c r="BB145" i="9"/>
  <c r="BB143" i="9"/>
  <c r="BA138" i="9"/>
  <c r="BA140" i="9"/>
  <c r="BA141" i="9"/>
  <c r="BB140" i="9"/>
  <c r="BB138" i="9"/>
  <c r="BA133" i="9"/>
  <c r="BA135" i="9"/>
  <c r="BA136" i="9"/>
  <c r="BB135" i="9"/>
  <c r="BB133" i="9"/>
  <c r="BA128" i="9"/>
  <c r="BA130" i="9"/>
  <c r="BA131" i="9"/>
  <c r="BB130" i="9"/>
  <c r="BB128" i="9"/>
  <c r="BA123" i="9"/>
  <c r="BA125" i="9"/>
  <c r="BA126" i="9"/>
  <c r="BB125" i="9"/>
  <c r="BB123" i="9"/>
  <c r="BA118" i="9"/>
  <c r="BA120" i="9"/>
  <c r="BA121" i="9"/>
  <c r="BB120" i="9"/>
  <c r="BB118" i="9"/>
  <c r="BA113" i="9"/>
  <c r="BA115" i="9"/>
  <c r="BA116" i="9"/>
  <c r="BB115" i="9"/>
  <c r="BB113" i="9"/>
  <c r="BA108" i="9"/>
  <c r="BA110" i="9"/>
  <c r="BA111" i="9"/>
  <c r="BB110" i="9"/>
  <c r="BB108" i="9"/>
  <c r="BA103" i="9"/>
  <c r="BA105" i="9"/>
  <c r="BA106" i="9"/>
  <c r="BB105" i="9"/>
  <c r="BB103" i="9"/>
  <c r="BA98" i="9"/>
  <c r="BA100" i="9"/>
  <c r="BA101" i="9"/>
  <c r="BB100" i="9"/>
  <c r="BB98" i="9"/>
  <c r="BA93" i="9"/>
  <c r="BA95" i="9"/>
  <c r="BA96" i="9"/>
  <c r="BB95" i="9"/>
  <c r="BB93" i="9"/>
  <c r="BA88" i="9"/>
  <c r="BA90" i="9"/>
  <c r="BA91" i="9"/>
  <c r="BB90" i="9"/>
  <c r="BB88" i="9"/>
  <c r="BA83" i="9"/>
  <c r="BA85" i="9"/>
  <c r="BA86" i="9"/>
  <c r="BB85" i="9"/>
  <c r="BB83" i="9"/>
  <c r="BA78" i="9"/>
  <c r="BA80" i="9"/>
  <c r="BA81" i="9"/>
  <c r="BB80" i="9"/>
  <c r="BB78" i="9"/>
  <c r="BA73" i="9"/>
  <c r="BA75" i="9"/>
  <c r="BA76" i="9"/>
  <c r="BB75" i="9"/>
  <c r="BB73" i="9"/>
  <c r="BA68" i="9"/>
  <c r="BA70" i="9"/>
  <c r="BA71" i="9"/>
  <c r="BB70" i="9"/>
  <c r="BB68" i="9"/>
  <c r="BA63" i="9"/>
  <c r="BA65" i="9"/>
  <c r="BA66" i="9"/>
  <c r="BB65" i="9"/>
  <c r="BB63" i="9"/>
  <c r="BA58" i="9"/>
  <c r="BA60" i="9"/>
  <c r="BA61" i="9"/>
  <c r="BB60" i="9"/>
  <c r="BB58" i="9"/>
  <c r="BA53" i="9"/>
  <c r="BA55" i="9"/>
  <c r="BA56" i="9"/>
  <c r="BB55" i="9"/>
  <c r="BB53" i="9"/>
  <c r="BA48" i="9"/>
  <c r="BA50" i="9"/>
  <c r="BA51" i="9"/>
  <c r="BB50" i="9"/>
  <c r="BB48" i="9"/>
  <c r="BA43" i="9"/>
  <c r="BA45" i="9"/>
  <c r="BA46" i="9"/>
  <c r="BB45" i="9"/>
  <c r="BB43" i="9"/>
  <c r="BF42" i="9"/>
  <c r="BG42" i="9"/>
  <c r="BF41" i="9"/>
  <c r="BG41" i="9"/>
  <c r="BA38" i="9"/>
  <c r="BA40" i="9"/>
  <c r="BA41" i="9"/>
  <c r="BF40" i="9"/>
  <c r="BG40" i="9"/>
  <c r="BB40" i="9"/>
  <c r="BF39" i="9"/>
  <c r="BG39" i="9"/>
  <c r="BF38" i="9"/>
  <c r="BG38" i="9"/>
  <c r="BB38" i="9"/>
  <c r="BF37" i="9"/>
  <c r="BG37" i="9"/>
  <c r="BF36" i="9"/>
  <c r="BG36" i="9"/>
  <c r="BA33" i="9"/>
  <c r="BA35" i="9"/>
  <c r="BA36" i="9"/>
  <c r="BF35" i="9"/>
  <c r="BG35" i="9"/>
  <c r="BB35" i="9"/>
  <c r="BF34" i="9"/>
  <c r="BG34" i="9"/>
  <c r="BF33" i="9"/>
  <c r="BG33" i="9"/>
  <c r="BB33" i="9"/>
  <c r="BF32" i="9"/>
  <c r="BG32" i="9"/>
  <c r="BF31" i="9"/>
  <c r="BG31" i="9"/>
  <c r="BA28" i="9"/>
  <c r="BA30" i="9"/>
  <c r="BA31" i="9"/>
  <c r="BF30" i="9"/>
  <c r="BG30" i="9"/>
  <c r="BB30" i="9"/>
  <c r="BF29" i="9"/>
  <c r="BG29" i="9"/>
  <c r="BF28" i="9"/>
  <c r="BG28" i="9"/>
  <c r="BB28" i="9"/>
  <c r="BF27" i="9"/>
  <c r="BG27" i="9"/>
  <c r="BF26" i="9"/>
  <c r="BG26" i="9"/>
  <c r="BA23" i="9"/>
  <c r="BA25" i="9"/>
  <c r="BA26" i="9"/>
  <c r="BF25" i="9"/>
  <c r="BG25" i="9"/>
  <c r="BB25" i="9"/>
  <c r="BF24" i="9"/>
  <c r="BG24" i="9"/>
  <c r="BF23" i="9"/>
  <c r="BG23" i="9"/>
  <c r="BB23" i="9"/>
  <c r="BF22" i="9"/>
  <c r="BG22" i="9"/>
  <c r="BF21" i="9"/>
  <c r="BG21" i="9"/>
  <c r="BA18" i="9"/>
  <c r="BA20" i="9"/>
  <c r="BA21" i="9"/>
  <c r="BF20" i="9"/>
  <c r="BG20" i="9"/>
  <c r="BB20" i="9"/>
  <c r="BF19" i="9"/>
  <c r="BG19" i="9"/>
  <c r="BF18" i="9"/>
  <c r="BG18" i="9"/>
  <c r="BB18" i="9"/>
  <c r="BF17" i="9"/>
  <c r="BG17" i="9"/>
  <c r="BF16" i="9"/>
  <c r="BG16" i="9"/>
  <c r="BA13" i="9"/>
  <c r="BA15" i="9"/>
  <c r="BA16" i="9"/>
  <c r="BF15" i="9"/>
  <c r="BG15" i="9"/>
  <c r="BB15" i="9"/>
  <c r="BF14" i="9"/>
  <c r="BG14" i="9"/>
  <c r="BF13" i="9"/>
  <c r="BG13" i="9"/>
  <c r="BB13" i="9"/>
  <c r="BF12" i="9"/>
  <c r="BG12" i="9"/>
  <c r="BF11" i="9"/>
  <c r="BG11" i="9"/>
  <c r="BA8" i="9"/>
  <c r="BA10" i="9"/>
  <c r="BA11" i="9"/>
  <c r="BF10" i="9"/>
  <c r="BG10" i="9"/>
  <c r="BB10" i="9"/>
  <c r="BF9" i="9"/>
  <c r="BG9" i="9"/>
  <c r="BF8" i="9"/>
  <c r="BG8" i="9"/>
  <c r="BB8" i="9"/>
  <c r="BF7" i="9"/>
  <c r="BG7" i="9"/>
  <c r="BF6" i="9"/>
  <c r="BG6" i="9"/>
  <c r="BA3" i="9"/>
  <c r="BA5" i="9"/>
  <c r="BA6" i="9"/>
  <c r="BF5" i="9"/>
  <c r="BG5" i="9"/>
  <c r="BB5" i="9"/>
  <c r="BF4" i="9"/>
  <c r="BG4" i="9"/>
  <c r="BF3" i="9"/>
  <c r="BG3" i="9"/>
  <c r="BB3" i="9"/>
  <c r="BA198" i="10"/>
  <c r="BA200" i="10"/>
  <c r="BA201" i="10"/>
  <c r="BB200" i="10"/>
  <c r="BB198" i="10"/>
  <c r="BA193" i="10"/>
  <c r="BA195" i="10"/>
  <c r="BA196" i="10"/>
  <c r="BB195" i="10"/>
  <c r="BB193" i="10"/>
  <c r="BA188" i="10"/>
  <c r="BA190" i="10"/>
  <c r="BA191" i="10"/>
  <c r="BB190" i="10"/>
  <c r="BB188" i="10"/>
  <c r="BA183" i="10"/>
  <c r="BA185" i="10"/>
  <c r="BA186" i="10"/>
  <c r="BB185" i="10"/>
  <c r="BB183" i="10"/>
  <c r="BA178" i="10"/>
  <c r="BA180" i="10"/>
  <c r="BA181" i="10"/>
  <c r="BB180" i="10"/>
  <c r="BB178" i="10"/>
  <c r="BA173" i="10"/>
  <c r="BA175" i="10"/>
  <c r="BA176" i="10"/>
  <c r="BB175" i="10"/>
  <c r="BB173" i="10"/>
  <c r="BA168" i="10"/>
  <c r="BA170" i="10"/>
  <c r="BA171" i="10"/>
  <c r="BB170" i="10"/>
  <c r="BB168" i="10"/>
  <c r="BA163" i="10"/>
  <c r="BA165" i="10"/>
  <c r="BA166" i="10"/>
  <c r="BB165" i="10"/>
  <c r="BB163" i="10"/>
  <c r="BA158" i="10"/>
  <c r="BA160" i="10"/>
  <c r="BA161" i="10"/>
  <c r="BB160" i="10"/>
  <c r="BB158" i="10"/>
  <c r="BA153" i="10"/>
  <c r="BA155" i="10"/>
  <c r="BA156" i="10"/>
  <c r="BB155" i="10"/>
  <c r="BB153" i="10"/>
  <c r="BA148" i="10"/>
  <c r="BA150" i="10"/>
  <c r="BA151" i="10"/>
  <c r="BB150" i="10"/>
  <c r="BB148" i="10"/>
  <c r="BA143" i="10"/>
  <c r="BA145" i="10"/>
  <c r="BA146" i="10"/>
  <c r="BB145" i="10"/>
  <c r="BB143" i="10"/>
  <c r="BA138" i="10"/>
  <c r="BA140" i="10"/>
  <c r="BA141" i="10"/>
  <c r="BB140" i="10"/>
  <c r="BB138" i="10"/>
  <c r="BA133" i="10"/>
  <c r="BA135" i="10"/>
  <c r="BA136" i="10"/>
  <c r="BB135" i="10"/>
  <c r="BB133" i="10"/>
  <c r="BA128" i="10"/>
  <c r="BA130" i="10"/>
  <c r="BA131" i="10"/>
  <c r="BB130" i="10"/>
  <c r="BB128" i="10"/>
  <c r="BA123" i="10"/>
  <c r="BA125" i="10"/>
  <c r="BA126" i="10"/>
  <c r="BB125" i="10"/>
  <c r="BB123" i="10"/>
  <c r="BA118" i="10"/>
  <c r="BA120" i="10"/>
  <c r="BA121" i="10"/>
  <c r="BB120" i="10"/>
  <c r="BB118" i="10"/>
  <c r="BA113" i="10"/>
  <c r="BA115" i="10"/>
  <c r="BA116" i="10"/>
  <c r="BB115" i="10"/>
  <c r="BB113" i="10"/>
  <c r="BA108" i="10"/>
  <c r="BA110" i="10"/>
  <c r="BA111" i="10"/>
  <c r="BB110" i="10"/>
  <c r="BB108" i="10"/>
  <c r="BA103" i="10"/>
  <c r="BA105" i="10"/>
  <c r="BA106" i="10"/>
  <c r="BB105" i="10"/>
  <c r="BB103" i="10"/>
  <c r="BA98" i="10"/>
  <c r="BA100" i="10"/>
  <c r="BA101" i="10"/>
  <c r="BB100" i="10"/>
  <c r="BB98" i="10"/>
  <c r="BA93" i="10"/>
  <c r="BA95" i="10"/>
  <c r="BA96" i="10"/>
  <c r="BB95" i="10"/>
  <c r="BB93" i="10"/>
  <c r="BA88" i="10"/>
  <c r="BA90" i="10"/>
  <c r="BA91" i="10"/>
  <c r="BB90" i="10"/>
  <c r="BB88" i="10"/>
  <c r="BA83" i="10"/>
  <c r="BA85" i="10"/>
  <c r="BA86" i="10"/>
  <c r="BB85" i="10"/>
  <c r="BB83" i="10"/>
  <c r="BA78" i="10"/>
  <c r="BA80" i="10"/>
  <c r="BA81" i="10"/>
  <c r="BB80" i="10"/>
  <c r="BB78" i="10"/>
  <c r="BA73" i="10"/>
  <c r="BA75" i="10"/>
  <c r="BA76" i="10"/>
  <c r="BB75" i="10"/>
  <c r="BB73" i="10"/>
  <c r="BA68" i="10"/>
  <c r="BA70" i="10"/>
  <c r="BA71" i="10"/>
  <c r="BB70" i="10"/>
  <c r="BB68" i="10"/>
  <c r="BA63" i="10"/>
  <c r="BA65" i="10"/>
  <c r="BA66" i="10"/>
  <c r="BB65" i="10"/>
  <c r="BB63" i="10"/>
  <c r="BA58" i="10"/>
  <c r="BA60" i="10"/>
  <c r="BA61" i="10"/>
  <c r="BB60" i="10"/>
  <c r="BB58" i="10"/>
  <c r="BA53" i="10"/>
  <c r="BA55" i="10"/>
  <c r="BA56" i="10"/>
  <c r="BB55" i="10"/>
  <c r="BB53" i="10"/>
  <c r="BA48" i="10"/>
  <c r="BA50" i="10"/>
  <c r="BA51" i="10"/>
  <c r="BB50" i="10"/>
  <c r="BB48" i="10"/>
  <c r="BA43" i="10"/>
  <c r="BA45" i="10"/>
  <c r="BA46" i="10"/>
  <c r="BB45" i="10"/>
  <c r="BB43" i="10"/>
  <c r="BA38" i="10"/>
  <c r="BA40" i="10"/>
  <c r="BA41" i="10"/>
  <c r="BB40" i="10"/>
  <c r="BB38" i="10"/>
  <c r="BA33" i="10"/>
  <c r="BA35" i="10"/>
  <c r="BA36" i="10"/>
  <c r="BB35" i="10"/>
  <c r="BB33" i="10"/>
  <c r="BA28" i="10"/>
  <c r="BA30" i="10"/>
  <c r="BA31" i="10"/>
  <c r="BB30" i="10"/>
  <c r="BB28" i="10"/>
  <c r="BA23" i="10"/>
  <c r="BA25" i="10"/>
  <c r="BA26" i="10"/>
  <c r="BB25" i="10"/>
  <c r="BB23" i="10"/>
  <c r="BA18" i="10"/>
  <c r="BA20" i="10"/>
  <c r="BA21" i="10"/>
  <c r="BB20" i="10"/>
  <c r="BB18" i="10"/>
  <c r="BA13" i="10"/>
  <c r="BA15" i="10"/>
  <c r="BA16" i="10"/>
  <c r="BB15" i="10"/>
  <c r="BB13" i="10"/>
  <c r="BA8" i="10"/>
  <c r="BA10" i="10"/>
  <c r="BA11" i="10"/>
  <c r="BB10" i="10"/>
  <c r="BB8" i="10"/>
  <c r="BA3" i="10"/>
  <c r="BA5" i="10"/>
  <c r="BA6" i="10"/>
  <c r="BB5" i="10"/>
  <c r="BB3" i="10"/>
  <c r="BF42" i="10"/>
  <c r="BG42" i="10"/>
  <c r="BF41" i="10"/>
  <c r="BG41" i="10"/>
  <c r="BF40" i="10"/>
  <c r="BG40" i="10"/>
  <c r="BF39" i="10"/>
  <c r="BG39" i="10"/>
  <c r="BF38" i="10"/>
  <c r="BG38" i="10"/>
  <c r="BF37" i="10"/>
  <c r="BG37" i="10"/>
  <c r="BF36" i="10"/>
  <c r="BG36" i="10"/>
  <c r="BF35" i="10"/>
  <c r="BG35" i="10"/>
  <c r="BF34" i="10"/>
  <c r="BG34" i="10"/>
  <c r="BF33" i="10"/>
  <c r="BG33" i="10"/>
  <c r="BF32" i="10"/>
  <c r="BG32" i="10"/>
  <c r="BF31" i="10"/>
  <c r="BG31" i="10"/>
  <c r="BF30" i="10"/>
  <c r="BG30" i="10"/>
  <c r="BF29" i="10"/>
  <c r="BG29" i="10"/>
  <c r="BF28" i="10"/>
  <c r="BG28" i="10"/>
  <c r="BF27" i="10"/>
  <c r="BG27" i="10"/>
  <c r="BF26" i="10"/>
  <c r="BG26" i="10"/>
  <c r="BF25" i="10"/>
  <c r="BG25" i="10"/>
  <c r="BF24" i="10"/>
  <c r="BG24" i="10"/>
  <c r="BF23" i="10"/>
  <c r="BG23" i="10"/>
  <c r="BF22" i="10"/>
  <c r="BG22" i="10"/>
  <c r="BF21" i="10"/>
  <c r="BG21" i="10"/>
  <c r="BF20" i="10"/>
  <c r="BG20" i="10"/>
  <c r="BF19" i="10"/>
  <c r="BG19" i="10"/>
  <c r="BF18" i="10"/>
  <c r="BG18" i="10"/>
  <c r="BF17" i="10"/>
  <c r="BG17" i="10"/>
  <c r="BF16" i="10"/>
  <c r="BG16" i="10"/>
  <c r="BF15" i="10"/>
  <c r="BG15" i="10"/>
  <c r="BF14" i="10"/>
  <c r="BG14" i="10"/>
  <c r="BF13" i="10"/>
  <c r="BG13" i="10"/>
  <c r="BF12" i="10"/>
  <c r="BG12" i="10"/>
  <c r="BF11" i="10"/>
  <c r="BG11" i="10"/>
  <c r="BF10" i="10"/>
  <c r="BG10" i="10"/>
  <c r="BF9" i="10"/>
  <c r="BG9" i="10"/>
  <c r="BF8" i="10"/>
  <c r="BG8" i="10"/>
  <c r="BF7" i="10"/>
  <c r="BG7" i="10"/>
  <c r="BF6" i="10"/>
  <c r="BG6" i="10"/>
  <c r="BF5" i="10"/>
  <c r="BG5" i="10"/>
  <c r="BF4" i="10"/>
  <c r="BG4" i="10"/>
  <c r="BF3" i="10"/>
  <c r="BG3" i="10"/>
</calcChain>
</file>

<file path=xl/sharedStrings.xml><?xml version="1.0" encoding="utf-8"?>
<sst xmlns="http://schemas.openxmlformats.org/spreadsheetml/2006/main" count="342" uniqueCount="14">
  <si>
    <t>#gevb2g::BU(0)</t>
  </si>
  <si>
    <t>#gevb2g::BU(1)</t>
  </si>
  <si>
    <t>total rate</t>
  </si>
  <si>
    <t>average Throughput MB/s</t>
  </si>
  <si>
    <t>16 eFerols x 1 RU x 2 BUs</t>
  </si>
  <si>
    <t>Fragment</t>
  </si>
  <si>
    <t>SuperFragment</t>
  </si>
  <si>
    <t>1600 kHz</t>
  </si>
  <si>
    <t>400 kHz</t>
  </si>
  <si>
    <t>12 eFerols x 1 RU x 2 BUs</t>
  </si>
  <si>
    <t>8 eFerols x 1 RU x 2 BUs</t>
  </si>
  <si>
    <t xml:space="preserve">1200 kHz </t>
  </si>
  <si>
    <t>800 kHz</t>
  </si>
  <si>
    <t>4 eFerols x 1 RU x 2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</si>
</sst>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 smtClean="0"/>
              <a:t>Throughput per RU node versus Fragment size </a:t>
            </a:r>
            <a:r>
              <a:rPr lang="en-US" sz="1800" b="1" i="0" baseline="0">
                <a:effectLst/>
              </a:rPr>
              <a:t>- DAQ2 column 8 eFerols x 1 RU x 4 BUs by AP,LO, CW CERN/PH - preliminary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4061185701541"/>
          <c:y val="0.0551654130751215"/>
          <c:w val="0.868308388791303"/>
          <c:h val="0.8354088525241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'100kHz'!$H$3</c:f>
              <c:strCache>
                <c:ptCount val="1"/>
                <c:pt idx="0">
                  <c:v>1600 kHz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xVal>
            <c:numRef>
              <c:f>'100kHz'!$B$5:$B$60</c:f>
              <c:numCache>
                <c:formatCode>General</c:formatCode>
                <c:ptCount val="56"/>
                <c:pt idx="0">
                  <c:v>256.0</c:v>
                </c:pt>
                <c:pt idx="1">
                  <c:v>512.0</c:v>
                </c:pt>
                <c:pt idx="2">
                  <c:v>768.0</c:v>
                </c:pt>
                <c:pt idx="3">
                  <c:v>1024.0</c:v>
                </c:pt>
                <c:pt idx="4">
                  <c:v>1280.0</c:v>
                </c:pt>
                <c:pt idx="5">
                  <c:v>1536.0</c:v>
                </c:pt>
                <c:pt idx="6">
                  <c:v>1792.0</c:v>
                </c:pt>
                <c:pt idx="7">
                  <c:v>2048.0</c:v>
                </c:pt>
                <c:pt idx="8">
                  <c:v>2304.0</c:v>
                </c:pt>
                <c:pt idx="9">
                  <c:v>2560.0</c:v>
                </c:pt>
                <c:pt idx="10">
                  <c:v>2816.0</c:v>
                </c:pt>
                <c:pt idx="11">
                  <c:v>3072.0</c:v>
                </c:pt>
                <c:pt idx="12">
                  <c:v>3328.0</c:v>
                </c:pt>
                <c:pt idx="13">
                  <c:v>3584.0</c:v>
                </c:pt>
                <c:pt idx="14">
                  <c:v>3840.0</c:v>
                </c:pt>
                <c:pt idx="15">
                  <c:v>4096.0</c:v>
                </c:pt>
                <c:pt idx="16">
                  <c:v>4352.0</c:v>
                </c:pt>
                <c:pt idx="17">
                  <c:v>4608.0</c:v>
                </c:pt>
                <c:pt idx="18">
                  <c:v>4864.0</c:v>
                </c:pt>
                <c:pt idx="19">
                  <c:v>5120.0</c:v>
                </c:pt>
                <c:pt idx="20">
                  <c:v>5376.0</c:v>
                </c:pt>
                <c:pt idx="21">
                  <c:v>5632.0</c:v>
                </c:pt>
                <c:pt idx="22">
                  <c:v>5888.0</c:v>
                </c:pt>
                <c:pt idx="23">
                  <c:v>6144.0</c:v>
                </c:pt>
                <c:pt idx="24">
                  <c:v>6400.0</c:v>
                </c:pt>
                <c:pt idx="25">
                  <c:v>6656.0</c:v>
                </c:pt>
                <c:pt idx="26">
                  <c:v>6912.0</c:v>
                </c:pt>
                <c:pt idx="27">
                  <c:v>7168.0</c:v>
                </c:pt>
                <c:pt idx="28">
                  <c:v>7424.0</c:v>
                </c:pt>
                <c:pt idx="29">
                  <c:v>7680.0</c:v>
                </c:pt>
                <c:pt idx="30">
                  <c:v>7936.0</c:v>
                </c:pt>
                <c:pt idx="31">
                  <c:v>8192.0</c:v>
                </c:pt>
                <c:pt idx="32">
                  <c:v>12288.0</c:v>
                </c:pt>
                <c:pt idx="33">
                  <c:v>16384.0</c:v>
                </c:pt>
                <c:pt idx="34">
                  <c:v>20480.0</c:v>
                </c:pt>
                <c:pt idx="35">
                  <c:v>24064.0</c:v>
                </c:pt>
                <c:pt idx="36">
                  <c:v>26112.0</c:v>
                </c:pt>
                <c:pt idx="37">
                  <c:v>30720.0</c:v>
                </c:pt>
                <c:pt idx="38">
                  <c:v>32768.0</c:v>
                </c:pt>
                <c:pt idx="39">
                  <c:v>36864.0</c:v>
                </c:pt>
                <c:pt idx="40">
                  <c:v>40960.0</c:v>
                </c:pt>
                <c:pt idx="41">
                  <c:v>45056.0</c:v>
                </c:pt>
                <c:pt idx="42">
                  <c:v>51200.0</c:v>
                </c:pt>
                <c:pt idx="43">
                  <c:v>55296.0</c:v>
                </c:pt>
                <c:pt idx="44">
                  <c:v>62720.0</c:v>
                </c:pt>
                <c:pt idx="45">
                  <c:v>65536.0</c:v>
                </c:pt>
                <c:pt idx="46">
                  <c:v>86016.0</c:v>
                </c:pt>
                <c:pt idx="47">
                  <c:v>106496.0</c:v>
                </c:pt>
                <c:pt idx="48">
                  <c:v>126976.0</c:v>
                </c:pt>
                <c:pt idx="49">
                  <c:v>131072.0</c:v>
                </c:pt>
                <c:pt idx="50">
                  <c:v>151552.0</c:v>
                </c:pt>
                <c:pt idx="51">
                  <c:v>172032.0</c:v>
                </c:pt>
                <c:pt idx="52">
                  <c:v>192512.0</c:v>
                </c:pt>
                <c:pt idx="53">
                  <c:v>212992.0</c:v>
                </c:pt>
                <c:pt idx="54">
                  <c:v>233472.0</c:v>
                </c:pt>
                <c:pt idx="55">
                  <c:v>256000.0</c:v>
                </c:pt>
              </c:numCache>
            </c:numRef>
          </c:xVal>
          <c:yVal>
            <c:numRef>
              <c:f>'100kHz'!$H$5:$H$60</c:f>
              <c:numCache>
                <c:formatCode>General</c:formatCode>
                <c:ptCount val="56"/>
                <c:pt idx="0">
                  <c:v>409.6</c:v>
                </c:pt>
                <c:pt idx="1">
                  <c:v>819.2</c:v>
                </c:pt>
                <c:pt idx="2">
                  <c:v>1228.8</c:v>
                </c:pt>
                <c:pt idx="3">
                  <c:v>1638.4</c:v>
                </c:pt>
                <c:pt idx="4">
                  <c:v>2048.0</c:v>
                </c:pt>
                <c:pt idx="5">
                  <c:v>2457.6</c:v>
                </c:pt>
                <c:pt idx="6">
                  <c:v>2867.2</c:v>
                </c:pt>
                <c:pt idx="7">
                  <c:v>3276.8</c:v>
                </c:pt>
                <c:pt idx="8">
                  <c:v>3686.4</c:v>
                </c:pt>
                <c:pt idx="9">
                  <c:v>4096.0</c:v>
                </c:pt>
                <c:pt idx="10">
                  <c:v>4505.6</c:v>
                </c:pt>
                <c:pt idx="11">
                  <c:v>4915.2</c:v>
                </c:pt>
                <c:pt idx="12">
                  <c:v>5324.8</c:v>
                </c:pt>
                <c:pt idx="13">
                  <c:v>5734.4</c:v>
                </c:pt>
                <c:pt idx="14">
                  <c:v>6144.0</c:v>
                </c:pt>
                <c:pt idx="15">
                  <c:v>6553.6</c:v>
                </c:pt>
                <c:pt idx="16">
                  <c:v>6963.2</c:v>
                </c:pt>
                <c:pt idx="17">
                  <c:v>7372.8</c:v>
                </c:pt>
                <c:pt idx="18">
                  <c:v>7782.4</c:v>
                </c:pt>
                <c:pt idx="19">
                  <c:v>8192.0</c:v>
                </c:pt>
                <c:pt idx="20">
                  <c:v>8601.6</c:v>
                </c:pt>
                <c:pt idx="21">
                  <c:v>9011.2</c:v>
                </c:pt>
                <c:pt idx="22">
                  <c:v>9420.799999999999</c:v>
                </c:pt>
                <c:pt idx="23">
                  <c:v>9830.4</c:v>
                </c:pt>
                <c:pt idx="24">
                  <c:v>10240.0</c:v>
                </c:pt>
                <c:pt idx="25">
                  <c:v>10649.6</c:v>
                </c:pt>
                <c:pt idx="26">
                  <c:v>11059.2</c:v>
                </c:pt>
                <c:pt idx="27">
                  <c:v>11468.8</c:v>
                </c:pt>
                <c:pt idx="28">
                  <c:v>11878.4</c:v>
                </c:pt>
                <c:pt idx="29">
                  <c:v>12288.0</c:v>
                </c:pt>
                <c:pt idx="30">
                  <c:v>12697.6</c:v>
                </c:pt>
                <c:pt idx="31">
                  <c:v>13107.2</c:v>
                </c:pt>
                <c:pt idx="32">
                  <c:v>19660.8</c:v>
                </c:pt>
                <c:pt idx="33">
                  <c:v>26214.4</c:v>
                </c:pt>
                <c:pt idx="34">
                  <c:v>32768.0</c:v>
                </c:pt>
                <c:pt idx="35">
                  <c:v>38502.4</c:v>
                </c:pt>
                <c:pt idx="36">
                  <c:v>41779.2</c:v>
                </c:pt>
                <c:pt idx="37">
                  <c:v>49152.0</c:v>
                </c:pt>
                <c:pt idx="38">
                  <c:v>52428.8</c:v>
                </c:pt>
                <c:pt idx="39">
                  <c:v>58982.4</c:v>
                </c:pt>
                <c:pt idx="40">
                  <c:v>65536.0</c:v>
                </c:pt>
                <c:pt idx="41">
                  <c:v>72089.6</c:v>
                </c:pt>
                <c:pt idx="42">
                  <c:v>81920.0</c:v>
                </c:pt>
                <c:pt idx="43">
                  <c:v>88473.6</c:v>
                </c:pt>
                <c:pt idx="44">
                  <c:v>100352.0</c:v>
                </c:pt>
                <c:pt idx="45">
                  <c:v>104857.6</c:v>
                </c:pt>
                <c:pt idx="46">
                  <c:v>137625.6</c:v>
                </c:pt>
                <c:pt idx="47">
                  <c:v>170393.6</c:v>
                </c:pt>
                <c:pt idx="48">
                  <c:v>203161.6</c:v>
                </c:pt>
                <c:pt idx="49">
                  <c:v>209715.2</c:v>
                </c:pt>
                <c:pt idx="50">
                  <c:v>242483.2</c:v>
                </c:pt>
                <c:pt idx="51">
                  <c:v>275251.2</c:v>
                </c:pt>
                <c:pt idx="52">
                  <c:v>308019.2</c:v>
                </c:pt>
                <c:pt idx="53">
                  <c:v>340787.2</c:v>
                </c:pt>
                <c:pt idx="54">
                  <c:v>373555.2</c:v>
                </c:pt>
                <c:pt idx="55">
                  <c:v>409600.0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'100kHz'!$D$3</c:f>
              <c:strCache>
                <c:ptCount val="1"/>
                <c:pt idx="0">
                  <c:v>1200 kHz 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xVal>
            <c:numRef>
              <c:f>'100kHz'!$B$5:$B$60</c:f>
              <c:numCache>
                <c:formatCode>General</c:formatCode>
                <c:ptCount val="56"/>
                <c:pt idx="0">
                  <c:v>256.0</c:v>
                </c:pt>
                <c:pt idx="1">
                  <c:v>512.0</c:v>
                </c:pt>
                <c:pt idx="2">
                  <c:v>768.0</c:v>
                </c:pt>
                <c:pt idx="3">
                  <c:v>1024.0</c:v>
                </c:pt>
                <c:pt idx="4">
                  <c:v>1280.0</c:v>
                </c:pt>
                <c:pt idx="5">
                  <c:v>1536.0</c:v>
                </c:pt>
                <c:pt idx="6">
                  <c:v>1792.0</c:v>
                </c:pt>
                <c:pt idx="7">
                  <c:v>2048.0</c:v>
                </c:pt>
                <c:pt idx="8">
                  <c:v>2304.0</c:v>
                </c:pt>
                <c:pt idx="9">
                  <c:v>2560.0</c:v>
                </c:pt>
                <c:pt idx="10">
                  <c:v>2816.0</c:v>
                </c:pt>
                <c:pt idx="11">
                  <c:v>3072.0</c:v>
                </c:pt>
                <c:pt idx="12">
                  <c:v>3328.0</c:v>
                </c:pt>
                <c:pt idx="13">
                  <c:v>3584.0</c:v>
                </c:pt>
                <c:pt idx="14">
                  <c:v>3840.0</c:v>
                </c:pt>
                <c:pt idx="15">
                  <c:v>4096.0</c:v>
                </c:pt>
                <c:pt idx="16">
                  <c:v>4352.0</c:v>
                </c:pt>
                <c:pt idx="17">
                  <c:v>4608.0</c:v>
                </c:pt>
                <c:pt idx="18">
                  <c:v>4864.0</c:v>
                </c:pt>
                <c:pt idx="19">
                  <c:v>5120.0</c:v>
                </c:pt>
                <c:pt idx="20">
                  <c:v>5376.0</c:v>
                </c:pt>
                <c:pt idx="21">
                  <c:v>5632.0</c:v>
                </c:pt>
                <c:pt idx="22">
                  <c:v>5888.0</c:v>
                </c:pt>
                <c:pt idx="23">
                  <c:v>6144.0</c:v>
                </c:pt>
                <c:pt idx="24">
                  <c:v>6400.0</c:v>
                </c:pt>
                <c:pt idx="25">
                  <c:v>6656.0</c:v>
                </c:pt>
                <c:pt idx="26">
                  <c:v>6912.0</c:v>
                </c:pt>
                <c:pt idx="27">
                  <c:v>7168.0</c:v>
                </c:pt>
                <c:pt idx="28">
                  <c:v>7424.0</c:v>
                </c:pt>
                <c:pt idx="29">
                  <c:v>7680.0</c:v>
                </c:pt>
                <c:pt idx="30">
                  <c:v>7936.0</c:v>
                </c:pt>
                <c:pt idx="31">
                  <c:v>8192.0</c:v>
                </c:pt>
                <c:pt idx="32">
                  <c:v>12288.0</c:v>
                </c:pt>
                <c:pt idx="33">
                  <c:v>16384.0</c:v>
                </c:pt>
                <c:pt idx="34">
                  <c:v>20480.0</c:v>
                </c:pt>
                <c:pt idx="35">
                  <c:v>24064.0</c:v>
                </c:pt>
                <c:pt idx="36">
                  <c:v>26112.0</c:v>
                </c:pt>
                <c:pt idx="37">
                  <c:v>30720.0</c:v>
                </c:pt>
                <c:pt idx="38">
                  <c:v>32768.0</c:v>
                </c:pt>
                <c:pt idx="39">
                  <c:v>36864.0</c:v>
                </c:pt>
                <c:pt idx="40">
                  <c:v>40960.0</c:v>
                </c:pt>
                <c:pt idx="41">
                  <c:v>45056.0</c:v>
                </c:pt>
                <c:pt idx="42">
                  <c:v>51200.0</c:v>
                </c:pt>
                <c:pt idx="43">
                  <c:v>55296.0</c:v>
                </c:pt>
                <c:pt idx="44">
                  <c:v>62720.0</c:v>
                </c:pt>
                <c:pt idx="45">
                  <c:v>65536.0</c:v>
                </c:pt>
                <c:pt idx="46">
                  <c:v>86016.0</c:v>
                </c:pt>
                <c:pt idx="47">
                  <c:v>106496.0</c:v>
                </c:pt>
                <c:pt idx="48">
                  <c:v>126976.0</c:v>
                </c:pt>
                <c:pt idx="49">
                  <c:v>131072.0</c:v>
                </c:pt>
                <c:pt idx="50">
                  <c:v>151552.0</c:v>
                </c:pt>
                <c:pt idx="51">
                  <c:v>172032.0</c:v>
                </c:pt>
                <c:pt idx="52">
                  <c:v>192512.0</c:v>
                </c:pt>
                <c:pt idx="53">
                  <c:v>212992.0</c:v>
                </c:pt>
                <c:pt idx="54">
                  <c:v>233472.0</c:v>
                </c:pt>
                <c:pt idx="55">
                  <c:v>256000.0</c:v>
                </c:pt>
              </c:numCache>
            </c:numRef>
          </c:xVal>
          <c:yVal>
            <c:numRef>
              <c:f>'100kHz'!$D$5:$D$60</c:f>
              <c:numCache>
                <c:formatCode>General</c:formatCode>
                <c:ptCount val="56"/>
                <c:pt idx="0">
                  <c:v>307.2</c:v>
                </c:pt>
                <c:pt idx="1">
                  <c:v>614.4</c:v>
                </c:pt>
                <c:pt idx="2">
                  <c:v>921.6</c:v>
                </c:pt>
                <c:pt idx="3">
                  <c:v>1228.8</c:v>
                </c:pt>
                <c:pt idx="4">
                  <c:v>1536.0</c:v>
                </c:pt>
                <c:pt idx="5">
                  <c:v>1843.2</c:v>
                </c:pt>
                <c:pt idx="6">
                  <c:v>2150.4</c:v>
                </c:pt>
                <c:pt idx="7">
                  <c:v>2457.6</c:v>
                </c:pt>
                <c:pt idx="8">
                  <c:v>2764.8</c:v>
                </c:pt>
                <c:pt idx="9">
                  <c:v>3072.0</c:v>
                </c:pt>
                <c:pt idx="10">
                  <c:v>3379.2</c:v>
                </c:pt>
                <c:pt idx="11">
                  <c:v>3686.4</c:v>
                </c:pt>
                <c:pt idx="12">
                  <c:v>3993.6</c:v>
                </c:pt>
                <c:pt idx="13">
                  <c:v>4300.8</c:v>
                </c:pt>
                <c:pt idx="14">
                  <c:v>4608.0</c:v>
                </c:pt>
                <c:pt idx="15">
                  <c:v>4915.2</c:v>
                </c:pt>
                <c:pt idx="16">
                  <c:v>5222.4</c:v>
                </c:pt>
                <c:pt idx="17">
                  <c:v>5529.6</c:v>
                </c:pt>
                <c:pt idx="18">
                  <c:v>5836.8</c:v>
                </c:pt>
                <c:pt idx="19">
                  <c:v>6144.0</c:v>
                </c:pt>
                <c:pt idx="20">
                  <c:v>6451.2</c:v>
                </c:pt>
                <c:pt idx="21">
                  <c:v>6758.4</c:v>
                </c:pt>
                <c:pt idx="22">
                  <c:v>7065.6</c:v>
                </c:pt>
                <c:pt idx="23">
                  <c:v>7372.8</c:v>
                </c:pt>
                <c:pt idx="24">
                  <c:v>7680.0</c:v>
                </c:pt>
                <c:pt idx="25">
                  <c:v>7987.2</c:v>
                </c:pt>
                <c:pt idx="26">
                  <c:v>8294.4</c:v>
                </c:pt>
                <c:pt idx="27">
                  <c:v>8601.6</c:v>
                </c:pt>
                <c:pt idx="28">
                  <c:v>8908.799999999999</c:v>
                </c:pt>
                <c:pt idx="29">
                  <c:v>9216.0</c:v>
                </c:pt>
                <c:pt idx="30">
                  <c:v>9523.2</c:v>
                </c:pt>
                <c:pt idx="31">
                  <c:v>9830.4</c:v>
                </c:pt>
                <c:pt idx="32">
                  <c:v>14745.6</c:v>
                </c:pt>
                <c:pt idx="33">
                  <c:v>19660.8</c:v>
                </c:pt>
                <c:pt idx="34">
                  <c:v>24576.0</c:v>
                </c:pt>
                <c:pt idx="35">
                  <c:v>28876.8</c:v>
                </c:pt>
                <c:pt idx="36">
                  <c:v>31334.4</c:v>
                </c:pt>
                <c:pt idx="37">
                  <c:v>36864.0</c:v>
                </c:pt>
                <c:pt idx="38">
                  <c:v>39321.6</c:v>
                </c:pt>
                <c:pt idx="39">
                  <c:v>44236.8</c:v>
                </c:pt>
                <c:pt idx="40">
                  <c:v>49152.0</c:v>
                </c:pt>
                <c:pt idx="41">
                  <c:v>54067.2</c:v>
                </c:pt>
                <c:pt idx="42">
                  <c:v>61440.0</c:v>
                </c:pt>
                <c:pt idx="43">
                  <c:v>66355.2</c:v>
                </c:pt>
                <c:pt idx="44">
                  <c:v>75264.0</c:v>
                </c:pt>
                <c:pt idx="45">
                  <c:v>78643.2</c:v>
                </c:pt>
                <c:pt idx="46">
                  <c:v>103219.2</c:v>
                </c:pt>
                <c:pt idx="47">
                  <c:v>127795.2</c:v>
                </c:pt>
                <c:pt idx="48">
                  <c:v>152371.2</c:v>
                </c:pt>
                <c:pt idx="49">
                  <c:v>157286.4</c:v>
                </c:pt>
                <c:pt idx="50">
                  <c:v>181862.4</c:v>
                </c:pt>
                <c:pt idx="51">
                  <c:v>206438.4</c:v>
                </c:pt>
                <c:pt idx="52">
                  <c:v>231014.4</c:v>
                </c:pt>
                <c:pt idx="53">
                  <c:v>255590.4</c:v>
                </c:pt>
                <c:pt idx="54">
                  <c:v>280166.4</c:v>
                </c:pt>
                <c:pt idx="55">
                  <c:v>307200.0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'100kHz'!$F$3</c:f>
              <c:strCache>
                <c:ptCount val="1"/>
                <c:pt idx="0">
                  <c:v>800 kHz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xVal>
            <c:numRef>
              <c:f>'100kHz'!$B$5:$B$60</c:f>
              <c:numCache>
                <c:formatCode>General</c:formatCode>
                <c:ptCount val="56"/>
                <c:pt idx="0">
                  <c:v>256.0</c:v>
                </c:pt>
                <c:pt idx="1">
                  <c:v>512.0</c:v>
                </c:pt>
                <c:pt idx="2">
                  <c:v>768.0</c:v>
                </c:pt>
                <c:pt idx="3">
                  <c:v>1024.0</c:v>
                </c:pt>
                <c:pt idx="4">
                  <c:v>1280.0</c:v>
                </c:pt>
                <c:pt idx="5">
                  <c:v>1536.0</c:v>
                </c:pt>
                <c:pt idx="6">
                  <c:v>1792.0</c:v>
                </c:pt>
                <c:pt idx="7">
                  <c:v>2048.0</c:v>
                </c:pt>
                <c:pt idx="8">
                  <c:v>2304.0</c:v>
                </c:pt>
                <c:pt idx="9">
                  <c:v>2560.0</c:v>
                </c:pt>
                <c:pt idx="10">
                  <c:v>2816.0</c:v>
                </c:pt>
                <c:pt idx="11">
                  <c:v>3072.0</c:v>
                </c:pt>
                <c:pt idx="12">
                  <c:v>3328.0</c:v>
                </c:pt>
                <c:pt idx="13">
                  <c:v>3584.0</c:v>
                </c:pt>
                <c:pt idx="14">
                  <c:v>3840.0</c:v>
                </c:pt>
                <c:pt idx="15">
                  <c:v>4096.0</c:v>
                </c:pt>
                <c:pt idx="16">
                  <c:v>4352.0</c:v>
                </c:pt>
                <c:pt idx="17">
                  <c:v>4608.0</c:v>
                </c:pt>
                <c:pt idx="18">
                  <c:v>4864.0</c:v>
                </c:pt>
                <c:pt idx="19">
                  <c:v>5120.0</c:v>
                </c:pt>
                <c:pt idx="20">
                  <c:v>5376.0</c:v>
                </c:pt>
                <c:pt idx="21">
                  <c:v>5632.0</c:v>
                </c:pt>
                <c:pt idx="22">
                  <c:v>5888.0</c:v>
                </c:pt>
                <c:pt idx="23">
                  <c:v>6144.0</c:v>
                </c:pt>
                <c:pt idx="24">
                  <c:v>6400.0</c:v>
                </c:pt>
                <c:pt idx="25">
                  <c:v>6656.0</c:v>
                </c:pt>
                <c:pt idx="26">
                  <c:v>6912.0</c:v>
                </c:pt>
                <c:pt idx="27">
                  <c:v>7168.0</c:v>
                </c:pt>
                <c:pt idx="28">
                  <c:v>7424.0</c:v>
                </c:pt>
                <c:pt idx="29">
                  <c:v>7680.0</c:v>
                </c:pt>
                <c:pt idx="30">
                  <c:v>7936.0</c:v>
                </c:pt>
                <c:pt idx="31">
                  <c:v>8192.0</c:v>
                </c:pt>
                <c:pt idx="32">
                  <c:v>12288.0</c:v>
                </c:pt>
                <c:pt idx="33">
                  <c:v>16384.0</c:v>
                </c:pt>
                <c:pt idx="34">
                  <c:v>20480.0</c:v>
                </c:pt>
                <c:pt idx="35">
                  <c:v>24064.0</c:v>
                </c:pt>
                <c:pt idx="36">
                  <c:v>26112.0</c:v>
                </c:pt>
                <c:pt idx="37">
                  <c:v>30720.0</c:v>
                </c:pt>
                <c:pt idx="38">
                  <c:v>32768.0</c:v>
                </c:pt>
                <c:pt idx="39">
                  <c:v>36864.0</c:v>
                </c:pt>
                <c:pt idx="40">
                  <c:v>40960.0</c:v>
                </c:pt>
                <c:pt idx="41">
                  <c:v>45056.0</c:v>
                </c:pt>
                <c:pt idx="42">
                  <c:v>51200.0</c:v>
                </c:pt>
                <c:pt idx="43">
                  <c:v>55296.0</c:v>
                </c:pt>
                <c:pt idx="44">
                  <c:v>62720.0</c:v>
                </c:pt>
                <c:pt idx="45">
                  <c:v>65536.0</c:v>
                </c:pt>
                <c:pt idx="46">
                  <c:v>86016.0</c:v>
                </c:pt>
                <c:pt idx="47">
                  <c:v>106496.0</c:v>
                </c:pt>
                <c:pt idx="48">
                  <c:v>126976.0</c:v>
                </c:pt>
                <c:pt idx="49">
                  <c:v>131072.0</c:v>
                </c:pt>
                <c:pt idx="50">
                  <c:v>151552.0</c:v>
                </c:pt>
                <c:pt idx="51">
                  <c:v>172032.0</c:v>
                </c:pt>
                <c:pt idx="52">
                  <c:v>192512.0</c:v>
                </c:pt>
                <c:pt idx="53">
                  <c:v>212992.0</c:v>
                </c:pt>
                <c:pt idx="54">
                  <c:v>233472.0</c:v>
                </c:pt>
                <c:pt idx="55">
                  <c:v>256000.0</c:v>
                </c:pt>
              </c:numCache>
            </c:numRef>
          </c:xVal>
          <c:yVal>
            <c:numRef>
              <c:f>'100kHz'!$F$5:$F$60</c:f>
              <c:numCache>
                <c:formatCode>General</c:formatCode>
                <c:ptCount val="56"/>
                <c:pt idx="0">
                  <c:v>204.8</c:v>
                </c:pt>
                <c:pt idx="1">
                  <c:v>409.6</c:v>
                </c:pt>
                <c:pt idx="2">
                  <c:v>614.4</c:v>
                </c:pt>
                <c:pt idx="3">
                  <c:v>819.2</c:v>
                </c:pt>
                <c:pt idx="4">
                  <c:v>1024.0</c:v>
                </c:pt>
                <c:pt idx="5">
                  <c:v>1228.8</c:v>
                </c:pt>
                <c:pt idx="6">
                  <c:v>1433.6</c:v>
                </c:pt>
                <c:pt idx="7">
                  <c:v>1638.4</c:v>
                </c:pt>
                <c:pt idx="8">
                  <c:v>1843.2</c:v>
                </c:pt>
                <c:pt idx="9">
                  <c:v>2048.0</c:v>
                </c:pt>
                <c:pt idx="10">
                  <c:v>2252.8</c:v>
                </c:pt>
                <c:pt idx="11">
                  <c:v>2457.6</c:v>
                </c:pt>
                <c:pt idx="12">
                  <c:v>2662.4</c:v>
                </c:pt>
                <c:pt idx="13">
                  <c:v>2867.2</c:v>
                </c:pt>
                <c:pt idx="14">
                  <c:v>3072.0</c:v>
                </c:pt>
                <c:pt idx="15">
                  <c:v>3276.8</c:v>
                </c:pt>
                <c:pt idx="16">
                  <c:v>3481.6</c:v>
                </c:pt>
                <c:pt idx="17">
                  <c:v>3686.4</c:v>
                </c:pt>
                <c:pt idx="18">
                  <c:v>3891.2</c:v>
                </c:pt>
                <c:pt idx="19">
                  <c:v>4096.0</c:v>
                </c:pt>
                <c:pt idx="20">
                  <c:v>4300.8</c:v>
                </c:pt>
                <c:pt idx="21">
                  <c:v>4505.6</c:v>
                </c:pt>
                <c:pt idx="22">
                  <c:v>4710.4</c:v>
                </c:pt>
                <c:pt idx="23">
                  <c:v>4915.2</c:v>
                </c:pt>
                <c:pt idx="24">
                  <c:v>5120.0</c:v>
                </c:pt>
                <c:pt idx="25">
                  <c:v>5324.8</c:v>
                </c:pt>
                <c:pt idx="26">
                  <c:v>5529.6</c:v>
                </c:pt>
                <c:pt idx="27">
                  <c:v>5734.4</c:v>
                </c:pt>
                <c:pt idx="28">
                  <c:v>5939.2</c:v>
                </c:pt>
                <c:pt idx="29">
                  <c:v>6144.0</c:v>
                </c:pt>
                <c:pt idx="30">
                  <c:v>6348.8</c:v>
                </c:pt>
                <c:pt idx="31">
                  <c:v>6553.6</c:v>
                </c:pt>
                <c:pt idx="32">
                  <c:v>9830.4</c:v>
                </c:pt>
                <c:pt idx="33">
                  <c:v>13107.2</c:v>
                </c:pt>
                <c:pt idx="34">
                  <c:v>16384.0</c:v>
                </c:pt>
                <c:pt idx="35">
                  <c:v>19251.2</c:v>
                </c:pt>
                <c:pt idx="36">
                  <c:v>20889.6</c:v>
                </c:pt>
                <c:pt idx="37">
                  <c:v>24576.0</c:v>
                </c:pt>
                <c:pt idx="38">
                  <c:v>26214.4</c:v>
                </c:pt>
                <c:pt idx="39">
                  <c:v>29491.2</c:v>
                </c:pt>
                <c:pt idx="40">
                  <c:v>32768.0</c:v>
                </c:pt>
                <c:pt idx="41">
                  <c:v>36044.8</c:v>
                </c:pt>
                <c:pt idx="42">
                  <c:v>40960.0</c:v>
                </c:pt>
                <c:pt idx="43">
                  <c:v>44236.8</c:v>
                </c:pt>
                <c:pt idx="44">
                  <c:v>50176.0</c:v>
                </c:pt>
                <c:pt idx="45">
                  <c:v>52428.8</c:v>
                </c:pt>
                <c:pt idx="46">
                  <c:v>68812.8</c:v>
                </c:pt>
                <c:pt idx="47">
                  <c:v>85196.8</c:v>
                </c:pt>
                <c:pt idx="48">
                  <c:v>101580.8</c:v>
                </c:pt>
                <c:pt idx="49">
                  <c:v>104857.6</c:v>
                </c:pt>
                <c:pt idx="50">
                  <c:v>121241.6</c:v>
                </c:pt>
                <c:pt idx="51">
                  <c:v>137625.6</c:v>
                </c:pt>
                <c:pt idx="52">
                  <c:v>154009.6</c:v>
                </c:pt>
                <c:pt idx="53">
                  <c:v>170393.6</c:v>
                </c:pt>
                <c:pt idx="54">
                  <c:v>186777.6</c:v>
                </c:pt>
                <c:pt idx="55">
                  <c:v>204800.0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'100kHz'!$J$3</c:f>
              <c:strCache>
                <c:ptCount val="1"/>
                <c:pt idx="0">
                  <c:v>400 kHz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xVal>
            <c:numRef>
              <c:f>'100kHz'!$B$5:$B$60</c:f>
              <c:numCache>
                <c:formatCode>General</c:formatCode>
                <c:ptCount val="56"/>
                <c:pt idx="0">
                  <c:v>256.0</c:v>
                </c:pt>
                <c:pt idx="1">
                  <c:v>512.0</c:v>
                </c:pt>
                <c:pt idx="2">
                  <c:v>768.0</c:v>
                </c:pt>
                <c:pt idx="3">
                  <c:v>1024.0</c:v>
                </c:pt>
                <c:pt idx="4">
                  <c:v>1280.0</c:v>
                </c:pt>
                <c:pt idx="5">
                  <c:v>1536.0</c:v>
                </c:pt>
                <c:pt idx="6">
                  <c:v>1792.0</c:v>
                </c:pt>
                <c:pt idx="7">
                  <c:v>2048.0</c:v>
                </c:pt>
                <c:pt idx="8">
                  <c:v>2304.0</c:v>
                </c:pt>
                <c:pt idx="9">
                  <c:v>2560.0</c:v>
                </c:pt>
                <c:pt idx="10">
                  <c:v>2816.0</c:v>
                </c:pt>
                <c:pt idx="11">
                  <c:v>3072.0</c:v>
                </c:pt>
                <c:pt idx="12">
                  <c:v>3328.0</c:v>
                </c:pt>
                <c:pt idx="13">
                  <c:v>3584.0</c:v>
                </c:pt>
                <c:pt idx="14">
                  <c:v>3840.0</c:v>
                </c:pt>
                <c:pt idx="15">
                  <c:v>4096.0</c:v>
                </c:pt>
                <c:pt idx="16">
                  <c:v>4352.0</c:v>
                </c:pt>
                <c:pt idx="17">
                  <c:v>4608.0</c:v>
                </c:pt>
                <c:pt idx="18">
                  <c:v>4864.0</c:v>
                </c:pt>
                <c:pt idx="19">
                  <c:v>5120.0</c:v>
                </c:pt>
                <c:pt idx="20">
                  <c:v>5376.0</c:v>
                </c:pt>
                <c:pt idx="21">
                  <c:v>5632.0</c:v>
                </c:pt>
                <c:pt idx="22">
                  <c:v>5888.0</c:v>
                </c:pt>
                <c:pt idx="23">
                  <c:v>6144.0</c:v>
                </c:pt>
                <c:pt idx="24">
                  <c:v>6400.0</c:v>
                </c:pt>
                <c:pt idx="25">
                  <c:v>6656.0</c:v>
                </c:pt>
                <c:pt idx="26">
                  <c:v>6912.0</c:v>
                </c:pt>
                <c:pt idx="27">
                  <c:v>7168.0</c:v>
                </c:pt>
                <c:pt idx="28">
                  <c:v>7424.0</c:v>
                </c:pt>
                <c:pt idx="29">
                  <c:v>7680.0</c:v>
                </c:pt>
                <c:pt idx="30">
                  <c:v>7936.0</c:v>
                </c:pt>
                <c:pt idx="31">
                  <c:v>8192.0</c:v>
                </c:pt>
                <c:pt idx="32">
                  <c:v>12288.0</c:v>
                </c:pt>
                <c:pt idx="33">
                  <c:v>16384.0</c:v>
                </c:pt>
                <c:pt idx="34">
                  <c:v>20480.0</c:v>
                </c:pt>
                <c:pt idx="35">
                  <c:v>24064.0</c:v>
                </c:pt>
                <c:pt idx="36">
                  <c:v>26112.0</c:v>
                </c:pt>
                <c:pt idx="37">
                  <c:v>30720.0</c:v>
                </c:pt>
                <c:pt idx="38">
                  <c:v>32768.0</c:v>
                </c:pt>
                <c:pt idx="39">
                  <c:v>36864.0</c:v>
                </c:pt>
                <c:pt idx="40">
                  <c:v>40960.0</c:v>
                </c:pt>
                <c:pt idx="41">
                  <c:v>45056.0</c:v>
                </c:pt>
                <c:pt idx="42">
                  <c:v>51200.0</c:v>
                </c:pt>
                <c:pt idx="43">
                  <c:v>55296.0</c:v>
                </c:pt>
                <c:pt idx="44">
                  <c:v>62720.0</c:v>
                </c:pt>
                <c:pt idx="45">
                  <c:v>65536.0</c:v>
                </c:pt>
                <c:pt idx="46">
                  <c:v>86016.0</c:v>
                </c:pt>
                <c:pt idx="47">
                  <c:v>106496.0</c:v>
                </c:pt>
                <c:pt idx="48">
                  <c:v>126976.0</c:v>
                </c:pt>
                <c:pt idx="49">
                  <c:v>131072.0</c:v>
                </c:pt>
                <c:pt idx="50">
                  <c:v>151552.0</c:v>
                </c:pt>
                <c:pt idx="51">
                  <c:v>172032.0</c:v>
                </c:pt>
                <c:pt idx="52">
                  <c:v>192512.0</c:v>
                </c:pt>
                <c:pt idx="53">
                  <c:v>212992.0</c:v>
                </c:pt>
                <c:pt idx="54">
                  <c:v>233472.0</c:v>
                </c:pt>
                <c:pt idx="55">
                  <c:v>256000.0</c:v>
                </c:pt>
              </c:numCache>
            </c:numRef>
          </c:xVal>
          <c:yVal>
            <c:numRef>
              <c:f>'100kHz'!$J$5:$J$60</c:f>
              <c:numCache>
                <c:formatCode>General</c:formatCode>
                <c:ptCount val="56"/>
                <c:pt idx="0">
                  <c:v>102.4</c:v>
                </c:pt>
                <c:pt idx="1">
                  <c:v>204.8</c:v>
                </c:pt>
                <c:pt idx="2">
                  <c:v>307.2</c:v>
                </c:pt>
                <c:pt idx="3">
                  <c:v>409.6</c:v>
                </c:pt>
                <c:pt idx="4">
                  <c:v>512.0</c:v>
                </c:pt>
                <c:pt idx="5">
                  <c:v>614.4</c:v>
                </c:pt>
                <c:pt idx="6">
                  <c:v>716.8</c:v>
                </c:pt>
                <c:pt idx="7">
                  <c:v>819.2</c:v>
                </c:pt>
                <c:pt idx="8">
                  <c:v>921.6</c:v>
                </c:pt>
                <c:pt idx="9">
                  <c:v>1024.0</c:v>
                </c:pt>
                <c:pt idx="10">
                  <c:v>1126.4</c:v>
                </c:pt>
                <c:pt idx="11">
                  <c:v>1228.8</c:v>
                </c:pt>
                <c:pt idx="12">
                  <c:v>1331.2</c:v>
                </c:pt>
                <c:pt idx="13">
                  <c:v>1433.6</c:v>
                </c:pt>
                <c:pt idx="14">
                  <c:v>1536.0</c:v>
                </c:pt>
                <c:pt idx="15">
                  <c:v>1638.4</c:v>
                </c:pt>
                <c:pt idx="16">
                  <c:v>1740.8</c:v>
                </c:pt>
                <c:pt idx="17">
                  <c:v>1843.2</c:v>
                </c:pt>
                <c:pt idx="18">
                  <c:v>1945.6</c:v>
                </c:pt>
                <c:pt idx="19">
                  <c:v>2048.0</c:v>
                </c:pt>
                <c:pt idx="20">
                  <c:v>2150.4</c:v>
                </c:pt>
                <c:pt idx="21">
                  <c:v>2252.8</c:v>
                </c:pt>
                <c:pt idx="22">
                  <c:v>2355.2</c:v>
                </c:pt>
                <c:pt idx="23">
                  <c:v>2457.6</c:v>
                </c:pt>
                <c:pt idx="24">
                  <c:v>2560.0</c:v>
                </c:pt>
                <c:pt idx="25">
                  <c:v>2662.4</c:v>
                </c:pt>
                <c:pt idx="26">
                  <c:v>2764.8</c:v>
                </c:pt>
                <c:pt idx="27">
                  <c:v>2867.2</c:v>
                </c:pt>
                <c:pt idx="28">
                  <c:v>2969.6</c:v>
                </c:pt>
                <c:pt idx="29">
                  <c:v>3072.0</c:v>
                </c:pt>
                <c:pt idx="30">
                  <c:v>3174.4</c:v>
                </c:pt>
                <c:pt idx="31">
                  <c:v>3276.8</c:v>
                </c:pt>
                <c:pt idx="32">
                  <c:v>4915.2</c:v>
                </c:pt>
                <c:pt idx="33">
                  <c:v>6553.6</c:v>
                </c:pt>
                <c:pt idx="34">
                  <c:v>8192.0</c:v>
                </c:pt>
                <c:pt idx="35">
                  <c:v>9625.6</c:v>
                </c:pt>
                <c:pt idx="36">
                  <c:v>10444.8</c:v>
                </c:pt>
                <c:pt idx="37">
                  <c:v>12288.0</c:v>
                </c:pt>
                <c:pt idx="38">
                  <c:v>13107.2</c:v>
                </c:pt>
                <c:pt idx="39">
                  <c:v>14745.6</c:v>
                </c:pt>
                <c:pt idx="40">
                  <c:v>16384.0</c:v>
                </c:pt>
                <c:pt idx="41">
                  <c:v>18022.4</c:v>
                </c:pt>
                <c:pt idx="42">
                  <c:v>20480.0</c:v>
                </c:pt>
                <c:pt idx="43">
                  <c:v>22118.4</c:v>
                </c:pt>
                <c:pt idx="44">
                  <c:v>25088.0</c:v>
                </c:pt>
                <c:pt idx="45">
                  <c:v>26214.4</c:v>
                </c:pt>
                <c:pt idx="46">
                  <c:v>34406.4</c:v>
                </c:pt>
                <c:pt idx="47">
                  <c:v>42598.4</c:v>
                </c:pt>
                <c:pt idx="48">
                  <c:v>50790.4</c:v>
                </c:pt>
                <c:pt idx="49">
                  <c:v>52428.8</c:v>
                </c:pt>
                <c:pt idx="50">
                  <c:v>60620.8</c:v>
                </c:pt>
                <c:pt idx="51">
                  <c:v>68812.8</c:v>
                </c:pt>
                <c:pt idx="52">
                  <c:v>77004.8</c:v>
                </c:pt>
                <c:pt idx="53">
                  <c:v>85196.8</c:v>
                </c:pt>
                <c:pt idx="54">
                  <c:v>93388.8</c:v>
                </c:pt>
                <c:pt idx="55">
                  <c:v>102400.0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'16x1x2'!$BE$1</c:f>
              <c:strCache>
                <c:ptCount val="1"/>
                <c:pt idx="0">
                  <c:v>16 eFerols x 1 RU x 2 BUs</c:v>
                </c:pt>
              </c:strCache>
            </c:strRef>
          </c:tx>
          <c:xVal>
            <c:numRef>
              <c:f>'16x1x2'!$BE$3:$BE$42</c:f>
              <c:numCache>
                <c:formatCode>General</c:formatCode>
                <c:ptCount val="40"/>
                <c:pt idx="0">
                  <c:v>256.0</c:v>
                </c:pt>
                <c:pt idx="1">
                  <c:v>512.0</c:v>
                </c:pt>
                <c:pt idx="2">
                  <c:v>768.0</c:v>
                </c:pt>
                <c:pt idx="3">
                  <c:v>1024.0</c:v>
                </c:pt>
                <c:pt idx="4">
                  <c:v>1280.0</c:v>
                </c:pt>
                <c:pt idx="5">
                  <c:v>1536.0</c:v>
                </c:pt>
                <c:pt idx="6">
                  <c:v>1792.0</c:v>
                </c:pt>
                <c:pt idx="7">
                  <c:v>2048.0</c:v>
                </c:pt>
                <c:pt idx="8">
                  <c:v>2304.0</c:v>
                </c:pt>
                <c:pt idx="9">
                  <c:v>2560.0</c:v>
                </c:pt>
                <c:pt idx="10">
                  <c:v>2816.0</c:v>
                </c:pt>
                <c:pt idx="11">
                  <c:v>3072.0</c:v>
                </c:pt>
                <c:pt idx="12">
                  <c:v>3328.0</c:v>
                </c:pt>
                <c:pt idx="13">
                  <c:v>3584.0</c:v>
                </c:pt>
                <c:pt idx="14">
                  <c:v>3840.0</c:v>
                </c:pt>
                <c:pt idx="15">
                  <c:v>4096.0</c:v>
                </c:pt>
                <c:pt idx="16">
                  <c:v>4352.0</c:v>
                </c:pt>
                <c:pt idx="17">
                  <c:v>4608.0</c:v>
                </c:pt>
                <c:pt idx="18">
                  <c:v>4864.0</c:v>
                </c:pt>
                <c:pt idx="19">
                  <c:v>5120.0</c:v>
                </c:pt>
                <c:pt idx="20">
                  <c:v>5376.0</c:v>
                </c:pt>
                <c:pt idx="21">
                  <c:v>5632.0</c:v>
                </c:pt>
                <c:pt idx="22">
                  <c:v>5888.0</c:v>
                </c:pt>
                <c:pt idx="23">
                  <c:v>6144.0</c:v>
                </c:pt>
                <c:pt idx="24">
                  <c:v>6400.0</c:v>
                </c:pt>
                <c:pt idx="25">
                  <c:v>6656.0</c:v>
                </c:pt>
                <c:pt idx="26">
                  <c:v>6912.0</c:v>
                </c:pt>
                <c:pt idx="27">
                  <c:v>7168.0</c:v>
                </c:pt>
                <c:pt idx="28">
                  <c:v>7424.0</c:v>
                </c:pt>
                <c:pt idx="29">
                  <c:v>7680.0</c:v>
                </c:pt>
                <c:pt idx="30">
                  <c:v>7936.0</c:v>
                </c:pt>
                <c:pt idx="31">
                  <c:v>8192.0</c:v>
                </c:pt>
                <c:pt idx="32">
                  <c:v>9216.0</c:v>
                </c:pt>
                <c:pt idx="33">
                  <c:v>10240.0</c:v>
                </c:pt>
                <c:pt idx="34">
                  <c:v>11264.0</c:v>
                </c:pt>
                <c:pt idx="35">
                  <c:v>12288.0</c:v>
                </c:pt>
                <c:pt idx="36">
                  <c:v>13312.0</c:v>
                </c:pt>
                <c:pt idx="37">
                  <c:v>14336.0</c:v>
                </c:pt>
                <c:pt idx="38">
                  <c:v>15360.0</c:v>
                </c:pt>
              </c:numCache>
            </c:numRef>
          </c:xVal>
          <c:yVal>
            <c:numRef>
              <c:f>'16x1x2'!$BG$3:$BG$42</c:f>
              <c:numCache>
                <c:formatCode>0</c:formatCode>
                <c:ptCount val="40"/>
                <c:pt idx="0">
                  <c:v>1218.80715264</c:v>
                </c:pt>
                <c:pt idx="1">
                  <c:v>2172.76039168</c:v>
                </c:pt>
                <c:pt idx="2">
                  <c:v>2991.2838144</c:v>
                </c:pt>
                <c:pt idx="3">
                  <c:v>3019.66426112</c:v>
                </c:pt>
                <c:pt idx="4">
                  <c:v>2625.191936</c:v>
                </c:pt>
                <c:pt idx="5">
                  <c:v>2497.2607488</c:v>
                </c:pt>
                <c:pt idx="6">
                  <c:v>2432.66551808</c:v>
                </c:pt>
                <c:pt idx="7">
                  <c:v>2437.13507328</c:v>
                </c:pt>
                <c:pt idx="8">
                  <c:v>2436.016619519999</c:v>
                </c:pt>
                <c:pt idx="9">
                  <c:v>2462.0531712</c:v>
                </c:pt>
                <c:pt idx="10">
                  <c:v>2460.56042496</c:v>
                </c:pt>
                <c:pt idx="11">
                  <c:v>2472.21387264</c:v>
                </c:pt>
                <c:pt idx="12">
                  <c:v>2507.4429952</c:v>
                </c:pt>
                <c:pt idx="13">
                  <c:v>2519.89491712</c:v>
                </c:pt>
                <c:pt idx="14">
                  <c:v>2535.303168</c:v>
                </c:pt>
                <c:pt idx="15">
                  <c:v>2516.56798208</c:v>
                </c:pt>
                <c:pt idx="16">
                  <c:v>2534.61315584</c:v>
                </c:pt>
                <c:pt idx="17">
                  <c:v>2543.00258304</c:v>
                </c:pt>
                <c:pt idx="18">
                  <c:v>2559.25624832</c:v>
                </c:pt>
                <c:pt idx="19">
                  <c:v>2564.6317568</c:v>
                </c:pt>
                <c:pt idx="20">
                  <c:v>2566.52476416</c:v>
                </c:pt>
                <c:pt idx="21">
                  <c:v>2575.08016128</c:v>
                </c:pt>
                <c:pt idx="22">
                  <c:v>2580.215808</c:v>
                </c:pt>
                <c:pt idx="23">
                  <c:v>2585.36767488</c:v>
                </c:pt>
                <c:pt idx="24">
                  <c:v>2589.14304</c:v>
                </c:pt>
                <c:pt idx="25">
                  <c:v>2596.92838912</c:v>
                </c:pt>
                <c:pt idx="26">
                  <c:v>2603.23835904</c:v>
                </c:pt>
                <c:pt idx="27">
                  <c:v>2599.62830848</c:v>
                </c:pt>
                <c:pt idx="28">
                  <c:v>2616.39340032</c:v>
                </c:pt>
                <c:pt idx="29">
                  <c:v>2623.4167296</c:v>
                </c:pt>
                <c:pt idx="30">
                  <c:v>2627.20708608</c:v>
                </c:pt>
                <c:pt idx="31">
                  <c:v>2619.96675072</c:v>
                </c:pt>
                <c:pt idx="32">
                  <c:v>2620.81806336</c:v>
                </c:pt>
                <c:pt idx="33">
                  <c:v>2620.7092736</c:v>
                </c:pt>
                <c:pt idx="34">
                  <c:v>2631.7029376</c:v>
                </c:pt>
                <c:pt idx="35">
                  <c:v>2621.66544384</c:v>
                </c:pt>
                <c:pt idx="36">
                  <c:v>2617.81225472</c:v>
                </c:pt>
                <c:pt idx="37">
                  <c:v>2610.53284352</c:v>
                </c:pt>
                <c:pt idx="38">
                  <c:v>2625.2869632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'12x1x2'!$BE$1</c:f>
              <c:strCache>
                <c:ptCount val="1"/>
                <c:pt idx="0">
                  <c:v>12 eFerols x 1 RU x 2 BUs</c:v>
                </c:pt>
              </c:strCache>
            </c:strRef>
          </c:tx>
          <c:xVal>
            <c:numRef>
              <c:f>'12x1x2'!$BE$3:$BE$42</c:f>
              <c:numCache>
                <c:formatCode>General</c:formatCode>
                <c:ptCount val="40"/>
                <c:pt idx="0">
                  <c:v>256.0</c:v>
                </c:pt>
                <c:pt idx="1">
                  <c:v>512.0</c:v>
                </c:pt>
                <c:pt idx="2">
                  <c:v>768.0</c:v>
                </c:pt>
                <c:pt idx="3">
                  <c:v>1024.0</c:v>
                </c:pt>
                <c:pt idx="4">
                  <c:v>1280.0</c:v>
                </c:pt>
                <c:pt idx="5">
                  <c:v>1536.0</c:v>
                </c:pt>
                <c:pt idx="6">
                  <c:v>1792.0</c:v>
                </c:pt>
                <c:pt idx="7">
                  <c:v>2048.0</c:v>
                </c:pt>
                <c:pt idx="8">
                  <c:v>2304.0</c:v>
                </c:pt>
                <c:pt idx="9">
                  <c:v>2560.0</c:v>
                </c:pt>
                <c:pt idx="10">
                  <c:v>2816.0</c:v>
                </c:pt>
                <c:pt idx="11">
                  <c:v>3072.0</c:v>
                </c:pt>
                <c:pt idx="12">
                  <c:v>3328.0</c:v>
                </c:pt>
                <c:pt idx="13">
                  <c:v>3584.0</c:v>
                </c:pt>
                <c:pt idx="14">
                  <c:v>3840.0</c:v>
                </c:pt>
                <c:pt idx="15">
                  <c:v>4096.0</c:v>
                </c:pt>
                <c:pt idx="16">
                  <c:v>4352.0</c:v>
                </c:pt>
                <c:pt idx="17">
                  <c:v>4608.0</c:v>
                </c:pt>
                <c:pt idx="18">
                  <c:v>4864.0</c:v>
                </c:pt>
                <c:pt idx="19">
                  <c:v>5120.0</c:v>
                </c:pt>
                <c:pt idx="20">
                  <c:v>5376.0</c:v>
                </c:pt>
                <c:pt idx="21">
                  <c:v>5632.0</c:v>
                </c:pt>
                <c:pt idx="22">
                  <c:v>5888.0</c:v>
                </c:pt>
                <c:pt idx="23">
                  <c:v>6144.0</c:v>
                </c:pt>
                <c:pt idx="24">
                  <c:v>6400.0</c:v>
                </c:pt>
                <c:pt idx="25">
                  <c:v>6656.0</c:v>
                </c:pt>
                <c:pt idx="26">
                  <c:v>6912.0</c:v>
                </c:pt>
                <c:pt idx="27">
                  <c:v>7168.0</c:v>
                </c:pt>
                <c:pt idx="28">
                  <c:v>7424.0</c:v>
                </c:pt>
                <c:pt idx="29">
                  <c:v>7680.0</c:v>
                </c:pt>
                <c:pt idx="30">
                  <c:v>7936.0</c:v>
                </c:pt>
                <c:pt idx="31">
                  <c:v>8192.0</c:v>
                </c:pt>
                <c:pt idx="32">
                  <c:v>9216.0</c:v>
                </c:pt>
                <c:pt idx="33">
                  <c:v>10240.0</c:v>
                </c:pt>
                <c:pt idx="34">
                  <c:v>11264.0</c:v>
                </c:pt>
                <c:pt idx="35">
                  <c:v>12288.0</c:v>
                </c:pt>
                <c:pt idx="36">
                  <c:v>13312.0</c:v>
                </c:pt>
                <c:pt idx="37">
                  <c:v>14336.0</c:v>
                </c:pt>
                <c:pt idx="38">
                  <c:v>15360.0</c:v>
                </c:pt>
                <c:pt idx="39">
                  <c:v>16352.0</c:v>
                </c:pt>
              </c:numCache>
            </c:numRef>
          </c:xVal>
          <c:yVal>
            <c:numRef>
              <c:f>'12x1x2'!$BG$3:$BG$42</c:f>
              <c:numCache>
                <c:formatCode>0</c:formatCode>
                <c:ptCount val="40"/>
                <c:pt idx="0">
                  <c:v>1102.70834688</c:v>
                </c:pt>
                <c:pt idx="1">
                  <c:v>2106.91055616</c:v>
                </c:pt>
                <c:pt idx="2">
                  <c:v>2998.94335488</c:v>
                </c:pt>
                <c:pt idx="3">
                  <c:v>3589.30046976</c:v>
                </c:pt>
                <c:pt idx="4">
                  <c:v>3456.972288</c:v>
                </c:pt>
                <c:pt idx="5">
                  <c:v>3103.49131776</c:v>
                </c:pt>
                <c:pt idx="6">
                  <c:v>2779.81863936</c:v>
                </c:pt>
                <c:pt idx="7">
                  <c:v>2662.44784128</c:v>
                </c:pt>
                <c:pt idx="8">
                  <c:v>2586.73471488</c:v>
                </c:pt>
                <c:pt idx="9">
                  <c:v>2547.8762496</c:v>
                </c:pt>
                <c:pt idx="10">
                  <c:v>2540.404838400001</c:v>
                </c:pt>
                <c:pt idx="11">
                  <c:v>2538.03331584</c:v>
                </c:pt>
                <c:pt idx="12">
                  <c:v>2563.451904</c:v>
                </c:pt>
                <c:pt idx="13">
                  <c:v>2583.54905088</c:v>
                </c:pt>
                <c:pt idx="14">
                  <c:v>2574.7808256</c:v>
                </c:pt>
                <c:pt idx="15">
                  <c:v>2570.63682048</c:v>
                </c:pt>
                <c:pt idx="16">
                  <c:v>2596.69635072</c:v>
                </c:pt>
                <c:pt idx="17">
                  <c:v>2588.96756736</c:v>
                </c:pt>
                <c:pt idx="18">
                  <c:v>2605.21715712</c:v>
                </c:pt>
                <c:pt idx="19">
                  <c:v>2614.0557312</c:v>
                </c:pt>
                <c:pt idx="20">
                  <c:v>2607.27312384</c:v>
                </c:pt>
                <c:pt idx="21">
                  <c:v>2622.21594624</c:v>
                </c:pt>
                <c:pt idx="22">
                  <c:v>2651.53738752</c:v>
                </c:pt>
                <c:pt idx="23">
                  <c:v>2628.93699072</c:v>
                </c:pt>
                <c:pt idx="24">
                  <c:v>2659.020288000001</c:v>
                </c:pt>
                <c:pt idx="25">
                  <c:v>2675.95800576</c:v>
                </c:pt>
                <c:pt idx="26">
                  <c:v>2665.71565056</c:v>
                </c:pt>
                <c:pt idx="27">
                  <c:v>2675.19737856</c:v>
                </c:pt>
                <c:pt idx="28">
                  <c:v>2685.08915712</c:v>
                </c:pt>
                <c:pt idx="29">
                  <c:v>2670.022656</c:v>
                </c:pt>
                <c:pt idx="30">
                  <c:v>2683.00161024</c:v>
                </c:pt>
                <c:pt idx="31">
                  <c:v>2679.28141824</c:v>
                </c:pt>
                <c:pt idx="32">
                  <c:v>2682.79382016</c:v>
                </c:pt>
                <c:pt idx="33">
                  <c:v>2688.503808</c:v>
                </c:pt>
                <c:pt idx="34">
                  <c:v>2720.64528384</c:v>
                </c:pt>
                <c:pt idx="35">
                  <c:v>2679.018946560001</c:v>
                </c:pt>
                <c:pt idx="36">
                  <c:v>2694.8972544</c:v>
                </c:pt>
                <c:pt idx="37">
                  <c:v>2692.84098048</c:v>
                </c:pt>
                <c:pt idx="38">
                  <c:v>2698.2641664</c:v>
                </c:pt>
                <c:pt idx="39">
                  <c:v>2688.88101888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'8x1x2'!$BE$1</c:f>
              <c:strCache>
                <c:ptCount val="1"/>
                <c:pt idx="0">
                  <c:v>8 eFerols x 1 RU x 2 BUs</c:v>
                </c:pt>
              </c:strCache>
            </c:strRef>
          </c:tx>
          <c:xVal>
            <c:numRef>
              <c:f>'8x1x2'!$BE$3:$BE$42</c:f>
              <c:numCache>
                <c:formatCode>General</c:formatCode>
                <c:ptCount val="40"/>
                <c:pt idx="0">
                  <c:v>256.0</c:v>
                </c:pt>
                <c:pt idx="1">
                  <c:v>512.0</c:v>
                </c:pt>
                <c:pt idx="2">
                  <c:v>768.0</c:v>
                </c:pt>
                <c:pt idx="3">
                  <c:v>1024.0</c:v>
                </c:pt>
                <c:pt idx="4">
                  <c:v>1280.0</c:v>
                </c:pt>
                <c:pt idx="5">
                  <c:v>1536.0</c:v>
                </c:pt>
                <c:pt idx="6">
                  <c:v>1792.0</c:v>
                </c:pt>
                <c:pt idx="7">
                  <c:v>2048.0</c:v>
                </c:pt>
                <c:pt idx="8">
                  <c:v>2304.0</c:v>
                </c:pt>
                <c:pt idx="9">
                  <c:v>2560.0</c:v>
                </c:pt>
                <c:pt idx="10">
                  <c:v>2816.0</c:v>
                </c:pt>
                <c:pt idx="11">
                  <c:v>3072.0</c:v>
                </c:pt>
                <c:pt idx="12">
                  <c:v>3328.0</c:v>
                </c:pt>
                <c:pt idx="13">
                  <c:v>3584.0</c:v>
                </c:pt>
                <c:pt idx="14">
                  <c:v>3840.0</c:v>
                </c:pt>
                <c:pt idx="15">
                  <c:v>4096.0</c:v>
                </c:pt>
                <c:pt idx="16">
                  <c:v>4352.0</c:v>
                </c:pt>
                <c:pt idx="17">
                  <c:v>4608.0</c:v>
                </c:pt>
                <c:pt idx="18">
                  <c:v>4864.0</c:v>
                </c:pt>
                <c:pt idx="19">
                  <c:v>5120.0</c:v>
                </c:pt>
                <c:pt idx="20">
                  <c:v>5376.0</c:v>
                </c:pt>
                <c:pt idx="21">
                  <c:v>5632.0</c:v>
                </c:pt>
                <c:pt idx="22">
                  <c:v>5888.0</c:v>
                </c:pt>
                <c:pt idx="23">
                  <c:v>6144.0</c:v>
                </c:pt>
                <c:pt idx="24">
                  <c:v>6400.0</c:v>
                </c:pt>
                <c:pt idx="25">
                  <c:v>6656.0</c:v>
                </c:pt>
                <c:pt idx="26">
                  <c:v>6912.0</c:v>
                </c:pt>
                <c:pt idx="27">
                  <c:v>7168.0</c:v>
                </c:pt>
                <c:pt idx="28">
                  <c:v>7424.0</c:v>
                </c:pt>
                <c:pt idx="29">
                  <c:v>7680.0</c:v>
                </c:pt>
                <c:pt idx="30">
                  <c:v>7936.0</c:v>
                </c:pt>
                <c:pt idx="31">
                  <c:v>8192.0</c:v>
                </c:pt>
                <c:pt idx="32">
                  <c:v>9216.0</c:v>
                </c:pt>
                <c:pt idx="33">
                  <c:v>10240.0</c:v>
                </c:pt>
                <c:pt idx="34">
                  <c:v>11264.0</c:v>
                </c:pt>
                <c:pt idx="35">
                  <c:v>12288.0</c:v>
                </c:pt>
                <c:pt idx="36">
                  <c:v>13312.0</c:v>
                </c:pt>
                <c:pt idx="37">
                  <c:v>14336.0</c:v>
                </c:pt>
                <c:pt idx="38">
                  <c:v>15360.0</c:v>
                </c:pt>
                <c:pt idx="39">
                  <c:v>16352.0</c:v>
                </c:pt>
              </c:numCache>
            </c:numRef>
          </c:xVal>
          <c:yVal>
            <c:numRef>
              <c:f>'8x1x2'!$BG$3:$BG$42</c:f>
              <c:numCache>
                <c:formatCode>0</c:formatCode>
                <c:ptCount val="40"/>
                <c:pt idx="0">
                  <c:v>964.72408064</c:v>
                </c:pt>
                <c:pt idx="1">
                  <c:v>1841.87707392</c:v>
                </c:pt>
                <c:pt idx="2">
                  <c:v>2601.81221376</c:v>
                </c:pt>
                <c:pt idx="3">
                  <c:v>3290.04105728</c:v>
                </c:pt>
                <c:pt idx="4">
                  <c:v>3745.040793600001</c:v>
                </c:pt>
                <c:pt idx="5">
                  <c:v>3392.61063168</c:v>
                </c:pt>
                <c:pt idx="6">
                  <c:v>3722.2764544</c:v>
                </c:pt>
                <c:pt idx="7">
                  <c:v>3683.79232256</c:v>
                </c:pt>
                <c:pt idx="8">
                  <c:v>3449.87762688</c:v>
                </c:pt>
                <c:pt idx="9">
                  <c:v>3161.4009344</c:v>
                </c:pt>
                <c:pt idx="10">
                  <c:v>2992.21942272</c:v>
                </c:pt>
                <c:pt idx="11">
                  <c:v>2908.95937536</c:v>
                </c:pt>
                <c:pt idx="12">
                  <c:v>2856.53262336</c:v>
                </c:pt>
                <c:pt idx="13">
                  <c:v>2808.38914048</c:v>
                </c:pt>
                <c:pt idx="14">
                  <c:v>2809.7550336</c:v>
                </c:pt>
                <c:pt idx="15">
                  <c:v>2759.49748224</c:v>
                </c:pt>
                <c:pt idx="16">
                  <c:v>2750.68542976</c:v>
                </c:pt>
                <c:pt idx="17">
                  <c:v>2736.79663104</c:v>
                </c:pt>
                <c:pt idx="18">
                  <c:v>2736.08794112</c:v>
                </c:pt>
                <c:pt idx="19">
                  <c:v>2731.954176</c:v>
                </c:pt>
                <c:pt idx="20">
                  <c:v>2759.15845632</c:v>
                </c:pt>
                <c:pt idx="21">
                  <c:v>2754.23633408</c:v>
                </c:pt>
                <c:pt idx="22">
                  <c:v>2763.26854656</c:v>
                </c:pt>
                <c:pt idx="23">
                  <c:v>2773.7653248</c:v>
                </c:pt>
                <c:pt idx="24">
                  <c:v>2786.597888</c:v>
                </c:pt>
                <c:pt idx="25">
                  <c:v>2791.71702784</c:v>
                </c:pt>
                <c:pt idx="26">
                  <c:v>2801.46345984</c:v>
                </c:pt>
                <c:pt idx="27">
                  <c:v>2806.41077248</c:v>
                </c:pt>
                <c:pt idx="28">
                  <c:v>2818.63979008</c:v>
                </c:pt>
                <c:pt idx="29">
                  <c:v>2825.1451392</c:v>
                </c:pt>
                <c:pt idx="30">
                  <c:v>2827.13460736</c:v>
                </c:pt>
                <c:pt idx="31">
                  <c:v>2831.38850816</c:v>
                </c:pt>
                <c:pt idx="32">
                  <c:v>2847.670272</c:v>
                </c:pt>
                <c:pt idx="33">
                  <c:v>2849.1317248</c:v>
                </c:pt>
                <c:pt idx="34">
                  <c:v>2865.3543424</c:v>
                </c:pt>
                <c:pt idx="35">
                  <c:v>2853.9420672</c:v>
                </c:pt>
                <c:pt idx="36">
                  <c:v>2842.00337408</c:v>
                </c:pt>
                <c:pt idx="37">
                  <c:v>2860.51598336</c:v>
                </c:pt>
                <c:pt idx="38">
                  <c:v>2864.5318656</c:v>
                </c:pt>
                <c:pt idx="39">
                  <c:v>2885.6832256</c:v>
                </c:pt>
              </c:numCache>
            </c:numRef>
          </c:yVal>
          <c:smooth val="0"/>
        </c:ser>
        <c:ser>
          <c:idx val="8"/>
          <c:order val="7"/>
          <c:tx>
            <c:strRef>
              <c:f>'4x1x2'!$BE$1</c:f>
              <c:strCache>
                <c:ptCount val="1"/>
                <c:pt idx="0">
                  <c:v>4 eFerols x 1 RU x 2 BUs</c:v>
                </c:pt>
              </c:strCache>
            </c:strRef>
          </c:tx>
          <c:xVal>
            <c:numRef>
              <c:f>'4x1x2'!$BE$3:$BE$42</c:f>
              <c:numCache>
                <c:formatCode>General</c:formatCode>
                <c:ptCount val="40"/>
                <c:pt idx="0">
                  <c:v>256.0</c:v>
                </c:pt>
                <c:pt idx="1">
                  <c:v>512.0</c:v>
                </c:pt>
                <c:pt idx="2">
                  <c:v>768.0</c:v>
                </c:pt>
                <c:pt idx="3">
                  <c:v>1024.0</c:v>
                </c:pt>
                <c:pt idx="4">
                  <c:v>1280.0</c:v>
                </c:pt>
                <c:pt idx="5">
                  <c:v>1536.0</c:v>
                </c:pt>
                <c:pt idx="6">
                  <c:v>1792.0</c:v>
                </c:pt>
                <c:pt idx="7">
                  <c:v>2048.0</c:v>
                </c:pt>
                <c:pt idx="8">
                  <c:v>2304.0</c:v>
                </c:pt>
                <c:pt idx="9">
                  <c:v>2560.0</c:v>
                </c:pt>
                <c:pt idx="10">
                  <c:v>2816.0</c:v>
                </c:pt>
                <c:pt idx="11">
                  <c:v>3072.0</c:v>
                </c:pt>
                <c:pt idx="12">
                  <c:v>3328.0</c:v>
                </c:pt>
                <c:pt idx="13">
                  <c:v>3584.0</c:v>
                </c:pt>
                <c:pt idx="14">
                  <c:v>3840.0</c:v>
                </c:pt>
                <c:pt idx="15">
                  <c:v>4096.0</c:v>
                </c:pt>
                <c:pt idx="16">
                  <c:v>4352.0</c:v>
                </c:pt>
                <c:pt idx="17">
                  <c:v>4608.0</c:v>
                </c:pt>
                <c:pt idx="18">
                  <c:v>4864.0</c:v>
                </c:pt>
                <c:pt idx="19">
                  <c:v>5120.0</c:v>
                </c:pt>
                <c:pt idx="20">
                  <c:v>5376.0</c:v>
                </c:pt>
                <c:pt idx="21">
                  <c:v>5632.0</c:v>
                </c:pt>
                <c:pt idx="22">
                  <c:v>5888.0</c:v>
                </c:pt>
                <c:pt idx="23">
                  <c:v>6144.0</c:v>
                </c:pt>
                <c:pt idx="24">
                  <c:v>6400.0</c:v>
                </c:pt>
                <c:pt idx="25">
                  <c:v>6656.0</c:v>
                </c:pt>
                <c:pt idx="26">
                  <c:v>6912.0</c:v>
                </c:pt>
                <c:pt idx="27">
                  <c:v>7168.0</c:v>
                </c:pt>
                <c:pt idx="28">
                  <c:v>7424.0</c:v>
                </c:pt>
                <c:pt idx="29">
                  <c:v>7680.0</c:v>
                </c:pt>
                <c:pt idx="30">
                  <c:v>7936.0</c:v>
                </c:pt>
                <c:pt idx="31">
                  <c:v>8192.0</c:v>
                </c:pt>
                <c:pt idx="32">
                  <c:v>9216.0</c:v>
                </c:pt>
                <c:pt idx="33">
                  <c:v>10240.0</c:v>
                </c:pt>
                <c:pt idx="34">
                  <c:v>11264.0</c:v>
                </c:pt>
                <c:pt idx="35">
                  <c:v>12288.0</c:v>
                </c:pt>
                <c:pt idx="36">
                  <c:v>13312.0</c:v>
                </c:pt>
                <c:pt idx="37">
                  <c:v>14336.0</c:v>
                </c:pt>
                <c:pt idx="38">
                  <c:v>15360.0</c:v>
                </c:pt>
                <c:pt idx="39">
                  <c:v>16352.0</c:v>
                </c:pt>
              </c:numCache>
            </c:numRef>
          </c:xVal>
          <c:yVal>
            <c:numRef>
              <c:f>'4x1x2'!$BG$3:$BG$42</c:f>
              <c:numCache>
                <c:formatCode>0</c:formatCode>
                <c:ptCount val="40"/>
                <c:pt idx="0">
                  <c:v>763.99433728</c:v>
                </c:pt>
                <c:pt idx="1">
                  <c:v>1387.20968704</c:v>
                </c:pt>
                <c:pt idx="2">
                  <c:v>2012.46824448</c:v>
                </c:pt>
                <c:pt idx="3">
                  <c:v>2526.08643072</c:v>
                </c:pt>
                <c:pt idx="4">
                  <c:v>2972.8996352</c:v>
                </c:pt>
                <c:pt idx="5">
                  <c:v>3262.94151168</c:v>
                </c:pt>
                <c:pt idx="6">
                  <c:v>3459.9190528</c:v>
                </c:pt>
                <c:pt idx="7">
                  <c:v>3615.0771712</c:v>
                </c:pt>
                <c:pt idx="8">
                  <c:v>3824.93454336</c:v>
                </c:pt>
                <c:pt idx="9">
                  <c:v>3853.1506176</c:v>
                </c:pt>
                <c:pt idx="10">
                  <c:v>3821.15115008</c:v>
                </c:pt>
                <c:pt idx="11">
                  <c:v>3793.44863232</c:v>
                </c:pt>
                <c:pt idx="12">
                  <c:v>3796.961792</c:v>
                </c:pt>
                <c:pt idx="13">
                  <c:v>3844.29072384</c:v>
                </c:pt>
                <c:pt idx="14">
                  <c:v>3816.2709504</c:v>
                </c:pt>
                <c:pt idx="15">
                  <c:v>3750.67246592</c:v>
                </c:pt>
                <c:pt idx="16">
                  <c:v>3738.59674112</c:v>
                </c:pt>
                <c:pt idx="17">
                  <c:v>3692.89138176</c:v>
                </c:pt>
                <c:pt idx="18">
                  <c:v>3690.8051456</c:v>
                </c:pt>
                <c:pt idx="19">
                  <c:v>3611.3465344</c:v>
                </c:pt>
                <c:pt idx="20">
                  <c:v>3499.85728512</c:v>
                </c:pt>
                <c:pt idx="21">
                  <c:v>3417.1799552</c:v>
                </c:pt>
                <c:pt idx="22">
                  <c:v>3341.30952192</c:v>
                </c:pt>
                <c:pt idx="23">
                  <c:v>3266.12041728</c:v>
                </c:pt>
                <c:pt idx="24">
                  <c:v>3212.420608</c:v>
                </c:pt>
                <c:pt idx="25">
                  <c:v>3179.42849536</c:v>
                </c:pt>
                <c:pt idx="26">
                  <c:v>3147.32556288</c:v>
                </c:pt>
                <c:pt idx="27">
                  <c:v>3071.4908672</c:v>
                </c:pt>
                <c:pt idx="28">
                  <c:v>3101.80837376</c:v>
                </c:pt>
                <c:pt idx="29">
                  <c:v>3080.4240384</c:v>
                </c:pt>
                <c:pt idx="30">
                  <c:v>3073.8540544</c:v>
                </c:pt>
                <c:pt idx="31">
                  <c:v>3065.99100416</c:v>
                </c:pt>
                <c:pt idx="32">
                  <c:v>3033.34096896</c:v>
                </c:pt>
                <c:pt idx="33">
                  <c:v>3013.38624</c:v>
                </c:pt>
                <c:pt idx="34">
                  <c:v>3018.81778176</c:v>
                </c:pt>
                <c:pt idx="35">
                  <c:v>3014.30833152</c:v>
                </c:pt>
                <c:pt idx="36">
                  <c:v>3034.37881344</c:v>
                </c:pt>
                <c:pt idx="37">
                  <c:v>3036.26846208</c:v>
                </c:pt>
                <c:pt idx="38">
                  <c:v>3053.918208</c:v>
                </c:pt>
                <c:pt idx="39">
                  <c:v>3056.99201024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067160"/>
        <c:axId val="2145930952"/>
      </c:scatterChart>
      <c:valAx>
        <c:axId val="2146067160"/>
        <c:scaling>
          <c:logBase val="10.0"/>
          <c:orientation val="minMax"/>
          <c:max val="17000.0"/>
          <c:min val="100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2800"/>
                </a:pPr>
                <a:r>
                  <a:rPr lang="en-US" sz="2800" baseline="0"/>
                  <a:t>Fragment Size (B</a:t>
                </a:r>
                <a:r>
                  <a:rPr lang="en-US" sz="2800"/>
                  <a:t>ytes)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2800" baseline="0"/>
            </a:pPr>
            <a:endParaRPr lang="en-US"/>
          </a:p>
        </c:txPr>
        <c:crossAx val="2145930952"/>
        <c:crosses val="autoZero"/>
        <c:crossBetween val="midCat"/>
        <c:majorUnit val="10.0"/>
        <c:minorUnit val="10.0"/>
      </c:valAx>
      <c:valAx>
        <c:axId val="2145930952"/>
        <c:scaling>
          <c:orientation val="minMax"/>
          <c:max val="5100.0"/>
          <c:min val="0.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2800"/>
                </a:pPr>
                <a:r>
                  <a:rPr lang="en-US" sz="2800" b="1" i="0" baseline="0">
                    <a:effectLst/>
                  </a:rPr>
                  <a:t>Throughput per node (MB/s) </a:t>
                </a:r>
                <a:endParaRPr lang="en-US" sz="4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00172242016545961"/>
              <c:y val="0.228281317751596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2146067160"/>
        <c:crossesAt val="0.0"/>
        <c:crossBetween val="midCat"/>
        <c:minorUnit val="100.0"/>
      </c:valAx>
    </c:plotArea>
    <c:legend>
      <c:legendPos val="r"/>
      <c:layout>
        <c:manualLayout>
          <c:xMode val="edge"/>
          <c:yMode val="edge"/>
          <c:x val="0.109490945984693"/>
          <c:y val="0.0766166778671848"/>
          <c:w val="0.196695284412978"/>
          <c:h val="0.327390864149826"/>
        </c:manualLayout>
      </c:layout>
      <c:overlay val="0"/>
      <c:spPr>
        <a:solidFill>
          <a:schemeClr val="bg1"/>
        </a:solidFill>
        <a:ln w="25400">
          <a:solidFill>
            <a:schemeClr val="tx1"/>
          </a:solidFill>
        </a:ln>
      </c:spPr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 smtClean="0"/>
              <a:t>Throughput per RU node versus SuperFragment size </a:t>
            </a:r>
            <a:r>
              <a:rPr lang="en-US" sz="1800" b="1" i="0" baseline="0">
                <a:effectLst/>
              </a:rPr>
              <a:t>- DAQ2 column 8 eFerols x 1 RU x 4 BUs by AP,LO, CW CERN/PH - preliminary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4061185701541"/>
          <c:y val="0.0551654130751215"/>
          <c:w val="0.868308388791303"/>
          <c:h val="0.8354088525241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'100kHz'!$H$3</c:f>
              <c:strCache>
                <c:ptCount val="1"/>
                <c:pt idx="0">
                  <c:v>1600 kHz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xVal>
            <c:numRef>
              <c:f>'100kHz'!$G$5:$G$60</c:f>
              <c:numCache>
                <c:formatCode>General</c:formatCode>
                <c:ptCount val="56"/>
                <c:pt idx="0">
                  <c:v>4096.0</c:v>
                </c:pt>
                <c:pt idx="1">
                  <c:v>8192.0</c:v>
                </c:pt>
                <c:pt idx="2">
                  <c:v>12288.0</c:v>
                </c:pt>
                <c:pt idx="3">
                  <c:v>16384.0</c:v>
                </c:pt>
                <c:pt idx="4">
                  <c:v>20480.0</c:v>
                </c:pt>
                <c:pt idx="5">
                  <c:v>24576.0</c:v>
                </c:pt>
                <c:pt idx="6">
                  <c:v>28672.0</c:v>
                </c:pt>
                <c:pt idx="7">
                  <c:v>32768.0</c:v>
                </c:pt>
                <c:pt idx="8">
                  <c:v>36864.0</c:v>
                </c:pt>
                <c:pt idx="9">
                  <c:v>40960.0</c:v>
                </c:pt>
                <c:pt idx="10">
                  <c:v>45056.0</c:v>
                </c:pt>
                <c:pt idx="11">
                  <c:v>49152.0</c:v>
                </c:pt>
                <c:pt idx="12">
                  <c:v>53248.0</c:v>
                </c:pt>
                <c:pt idx="13">
                  <c:v>57344.0</c:v>
                </c:pt>
                <c:pt idx="14">
                  <c:v>61440.0</c:v>
                </c:pt>
                <c:pt idx="15">
                  <c:v>65536.0</c:v>
                </c:pt>
                <c:pt idx="16">
                  <c:v>69632.0</c:v>
                </c:pt>
                <c:pt idx="17">
                  <c:v>73728.0</c:v>
                </c:pt>
                <c:pt idx="18">
                  <c:v>77824.0</c:v>
                </c:pt>
                <c:pt idx="19">
                  <c:v>81920.0</c:v>
                </c:pt>
                <c:pt idx="20">
                  <c:v>86016.0</c:v>
                </c:pt>
                <c:pt idx="21">
                  <c:v>90112.0</c:v>
                </c:pt>
                <c:pt idx="22">
                  <c:v>94208.0</c:v>
                </c:pt>
                <c:pt idx="23">
                  <c:v>98304.0</c:v>
                </c:pt>
                <c:pt idx="24">
                  <c:v>102400.0</c:v>
                </c:pt>
                <c:pt idx="25">
                  <c:v>106496.0</c:v>
                </c:pt>
                <c:pt idx="26">
                  <c:v>110592.0</c:v>
                </c:pt>
                <c:pt idx="27">
                  <c:v>114688.0</c:v>
                </c:pt>
                <c:pt idx="28">
                  <c:v>118784.0</c:v>
                </c:pt>
                <c:pt idx="29">
                  <c:v>122880.0</c:v>
                </c:pt>
                <c:pt idx="30">
                  <c:v>126976.0</c:v>
                </c:pt>
                <c:pt idx="31">
                  <c:v>131072.0</c:v>
                </c:pt>
                <c:pt idx="32">
                  <c:v>196608.0</c:v>
                </c:pt>
                <c:pt idx="33">
                  <c:v>262144.0</c:v>
                </c:pt>
                <c:pt idx="34">
                  <c:v>327680.0</c:v>
                </c:pt>
                <c:pt idx="35">
                  <c:v>385024.0</c:v>
                </c:pt>
                <c:pt idx="36">
                  <c:v>417792.0</c:v>
                </c:pt>
                <c:pt idx="37">
                  <c:v>491520.0</c:v>
                </c:pt>
                <c:pt idx="38">
                  <c:v>524288.0</c:v>
                </c:pt>
                <c:pt idx="39">
                  <c:v>589824.0</c:v>
                </c:pt>
                <c:pt idx="40">
                  <c:v>655360.0</c:v>
                </c:pt>
                <c:pt idx="41">
                  <c:v>720896.0</c:v>
                </c:pt>
                <c:pt idx="42">
                  <c:v>819200.0</c:v>
                </c:pt>
                <c:pt idx="43">
                  <c:v>884736.0</c:v>
                </c:pt>
                <c:pt idx="44">
                  <c:v>1.00352E6</c:v>
                </c:pt>
                <c:pt idx="45">
                  <c:v>1.048576E6</c:v>
                </c:pt>
                <c:pt idx="46">
                  <c:v>1.376256E6</c:v>
                </c:pt>
                <c:pt idx="47">
                  <c:v>1.703936E6</c:v>
                </c:pt>
                <c:pt idx="48">
                  <c:v>2.031616E6</c:v>
                </c:pt>
                <c:pt idx="49">
                  <c:v>2.097152E6</c:v>
                </c:pt>
                <c:pt idx="50">
                  <c:v>2.424832E6</c:v>
                </c:pt>
                <c:pt idx="51">
                  <c:v>2.752512E6</c:v>
                </c:pt>
                <c:pt idx="52">
                  <c:v>3.080192E6</c:v>
                </c:pt>
                <c:pt idx="53">
                  <c:v>3.407872E6</c:v>
                </c:pt>
                <c:pt idx="54">
                  <c:v>3.735552E6</c:v>
                </c:pt>
                <c:pt idx="55">
                  <c:v>4.096E6</c:v>
                </c:pt>
              </c:numCache>
            </c:numRef>
          </c:xVal>
          <c:yVal>
            <c:numRef>
              <c:f>'100kHz'!$H$5:$H$60</c:f>
              <c:numCache>
                <c:formatCode>General</c:formatCode>
                <c:ptCount val="56"/>
                <c:pt idx="0">
                  <c:v>409.6</c:v>
                </c:pt>
                <c:pt idx="1">
                  <c:v>819.2</c:v>
                </c:pt>
                <c:pt idx="2">
                  <c:v>1228.8</c:v>
                </c:pt>
                <c:pt idx="3">
                  <c:v>1638.4</c:v>
                </c:pt>
                <c:pt idx="4">
                  <c:v>2048.0</c:v>
                </c:pt>
                <c:pt idx="5">
                  <c:v>2457.6</c:v>
                </c:pt>
                <c:pt idx="6">
                  <c:v>2867.2</c:v>
                </c:pt>
                <c:pt idx="7">
                  <c:v>3276.8</c:v>
                </c:pt>
                <c:pt idx="8">
                  <c:v>3686.4</c:v>
                </c:pt>
                <c:pt idx="9">
                  <c:v>4096.0</c:v>
                </c:pt>
                <c:pt idx="10">
                  <c:v>4505.6</c:v>
                </c:pt>
                <c:pt idx="11">
                  <c:v>4915.2</c:v>
                </c:pt>
                <c:pt idx="12">
                  <c:v>5324.8</c:v>
                </c:pt>
                <c:pt idx="13">
                  <c:v>5734.4</c:v>
                </c:pt>
                <c:pt idx="14">
                  <c:v>6144.0</c:v>
                </c:pt>
                <c:pt idx="15">
                  <c:v>6553.6</c:v>
                </c:pt>
                <c:pt idx="16">
                  <c:v>6963.2</c:v>
                </c:pt>
                <c:pt idx="17">
                  <c:v>7372.8</c:v>
                </c:pt>
                <c:pt idx="18">
                  <c:v>7782.4</c:v>
                </c:pt>
                <c:pt idx="19">
                  <c:v>8192.0</c:v>
                </c:pt>
                <c:pt idx="20">
                  <c:v>8601.6</c:v>
                </c:pt>
                <c:pt idx="21">
                  <c:v>9011.2</c:v>
                </c:pt>
                <c:pt idx="22">
                  <c:v>9420.799999999999</c:v>
                </c:pt>
                <c:pt idx="23">
                  <c:v>9830.4</c:v>
                </c:pt>
                <c:pt idx="24">
                  <c:v>10240.0</c:v>
                </c:pt>
                <c:pt idx="25">
                  <c:v>10649.6</c:v>
                </c:pt>
                <c:pt idx="26">
                  <c:v>11059.2</c:v>
                </c:pt>
                <c:pt idx="27">
                  <c:v>11468.8</c:v>
                </c:pt>
                <c:pt idx="28">
                  <c:v>11878.4</c:v>
                </c:pt>
                <c:pt idx="29">
                  <c:v>12288.0</c:v>
                </c:pt>
                <c:pt idx="30">
                  <c:v>12697.6</c:v>
                </c:pt>
                <c:pt idx="31">
                  <c:v>13107.2</c:v>
                </c:pt>
                <c:pt idx="32">
                  <c:v>19660.8</c:v>
                </c:pt>
                <c:pt idx="33">
                  <c:v>26214.4</c:v>
                </c:pt>
                <c:pt idx="34">
                  <c:v>32768.0</c:v>
                </c:pt>
                <c:pt idx="35">
                  <c:v>38502.4</c:v>
                </c:pt>
                <c:pt idx="36">
                  <c:v>41779.2</c:v>
                </c:pt>
                <c:pt idx="37">
                  <c:v>49152.0</c:v>
                </c:pt>
                <c:pt idx="38">
                  <c:v>52428.8</c:v>
                </c:pt>
                <c:pt idx="39">
                  <c:v>58982.4</c:v>
                </c:pt>
                <c:pt idx="40">
                  <c:v>65536.0</c:v>
                </c:pt>
                <c:pt idx="41">
                  <c:v>72089.6</c:v>
                </c:pt>
                <c:pt idx="42">
                  <c:v>81920.0</c:v>
                </c:pt>
                <c:pt idx="43">
                  <c:v>88473.6</c:v>
                </c:pt>
                <c:pt idx="44">
                  <c:v>100352.0</c:v>
                </c:pt>
                <c:pt idx="45">
                  <c:v>104857.6</c:v>
                </c:pt>
                <c:pt idx="46">
                  <c:v>137625.6</c:v>
                </c:pt>
                <c:pt idx="47">
                  <c:v>170393.6</c:v>
                </c:pt>
                <c:pt idx="48">
                  <c:v>203161.6</c:v>
                </c:pt>
                <c:pt idx="49">
                  <c:v>209715.2</c:v>
                </c:pt>
                <c:pt idx="50">
                  <c:v>242483.2</c:v>
                </c:pt>
                <c:pt idx="51">
                  <c:v>275251.2</c:v>
                </c:pt>
                <c:pt idx="52">
                  <c:v>308019.2</c:v>
                </c:pt>
                <c:pt idx="53">
                  <c:v>340787.2</c:v>
                </c:pt>
                <c:pt idx="54">
                  <c:v>373555.2</c:v>
                </c:pt>
                <c:pt idx="55">
                  <c:v>409600.0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'100kHz'!$D$3</c:f>
              <c:strCache>
                <c:ptCount val="1"/>
                <c:pt idx="0">
                  <c:v>1200 kHz 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xVal>
            <c:numRef>
              <c:f>'100kHz'!$C$5:$C$60</c:f>
              <c:numCache>
                <c:formatCode>General</c:formatCode>
                <c:ptCount val="56"/>
                <c:pt idx="0">
                  <c:v>3072.0</c:v>
                </c:pt>
                <c:pt idx="1">
                  <c:v>6144.0</c:v>
                </c:pt>
                <c:pt idx="2">
                  <c:v>9216.0</c:v>
                </c:pt>
                <c:pt idx="3">
                  <c:v>12288.0</c:v>
                </c:pt>
                <c:pt idx="4">
                  <c:v>15360.0</c:v>
                </c:pt>
                <c:pt idx="5">
                  <c:v>18432.0</c:v>
                </c:pt>
                <c:pt idx="6">
                  <c:v>21504.0</c:v>
                </c:pt>
                <c:pt idx="7">
                  <c:v>24576.0</c:v>
                </c:pt>
                <c:pt idx="8">
                  <c:v>27648.0</c:v>
                </c:pt>
                <c:pt idx="9">
                  <c:v>30720.0</c:v>
                </c:pt>
                <c:pt idx="10">
                  <c:v>33792.0</c:v>
                </c:pt>
                <c:pt idx="11">
                  <c:v>36864.0</c:v>
                </c:pt>
                <c:pt idx="12">
                  <c:v>39936.0</c:v>
                </c:pt>
                <c:pt idx="13">
                  <c:v>43008.0</c:v>
                </c:pt>
                <c:pt idx="14">
                  <c:v>46080.0</c:v>
                </c:pt>
                <c:pt idx="15">
                  <c:v>49152.0</c:v>
                </c:pt>
                <c:pt idx="16">
                  <c:v>52224.0</c:v>
                </c:pt>
                <c:pt idx="17">
                  <c:v>55296.0</c:v>
                </c:pt>
                <c:pt idx="18">
                  <c:v>58368.0</c:v>
                </c:pt>
                <c:pt idx="19">
                  <c:v>61440.0</c:v>
                </c:pt>
                <c:pt idx="20">
                  <c:v>64512.0</c:v>
                </c:pt>
                <c:pt idx="21">
                  <c:v>67584.0</c:v>
                </c:pt>
                <c:pt idx="22">
                  <c:v>70656.0</c:v>
                </c:pt>
                <c:pt idx="23">
                  <c:v>73728.0</c:v>
                </c:pt>
                <c:pt idx="24">
                  <c:v>76800.0</c:v>
                </c:pt>
                <c:pt idx="25">
                  <c:v>79872.0</c:v>
                </c:pt>
                <c:pt idx="26">
                  <c:v>82944.0</c:v>
                </c:pt>
                <c:pt idx="27">
                  <c:v>86016.0</c:v>
                </c:pt>
                <c:pt idx="28">
                  <c:v>89088.0</c:v>
                </c:pt>
                <c:pt idx="29">
                  <c:v>92160.0</c:v>
                </c:pt>
                <c:pt idx="30">
                  <c:v>95232.0</c:v>
                </c:pt>
                <c:pt idx="31">
                  <c:v>98304.0</c:v>
                </c:pt>
                <c:pt idx="32">
                  <c:v>147456.0</c:v>
                </c:pt>
                <c:pt idx="33">
                  <c:v>196608.0</c:v>
                </c:pt>
                <c:pt idx="34">
                  <c:v>245760.0</c:v>
                </c:pt>
                <c:pt idx="35">
                  <c:v>288768.0</c:v>
                </c:pt>
                <c:pt idx="36">
                  <c:v>313344.0</c:v>
                </c:pt>
                <c:pt idx="37">
                  <c:v>368640.0</c:v>
                </c:pt>
                <c:pt idx="38">
                  <c:v>393216.0</c:v>
                </c:pt>
                <c:pt idx="39">
                  <c:v>442368.0</c:v>
                </c:pt>
                <c:pt idx="40">
                  <c:v>491520.0</c:v>
                </c:pt>
                <c:pt idx="41">
                  <c:v>540672.0</c:v>
                </c:pt>
                <c:pt idx="42">
                  <c:v>614400.0</c:v>
                </c:pt>
                <c:pt idx="43">
                  <c:v>663552.0</c:v>
                </c:pt>
                <c:pt idx="44">
                  <c:v>752640.0</c:v>
                </c:pt>
                <c:pt idx="45">
                  <c:v>786432.0</c:v>
                </c:pt>
                <c:pt idx="46">
                  <c:v>1.032192E6</c:v>
                </c:pt>
                <c:pt idx="47">
                  <c:v>1.277952E6</c:v>
                </c:pt>
                <c:pt idx="48">
                  <c:v>1.523712E6</c:v>
                </c:pt>
                <c:pt idx="49">
                  <c:v>1.572864E6</c:v>
                </c:pt>
                <c:pt idx="50">
                  <c:v>1.818624E6</c:v>
                </c:pt>
                <c:pt idx="51">
                  <c:v>2.064384E6</c:v>
                </c:pt>
                <c:pt idx="52">
                  <c:v>2.310144E6</c:v>
                </c:pt>
                <c:pt idx="53">
                  <c:v>2.555904E6</c:v>
                </c:pt>
                <c:pt idx="54">
                  <c:v>2.801664E6</c:v>
                </c:pt>
                <c:pt idx="55">
                  <c:v>3.072E6</c:v>
                </c:pt>
              </c:numCache>
            </c:numRef>
          </c:xVal>
          <c:yVal>
            <c:numRef>
              <c:f>'100kHz'!$D$5:$D$60</c:f>
              <c:numCache>
                <c:formatCode>General</c:formatCode>
                <c:ptCount val="56"/>
                <c:pt idx="0">
                  <c:v>307.2</c:v>
                </c:pt>
                <c:pt idx="1">
                  <c:v>614.4</c:v>
                </c:pt>
                <c:pt idx="2">
                  <c:v>921.6</c:v>
                </c:pt>
                <c:pt idx="3">
                  <c:v>1228.8</c:v>
                </c:pt>
                <c:pt idx="4">
                  <c:v>1536.0</c:v>
                </c:pt>
                <c:pt idx="5">
                  <c:v>1843.2</c:v>
                </c:pt>
                <c:pt idx="6">
                  <c:v>2150.4</c:v>
                </c:pt>
                <c:pt idx="7">
                  <c:v>2457.6</c:v>
                </c:pt>
                <c:pt idx="8">
                  <c:v>2764.8</c:v>
                </c:pt>
                <c:pt idx="9">
                  <c:v>3072.0</c:v>
                </c:pt>
                <c:pt idx="10">
                  <c:v>3379.2</c:v>
                </c:pt>
                <c:pt idx="11">
                  <c:v>3686.4</c:v>
                </c:pt>
                <c:pt idx="12">
                  <c:v>3993.6</c:v>
                </c:pt>
                <c:pt idx="13">
                  <c:v>4300.8</c:v>
                </c:pt>
                <c:pt idx="14">
                  <c:v>4608.0</c:v>
                </c:pt>
                <c:pt idx="15">
                  <c:v>4915.2</c:v>
                </c:pt>
                <c:pt idx="16">
                  <c:v>5222.4</c:v>
                </c:pt>
                <c:pt idx="17">
                  <c:v>5529.6</c:v>
                </c:pt>
                <c:pt idx="18">
                  <c:v>5836.8</c:v>
                </c:pt>
                <c:pt idx="19">
                  <c:v>6144.0</c:v>
                </c:pt>
                <c:pt idx="20">
                  <c:v>6451.2</c:v>
                </c:pt>
                <c:pt idx="21">
                  <c:v>6758.4</c:v>
                </c:pt>
                <c:pt idx="22">
                  <c:v>7065.6</c:v>
                </c:pt>
                <c:pt idx="23">
                  <c:v>7372.8</c:v>
                </c:pt>
                <c:pt idx="24">
                  <c:v>7680.0</c:v>
                </c:pt>
                <c:pt idx="25">
                  <c:v>7987.2</c:v>
                </c:pt>
                <c:pt idx="26">
                  <c:v>8294.4</c:v>
                </c:pt>
                <c:pt idx="27">
                  <c:v>8601.6</c:v>
                </c:pt>
                <c:pt idx="28">
                  <c:v>8908.799999999999</c:v>
                </c:pt>
                <c:pt idx="29">
                  <c:v>9216.0</c:v>
                </c:pt>
                <c:pt idx="30">
                  <c:v>9523.2</c:v>
                </c:pt>
                <c:pt idx="31">
                  <c:v>9830.4</c:v>
                </c:pt>
                <c:pt idx="32">
                  <c:v>14745.6</c:v>
                </c:pt>
                <c:pt idx="33">
                  <c:v>19660.8</c:v>
                </c:pt>
                <c:pt idx="34">
                  <c:v>24576.0</c:v>
                </c:pt>
                <c:pt idx="35">
                  <c:v>28876.8</c:v>
                </c:pt>
                <c:pt idx="36">
                  <c:v>31334.4</c:v>
                </c:pt>
                <c:pt idx="37">
                  <c:v>36864.0</c:v>
                </c:pt>
                <c:pt idx="38">
                  <c:v>39321.6</c:v>
                </c:pt>
                <c:pt idx="39">
                  <c:v>44236.8</c:v>
                </c:pt>
                <c:pt idx="40">
                  <c:v>49152.0</c:v>
                </c:pt>
                <c:pt idx="41">
                  <c:v>54067.2</c:v>
                </c:pt>
                <c:pt idx="42">
                  <c:v>61440.0</c:v>
                </c:pt>
                <c:pt idx="43">
                  <c:v>66355.2</c:v>
                </c:pt>
                <c:pt idx="44">
                  <c:v>75264.0</c:v>
                </c:pt>
                <c:pt idx="45">
                  <c:v>78643.2</c:v>
                </c:pt>
                <c:pt idx="46">
                  <c:v>103219.2</c:v>
                </c:pt>
                <c:pt idx="47">
                  <c:v>127795.2</c:v>
                </c:pt>
                <c:pt idx="48">
                  <c:v>152371.2</c:v>
                </c:pt>
                <c:pt idx="49">
                  <c:v>157286.4</c:v>
                </c:pt>
                <c:pt idx="50">
                  <c:v>181862.4</c:v>
                </c:pt>
                <c:pt idx="51">
                  <c:v>206438.4</c:v>
                </c:pt>
                <c:pt idx="52">
                  <c:v>231014.4</c:v>
                </c:pt>
                <c:pt idx="53">
                  <c:v>255590.4</c:v>
                </c:pt>
                <c:pt idx="54">
                  <c:v>280166.4</c:v>
                </c:pt>
                <c:pt idx="55">
                  <c:v>307200.0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'100kHz'!$F$3</c:f>
              <c:strCache>
                <c:ptCount val="1"/>
                <c:pt idx="0">
                  <c:v>800 kHz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xVal>
            <c:numRef>
              <c:f>'100kHz'!$E$5:$E$60</c:f>
              <c:numCache>
                <c:formatCode>General</c:formatCode>
                <c:ptCount val="56"/>
                <c:pt idx="0">
                  <c:v>2048.0</c:v>
                </c:pt>
                <c:pt idx="1">
                  <c:v>4096.0</c:v>
                </c:pt>
                <c:pt idx="2">
                  <c:v>6144.0</c:v>
                </c:pt>
                <c:pt idx="3">
                  <c:v>8192.0</c:v>
                </c:pt>
                <c:pt idx="4">
                  <c:v>10240.0</c:v>
                </c:pt>
                <c:pt idx="5">
                  <c:v>12288.0</c:v>
                </c:pt>
                <c:pt idx="6">
                  <c:v>14336.0</c:v>
                </c:pt>
                <c:pt idx="7">
                  <c:v>16384.0</c:v>
                </c:pt>
                <c:pt idx="8">
                  <c:v>18432.0</c:v>
                </c:pt>
                <c:pt idx="9">
                  <c:v>20480.0</c:v>
                </c:pt>
                <c:pt idx="10">
                  <c:v>22528.0</c:v>
                </c:pt>
                <c:pt idx="11">
                  <c:v>24576.0</c:v>
                </c:pt>
                <c:pt idx="12">
                  <c:v>26624.0</c:v>
                </c:pt>
                <c:pt idx="13">
                  <c:v>28672.0</c:v>
                </c:pt>
                <c:pt idx="14">
                  <c:v>30720.0</c:v>
                </c:pt>
                <c:pt idx="15">
                  <c:v>32768.0</c:v>
                </c:pt>
                <c:pt idx="16">
                  <c:v>34816.0</c:v>
                </c:pt>
                <c:pt idx="17">
                  <c:v>36864.0</c:v>
                </c:pt>
                <c:pt idx="18">
                  <c:v>38912.0</c:v>
                </c:pt>
                <c:pt idx="19">
                  <c:v>40960.0</c:v>
                </c:pt>
                <c:pt idx="20">
                  <c:v>43008.0</c:v>
                </c:pt>
                <c:pt idx="21">
                  <c:v>45056.0</c:v>
                </c:pt>
                <c:pt idx="22">
                  <c:v>47104.0</c:v>
                </c:pt>
                <c:pt idx="23">
                  <c:v>49152.0</c:v>
                </c:pt>
                <c:pt idx="24">
                  <c:v>51200.0</c:v>
                </c:pt>
                <c:pt idx="25">
                  <c:v>53248.0</c:v>
                </c:pt>
                <c:pt idx="26">
                  <c:v>55296.0</c:v>
                </c:pt>
                <c:pt idx="27">
                  <c:v>57344.0</c:v>
                </c:pt>
                <c:pt idx="28">
                  <c:v>59392.0</c:v>
                </c:pt>
                <c:pt idx="29">
                  <c:v>61440.0</c:v>
                </c:pt>
                <c:pt idx="30">
                  <c:v>63488.0</c:v>
                </c:pt>
                <c:pt idx="31">
                  <c:v>65536.0</c:v>
                </c:pt>
                <c:pt idx="32">
                  <c:v>98304.0</c:v>
                </c:pt>
                <c:pt idx="33">
                  <c:v>131072.0</c:v>
                </c:pt>
                <c:pt idx="34">
                  <c:v>163840.0</c:v>
                </c:pt>
                <c:pt idx="35">
                  <c:v>192512.0</c:v>
                </c:pt>
                <c:pt idx="36">
                  <c:v>208896.0</c:v>
                </c:pt>
                <c:pt idx="37">
                  <c:v>245760.0</c:v>
                </c:pt>
                <c:pt idx="38">
                  <c:v>262144.0</c:v>
                </c:pt>
                <c:pt idx="39">
                  <c:v>294912.0</c:v>
                </c:pt>
                <c:pt idx="40">
                  <c:v>327680.0</c:v>
                </c:pt>
                <c:pt idx="41">
                  <c:v>360448.0</c:v>
                </c:pt>
                <c:pt idx="42">
                  <c:v>409600.0</c:v>
                </c:pt>
                <c:pt idx="43">
                  <c:v>442368.0</c:v>
                </c:pt>
                <c:pt idx="44">
                  <c:v>501760.0</c:v>
                </c:pt>
                <c:pt idx="45">
                  <c:v>524288.0</c:v>
                </c:pt>
                <c:pt idx="46">
                  <c:v>688128.0</c:v>
                </c:pt>
                <c:pt idx="47">
                  <c:v>851968.0</c:v>
                </c:pt>
                <c:pt idx="48">
                  <c:v>1.015808E6</c:v>
                </c:pt>
                <c:pt idx="49">
                  <c:v>1.048576E6</c:v>
                </c:pt>
                <c:pt idx="50">
                  <c:v>1.212416E6</c:v>
                </c:pt>
                <c:pt idx="51">
                  <c:v>1.376256E6</c:v>
                </c:pt>
                <c:pt idx="52">
                  <c:v>1.540096E6</c:v>
                </c:pt>
                <c:pt idx="53">
                  <c:v>1.703936E6</c:v>
                </c:pt>
                <c:pt idx="54">
                  <c:v>1.867776E6</c:v>
                </c:pt>
                <c:pt idx="55">
                  <c:v>2.048E6</c:v>
                </c:pt>
              </c:numCache>
            </c:numRef>
          </c:xVal>
          <c:yVal>
            <c:numRef>
              <c:f>'100kHz'!$F$5:$F$60</c:f>
              <c:numCache>
                <c:formatCode>General</c:formatCode>
                <c:ptCount val="56"/>
                <c:pt idx="0">
                  <c:v>204.8</c:v>
                </c:pt>
                <c:pt idx="1">
                  <c:v>409.6</c:v>
                </c:pt>
                <c:pt idx="2">
                  <c:v>614.4</c:v>
                </c:pt>
                <c:pt idx="3">
                  <c:v>819.2</c:v>
                </c:pt>
                <c:pt idx="4">
                  <c:v>1024.0</c:v>
                </c:pt>
                <c:pt idx="5">
                  <c:v>1228.8</c:v>
                </c:pt>
                <c:pt idx="6">
                  <c:v>1433.6</c:v>
                </c:pt>
                <c:pt idx="7">
                  <c:v>1638.4</c:v>
                </c:pt>
                <c:pt idx="8">
                  <c:v>1843.2</c:v>
                </c:pt>
                <c:pt idx="9">
                  <c:v>2048.0</c:v>
                </c:pt>
                <c:pt idx="10">
                  <c:v>2252.8</c:v>
                </c:pt>
                <c:pt idx="11">
                  <c:v>2457.6</c:v>
                </c:pt>
                <c:pt idx="12">
                  <c:v>2662.4</c:v>
                </c:pt>
                <c:pt idx="13">
                  <c:v>2867.2</c:v>
                </c:pt>
                <c:pt idx="14">
                  <c:v>3072.0</c:v>
                </c:pt>
                <c:pt idx="15">
                  <c:v>3276.8</c:v>
                </c:pt>
                <c:pt idx="16">
                  <c:v>3481.6</c:v>
                </c:pt>
                <c:pt idx="17">
                  <c:v>3686.4</c:v>
                </c:pt>
                <c:pt idx="18">
                  <c:v>3891.2</c:v>
                </c:pt>
                <c:pt idx="19">
                  <c:v>4096.0</c:v>
                </c:pt>
                <c:pt idx="20">
                  <c:v>4300.8</c:v>
                </c:pt>
                <c:pt idx="21">
                  <c:v>4505.6</c:v>
                </c:pt>
                <c:pt idx="22">
                  <c:v>4710.4</c:v>
                </c:pt>
                <c:pt idx="23">
                  <c:v>4915.2</c:v>
                </c:pt>
                <c:pt idx="24">
                  <c:v>5120.0</c:v>
                </c:pt>
                <c:pt idx="25">
                  <c:v>5324.8</c:v>
                </c:pt>
                <c:pt idx="26">
                  <c:v>5529.6</c:v>
                </c:pt>
                <c:pt idx="27">
                  <c:v>5734.4</c:v>
                </c:pt>
                <c:pt idx="28">
                  <c:v>5939.2</c:v>
                </c:pt>
                <c:pt idx="29">
                  <c:v>6144.0</c:v>
                </c:pt>
                <c:pt idx="30">
                  <c:v>6348.8</c:v>
                </c:pt>
                <c:pt idx="31">
                  <c:v>6553.6</c:v>
                </c:pt>
                <c:pt idx="32">
                  <c:v>9830.4</c:v>
                </c:pt>
                <c:pt idx="33">
                  <c:v>13107.2</c:v>
                </c:pt>
                <c:pt idx="34">
                  <c:v>16384.0</c:v>
                </c:pt>
                <c:pt idx="35">
                  <c:v>19251.2</c:v>
                </c:pt>
                <c:pt idx="36">
                  <c:v>20889.6</c:v>
                </c:pt>
                <c:pt idx="37">
                  <c:v>24576.0</c:v>
                </c:pt>
                <c:pt idx="38">
                  <c:v>26214.4</c:v>
                </c:pt>
                <c:pt idx="39">
                  <c:v>29491.2</c:v>
                </c:pt>
                <c:pt idx="40">
                  <c:v>32768.0</c:v>
                </c:pt>
                <c:pt idx="41">
                  <c:v>36044.8</c:v>
                </c:pt>
                <c:pt idx="42">
                  <c:v>40960.0</c:v>
                </c:pt>
                <c:pt idx="43">
                  <c:v>44236.8</c:v>
                </c:pt>
                <c:pt idx="44">
                  <c:v>50176.0</c:v>
                </c:pt>
                <c:pt idx="45">
                  <c:v>52428.8</c:v>
                </c:pt>
                <c:pt idx="46">
                  <c:v>68812.8</c:v>
                </c:pt>
                <c:pt idx="47">
                  <c:v>85196.8</c:v>
                </c:pt>
                <c:pt idx="48">
                  <c:v>101580.8</c:v>
                </c:pt>
                <c:pt idx="49">
                  <c:v>104857.6</c:v>
                </c:pt>
                <c:pt idx="50">
                  <c:v>121241.6</c:v>
                </c:pt>
                <c:pt idx="51">
                  <c:v>137625.6</c:v>
                </c:pt>
                <c:pt idx="52">
                  <c:v>154009.6</c:v>
                </c:pt>
                <c:pt idx="53">
                  <c:v>170393.6</c:v>
                </c:pt>
                <c:pt idx="54">
                  <c:v>186777.6</c:v>
                </c:pt>
                <c:pt idx="55">
                  <c:v>204800.0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'100kHz'!$J$3</c:f>
              <c:strCache>
                <c:ptCount val="1"/>
                <c:pt idx="0">
                  <c:v>400 kHz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xVal>
            <c:numRef>
              <c:f>'100kHz'!$I$5:$I$60</c:f>
              <c:numCache>
                <c:formatCode>General</c:formatCode>
                <c:ptCount val="56"/>
                <c:pt idx="0">
                  <c:v>1024.0</c:v>
                </c:pt>
                <c:pt idx="1">
                  <c:v>2048.0</c:v>
                </c:pt>
                <c:pt idx="2">
                  <c:v>3072.0</c:v>
                </c:pt>
                <c:pt idx="3">
                  <c:v>4096.0</c:v>
                </c:pt>
                <c:pt idx="4">
                  <c:v>5120.0</c:v>
                </c:pt>
                <c:pt idx="5">
                  <c:v>6144.0</c:v>
                </c:pt>
                <c:pt idx="6">
                  <c:v>7168.0</c:v>
                </c:pt>
                <c:pt idx="7">
                  <c:v>8192.0</c:v>
                </c:pt>
                <c:pt idx="8">
                  <c:v>9216.0</c:v>
                </c:pt>
                <c:pt idx="9">
                  <c:v>10240.0</c:v>
                </c:pt>
                <c:pt idx="10">
                  <c:v>11264.0</c:v>
                </c:pt>
                <c:pt idx="11">
                  <c:v>12288.0</c:v>
                </c:pt>
                <c:pt idx="12">
                  <c:v>13312.0</c:v>
                </c:pt>
                <c:pt idx="13">
                  <c:v>14336.0</c:v>
                </c:pt>
                <c:pt idx="14">
                  <c:v>15360.0</c:v>
                </c:pt>
                <c:pt idx="15">
                  <c:v>16384.0</c:v>
                </c:pt>
                <c:pt idx="16">
                  <c:v>17408.0</c:v>
                </c:pt>
                <c:pt idx="17">
                  <c:v>18432.0</c:v>
                </c:pt>
                <c:pt idx="18">
                  <c:v>19456.0</c:v>
                </c:pt>
                <c:pt idx="19">
                  <c:v>20480.0</c:v>
                </c:pt>
                <c:pt idx="20">
                  <c:v>21504.0</c:v>
                </c:pt>
                <c:pt idx="21">
                  <c:v>22528.0</c:v>
                </c:pt>
                <c:pt idx="22">
                  <c:v>23552.0</c:v>
                </c:pt>
                <c:pt idx="23">
                  <c:v>24576.0</c:v>
                </c:pt>
                <c:pt idx="24">
                  <c:v>25600.0</c:v>
                </c:pt>
                <c:pt idx="25">
                  <c:v>26624.0</c:v>
                </c:pt>
                <c:pt idx="26">
                  <c:v>27648.0</c:v>
                </c:pt>
                <c:pt idx="27">
                  <c:v>28672.0</c:v>
                </c:pt>
                <c:pt idx="28">
                  <c:v>29696.0</c:v>
                </c:pt>
                <c:pt idx="29">
                  <c:v>30720.0</c:v>
                </c:pt>
                <c:pt idx="30">
                  <c:v>31744.0</c:v>
                </c:pt>
                <c:pt idx="31">
                  <c:v>32768.0</c:v>
                </c:pt>
                <c:pt idx="32">
                  <c:v>49152.0</c:v>
                </c:pt>
                <c:pt idx="33">
                  <c:v>65536.0</c:v>
                </c:pt>
                <c:pt idx="34">
                  <c:v>81920.0</c:v>
                </c:pt>
                <c:pt idx="35">
                  <c:v>96256.0</c:v>
                </c:pt>
                <c:pt idx="36">
                  <c:v>104448.0</c:v>
                </c:pt>
                <c:pt idx="37">
                  <c:v>122880.0</c:v>
                </c:pt>
                <c:pt idx="38">
                  <c:v>131072.0</c:v>
                </c:pt>
                <c:pt idx="39">
                  <c:v>147456.0</c:v>
                </c:pt>
                <c:pt idx="40">
                  <c:v>163840.0</c:v>
                </c:pt>
                <c:pt idx="41">
                  <c:v>180224.0</c:v>
                </c:pt>
                <c:pt idx="42">
                  <c:v>204800.0</c:v>
                </c:pt>
                <c:pt idx="43">
                  <c:v>221184.0</c:v>
                </c:pt>
                <c:pt idx="44">
                  <c:v>250880.0</c:v>
                </c:pt>
                <c:pt idx="45">
                  <c:v>262144.0</c:v>
                </c:pt>
                <c:pt idx="46">
                  <c:v>344064.0</c:v>
                </c:pt>
                <c:pt idx="47">
                  <c:v>425984.0</c:v>
                </c:pt>
                <c:pt idx="48">
                  <c:v>507904.0</c:v>
                </c:pt>
                <c:pt idx="49">
                  <c:v>524288.0</c:v>
                </c:pt>
                <c:pt idx="50">
                  <c:v>606208.0</c:v>
                </c:pt>
                <c:pt idx="51">
                  <c:v>688128.0</c:v>
                </c:pt>
                <c:pt idx="52">
                  <c:v>770048.0</c:v>
                </c:pt>
                <c:pt idx="53">
                  <c:v>851968.0</c:v>
                </c:pt>
                <c:pt idx="54">
                  <c:v>933888.0</c:v>
                </c:pt>
                <c:pt idx="55">
                  <c:v>1.024E6</c:v>
                </c:pt>
              </c:numCache>
            </c:numRef>
          </c:xVal>
          <c:yVal>
            <c:numRef>
              <c:f>'100kHz'!$J$5:$J$60</c:f>
              <c:numCache>
                <c:formatCode>General</c:formatCode>
                <c:ptCount val="56"/>
                <c:pt idx="0">
                  <c:v>102.4</c:v>
                </c:pt>
                <c:pt idx="1">
                  <c:v>204.8</c:v>
                </c:pt>
                <c:pt idx="2">
                  <c:v>307.2</c:v>
                </c:pt>
                <c:pt idx="3">
                  <c:v>409.6</c:v>
                </c:pt>
                <c:pt idx="4">
                  <c:v>512.0</c:v>
                </c:pt>
                <c:pt idx="5">
                  <c:v>614.4</c:v>
                </c:pt>
                <c:pt idx="6">
                  <c:v>716.8</c:v>
                </c:pt>
                <c:pt idx="7">
                  <c:v>819.2</c:v>
                </c:pt>
                <c:pt idx="8">
                  <c:v>921.6</c:v>
                </c:pt>
                <c:pt idx="9">
                  <c:v>1024.0</c:v>
                </c:pt>
                <c:pt idx="10">
                  <c:v>1126.4</c:v>
                </c:pt>
                <c:pt idx="11">
                  <c:v>1228.8</c:v>
                </c:pt>
                <c:pt idx="12">
                  <c:v>1331.2</c:v>
                </c:pt>
                <c:pt idx="13">
                  <c:v>1433.6</c:v>
                </c:pt>
                <c:pt idx="14">
                  <c:v>1536.0</c:v>
                </c:pt>
                <c:pt idx="15">
                  <c:v>1638.4</c:v>
                </c:pt>
                <c:pt idx="16">
                  <c:v>1740.8</c:v>
                </c:pt>
                <c:pt idx="17">
                  <c:v>1843.2</c:v>
                </c:pt>
                <c:pt idx="18">
                  <c:v>1945.6</c:v>
                </c:pt>
                <c:pt idx="19">
                  <c:v>2048.0</c:v>
                </c:pt>
                <c:pt idx="20">
                  <c:v>2150.4</c:v>
                </c:pt>
                <c:pt idx="21">
                  <c:v>2252.8</c:v>
                </c:pt>
                <c:pt idx="22">
                  <c:v>2355.2</c:v>
                </c:pt>
                <c:pt idx="23">
                  <c:v>2457.6</c:v>
                </c:pt>
                <c:pt idx="24">
                  <c:v>2560.0</c:v>
                </c:pt>
                <c:pt idx="25">
                  <c:v>2662.4</c:v>
                </c:pt>
                <c:pt idx="26">
                  <c:v>2764.8</c:v>
                </c:pt>
                <c:pt idx="27">
                  <c:v>2867.2</c:v>
                </c:pt>
                <c:pt idx="28">
                  <c:v>2969.6</c:v>
                </c:pt>
                <c:pt idx="29">
                  <c:v>3072.0</c:v>
                </c:pt>
                <c:pt idx="30">
                  <c:v>3174.4</c:v>
                </c:pt>
                <c:pt idx="31">
                  <c:v>3276.8</c:v>
                </c:pt>
                <c:pt idx="32">
                  <c:v>4915.2</c:v>
                </c:pt>
                <c:pt idx="33">
                  <c:v>6553.6</c:v>
                </c:pt>
                <c:pt idx="34">
                  <c:v>8192.0</c:v>
                </c:pt>
                <c:pt idx="35">
                  <c:v>9625.6</c:v>
                </c:pt>
                <c:pt idx="36">
                  <c:v>10444.8</c:v>
                </c:pt>
                <c:pt idx="37">
                  <c:v>12288.0</c:v>
                </c:pt>
                <c:pt idx="38">
                  <c:v>13107.2</c:v>
                </c:pt>
                <c:pt idx="39">
                  <c:v>14745.6</c:v>
                </c:pt>
                <c:pt idx="40">
                  <c:v>16384.0</c:v>
                </c:pt>
                <c:pt idx="41">
                  <c:v>18022.4</c:v>
                </c:pt>
                <c:pt idx="42">
                  <c:v>20480.0</c:v>
                </c:pt>
                <c:pt idx="43">
                  <c:v>22118.4</c:v>
                </c:pt>
                <c:pt idx="44">
                  <c:v>25088.0</c:v>
                </c:pt>
                <c:pt idx="45">
                  <c:v>26214.4</c:v>
                </c:pt>
                <c:pt idx="46">
                  <c:v>34406.4</c:v>
                </c:pt>
                <c:pt idx="47">
                  <c:v>42598.4</c:v>
                </c:pt>
                <c:pt idx="48">
                  <c:v>50790.4</c:v>
                </c:pt>
                <c:pt idx="49">
                  <c:v>52428.8</c:v>
                </c:pt>
                <c:pt idx="50">
                  <c:v>60620.8</c:v>
                </c:pt>
                <c:pt idx="51">
                  <c:v>68812.8</c:v>
                </c:pt>
                <c:pt idx="52">
                  <c:v>77004.8</c:v>
                </c:pt>
                <c:pt idx="53">
                  <c:v>85196.8</c:v>
                </c:pt>
                <c:pt idx="54">
                  <c:v>93388.8</c:v>
                </c:pt>
                <c:pt idx="55">
                  <c:v>102400.0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'16x1x2'!$BE$1</c:f>
              <c:strCache>
                <c:ptCount val="1"/>
                <c:pt idx="0">
                  <c:v>16 eFerols x 1 RU x 2 BUs</c:v>
                </c:pt>
              </c:strCache>
            </c:strRef>
          </c:tx>
          <c:xVal>
            <c:numRef>
              <c:f>'16x1x2'!$BD$3:$BD$42</c:f>
              <c:numCache>
                <c:formatCode>General</c:formatCode>
                <c:ptCount val="40"/>
                <c:pt idx="0">
                  <c:v>4096.0</c:v>
                </c:pt>
                <c:pt idx="1">
                  <c:v>8192.0</c:v>
                </c:pt>
                <c:pt idx="2">
                  <c:v>12288.0</c:v>
                </c:pt>
                <c:pt idx="3">
                  <c:v>16384.0</c:v>
                </c:pt>
                <c:pt idx="4">
                  <c:v>20480.0</c:v>
                </c:pt>
                <c:pt idx="5">
                  <c:v>24576.0</c:v>
                </c:pt>
                <c:pt idx="6">
                  <c:v>28672.0</c:v>
                </c:pt>
                <c:pt idx="7">
                  <c:v>32768.0</c:v>
                </c:pt>
                <c:pt idx="8">
                  <c:v>36864.0</c:v>
                </c:pt>
                <c:pt idx="9">
                  <c:v>40960.0</c:v>
                </c:pt>
                <c:pt idx="10">
                  <c:v>45056.0</c:v>
                </c:pt>
                <c:pt idx="11">
                  <c:v>49152.0</c:v>
                </c:pt>
                <c:pt idx="12">
                  <c:v>53248.0</c:v>
                </c:pt>
                <c:pt idx="13">
                  <c:v>57344.0</c:v>
                </c:pt>
                <c:pt idx="14">
                  <c:v>61440.0</c:v>
                </c:pt>
                <c:pt idx="15">
                  <c:v>65536.0</c:v>
                </c:pt>
                <c:pt idx="16">
                  <c:v>69632.0</c:v>
                </c:pt>
                <c:pt idx="17">
                  <c:v>73728.0</c:v>
                </c:pt>
                <c:pt idx="18">
                  <c:v>77824.0</c:v>
                </c:pt>
                <c:pt idx="19">
                  <c:v>81920.0</c:v>
                </c:pt>
                <c:pt idx="20">
                  <c:v>86016.0</c:v>
                </c:pt>
                <c:pt idx="21">
                  <c:v>90112.0</c:v>
                </c:pt>
                <c:pt idx="22">
                  <c:v>94208.0</c:v>
                </c:pt>
                <c:pt idx="23">
                  <c:v>98304.0</c:v>
                </c:pt>
                <c:pt idx="24">
                  <c:v>102400.0</c:v>
                </c:pt>
                <c:pt idx="25">
                  <c:v>106496.0</c:v>
                </c:pt>
                <c:pt idx="26">
                  <c:v>110592.0</c:v>
                </c:pt>
                <c:pt idx="27">
                  <c:v>114688.0</c:v>
                </c:pt>
                <c:pt idx="28">
                  <c:v>118784.0</c:v>
                </c:pt>
                <c:pt idx="29">
                  <c:v>122880.0</c:v>
                </c:pt>
                <c:pt idx="30">
                  <c:v>126976.0</c:v>
                </c:pt>
                <c:pt idx="31">
                  <c:v>131072.0</c:v>
                </c:pt>
                <c:pt idx="32">
                  <c:v>147456.0</c:v>
                </c:pt>
                <c:pt idx="33">
                  <c:v>163840.0</c:v>
                </c:pt>
                <c:pt idx="34">
                  <c:v>180224.0</c:v>
                </c:pt>
                <c:pt idx="35">
                  <c:v>196608.0</c:v>
                </c:pt>
                <c:pt idx="36">
                  <c:v>212992.0</c:v>
                </c:pt>
                <c:pt idx="37">
                  <c:v>229376.0</c:v>
                </c:pt>
                <c:pt idx="38">
                  <c:v>245760.0</c:v>
                </c:pt>
              </c:numCache>
            </c:numRef>
          </c:xVal>
          <c:yVal>
            <c:numRef>
              <c:f>'16x1x2'!$BG$3:$BG$42</c:f>
              <c:numCache>
                <c:formatCode>0</c:formatCode>
                <c:ptCount val="40"/>
                <c:pt idx="0">
                  <c:v>1218.80715264</c:v>
                </c:pt>
                <c:pt idx="1">
                  <c:v>2172.76039168</c:v>
                </c:pt>
                <c:pt idx="2">
                  <c:v>2991.2838144</c:v>
                </c:pt>
                <c:pt idx="3">
                  <c:v>3019.66426112</c:v>
                </c:pt>
                <c:pt idx="4">
                  <c:v>2625.191936</c:v>
                </c:pt>
                <c:pt idx="5">
                  <c:v>2497.2607488</c:v>
                </c:pt>
                <c:pt idx="6">
                  <c:v>2432.66551808</c:v>
                </c:pt>
                <c:pt idx="7">
                  <c:v>2437.13507328</c:v>
                </c:pt>
                <c:pt idx="8">
                  <c:v>2436.016619519999</c:v>
                </c:pt>
                <c:pt idx="9">
                  <c:v>2462.0531712</c:v>
                </c:pt>
                <c:pt idx="10">
                  <c:v>2460.56042496</c:v>
                </c:pt>
                <c:pt idx="11">
                  <c:v>2472.21387264</c:v>
                </c:pt>
                <c:pt idx="12">
                  <c:v>2507.4429952</c:v>
                </c:pt>
                <c:pt idx="13">
                  <c:v>2519.89491712</c:v>
                </c:pt>
                <c:pt idx="14">
                  <c:v>2535.303168</c:v>
                </c:pt>
                <c:pt idx="15">
                  <c:v>2516.56798208</c:v>
                </c:pt>
                <c:pt idx="16">
                  <c:v>2534.61315584</c:v>
                </c:pt>
                <c:pt idx="17">
                  <c:v>2543.00258304</c:v>
                </c:pt>
                <c:pt idx="18">
                  <c:v>2559.25624832</c:v>
                </c:pt>
                <c:pt idx="19">
                  <c:v>2564.6317568</c:v>
                </c:pt>
                <c:pt idx="20">
                  <c:v>2566.52476416</c:v>
                </c:pt>
                <c:pt idx="21">
                  <c:v>2575.08016128</c:v>
                </c:pt>
                <c:pt idx="22">
                  <c:v>2580.215808</c:v>
                </c:pt>
                <c:pt idx="23">
                  <c:v>2585.36767488</c:v>
                </c:pt>
                <c:pt idx="24">
                  <c:v>2589.14304</c:v>
                </c:pt>
                <c:pt idx="25">
                  <c:v>2596.92838912</c:v>
                </c:pt>
                <c:pt idx="26">
                  <c:v>2603.23835904</c:v>
                </c:pt>
                <c:pt idx="27">
                  <c:v>2599.62830848</c:v>
                </c:pt>
                <c:pt idx="28">
                  <c:v>2616.39340032</c:v>
                </c:pt>
                <c:pt idx="29">
                  <c:v>2623.4167296</c:v>
                </c:pt>
                <c:pt idx="30">
                  <c:v>2627.20708608</c:v>
                </c:pt>
                <c:pt idx="31">
                  <c:v>2619.96675072</c:v>
                </c:pt>
                <c:pt idx="32">
                  <c:v>2620.81806336</c:v>
                </c:pt>
                <c:pt idx="33">
                  <c:v>2620.7092736</c:v>
                </c:pt>
                <c:pt idx="34">
                  <c:v>2631.7029376</c:v>
                </c:pt>
                <c:pt idx="35">
                  <c:v>2621.66544384</c:v>
                </c:pt>
                <c:pt idx="36">
                  <c:v>2617.81225472</c:v>
                </c:pt>
                <c:pt idx="37">
                  <c:v>2610.53284352</c:v>
                </c:pt>
                <c:pt idx="38">
                  <c:v>2625.2869632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'12x1x2'!$BE$1</c:f>
              <c:strCache>
                <c:ptCount val="1"/>
                <c:pt idx="0">
                  <c:v>12 eFerols x 1 RU x 2 BUs</c:v>
                </c:pt>
              </c:strCache>
            </c:strRef>
          </c:tx>
          <c:xVal>
            <c:numRef>
              <c:f>'12x1x2'!$BD$3:$BD$42</c:f>
              <c:numCache>
                <c:formatCode>General</c:formatCode>
                <c:ptCount val="40"/>
                <c:pt idx="0">
                  <c:v>3072.0</c:v>
                </c:pt>
                <c:pt idx="1">
                  <c:v>6144.0</c:v>
                </c:pt>
                <c:pt idx="2">
                  <c:v>9216.0</c:v>
                </c:pt>
                <c:pt idx="3">
                  <c:v>12288.0</c:v>
                </c:pt>
                <c:pt idx="4">
                  <c:v>15360.0</c:v>
                </c:pt>
                <c:pt idx="5">
                  <c:v>18432.0</c:v>
                </c:pt>
                <c:pt idx="6">
                  <c:v>21504.0</c:v>
                </c:pt>
                <c:pt idx="7">
                  <c:v>24576.0</c:v>
                </c:pt>
                <c:pt idx="8">
                  <c:v>27648.0</c:v>
                </c:pt>
                <c:pt idx="9">
                  <c:v>30720.0</c:v>
                </c:pt>
                <c:pt idx="10">
                  <c:v>33792.0</c:v>
                </c:pt>
                <c:pt idx="11">
                  <c:v>36864.0</c:v>
                </c:pt>
                <c:pt idx="12">
                  <c:v>39936.0</c:v>
                </c:pt>
                <c:pt idx="13">
                  <c:v>43008.0</c:v>
                </c:pt>
                <c:pt idx="14">
                  <c:v>46080.0</c:v>
                </c:pt>
                <c:pt idx="15">
                  <c:v>49152.0</c:v>
                </c:pt>
                <c:pt idx="16">
                  <c:v>52224.0</c:v>
                </c:pt>
                <c:pt idx="17">
                  <c:v>55296.0</c:v>
                </c:pt>
                <c:pt idx="18">
                  <c:v>58368.0</c:v>
                </c:pt>
                <c:pt idx="19">
                  <c:v>61440.0</c:v>
                </c:pt>
                <c:pt idx="20">
                  <c:v>64512.0</c:v>
                </c:pt>
                <c:pt idx="21">
                  <c:v>67584.0</c:v>
                </c:pt>
                <c:pt idx="22">
                  <c:v>70656.0</c:v>
                </c:pt>
                <c:pt idx="23">
                  <c:v>73728.0</c:v>
                </c:pt>
                <c:pt idx="24">
                  <c:v>76800.0</c:v>
                </c:pt>
                <c:pt idx="25">
                  <c:v>79872.0</c:v>
                </c:pt>
                <c:pt idx="26">
                  <c:v>82944.0</c:v>
                </c:pt>
                <c:pt idx="27">
                  <c:v>86016.0</c:v>
                </c:pt>
                <c:pt idx="28">
                  <c:v>89088.0</c:v>
                </c:pt>
                <c:pt idx="29">
                  <c:v>92160.0</c:v>
                </c:pt>
                <c:pt idx="30">
                  <c:v>95232.0</c:v>
                </c:pt>
                <c:pt idx="31">
                  <c:v>98304.0</c:v>
                </c:pt>
                <c:pt idx="32">
                  <c:v>110592.0</c:v>
                </c:pt>
                <c:pt idx="33">
                  <c:v>122880.0</c:v>
                </c:pt>
                <c:pt idx="34">
                  <c:v>135168.0</c:v>
                </c:pt>
                <c:pt idx="35">
                  <c:v>147456.0</c:v>
                </c:pt>
                <c:pt idx="36">
                  <c:v>159744.0</c:v>
                </c:pt>
                <c:pt idx="37">
                  <c:v>172032.0</c:v>
                </c:pt>
                <c:pt idx="38">
                  <c:v>184320.0</c:v>
                </c:pt>
                <c:pt idx="39">
                  <c:v>196224.0</c:v>
                </c:pt>
              </c:numCache>
            </c:numRef>
          </c:xVal>
          <c:yVal>
            <c:numRef>
              <c:f>'12x1x2'!$BG$3:$BG$42</c:f>
              <c:numCache>
                <c:formatCode>0</c:formatCode>
                <c:ptCount val="40"/>
                <c:pt idx="0">
                  <c:v>1102.70834688</c:v>
                </c:pt>
                <c:pt idx="1">
                  <c:v>2106.91055616</c:v>
                </c:pt>
                <c:pt idx="2">
                  <c:v>2998.94335488</c:v>
                </c:pt>
                <c:pt idx="3">
                  <c:v>3589.30046976</c:v>
                </c:pt>
                <c:pt idx="4">
                  <c:v>3456.972288</c:v>
                </c:pt>
                <c:pt idx="5">
                  <c:v>3103.49131776</c:v>
                </c:pt>
                <c:pt idx="6">
                  <c:v>2779.81863936</c:v>
                </c:pt>
                <c:pt idx="7">
                  <c:v>2662.44784128</c:v>
                </c:pt>
                <c:pt idx="8">
                  <c:v>2586.73471488</c:v>
                </c:pt>
                <c:pt idx="9">
                  <c:v>2547.8762496</c:v>
                </c:pt>
                <c:pt idx="10">
                  <c:v>2540.404838400001</c:v>
                </c:pt>
                <c:pt idx="11">
                  <c:v>2538.03331584</c:v>
                </c:pt>
                <c:pt idx="12">
                  <c:v>2563.451904</c:v>
                </c:pt>
                <c:pt idx="13">
                  <c:v>2583.54905088</c:v>
                </c:pt>
                <c:pt idx="14">
                  <c:v>2574.7808256</c:v>
                </c:pt>
                <c:pt idx="15">
                  <c:v>2570.63682048</c:v>
                </c:pt>
                <c:pt idx="16">
                  <c:v>2596.69635072</c:v>
                </c:pt>
                <c:pt idx="17">
                  <c:v>2588.96756736</c:v>
                </c:pt>
                <c:pt idx="18">
                  <c:v>2605.21715712</c:v>
                </c:pt>
                <c:pt idx="19">
                  <c:v>2614.0557312</c:v>
                </c:pt>
                <c:pt idx="20">
                  <c:v>2607.27312384</c:v>
                </c:pt>
                <c:pt idx="21">
                  <c:v>2622.21594624</c:v>
                </c:pt>
                <c:pt idx="22">
                  <c:v>2651.53738752</c:v>
                </c:pt>
                <c:pt idx="23">
                  <c:v>2628.93699072</c:v>
                </c:pt>
                <c:pt idx="24">
                  <c:v>2659.020288000001</c:v>
                </c:pt>
                <c:pt idx="25">
                  <c:v>2675.95800576</c:v>
                </c:pt>
                <c:pt idx="26">
                  <c:v>2665.71565056</c:v>
                </c:pt>
                <c:pt idx="27">
                  <c:v>2675.19737856</c:v>
                </c:pt>
                <c:pt idx="28">
                  <c:v>2685.08915712</c:v>
                </c:pt>
                <c:pt idx="29">
                  <c:v>2670.022656</c:v>
                </c:pt>
                <c:pt idx="30">
                  <c:v>2683.00161024</c:v>
                </c:pt>
                <c:pt idx="31">
                  <c:v>2679.28141824</c:v>
                </c:pt>
                <c:pt idx="32">
                  <c:v>2682.79382016</c:v>
                </c:pt>
                <c:pt idx="33">
                  <c:v>2688.503808</c:v>
                </c:pt>
                <c:pt idx="34">
                  <c:v>2720.64528384</c:v>
                </c:pt>
                <c:pt idx="35">
                  <c:v>2679.018946560001</c:v>
                </c:pt>
                <c:pt idx="36">
                  <c:v>2694.8972544</c:v>
                </c:pt>
                <c:pt idx="37">
                  <c:v>2692.84098048</c:v>
                </c:pt>
                <c:pt idx="38">
                  <c:v>2698.2641664</c:v>
                </c:pt>
                <c:pt idx="39">
                  <c:v>2688.88101888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'8x1x2'!$BE$1</c:f>
              <c:strCache>
                <c:ptCount val="1"/>
                <c:pt idx="0">
                  <c:v>8 eFerols x 1 RU x 2 BUs</c:v>
                </c:pt>
              </c:strCache>
            </c:strRef>
          </c:tx>
          <c:xVal>
            <c:numRef>
              <c:f>'8x1x2'!$BD$3:$BD$42</c:f>
              <c:numCache>
                <c:formatCode>General</c:formatCode>
                <c:ptCount val="40"/>
                <c:pt idx="0">
                  <c:v>2048.0</c:v>
                </c:pt>
                <c:pt idx="1">
                  <c:v>4096.0</c:v>
                </c:pt>
                <c:pt idx="2">
                  <c:v>6144.0</c:v>
                </c:pt>
                <c:pt idx="3">
                  <c:v>8192.0</c:v>
                </c:pt>
                <c:pt idx="4">
                  <c:v>10240.0</c:v>
                </c:pt>
                <c:pt idx="5">
                  <c:v>12288.0</c:v>
                </c:pt>
                <c:pt idx="6">
                  <c:v>14336.0</c:v>
                </c:pt>
                <c:pt idx="7">
                  <c:v>16384.0</c:v>
                </c:pt>
                <c:pt idx="8">
                  <c:v>18432.0</c:v>
                </c:pt>
                <c:pt idx="9">
                  <c:v>20480.0</c:v>
                </c:pt>
                <c:pt idx="10">
                  <c:v>22528.0</c:v>
                </c:pt>
                <c:pt idx="11">
                  <c:v>24576.0</c:v>
                </c:pt>
                <c:pt idx="12">
                  <c:v>26624.0</c:v>
                </c:pt>
                <c:pt idx="13">
                  <c:v>28672.0</c:v>
                </c:pt>
                <c:pt idx="14">
                  <c:v>30720.0</c:v>
                </c:pt>
                <c:pt idx="15">
                  <c:v>32768.0</c:v>
                </c:pt>
                <c:pt idx="16">
                  <c:v>34816.0</c:v>
                </c:pt>
                <c:pt idx="17">
                  <c:v>36864.0</c:v>
                </c:pt>
                <c:pt idx="18">
                  <c:v>38912.0</c:v>
                </c:pt>
                <c:pt idx="19">
                  <c:v>40960.0</c:v>
                </c:pt>
                <c:pt idx="20">
                  <c:v>43008.0</c:v>
                </c:pt>
                <c:pt idx="21">
                  <c:v>45056.0</c:v>
                </c:pt>
                <c:pt idx="22">
                  <c:v>47104.0</c:v>
                </c:pt>
                <c:pt idx="23">
                  <c:v>49152.0</c:v>
                </c:pt>
                <c:pt idx="24">
                  <c:v>51200.0</c:v>
                </c:pt>
                <c:pt idx="25">
                  <c:v>53248.0</c:v>
                </c:pt>
                <c:pt idx="26">
                  <c:v>55296.0</c:v>
                </c:pt>
                <c:pt idx="27">
                  <c:v>57344.0</c:v>
                </c:pt>
                <c:pt idx="28">
                  <c:v>59392.0</c:v>
                </c:pt>
                <c:pt idx="29">
                  <c:v>61440.0</c:v>
                </c:pt>
                <c:pt idx="30">
                  <c:v>63488.0</c:v>
                </c:pt>
                <c:pt idx="31">
                  <c:v>65536.0</c:v>
                </c:pt>
                <c:pt idx="32">
                  <c:v>73728.0</c:v>
                </c:pt>
                <c:pt idx="33">
                  <c:v>81920.0</c:v>
                </c:pt>
                <c:pt idx="34">
                  <c:v>90112.0</c:v>
                </c:pt>
                <c:pt idx="35">
                  <c:v>98304.0</c:v>
                </c:pt>
                <c:pt idx="36">
                  <c:v>106496.0</c:v>
                </c:pt>
                <c:pt idx="37">
                  <c:v>114688.0</c:v>
                </c:pt>
                <c:pt idx="38">
                  <c:v>122880.0</c:v>
                </c:pt>
                <c:pt idx="39">
                  <c:v>130816.0</c:v>
                </c:pt>
              </c:numCache>
            </c:numRef>
          </c:xVal>
          <c:yVal>
            <c:numRef>
              <c:f>'8x1x2'!$BG$3:$BG$42</c:f>
              <c:numCache>
                <c:formatCode>0</c:formatCode>
                <c:ptCount val="40"/>
                <c:pt idx="0">
                  <c:v>964.72408064</c:v>
                </c:pt>
                <c:pt idx="1">
                  <c:v>1841.87707392</c:v>
                </c:pt>
                <c:pt idx="2">
                  <c:v>2601.81221376</c:v>
                </c:pt>
                <c:pt idx="3">
                  <c:v>3290.04105728</c:v>
                </c:pt>
                <c:pt idx="4">
                  <c:v>3745.040793600001</c:v>
                </c:pt>
                <c:pt idx="5">
                  <c:v>3392.61063168</c:v>
                </c:pt>
                <c:pt idx="6">
                  <c:v>3722.2764544</c:v>
                </c:pt>
                <c:pt idx="7">
                  <c:v>3683.79232256</c:v>
                </c:pt>
                <c:pt idx="8">
                  <c:v>3449.87762688</c:v>
                </c:pt>
                <c:pt idx="9">
                  <c:v>3161.4009344</c:v>
                </c:pt>
                <c:pt idx="10">
                  <c:v>2992.21942272</c:v>
                </c:pt>
                <c:pt idx="11">
                  <c:v>2908.95937536</c:v>
                </c:pt>
                <c:pt idx="12">
                  <c:v>2856.53262336</c:v>
                </c:pt>
                <c:pt idx="13">
                  <c:v>2808.38914048</c:v>
                </c:pt>
                <c:pt idx="14">
                  <c:v>2809.7550336</c:v>
                </c:pt>
                <c:pt idx="15">
                  <c:v>2759.49748224</c:v>
                </c:pt>
                <c:pt idx="16">
                  <c:v>2750.68542976</c:v>
                </c:pt>
                <c:pt idx="17">
                  <c:v>2736.79663104</c:v>
                </c:pt>
                <c:pt idx="18">
                  <c:v>2736.08794112</c:v>
                </c:pt>
                <c:pt idx="19">
                  <c:v>2731.954176</c:v>
                </c:pt>
                <c:pt idx="20">
                  <c:v>2759.15845632</c:v>
                </c:pt>
                <c:pt idx="21">
                  <c:v>2754.23633408</c:v>
                </c:pt>
                <c:pt idx="22">
                  <c:v>2763.26854656</c:v>
                </c:pt>
                <c:pt idx="23">
                  <c:v>2773.7653248</c:v>
                </c:pt>
                <c:pt idx="24">
                  <c:v>2786.597888</c:v>
                </c:pt>
                <c:pt idx="25">
                  <c:v>2791.71702784</c:v>
                </c:pt>
                <c:pt idx="26">
                  <c:v>2801.46345984</c:v>
                </c:pt>
                <c:pt idx="27">
                  <c:v>2806.41077248</c:v>
                </c:pt>
                <c:pt idx="28">
                  <c:v>2818.63979008</c:v>
                </c:pt>
                <c:pt idx="29">
                  <c:v>2825.1451392</c:v>
                </c:pt>
                <c:pt idx="30">
                  <c:v>2827.13460736</c:v>
                </c:pt>
                <c:pt idx="31">
                  <c:v>2831.38850816</c:v>
                </c:pt>
                <c:pt idx="32">
                  <c:v>2847.670272</c:v>
                </c:pt>
                <c:pt idx="33">
                  <c:v>2849.1317248</c:v>
                </c:pt>
                <c:pt idx="34">
                  <c:v>2865.3543424</c:v>
                </c:pt>
                <c:pt idx="35">
                  <c:v>2853.9420672</c:v>
                </c:pt>
                <c:pt idx="36">
                  <c:v>2842.00337408</c:v>
                </c:pt>
                <c:pt idx="37">
                  <c:v>2860.51598336</c:v>
                </c:pt>
                <c:pt idx="38">
                  <c:v>2864.5318656</c:v>
                </c:pt>
                <c:pt idx="39">
                  <c:v>2885.6832256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'4x1x2'!$BE$1</c:f>
              <c:strCache>
                <c:ptCount val="1"/>
                <c:pt idx="0">
                  <c:v>4 eFerols x 1 RU x 2 BUs</c:v>
                </c:pt>
              </c:strCache>
            </c:strRef>
          </c:tx>
          <c:xVal>
            <c:numRef>
              <c:f>'4x1x2'!$BD$3:$BD$413</c:f>
              <c:numCache>
                <c:formatCode>General</c:formatCode>
                <c:ptCount val="411"/>
                <c:pt idx="0">
                  <c:v>1024.0</c:v>
                </c:pt>
                <c:pt idx="1">
                  <c:v>2048.0</c:v>
                </c:pt>
                <c:pt idx="2">
                  <c:v>3072.0</c:v>
                </c:pt>
                <c:pt idx="3">
                  <c:v>4096.0</c:v>
                </c:pt>
                <c:pt idx="4">
                  <c:v>5120.0</c:v>
                </c:pt>
                <c:pt idx="5">
                  <c:v>6144.0</c:v>
                </c:pt>
                <c:pt idx="6">
                  <c:v>7168.0</c:v>
                </c:pt>
                <c:pt idx="7">
                  <c:v>8192.0</c:v>
                </c:pt>
                <c:pt idx="8">
                  <c:v>9216.0</c:v>
                </c:pt>
                <c:pt idx="9">
                  <c:v>10240.0</c:v>
                </c:pt>
                <c:pt idx="10">
                  <c:v>11264.0</c:v>
                </c:pt>
                <c:pt idx="11">
                  <c:v>12288.0</c:v>
                </c:pt>
                <c:pt idx="12">
                  <c:v>13312.0</c:v>
                </c:pt>
                <c:pt idx="13">
                  <c:v>14336.0</c:v>
                </c:pt>
                <c:pt idx="14">
                  <c:v>15360.0</c:v>
                </c:pt>
                <c:pt idx="15">
                  <c:v>16384.0</c:v>
                </c:pt>
                <c:pt idx="16">
                  <c:v>17408.0</c:v>
                </c:pt>
                <c:pt idx="17">
                  <c:v>18432.0</c:v>
                </c:pt>
                <c:pt idx="18">
                  <c:v>19456.0</c:v>
                </c:pt>
                <c:pt idx="19">
                  <c:v>20480.0</c:v>
                </c:pt>
                <c:pt idx="20">
                  <c:v>21504.0</c:v>
                </c:pt>
                <c:pt idx="21">
                  <c:v>22528.0</c:v>
                </c:pt>
                <c:pt idx="22">
                  <c:v>23552.0</c:v>
                </c:pt>
                <c:pt idx="23">
                  <c:v>24576.0</c:v>
                </c:pt>
                <c:pt idx="24">
                  <c:v>25600.0</c:v>
                </c:pt>
                <c:pt idx="25">
                  <c:v>26624.0</c:v>
                </c:pt>
                <c:pt idx="26">
                  <c:v>27648.0</c:v>
                </c:pt>
                <c:pt idx="27">
                  <c:v>28672.0</c:v>
                </c:pt>
                <c:pt idx="28">
                  <c:v>29696.0</c:v>
                </c:pt>
                <c:pt idx="29">
                  <c:v>30720.0</c:v>
                </c:pt>
                <c:pt idx="30">
                  <c:v>31744.0</c:v>
                </c:pt>
                <c:pt idx="31">
                  <c:v>32768.0</c:v>
                </c:pt>
                <c:pt idx="32">
                  <c:v>36864.0</c:v>
                </c:pt>
                <c:pt idx="33">
                  <c:v>40960.0</c:v>
                </c:pt>
                <c:pt idx="34">
                  <c:v>45056.0</c:v>
                </c:pt>
                <c:pt idx="35">
                  <c:v>49152.0</c:v>
                </c:pt>
                <c:pt idx="36">
                  <c:v>53248.0</c:v>
                </c:pt>
                <c:pt idx="37">
                  <c:v>57344.0</c:v>
                </c:pt>
                <c:pt idx="38">
                  <c:v>61440.0</c:v>
                </c:pt>
                <c:pt idx="39">
                  <c:v>65408.0</c:v>
                </c:pt>
              </c:numCache>
            </c:numRef>
          </c:xVal>
          <c:yVal>
            <c:numRef>
              <c:f>'4x1x2'!$BG$3:$BG$41</c:f>
              <c:numCache>
                <c:formatCode>0</c:formatCode>
                <c:ptCount val="39"/>
                <c:pt idx="0">
                  <c:v>763.99433728</c:v>
                </c:pt>
                <c:pt idx="1">
                  <c:v>1387.20968704</c:v>
                </c:pt>
                <c:pt idx="2">
                  <c:v>2012.46824448</c:v>
                </c:pt>
                <c:pt idx="3">
                  <c:v>2526.08643072</c:v>
                </c:pt>
                <c:pt idx="4">
                  <c:v>2972.8996352</c:v>
                </c:pt>
                <c:pt idx="5">
                  <c:v>3262.94151168</c:v>
                </c:pt>
                <c:pt idx="6">
                  <c:v>3459.9190528</c:v>
                </c:pt>
                <c:pt idx="7">
                  <c:v>3615.0771712</c:v>
                </c:pt>
                <c:pt idx="8">
                  <c:v>3824.93454336</c:v>
                </c:pt>
                <c:pt idx="9">
                  <c:v>3853.1506176</c:v>
                </c:pt>
                <c:pt idx="10">
                  <c:v>3821.15115008</c:v>
                </c:pt>
                <c:pt idx="11">
                  <c:v>3793.44863232</c:v>
                </c:pt>
                <c:pt idx="12">
                  <c:v>3796.961792</c:v>
                </c:pt>
                <c:pt idx="13">
                  <c:v>3844.29072384</c:v>
                </c:pt>
                <c:pt idx="14">
                  <c:v>3816.2709504</c:v>
                </c:pt>
                <c:pt idx="15">
                  <c:v>3750.67246592</c:v>
                </c:pt>
                <c:pt idx="16">
                  <c:v>3738.59674112</c:v>
                </c:pt>
                <c:pt idx="17">
                  <c:v>3692.89138176</c:v>
                </c:pt>
                <c:pt idx="18">
                  <c:v>3690.8051456</c:v>
                </c:pt>
                <c:pt idx="19">
                  <c:v>3611.3465344</c:v>
                </c:pt>
                <c:pt idx="20">
                  <c:v>3499.85728512</c:v>
                </c:pt>
                <c:pt idx="21">
                  <c:v>3417.1799552</c:v>
                </c:pt>
                <c:pt idx="22">
                  <c:v>3341.30952192</c:v>
                </c:pt>
                <c:pt idx="23">
                  <c:v>3266.12041728</c:v>
                </c:pt>
                <c:pt idx="24">
                  <c:v>3212.420608</c:v>
                </c:pt>
                <c:pt idx="25">
                  <c:v>3179.42849536</c:v>
                </c:pt>
                <c:pt idx="26">
                  <c:v>3147.32556288</c:v>
                </c:pt>
                <c:pt idx="27">
                  <c:v>3071.4908672</c:v>
                </c:pt>
                <c:pt idx="28">
                  <c:v>3101.80837376</c:v>
                </c:pt>
                <c:pt idx="29">
                  <c:v>3080.4240384</c:v>
                </c:pt>
                <c:pt idx="30">
                  <c:v>3073.8540544</c:v>
                </c:pt>
                <c:pt idx="31">
                  <c:v>3065.99100416</c:v>
                </c:pt>
                <c:pt idx="32">
                  <c:v>3033.34096896</c:v>
                </c:pt>
                <c:pt idx="33">
                  <c:v>3013.38624</c:v>
                </c:pt>
                <c:pt idx="34">
                  <c:v>3018.81778176</c:v>
                </c:pt>
                <c:pt idx="35">
                  <c:v>3014.30833152</c:v>
                </c:pt>
                <c:pt idx="36">
                  <c:v>3034.37881344</c:v>
                </c:pt>
                <c:pt idx="37">
                  <c:v>3036.26846208</c:v>
                </c:pt>
                <c:pt idx="38">
                  <c:v>3053.918208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168280"/>
        <c:axId val="2095694024"/>
      </c:scatterChart>
      <c:valAx>
        <c:axId val="2091168280"/>
        <c:scaling>
          <c:logBase val="10.0"/>
          <c:orientation val="minMax"/>
          <c:max val="263000.0"/>
          <c:min val="1000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2800"/>
                </a:pPr>
                <a:r>
                  <a:rPr lang="en-US" sz="2800" baseline="0"/>
                  <a:t>SuperFragment Size (B</a:t>
                </a:r>
                <a:r>
                  <a:rPr lang="en-US" sz="2800"/>
                  <a:t>ytes)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2800" baseline="0"/>
            </a:pPr>
            <a:endParaRPr lang="en-US"/>
          </a:p>
        </c:txPr>
        <c:crossAx val="2095694024"/>
        <c:crosses val="autoZero"/>
        <c:crossBetween val="midCat"/>
        <c:majorUnit val="10.0"/>
        <c:minorUnit val="10.0"/>
      </c:valAx>
      <c:valAx>
        <c:axId val="2095694024"/>
        <c:scaling>
          <c:orientation val="minMax"/>
          <c:max val="5100.0"/>
          <c:min val="0.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2800"/>
                </a:pPr>
                <a:r>
                  <a:rPr lang="en-US" sz="2800" b="1" i="0" baseline="0">
                    <a:effectLst/>
                  </a:rPr>
                  <a:t>Throughput per node (MB/s) </a:t>
                </a:r>
                <a:endParaRPr lang="en-US" sz="4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00172242016545961"/>
              <c:y val="0.228281317751596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2091168280"/>
        <c:crossesAt val="0.0"/>
        <c:crossBetween val="midCat"/>
        <c:minorUnit val="100.0"/>
      </c:valAx>
    </c:plotArea>
    <c:legend>
      <c:legendPos val="r"/>
      <c:layout>
        <c:manualLayout>
          <c:xMode val="edge"/>
          <c:yMode val="edge"/>
          <c:x val="0.109490945984693"/>
          <c:y val="0.0766166778671848"/>
          <c:w val="0.208958347118375"/>
          <c:h val="0.321720846033672"/>
        </c:manualLayout>
      </c:layout>
      <c:overlay val="0"/>
      <c:spPr>
        <a:solidFill>
          <a:schemeClr val="bg1"/>
        </a:solidFill>
        <a:ln w="25400">
          <a:solidFill>
            <a:schemeClr val="tx1"/>
          </a:solidFill>
        </a:ln>
      </c:spPr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</xdr:row>
      <xdr:rowOff>25400</xdr:rowOff>
    </xdr:from>
    <xdr:to>
      <xdr:col>25</xdr:col>
      <xdr:colOff>508000</xdr:colOff>
      <xdr:row>51</xdr:row>
      <xdr:rowOff>31307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56</xdr:row>
      <xdr:rowOff>0</xdr:rowOff>
    </xdr:from>
    <xdr:to>
      <xdr:col>25</xdr:col>
      <xdr:colOff>800100</xdr:colOff>
      <xdr:row>103</xdr:row>
      <xdr:rowOff>5907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6"/>
  <sheetViews>
    <sheetView showRuler="0" topLeftCell="AM8" workbookViewId="0">
      <selection activeCell="BD42" sqref="BD42:BG42"/>
    </sheetView>
  </sheetViews>
  <sheetFormatPr baseColWidth="10" defaultRowHeight="15" x14ac:dyDescent="0"/>
  <cols>
    <col min="56" max="56" width="13.83203125" bestFit="1" customWidth="1"/>
  </cols>
  <sheetData>
    <row r="1" spans="1:59" ht="23">
      <c r="BE1" s="3" t="s">
        <v>4</v>
      </c>
    </row>
    <row r="2" spans="1:59">
      <c r="A2" t="s">
        <v>0</v>
      </c>
      <c r="BD2" t="s">
        <v>6</v>
      </c>
      <c r="BE2" t="s">
        <v>5</v>
      </c>
      <c r="BF2" t="s">
        <v>2</v>
      </c>
      <c r="BG2" t="s">
        <v>3</v>
      </c>
    </row>
    <row r="3" spans="1:59">
      <c r="A3">
        <v>4096</v>
      </c>
      <c r="B3">
        <v>148374</v>
      </c>
      <c r="C3">
        <v>148901</v>
      </c>
      <c r="D3">
        <v>149246</v>
      </c>
      <c r="E3">
        <v>153896</v>
      </c>
      <c r="F3">
        <v>157611</v>
      </c>
      <c r="G3">
        <v>158262</v>
      </c>
      <c r="H3">
        <v>149070</v>
      </c>
      <c r="I3">
        <v>149207</v>
      </c>
      <c r="J3">
        <v>151381</v>
      </c>
      <c r="K3">
        <v>156524</v>
      </c>
      <c r="L3">
        <v>158799</v>
      </c>
      <c r="M3">
        <v>152663</v>
      </c>
      <c r="N3">
        <v>147468</v>
      </c>
      <c r="O3">
        <v>149291</v>
      </c>
      <c r="P3">
        <v>153538</v>
      </c>
      <c r="Q3">
        <v>149632</v>
      </c>
      <c r="R3">
        <v>149564</v>
      </c>
      <c r="S3">
        <v>148239</v>
      </c>
      <c r="T3">
        <v>148738</v>
      </c>
      <c r="U3">
        <v>149665</v>
      </c>
      <c r="V3">
        <v>152312</v>
      </c>
      <c r="W3">
        <v>149642</v>
      </c>
      <c r="X3">
        <v>149000</v>
      </c>
      <c r="Y3">
        <v>147260</v>
      </c>
      <c r="Z3">
        <v>147119</v>
      </c>
      <c r="AA3">
        <v>149257</v>
      </c>
      <c r="AB3">
        <v>149072</v>
      </c>
      <c r="AC3">
        <v>148059</v>
      </c>
      <c r="AD3">
        <v>149348</v>
      </c>
      <c r="AE3">
        <v>149175</v>
      </c>
      <c r="AF3">
        <v>149441</v>
      </c>
      <c r="AG3">
        <v>148838</v>
      </c>
      <c r="AH3">
        <v>149429</v>
      </c>
      <c r="AI3">
        <v>149090</v>
      </c>
      <c r="AJ3">
        <v>148535</v>
      </c>
      <c r="AK3">
        <v>146849</v>
      </c>
      <c r="AL3">
        <v>148382</v>
      </c>
      <c r="AM3">
        <v>149416</v>
      </c>
      <c r="AN3">
        <v>147879</v>
      </c>
      <c r="AO3">
        <v>149151</v>
      </c>
      <c r="AP3">
        <v>147664</v>
      </c>
      <c r="AQ3">
        <v>149133</v>
      </c>
      <c r="AR3">
        <v>149009</v>
      </c>
      <c r="AS3">
        <v>148607</v>
      </c>
      <c r="AT3">
        <v>148493</v>
      </c>
      <c r="AU3">
        <v>148602</v>
      </c>
      <c r="AV3">
        <v>147568</v>
      </c>
      <c r="AW3">
        <v>149350</v>
      </c>
      <c r="AX3">
        <v>148205</v>
      </c>
      <c r="AY3">
        <v>147411</v>
      </c>
      <c r="BA3">
        <f>AVERAGE(B3:AY3)</f>
        <v>149827.29999999999</v>
      </c>
      <c r="BB3">
        <f>STDEV(B3:AY3)</f>
        <v>2786.9685399833888</v>
      </c>
      <c r="BD3">
        <f>16*BE3</f>
        <v>4096</v>
      </c>
      <c r="BE3">
        <v>256</v>
      </c>
      <c r="BF3" s="1">
        <f>BA6</f>
        <v>297560.33999999997</v>
      </c>
      <c r="BG3" s="2">
        <f>BD3*BF3/1000000</f>
        <v>1218.8071526399999</v>
      </c>
    </row>
    <row r="4" spans="1:59">
      <c r="A4" t="s">
        <v>1</v>
      </c>
      <c r="BD4">
        <f t="shared" ref="BD4:BD42" si="0">16*BE4</f>
        <v>8192</v>
      </c>
      <c r="BE4">
        <v>512</v>
      </c>
      <c r="BF4" s="1">
        <f>BA11</f>
        <v>265229.54000000004</v>
      </c>
      <c r="BG4" s="2">
        <f t="shared" ref="BG4:BG42" si="1">BD4*BF4/1000000</f>
        <v>2172.7603916800003</v>
      </c>
    </row>
    <row r="5" spans="1:59">
      <c r="A5">
        <v>4096</v>
      </c>
      <c r="B5">
        <v>148641</v>
      </c>
      <c r="C5">
        <v>148901</v>
      </c>
      <c r="D5">
        <v>149309</v>
      </c>
      <c r="E5">
        <v>141128</v>
      </c>
      <c r="F5">
        <v>143287</v>
      </c>
      <c r="G5">
        <v>140058</v>
      </c>
      <c r="H5">
        <v>149520</v>
      </c>
      <c r="I5">
        <v>149185</v>
      </c>
      <c r="J5">
        <v>142765</v>
      </c>
      <c r="K5">
        <v>143699</v>
      </c>
      <c r="L5">
        <v>140383</v>
      </c>
      <c r="M5">
        <v>146080</v>
      </c>
      <c r="N5">
        <v>147804</v>
      </c>
      <c r="O5">
        <v>145350</v>
      </c>
      <c r="P5">
        <v>149580</v>
      </c>
      <c r="Q5">
        <v>149627</v>
      </c>
      <c r="R5">
        <v>149022</v>
      </c>
      <c r="S5">
        <v>148191</v>
      </c>
      <c r="T5">
        <v>149349</v>
      </c>
      <c r="U5">
        <v>149670</v>
      </c>
      <c r="V5">
        <v>146386</v>
      </c>
      <c r="W5">
        <v>149644</v>
      </c>
      <c r="X5">
        <v>148312</v>
      </c>
      <c r="Y5">
        <v>147359</v>
      </c>
      <c r="Z5">
        <v>147722</v>
      </c>
      <c r="AA5">
        <v>149244</v>
      </c>
      <c r="AB5">
        <v>148866</v>
      </c>
      <c r="AC5">
        <v>148135</v>
      </c>
      <c r="AD5">
        <v>149385</v>
      </c>
      <c r="AE5">
        <v>149222</v>
      </c>
      <c r="AF5">
        <v>149197</v>
      </c>
      <c r="AG5">
        <v>148922</v>
      </c>
      <c r="AH5">
        <v>149633</v>
      </c>
      <c r="AI5">
        <v>148555</v>
      </c>
      <c r="AJ5">
        <v>148526</v>
      </c>
      <c r="AK5">
        <v>146915</v>
      </c>
      <c r="AL5">
        <v>148856</v>
      </c>
      <c r="AM5">
        <v>148973</v>
      </c>
      <c r="AN5">
        <v>148149</v>
      </c>
      <c r="AO5">
        <v>148895</v>
      </c>
      <c r="AP5">
        <v>148110</v>
      </c>
      <c r="AQ5">
        <v>149113</v>
      </c>
      <c r="AR5">
        <v>148867</v>
      </c>
      <c r="AS5">
        <v>148560</v>
      </c>
      <c r="AT5">
        <v>148476</v>
      </c>
      <c r="AU5">
        <v>148298</v>
      </c>
      <c r="AV5">
        <v>148095</v>
      </c>
      <c r="AW5">
        <v>148864</v>
      </c>
      <c r="AX5">
        <v>147990</v>
      </c>
      <c r="AY5">
        <v>147834</v>
      </c>
      <c r="BA5">
        <f>AVERAGE(B5:AY5)</f>
        <v>147733.04</v>
      </c>
      <c r="BB5">
        <f>STDEV(B5:AY5)</f>
        <v>2413.1947235723751</v>
      </c>
      <c r="BD5">
        <f t="shared" si="0"/>
        <v>12288</v>
      </c>
      <c r="BE5">
        <v>768</v>
      </c>
      <c r="BF5" s="1">
        <f>BA16</f>
        <v>243431.3</v>
      </c>
      <c r="BG5" s="2">
        <f t="shared" si="1"/>
        <v>2991.2838143999998</v>
      </c>
    </row>
    <row r="6" spans="1:59">
      <c r="BA6">
        <f>SUM(BA3,BA5)</f>
        <v>297560.33999999997</v>
      </c>
      <c r="BD6">
        <f t="shared" si="0"/>
        <v>16384</v>
      </c>
      <c r="BE6">
        <v>1024</v>
      </c>
      <c r="BF6" s="1">
        <f>BA21</f>
        <v>184305.68</v>
      </c>
      <c r="BG6" s="2">
        <f t="shared" si="1"/>
        <v>3019.66426112</v>
      </c>
    </row>
    <row r="7" spans="1:59">
      <c r="A7" t="s">
        <v>0</v>
      </c>
      <c r="BD7">
        <f t="shared" si="0"/>
        <v>20480</v>
      </c>
      <c r="BE7">
        <v>1280</v>
      </c>
      <c r="BF7" s="1">
        <f>BA26</f>
        <v>128183.2</v>
      </c>
      <c r="BG7" s="2">
        <f t="shared" si="1"/>
        <v>2625.1919360000002</v>
      </c>
    </row>
    <row r="8" spans="1:59">
      <c r="A8">
        <v>8192</v>
      </c>
      <c r="B8">
        <v>131502</v>
      </c>
      <c r="C8">
        <v>131299</v>
      </c>
      <c r="D8">
        <v>132877</v>
      </c>
      <c r="E8">
        <v>133007</v>
      </c>
      <c r="F8">
        <v>133863</v>
      </c>
      <c r="G8">
        <v>133638</v>
      </c>
      <c r="H8">
        <v>132842</v>
      </c>
      <c r="I8">
        <v>133385</v>
      </c>
      <c r="J8">
        <v>132860</v>
      </c>
      <c r="K8">
        <v>133391</v>
      </c>
      <c r="L8">
        <v>133822</v>
      </c>
      <c r="M8">
        <v>133271</v>
      </c>
      <c r="N8">
        <v>133286</v>
      </c>
      <c r="O8">
        <v>133433</v>
      </c>
      <c r="P8">
        <v>132554</v>
      </c>
      <c r="Q8">
        <v>133046</v>
      </c>
      <c r="R8">
        <v>133083</v>
      </c>
      <c r="S8">
        <v>132826</v>
      </c>
      <c r="T8">
        <v>132642</v>
      </c>
      <c r="U8">
        <v>132677</v>
      </c>
      <c r="V8">
        <v>131912</v>
      </c>
      <c r="W8">
        <v>132085</v>
      </c>
      <c r="X8">
        <v>132523</v>
      </c>
      <c r="Y8">
        <v>132393</v>
      </c>
      <c r="Z8">
        <v>132830</v>
      </c>
      <c r="AA8">
        <v>132884</v>
      </c>
      <c r="AB8">
        <v>131747</v>
      </c>
      <c r="AC8">
        <v>133058</v>
      </c>
      <c r="AD8">
        <v>132051</v>
      </c>
      <c r="AE8">
        <v>132712</v>
      </c>
      <c r="AF8">
        <v>132376</v>
      </c>
      <c r="AG8">
        <v>132493</v>
      </c>
      <c r="AH8">
        <v>132285</v>
      </c>
      <c r="AI8">
        <v>131937</v>
      </c>
      <c r="AJ8">
        <v>133007</v>
      </c>
      <c r="AK8">
        <v>132339</v>
      </c>
      <c r="AL8">
        <v>133030</v>
      </c>
      <c r="AM8">
        <v>131452</v>
      </c>
      <c r="AN8">
        <v>133656</v>
      </c>
      <c r="AO8">
        <v>132630</v>
      </c>
      <c r="AP8">
        <v>131857</v>
      </c>
      <c r="AQ8">
        <v>132072</v>
      </c>
      <c r="AR8">
        <v>131923</v>
      </c>
      <c r="AS8">
        <v>132940</v>
      </c>
      <c r="AT8">
        <v>133253</v>
      </c>
      <c r="AU8">
        <v>132791</v>
      </c>
      <c r="AV8">
        <v>132787</v>
      </c>
      <c r="AW8">
        <v>132389</v>
      </c>
      <c r="AX8">
        <v>132736</v>
      </c>
      <c r="AY8">
        <v>131973</v>
      </c>
      <c r="BA8">
        <f>AVERAGE(B8:AY8)</f>
        <v>132668.5</v>
      </c>
      <c r="BB8">
        <f>STDEV(B8:AY8)</f>
        <v>614.97918498042168</v>
      </c>
      <c r="BD8">
        <f t="shared" si="0"/>
        <v>24576</v>
      </c>
      <c r="BE8">
        <v>1536</v>
      </c>
      <c r="BF8" s="1">
        <f>BA31</f>
        <v>101613.8</v>
      </c>
      <c r="BG8" s="2">
        <f t="shared" si="1"/>
        <v>2497.2607488000003</v>
      </c>
    </row>
    <row r="9" spans="1:59">
      <c r="A9" t="s">
        <v>1</v>
      </c>
      <c r="BD9">
        <f t="shared" si="0"/>
        <v>28672</v>
      </c>
      <c r="BE9">
        <v>1792</v>
      </c>
      <c r="BF9" s="1">
        <f>BA36</f>
        <v>84844.64</v>
      </c>
      <c r="BG9" s="2">
        <f t="shared" si="1"/>
        <v>2432.6655180799999</v>
      </c>
    </row>
    <row r="10" spans="1:59">
      <c r="A10">
        <v>8192</v>
      </c>
      <c r="B10">
        <v>131270</v>
      </c>
      <c r="C10">
        <v>131519</v>
      </c>
      <c r="D10">
        <v>132934</v>
      </c>
      <c r="E10">
        <v>132744</v>
      </c>
      <c r="F10">
        <v>133203</v>
      </c>
      <c r="G10">
        <v>132283</v>
      </c>
      <c r="H10">
        <v>132750</v>
      </c>
      <c r="I10">
        <v>133500</v>
      </c>
      <c r="J10">
        <v>132850</v>
      </c>
      <c r="K10">
        <v>132925</v>
      </c>
      <c r="L10">
        <v>133054</v>
      </c>
      <c r="M10">
        <v>132594</v>
      </c>
      <c r="N10">
        <v>132839</v>
      </c>
      <c r="O10">
        <v>133093</v>
      </c>
      <c r="P10">
        <v>132637</v>
      </c>
      <c r="Q10">
        <v>133017</v>
      </c>
      <c r="R10">
        <v>133115</v>
      </c>
      <c r="S10">
        <v>132933</v>
      </c>
      <c r="T10">
        <v>132820</v>
      </c>
      <c r="U10">
        <v>132433</v>
      </c>
      <c r="V10">
        <v>132093</v>
      </c>
      <c r="W10">
        <v>132095</v>
      </c>
      <c r="X10">
        <v>132418</v>
      </c>
      <c r="Y10">
        <v>132652</v>
      </c>
      <c r="Z10">
        <v>132839</v>
      </c>
      <c r="AA10">
        <v>132322</v>
      </c>
      <c r="AB10">
        <v>131873</v>
      </c>
      <c r="AC10">
        <v>132902</v>
      </c>
      <c r="AD10">
        <v>132156</v>
      </c>
      <c r="AE10">
        <v>132744</v>
      </c>
      <c r="AF10">
        <v>132189</v>
      </c>
      <c r="AG10">
        <v>132173</v>
      </c>
      <c r="AH10">
        <v>132714</v>
      </c>
      <c r="AI10">
        <v>131996</v>
      </c>
      <c r="AJ10">
        <v>132524</v>
      </c>
      <c r="AK10">
        <v>132799</v>
      </c>
      <c r="AL10">
        <v>132548</v>
      </c>
      <c r="AM10">
        <v>131922</v>
      </c>
      <c r="AN10">
        <v>133607</v>
      </c>
      <c r="AO10">
        <v>132440</v>
      </c>
      <c r="AP10">
        <v>131803</v>
      </c>
      <c r="AQ10">
        <v>131816</v>
      </c>
      <c r="AR10">
        <v>132441</v>
      </c>
      <c r="AS10">
        <v>132995</v>
      </c>
      <c r="AT10">
        <v>133155</v>
      </c>
      <c r="AU10">
        <v>132519</v>
      </c>
      <c r="AV10">
        <v>132946</v>
      </c>
      <c r="AW10">
        <v>132522</v>
      </c>
      <c r="AX10">
        <v>132489</v>
      </c>
      <c r="AY10">
        <v>131847</v>
      </c>
      <c r="BA10">
        <f>AVERAGE(B10:AY10)</f>
        <v>132561.04</v>
      </c>
      <c r="BB10">
        <f>STDEV(B10:AY10)</f>
        <v>491.55812079798761</v>
      </c>
      <c r="BD10">
        <f t="shared" si="0"/>
        <v>32768</v>
      </c>
      <c r="BE10">
        <v>2048</v>
      </c>
      <c r="BF10" s="1">
        <f>BA41</f>
        <v>74375.459999999992</v>
      </c>
      <c r="BG10" s="2">
        <f t="shared" si="1"/>
        <v>2437.1350732799997</v>
      </c>
    </row>
    <row r="11" spans="1:59">
      <c r="BA11">
        <f>SUM(BA8,BA10)</f>
        <v>265229.54000000004</v>
      </c>
      <c r="BD11">
        <f t="shared" si="0"/>
        <v>36864</v>
      </c>
      <c r="BE11">
        <v>2304</v>
      </c>
      <c r="BF11" s="1">
        <f>BA46</f>
        <v>66081.179999999993</v>
      </c>
      <c r="BG11" s="2">
        <f t="shared" si="1"/>
        <v>2436.0166195199995</v>
      </c>
    </row>
    <row r="12" spans="1:59">
      <c r="A12" t="s">
        <v>0</v>
      </c>
      <c r="BD12">
        <f t="shared" si="0"/>
        <v>40960</v>
      </c>
      <c r="BE12">
        <v>2560</v>
      </c>
      <c r="BF12" s="1">
        <f>BA51</f>
        <v>60108.72</v>
      </c>
      <c r="BG12" s="2">
        <f t="shared" si="1"/>
        <v>2462.0531711999997</v>
      </c>
    </row>
    <row r="13" spans="1:59">
      <c r="A13">
        <v>12288</v>
      </c>
      <c r="B13">
        <v>121194</v>
      </c>
      <c r="C13">
        <v>122991</v>
      </c>
      <c r="D13">
        <v>121954</v>
      </c>
      <c r="E13">
        <v>122937</v>
      </c>
      <c r="F13">
        <v>120853</v>
      </c>
      <c r="G13">
        <v>121155</v>
      </c>
      <c r="H13">
        <v>121492</v>
      </c>
      <c r="I13">
        <v>122292</v>
      </c>
      <c r="J13">
        <v>122479</v>
      </c>
      <c r="K13">
        <v>122222</v>
      </c>
      <c r="L13">
        <v>121797</v>
      </c>
      <c r="M13">
        <v>121512</v>
      </c>
      <c r="N13">
        <v>121233</v>
      </c>
      <c r="O13">
        <v>121598</v>
      </c>
      <c r="P13">
        <v>121332</v>
      </c>
      <c r="Q13">
        <v>121843</v>
      </c>
      <c r="R13">
        <v>121769</v>
      </c>
      <c r="S13">
        <v>121767</v>
      </c>
      <c r="T13">
        <v>121328</v>
      </c>
      <c r="U13">
        <v>121773</v>
      </c>
      <c r="V13">
        <v>121773</v>
      </c>
      <c r="W13">
        <v>122107</v>
      </c>
      <c r="X13">
        <v>120550</v>
      </c>
      <c r="Y13">
        <v>120944</v>
      </c>
      <c r="Z13">
        <v>121542</v>
      </c>
      <c r="AA13">
        <v>121242</v>
      </c>
      <c r="AB13">
        <v>121677</v>
      </c>
      <c r="AC13">
        <v>120896</v>
      </c>
      <c r="AD13">
        <v>121830</v>
      </c>
      <c r="AE13">
        <v>121065</v>
      </c>
      <c r="AF13">
        <v>121193</v>
      </c>
      <c r="AG13">
        <v>121607</v>
      </c>
      <c r="AH13">
        <v>121831</v>
      </c>
      <c r="AI13">
        <v>122826</v>
      </c>
      <c r="AJ13">
        <v>122335</v>
      </c>
      <c r="AK13">
        <v>121973</v>
      </c>
      <c r="AL13">
        <v>121917</v>
      </c>
      <c r="AM13">
        <v>121935</v>
      </c>
      <c r="AN13">
        <v>122521</v>
      </c>
      <c r="AO13">
        <v>122187</v>
      </c>
      <c r="AP13">
        <v>121264</v>
      </c>
      <c r="AQ13">
        <v>121074</v>
      </c>
      <c r="AR13">
        <v>121159</v>
      </c>
      <c r="AS13">
        <v>121442</v>
      </c>
      <c r="AT13">
        <v>121214</v>
      </c>
      <c r="AU13">
        <v>121209</v>
      </c>
      <c r="AV13">
        <v>121537</v>
      </c>
      <c r="AW13">
        <v>121348</v>
      </c>
      <c r="AX13">
        <v>120709</v>
      </c>
      <c r="AY13">
        <v>121186</v>
      </c>
      <c r="BA13">
        <f>AVERAGE(B13:AY13)</f>
        <v>121632.28</v>
      </c>
      <c r="BB13">
        <f>STDEV(B13:AY13)</f>
        <v>560.27945068255258</v>
      </c>
      <c r="BD13">
        <f t="shared" si="0"/>
        <v>45056</v>
      </c>
      <c r="BE13">
        <v>2816</v>
      </c>
      <c r="BF13" s="1">
        <f>BA56</f>
        <v>54611.16</v>
      </c>
      <c r="BG13" s="2">
        <f t="shared" si="1"/>
        <v>2460.5604249600001</v>
      </c>
    </row>
    <row r="14" spans="1:59">
      <c r="A14" t="s">
        <v>1</v>
      </c>
      <c r="BD14">
        <f t="shared" si="0"/>
        <v>49152</v>
      </c>
      <c r="BE14">
        <v>3072</v>
      </c>
      <c r="BF14" s="1">
        <f>BA61</f>
        <v>50297.32</v>
      </c>
      <c r="BG14" s="2">
        <f t="shared" si="1"/>
        <v>2472.2138726399999</v>
      </c>
    </row>
    <row r="15" spans="1:59">
      <c r="A15">
        <v>12288</v>
      </c>
      <c r="B15">
        <v>121270</v>
      </c>
      <c r="C15">
        <v>123385</v>
      </c>
      <c r="D15">
        <v>122317</v>
      </c>
      <c r="E15">
        <v>122765</v>
      </c>
      <c r="F15">
        <v>121848</v>
      </c>
      <c r="G15">
        <v>122011</v>
      </c>
      <c r="H15">
        <v>122857</v>
      </c>
      <c r="I15">
        <v>122410</v>
      </c>
      <c r="J15">
        <v>122644</v>
      </c>
      <c r="K15">
        <v>122268</v>
      </c>
      <c r="L15">
        <v>122480</v>
      </c>
      <c r="M15">
        <v>122051</v>
      </c>
      <c r="N15">
        <v>122777</v>
      </c>
      <c r="O15">
        <v>122362</v>
      </c>
      <c r="P15">
        <v>121219</v>
      </c>
      <c r="Q15">
        <v>122173</v>
      </c>
      <c r="R15">
        <v>121336</v>
      </c>
      <c r="S15">
        <v>121849</v>
      </c>
      <c r="T15">
        <v>121505</v>
      </c>
      <c r="U15">
        <v>121407</v>
      </c>
      <c r="V15">
        <v>122073</v>
      </c>
      <c r="W15">
        <v>121852</v>
      </c>
      <c r="X15">
        <v>120459</v>
      </c>
      <c r="Y15">
        <v>121031</v>
      </c>
      <c r="Z15">
        <v>121780</v>
      </c>
      <c r="AA15">
        <v>120876</v>
      </c>
      <c r="AB15">
        <v>122007</v>
      </c>
      <c r="AC15">
        <v>121724</v>
      </c>
      <c r="AD15">
        <v>121770</v>
      </c>
      <c r="AE15">
        <v>120724</v>
      </c>
      <c r="AF15">
        <v>121614</v>
      </c>
      <c r="AG15">
        <v>121418</v>
      </c>
      <c r="AH15">
        <v>122297</v>
      </c>
      <c r="AI15">
        <v>122596</v>
      </c>
      <c r="AJ15">
        <v>122206</v>
      </c>
      <c r="AK15">
        <v>121872</v>
      </c>
      <c r="AL15">
        <v>122042</v>
      </c>
      <c r="AM15">
        <v>122127</v>
      </c>
      <c r="AN15">
        <v>122426</v>
      </c>
      <c r="AO15">
        <v>122218</v>
      </c>
      <c r="AP15">
        <v>121071</v>
      </c>
      <c r="AQ15">
        <v>120945</v>
      </c>
      <c r="AR15">
        <v>121229</v>
      </c>
      <c r="AS15">
        <v>121559</v>
      </c>
      <c r="AT15">
        <v>121240</v>
      </c>
      <c r="AU15">
        <v>120994</v>
      </c>
      <c r="AV15">
        <v>121497</v>
      </c>
      <c r="AW15">
        <v>121409</v>
      </c>
      <c r="AX15">
        <v>121004</v>
      </c>
      <c r="AY15">
        <v>120957</v>
      </c>
      <c r="BA15">
        <f>AVERAGE(B15:AY15)</f>
        <v>121799.02</v>
      </c>
      <c r="BB15">
        <f>STDEV(B15:AY15)</f>
        <v>636.97545815024478</v>
      </c>
      <c r="BD15">
        <f t="shared" si="0"/>
        <v>53248</v>
      </c>
      <c r="BE15">
        <v>3328</v>
      </c>
      <c r="BF15" s="1">
        <f>BA66</f>
        <v>47089.9</v>
      </c>
      <c r="BG15" s="2">
        <f t="shared" si="1"/>
        <v>2507.4429952000005</v>
      </c>
    </row>
    <row r="16" spans="1:59">
      <c r="BA16">
        <f>SUM(BA13,BA15)</f>
        <v>243431.3</v>
      </c>
      <c r="BD16">
        <f t="shared" si="0"/>
        <v>57344</v>
      </c>
      <c r="BE16">
        <v>3584</v>
      </c>
      <c r="BF16" s="1">
        <f>BA71</f>
        <v>43943.479999999996</v>
      </c>
      <c r="BG16" s="2">
        <f t="shared" si="1"/>
        <v>2519.8949171199997</v>
      </c>
    </row>
    <row r="17" spans="1:59">
      <c r="A17" t="s">
        <v>0</v>
      </c>
      <c r="BD17">
        <f t="shared" si="0"/>
        <v>61440</v>
      </c>
      <c r="BE17">
        <v>3840</v>
      </c>
      <c r="BF17" s="1">
        <f>BA76</f>
        <v>41264.699999999997</v>
      </c>
      <c r="BG17" s="2">
        <f t="shared" si="1"/>
        <v>2535.3031679999999</v>
      </c>
    </row>
    <row r="18" spans="1:59">
      <c r="A18">
        <v>16384</v>
      </c>
      <c r="B18">
        <v>92156</v>
      </c>
      <c r="C18">
        <v>92210</v>
      </c>
      <c r="D18">
        <v>91619</v>
      </c>
      <c r="E18">
        <v>91864</v>
      </c>
      <c r="F18">
        <v>91619</v>
      </c>
      <c r="G18">
        <v>92300</v>
      </c>
      <c r="H18">
        <v>91632</v>
      </c>
      <c r="I18">
        <v>92726</v>
      </c>
      <c r="J18">
        <v>92337</v>
      </c>
      <c r="K18">
        <v>92661</v>
      </c>
      <c r="L18">
        <v>93225</v>
      </c>
      <c r="M18">
        <v>92531</v>
      </c>
      <c r="N18">
        <v>92496</v>
      </c>
      <c r="O18">
        <v>92796</v>
      </c>
      <c r="P18">
        <v>92703</v>
      </c>
      <c r="Q18">
        <v>92612</v>
      </c>
      <c r="R18">
        <v>92106</v>
      </c>
      <c r="S18">
        <v>92556</v>
      </c>
      <c r="T18">
        <v>92389</v>
      </c>
      <c r="U18">
        <v>92875</v>
      </c>
      <c r="V18">
        <v>92710</v>
      </c>
      <c r="W18">
        <v>92556</v>
      </c>
      <c r="X18">
        <v>91763</v>
      </c>
      <c r="Y18">
        <v>91668</v>
      </c>
      <c r="Z18">
        <v>91674</v>
      </c>
      <c r="AA18">
        <v>92461</v>
      </c>
      <c r="AB18">
        <v>91941</v>
      </c>
      <c r="AC18">
        <v>92155</v>
      </c>
      <c r="AD18">
        <v>91528</v>
      </c>
      <c r="AE18">
        <v>91847</v>
      </c>
      <c r="AF18">
        <v>91979</v>
      </c>
      <c r="AG18">
        <v>91352</v>
      </c>
      <c r="AH18">
        <v>92112</v>
      </c>
      <c r="AI18">
        <v>91607</v>
      </c>
      <c r="AJ18">
        <v>91908</v>
      </c>
      <c r="AK18">
        <v>91581</v>
      </c>
      <c r="AL18">
        <v>91370</v>
      </c>
      <c r="AM18">
        <v>92259</v>
      </c>
      <c r="AN18">
        <v>91895</v>
      </c>
      <c r="AO18">
        <v>91837</v>
      </c>
      <c r="AP18">
        <v>91961</v>
      </c>
      <c r="AQ18">
        <v>91875</v>
      </c>
      <c r="AR18">
        <v>92073</v>
      </c>
      <c r="AS18">
        <v>91929</v>
      </c>
      <c r="AT18">
        <v>91704</v>
      </c>
      <c r="AU18">
        <v>92127</v>
      </c>
      <c r="AV18">
        <v>92407</v>
      </c>
      <c r="AW18">
        <v>92453</v>
      </c>
      <c r="AX18">
        <v>92796</v>
      </c>
      <c r="AY18">
        <v>92576</v>
      </c>
      <c r="BA18">
        <f>AVERAGE(B18:AY18)</f>
        <v>92150.34</v>
      </c>
      <c r="BB18">
        <f>STDEV(B18:AY18)</f>
        <v>443.34077785166841</v>
      </c>
      <c r="BD18">
        <f t="shared" si="0"/>
        <v>65536</v>
      </c>
      <c r="BE18">
        <v>4096</v>
      </c>
      <c r="BF18" s="1">
        <f>BA81</f>
        <v>38399.78</v>
      </c>
      <c r="BG18" s="2">
        <f t="shared" si="1"/>
        <v>2516.5679820800001</v>
      </c>
    </row>
    <row r="19" spans="1:59">
      <c r="A19" t="s">
        <v>1</v>
      </c>
      <c r="BD19">
        <f t="shared" si="0"/>
        <v>69632</v>
      </c>
      <c r="BE19">
        <v>4352</v>
      </c>
      <c r="BF19" s="1">
        <f>BA86</f>
        <v>36400.120000000003</v>
      </c>
      <c r="BG19" s="2">
        <f t="shared" si="1"/>
        <v>2534.6131558400002</v>
      </c>
    </row>
    <row r="20" spans="1:59">
      <c r="A20">
        <v>16384</v>
      </c>
      <c r="B20">
        <v>91881</v>
      </c>
      <c r="C20">
        <v>92313</v>
      </c>
      <c r="D20">
        <v>91412</v>
      </c>
      <c r="E20">
        <v>91905</v>
      </c>
      <c r="F20">
        <v>91890</v>
      </c>
      <c r="G20">
        <v>92215</v>
      </c>
      <c r="H20">
        <v>91668</v>
      </c>
      <c r="I20">
        <v>92939</v>
      </c>
      <c r="J20">
        <v>92122</v>
      </c>
      <c r="K20">
        <v>92812</v>
      </c>
      <c r="L20">
        <v>93122</v>
      </c>
      <c r="M20">
        <v>92470</v>
      </c>
      <c r="N20">
        <v>92758</v>
      </c>
      <c r="O20">
        <v>92642</v>
      </c>
      <c r="P20">
        <v>92883</v>
      </c>
      <c r="Q20">
        <v>92331</v>
      </c>
      <c r="R20">
        <v>92338</v>
      </c>
      <c r="S20">
        <v>92392</v>
      </c>
      <c r="T20">
        <v>92647</v>
      </c>
      <c r="U20">
        <v>92818</v>
      </c>
      <c r="V20">
        <v>92632</v>
      </c>
      <c r="W20">
        <v>92640</v>
      </c>
      <c r="X20">
        <v>91414</v>
      </c>
      <c r="Y20">
        <v>91616</v>
      </c>
      <c r="Z20">
        <v>92087</v>
      </c>
      <c r="AA20">
        <v>92246</v>
      </c>
      <c r="AB20">
        <v>92002</v>
      </c>
      <c r="AC20">
        <v>92109</v>
      </c>
      <c r="AD20">
        <v>91236</v>
      </c>
      <c r="AE20">
        <v>91932</v>
      </c>
      <c r="AF20">
        <v>92055</v>
      </c>
      <c r="AG20">
        <v>91276</v>
      </c>
      <c r="AH20">
        <v>92147</v>
      </c>
      <c r="AI20">
        <v>91673</v>
      </c>
      <c r="AJ20">
        <v>91784</v>
      </c>
      <c r="AK20">
        <v>91722</v>
      </c>
      <c r="AL20">
        <v>91551</v>
      </c>
      <c r="AM20">
        <v>92163</v>
      </c>
      <c r="AN20">
        <v>92099</v>
      </c>
      <c r="AO20">
        <v>91438</v>
      </c>
      <c r="AP20">
        <v>92237</v>
      </c>
      <c r="AQ20">
        <v>91696</v>
      </c>
      <c r="AR20">
        <v>92127</v>
      </c>
      <c r="AS20">
        <v>91867</v>
      </c>
      <c r="AT20">
        <v>91708</v>
      </c>
      <c r="AU20">
        <v>92156</v>
      </c>
      <c r="AV20">
        <v>92514</v>
      </c>
      <c r="AW20">
        <v>92730</v>
      </c>
      <c r="AX20">
        <v>92606</v>
      </c>
      <c r="AY20">
        <v>92746</v>
      </c>
      <c r="BA20">
        <f>AVERAGE(B20:AY20)</f>
        <v>92155.34</v>
      </c>
      <c r="BB20">
        <f>STDEV(B20:AY20)</f>
        <v>474.03576072800615</v>
      </c>
      <c r="BD20">
        <f t="shared" si="0"/>
        <v>73728</v>
      </c>
      <c r="BE20">
        <v>4608</v>
      </c>
      <c r="BF20" s="1">
        <f>BA91</f>
        <v>34491.68</v>
      </c>
      <c r="BG20" s="2">
        <f t="shared" si="1"/>
        <v>2543.00258304</v>
      </c>
    </row>
    <row r="21" spans="1:59">
      <c r="BA21">
        <f>SUM(BA18,BA20)</f>
        <v>184305.68</v>
      </c>
      <c r="BD21">
        <f t="shared" si="0"/>
        <v>77824</v>
      </c>
      <c r="BE21">
        <v>4864</v>
      </c>
      <c r="BF21" s="1">
        <f>BA96</f>
        <v>32885.18</v>
      </c>
      <c r="BG21" s="2">
        <f t="shared" si="1"/>
        <v>2559.2562483200004</v>
      </c>
    </row>
    <row r="22" spans="1:59">
      <c r="A22" t="s">
        <v>0</v>
      </c>
      <c r="BD22">
        <f t="shared" si="0"/>
        <v>81920</v>
      </c>
      <c r="BE22">
        <v>5120</v>
      </c>
      <c r="BF22" s="1">
        <f>BA101</f>
        <v>31306.54</v>
      </c>
      <c r="BG22" s="2">
        <f t="shared" si="1"/>
        <v>2564.6317568000004</v>
      </c>
    </row>
    <row r="23" spans="1:59">
      <c r="A23">
        <v>20480</v>
      </c>
      <c r="B23">
        <v>64021</v>
      </c>
      <c r="C23">
        <v>64131</v>
      </c>
      <c r="D23">
        <v>64189</v>
      </c>
      <c r="E23">
        <v>64097</v>
      </c>
      <c r="F23">
        <v>64210</v>
      </c>
      <c r="G23">
        <v>64043</v>
      </c>
      <c r="H23">
        <v>64206</v>
      </c>
      <c r="I23">
        <v>63681</v>
      </c>
      <c r="J23">
        <v>63626</v>
      </c>
      <c r="K23">
        <v>63835</v>
      </c>
      <c r="L23">
        <v>63572</v>
      </c>
      <c r="M23">
        <v>63636</v>
      </c>
      <c r="N23">
        <v>63790</v>
      </c>
      <c r="O23">
        <v>64084</v>
      </c>
      <c r="P23">
        <v>64255</v>
      </c>
      <c r="Q23">
        <v>63774</v>
      </c>
      <c r="R23">
        <v>63952</v>
      </c>
      <c r="S23">
        <v>64040</v>
      </c>
      <c r="T23">
        <v>64379</v>
      </c>
      <c r="U23">
        <v>63971</v>
      </c>
      <c r="V23">
        <v>63917</v>
      </c>
      <c r="W23">
        <v>63577</v>
      </c>
      <c r="X23">
        <v>63881</v>
      </c>
      <c r="Y23">
        <v>63564</v>
      </c>
      <c r="Z23">
        <v>64025</v>
      </c>
      <c r="AA23">
        <v>63919</v>
      </c>
      <c r="AB23">
        <v>64052</v>
      </c>
      <c r="AC23">
        <v>63943</v>
      </c>
      <c r="AD23">
        <v>64301</v>
      </c>
      <c r="AE23">
        <v>64178</v>
      </c>
      <c r="AF23">
        <v>64393</v>
      </c>
      <c r="AG23">
        <v>64092</v>
      </c>
      <c r="AH23">
        <v>63708</v>
      </c>
      <c r="AI23">
        <v>63940</v>
      </c>
      <c r="AJ23">
        <v>63963</v>
      </c>
      <c r="AK23">
        <v>63966</v>
      </c>
      <c r="AL23">
        <v>64043</v>
      </c>
      <c r="AM23">
        <v>64288</v>
      </c>
      <c r="AN23">
        <v>64024</v>
      </c>
      <c r="AO23">
        <v>63847</v>
      </c>
      <c r="AP23">
        <v>63872</v>
      </c>
      <c r="AQ23">
        <v>63789</v>
      </c>
      <c r="AR23">
        <v>64247</v>
      </c>
      <c r="AS23">
        <v>63924</v>
      </c>
      <c r="AT23">
        <v>64169</v>
      </c>
      <c r="AU23">
        <v>64075</v>
      </c>
      <c r="AV23">
        <v>64306</v>
      </c>
      <c r="AW23">
        <v>63979</v>
      </c>
      <c r="AX23">
        <v>64057</v>
      </c>
      <c r="AY23">
        <v>64145</v>
      </c>
      <c r="BA23">
        <f>AVERAGE(B23:AY23)</f>
        <v>63993.52</v>
      </c>
      <c r="BB23">
        <f>STDEV(B23:AY23)</f>
        <v>212.75685461031205</v>
      </c>
      <c r="BD23">
        <f t="shared" si="0"/>
        <v>86016</v>
      </c>
      <c r="BE23">
        <v>5376</v>
      </c>
      <c r="BF23" s="1">
        <f>BA106</f>
        <v>29837.760000000002</v>
      </c>
      <c r="BG23" s="2">
        <f t="shared" si="1"/>
        <v>2566.5247641600004</v>
      </c>
    </row>
    <row r="24" spans="1:59">
      <c r="A24" t="s">
        <v>1</v>
      </c>
      <c r="BD24">
        <f t="shared" si="0"/>
        <v>90112</v>
      </c>
      <c r="BE24">
        <v>5632</v>
      </c>
      <c r="BF24" s="1">
        <f>BA111</f>
        <v>28576.440000000002</v>
      </c>
      <c r="BG24" s="2">
        <f t="shared" si="1"/>
        <v>2575.0801612800001</v>
      </c>
    </row>
    <row r="25" spans="1:59">
      <c r="A25">
        <v>20480</v>
      </c>
      <c r="B25">
        <v>64094</v>
      </c>
      <c r="C25">
        <v>64036</v>
      </c>
      <c r="D25">
        <v>64306</v>
      </c>
      <c r="E25">
        <v>64122</v>
      </c>
      <c r="F25">
        <v>64114</v>
      </c>
      <c r="G25">
        <v>64119</v>
      </c>
      <c r="H25">
        <v>64082</v>
      </c>
      <c r="I25">
        <v>64556</v>
      </c>
      <c r="J25">
        <v>64742</v>
      </c>
      <c r="K25">
        <v>64595</v>
      </c>
      <c r="L25">
        <v>64243</v>
      </c>
      <c r="M25">
        <v>64507</v>
      </c>
      <c r="N25">
        <v>64474</v>
      </c>
      <c r="O25">
        <v>64013</v>
      </c>
      <c r="P25">
        <v>64155</v>
      </c>
      <c r="Q25">
        <v>63871</v>
      </c>
      <c r="R25">
        <v>63914</v>
      </c>
      <c r="S25">
        <v>64178</v>
      </c>
      <c r="T25">
        <v>64220</v>
      </c>
      <c r="U25">
        <v>64842</v>
      </c>
      <c r="V25">
        <v>64897</v>
      </c>
      <c r="W25">
        <v>64511</v>
      </c>
      <c r="X25">
        <v>64634</v>
      </c>
      <c r="Y25">
        <v>64328</v>
      </c>
      <c r="Z25">
        <v>64722</v>
      </c>
      <c r="AA25">
        <v>63858</v>
      </c>
      <c r="AB25">
        <v>64058</v>
      </c>
      <c r="AC25">
        <v>64038</v>
      </c>
      <c r="AD25">
        <v>64377</v>
      </c>
      <c r="AE25">
        <v>64155</v>
      </c>
      <c r="AF25">
        <v>64280</v>
      </c>
      <c r="AG25">
        <v>64043</v>
      </c>
      <c r="AH25">
        <v>63878</v>
      </c>
      <c r="AI25">
        <v>63796</v>
      </c>
      <c r="AJ25">
        <v>63998</v>
      </c>
      <c r="AK25">
        <v>63995</v>
      </c>
      <c r="AL25">
        <v>64070</v>
      </c>
      <c r="AM25">
        <v>64320</v>
      </c>
      <c r="AN25">
        <v>63955</v>
      </c>
      <c r="AO25">
        <v>63844</v>
      </c>
      <c r="AP25">
        <v>63866</v>
      </c>
      <c r="AQ25">
        <v>63804</v>
      </c>
      <c r="AR25">
        <v>64200</v>
      </c>
      <c r="AS25">
        <v>64107</v>
      </c>
      <c r="AT25">
        <v>64094</v>
      </c>
      <c r="AU25">
        <v>64133</v>
      </c>
      <c r="AV25">
        <v>64195</v>
      </c>
      <c r="AW25">
        <v>64029</v>
      </c>
      <c r="AX25">
        <v>63997</v>
      </c>
      <c r="AY25">
        <v>64119</v>
      </c>
      <c r="BA25">
        <f>AVERAGE(B25:AY25)</f>
        <v>64189.68</v>
      </c>
      <c r="BB25">
        <f>STDEV(B25:AY25)</f>
        <v>274.45258614342907</v>
      </c>
      <c r="BD25">
        <f t="shared" si="0"/>
        <v>94208</v>
      </c>
      <c r="BE25">
        <v>5888</v>
      </c>
      <c r="BF25" s="1">
        <f>BA116</f>
        <v>27388.5</v>
      </c>
      <c r="BG25" s="2">
        <f t="shared" si="1"/>
        <v>2580.2158079999999</v>
      </c>
    </row>
    <row r="26" spans="1:59">
      <c r="BA26">
        <f>SUM(BA23,BA25)</f>
        <v>128183.2</v>
      </c>
      <c r="BD26">
        <f t="shared" si="0"/>
        <v>98304</v>
      </c>
      <c r="BE26">
        <v>6144</v>
      </c>
      <c r="BF26" s="1">
        <f>BA121</f>
        <v>26299.72</v>
      </c>
      <c r="BG26" s="2">
        <f t="shared" si="1"/>
        <v>2585.3676748800003</v>
      </c>
    </row>
    <row r="27" spans="1:59">
      <c r="A27" t="s">
        <v>0</v>
      </c>
      <c r="BD27">
        <f t="shared" si="0"/>
        <v>102400</v>
      </c>
      <c r="BE27">
        <v>6400</v>
      </c>
      <c r="BF27" s="1">
        <f>BA126</f>
        <v>25284.6</v>
      </c>
      <c r="BG27" s="2">
        <f t="shared" si="1"/>
        <v>2589.1430399999999</v>
      </c>
    </row>
    <row r="28" spans="1:59">
      <c r="A28">
        <v>24576</v>
      </c>
      <c r="B28">
        <v>50655</v>
      </c>
      <c r="C28">
        <v>50625</v>
      </c>
      <c r="D28">
        <v>50753</v>
      </c>
      <c r="E28">
        <v>50641</v>
      </c>
      <c r="F28">
        <v>50833</v>
      </c>
      <c r="G28">
        <v>50809</v>
      </c>
      <c r="H28">
        <v>50703</v>
      </c>
      <c r="I28">
        <v>50816</v>
      </c>
      <c r="J28">
        <v>50601</v>
      </c>
      <c r="K28">
        <v>52633</v>
      </c>
      <c r="L28">
        <v>53063</v>
      </c>
      <c r="M28">
        <v>42526</v>
      </c>
      <c r="N28">
        <v>47553</v>
      </c>
      <c r="O28">
        <v>47189</v>
      </c>
      <c r="P28">
        <v>49238</v>
      </c>
      <c r="Q28">
        <v>40169</v>
      </c>
      <c r="R28">
        <v>50843</v>
      </c>
      <c r="S28">
        <v>50702</v>
      </c>
      <c r="T28">
        <v>50939</v>
      </c>
      <c r="U28">
        <v>50858</v>
      </c>
      <c r="V28">
        <v>50937</v>
      </c>
      <c r="W28">
        <v>50998</v>
      </c>
      <c r="X28">
        <v>50880</v>
      </c>
      <c r="Y28">
        <v>52967</v>
      </c>
      <c r="Z28">
        <v>48408</v>
      </c>
      <c r="AA28">
        <v>49634</v>
      </c>
      <c r="AB28">
        <v>47622</v>
      </c>
      <c r="AC28">
        <v>35567</v>
      </c>
      <c r="AD28">
        <v>40067</v>
      </c>
      <c r="AE28">
        <v>53480</v>
      </c>
      <c r="AF28">
        <v>41265</v>
      </c>
      <c r="AG28">
        <v>41848</v>
      </c>
      <c r="AH28">
        <v>50880</v>
      </c>
      <c r="AI28">
        <v>50972</v>
      </c>
      <c r="AJ28">
        <v>50999</v>
      </c>
      <c r="AK28">
        <v>50844</v>
      </c>
      <c r="AL28">
        <v>50856</v>
      </c>
      <c r="AM28">
        <v>50950</v>
      </c>
      <c r="AN28">
        <v>50895</v>
      </c>
      <c r="AO28">
        <v>50570</v>
      </c>
      <c r="AP28">
        <v>50549</v>
      </c>
      <c r="AQ28">
        <v>50808</v>
      </c>
      <c r="AR28">
        <v>50964</v>
      </c>
      <c r="AS28">
        <v>50963</v>
      </c>
      <c r="AT28">
        <v>50561</v>
      </c>
      <c r="AU28">
        <v>50878</v>
      </c>
      <c r="AV28">
        <v>50751</v>
      </c>
      <c r="AW28">
        <v>50705</v>
      </c>
      <c r="AX28">
        <v>50925</v>
      </c>
      <c r="AY28">
        <v>50762</v>
      </c>
      <c r="BA28">
        <f>AVERAGE(B28:AY28)</f>
        <v>49413.08</v>
      </c>
      <c r="BB28">
        <f>STDEV(B28:AY28)</f>
        <v>3691.5784292889994</v>
      </c>
      <c r="BD28">
        <f t="shared" si="0"/>
        <v>106496</v>
      </c>
      <c r="BE28">
        <v>6656</v>
      </c>
      <c r="BF28" s="1">
        <f>BA131</f>
        <v>24385.22</v>
      </c>
      <c r="BG28" s="2">
        <f t="shared" si="1"/>
        <v>2596.9283891199998</v>
      </c>
    </row>
    <row r="29" spans="1:59">
      <c r="A29" t="s">
        <v>1</v>
      </c>
      <c r="BD29">
        <f t="shared" si="0"/>
        <v>110592</v>
      </c>
      <c r="BE29">
        <v>6912</v>
      </c>
      <c r="BF29" s="1">
        <f>BA136</f>
        <v>23539.119999999999</v>
      </c>
      <c r="BG29" s="2">
        <f t="shared" si="1"/>
        <v>2603.23835904</v>
      </c>
    </row>
    <row r="30" spans="1:59">
      <c r="A30">
        <v>24576</v>
      </c>
      <c r="B30">
        <v>50650</v>
      </c>
      <c r="C30">
        <v>50612</v>
      </c>
      <c r="D30">
        <v>50697</v>
      </c>
      <c r="E30">
        <v>50656</v>
      </c>
      <c r="F30">
        <v>50820</v>
      </c>
      <c r="G30">
        <v>50844</v>
      </c>
      <c r="H30">
        <v>50647</v>
      </c>
      <c r="I30">
        <v>50876</v>
      </c>
      <c r="J30">
        <v>48914</v>
      </c>
      <c r="K30">
        <v>50753</v>
      </c>
      <c r="L30">
        <v>48725</v>
      </c>
      <c r="M30">
        <v>56402</v>
      </c>
      <c r="N30">
        <v>54278</v>
      </c>
      <c r="O30">
        <v>54278</v>
      </c>
      <c r="P30">
        <v>55572</v>
      </c>
      <c r="Q30">
        <v>62636</v>
      </c>
      <c r="R30">
        <v>50833</v>
      </c>
      <c r="S30">
        <v>50813</v>
      </c>
      <c r="T30">
        <v>50956</v>
      </c>
      <c r="U30">
        <v>50840</v>
      </c>
      <c r="V30">
        <v>50896</v>
      </c>
      <c r="W30">
        <v>51045</v>
      </c>
      <c r="X30">
        <v>50868</v>
      </c>
      <c r="Y30">
        <v>48838</v>
      </c>
      <c r="Z30">
        <v>54385</v>
      </c>
      <c r="AA30">
        <v>54598</v>
      </c>
      <c r="AB30">
        <v>53415</v>
      </c>
      <c r="AC30">
        <v>61512</v>
      </c>
      <c r="AD30">
        <v>58659</v>
      </c>
      <c r="AE30">
        <v>48473</v>
      </c>
      <c r="AF30">
        <v>61205</v>
      </c>
      <c r="AG30">
        <v>60561</v>
      </c>
      <c r="AH30">
        <v>50933</v>
      </c>
      <c r="AI30">
        <v>50920</v>
      </c>
      <c r="AJ30">
        <v>50947</v>
      </c>
      <c r="AK30">
        <v>50845</v>
      </c>
      <c r="AL30">
        <v>50967</v>
      </c>
      <c r="AM30">
        <v>50937</v>
      </c>
      <c r="AN30">
        <v>50766</v>
      </c>
      <c r="AO30">
        <v>50591</v>
      </c>
      <c r="AP30">
        <v>50551</v>
      </c>
      <c r="AQ30">
        <v>50916</v>
      </c>
      <c r="AR30">
        <v>50963</v>
      </c>
      <c r="AS30">
        <v>50857</v>
      </c>
      <c r="AT30">
        <v>50608</v>
      </c>
      <c r="AU30">
        <v>50863</v>
      </c>
      <c r="AV30">
        <v>50821</v>
      </c>
      <c r="AW30">
        <v>50721</v>
      </c>
      <c r="AX30">
        <v>50799</v>
      </c>
      <c r="AY30">
        <v>50774</v>
      </c>
      <c r="BA30">
        <f>AVERAGE(B30:AY30)</f>
        <v>52200.72</v>
      </c>
      <c r="BB30">
        <f>STDEV(B30:AY30)</f>
        <v>3356.8580671910013</v>
      </c>
      <c r="BD30">
        <f t="shared" si="0"/>
        <v>114688</v>
      </c>
      <c r="BE30">
        <v>7168</v>
      </c>
      <c r="BF30" s="1">
        <f>BA141</f>
        <v>22666.959999999999</v>
      </c>
      <c r="BG30" s="2">
        <f t="shared" si="1"/>
        <v>2599.6283084800002</v>
      </c>
    </row>
    <row r="31" spans="1:59">
      <c r="BA31">
        <f>SUM(BA28,BA30)</f>
        <v>101613.8</v>
      </c>
      <c r="BD31">
        <f t="shared" si="0"/>
        <v>118784</v>
      </c>
      <c r="BE31">
        <v>7424</v>
      </c>
      <c r="BF31" s="1">
        <f>BA146</f>
        <v>22026.48</v>
      </c>
      <c r="BG31" s="2">
        <f t="shared" si="1"/>
        <v>2616.3934003200002</v>
      </c>
    </row>
    <row r="32" spans="1:59">
      <c r="A32" t="s">
        <v>0</v>
      </c>
      <c r="BD32">
        <f t="shared" si="0"/>
        <v>122880</v>
      </c>
      <c r="BE32">
        <v>7680</v>
      </c>
      <c r="BF32" s="1">
        <f>BA151</f>
        <v>21349.42</v>
      </c>
      <c r="BG32" s="2">
        <f t="shared" si="1"/>
        <v>2623.4167296000001</v>
      </c>
    </row>
    <row r="33" spans="1:59">
      <c r="A33">
        <v>28672</v>
      </c>
      <c r="B33">
        <v>42445</v>
      </c>
      <c r="C33">
        <v>42282</v>
      </c>
      <c r="D33">
        <v>42333</v>
      </c>
      <c r="E33">
        <v>42470</v>
      </c>
      <c r="F33">
        <v>42349</v>
      </c>
      <c r="G33">
        <v>42396</v>
      </c>
      <c r="H33">
        <v>42387</v>
      </c>
      <c r="I33">
        <v>42362</v>
      </c>
      <c r="J33">
        <v>42401</v>
      </c>
      <c r="K33">
        <v>42454</v>
      </c>
      <c r="L33">
        <v>42395</v>
      </c>
      <c r="M33">
        <v>42325</v>
      </c>
      <c r="N33">
        <v>42395</v>
      </c>
      <c r="O33">
        <v>42383</v>
      </c>
      <c r="P33">
        <v>42526</v>
      </c>
      <c r="Q33">
        <v>42329</v>
      </c>
      <c r="R33">
        <v>42332</v>
      </c>
      <c r="S33">
        <v>42407</v>
      </c>
      <c r="T33">
        <v>42463</v>
      </c>
      <c r="U33">
        <v>42541</v>
      </c>
      <c r="V33">
        <v>42644</v>
      </c>
      <c r="W33">
        <v>42667</v>
      </c>
      <c r="X33">
        <v>42655</v>
      </c>
      <c r="Y33">
        <v>42643</v>
      </c>
      <c r="Z33">
        <v>42666</v>
      </c>
      <c r="AA33">
        <v>42539</v>
      </c>
      <c r="AB33">
        <v>42346</v>
      </c>
      <c r="AC33">
        <v>42289</v>
      </c>
      <c r="AD33">
        <v>42313</v>
      </c>
      <c r="AE33">
        <v>42443</v>
      </c>
      <c r="AF33">
        <v>42461</v>
      </c>
      <c r="AG33">
        <v>42483</v>
      </c>
      <c r="AH33">
        <v>42277</v>
      </c>
      <c r="AI33">
        <v>42339</v>
      </c>
      <c r="AJ33">
        <v>42400</v>
      </c>
      <c r="AK33">
        <v>42454</v>
      </c>
      <c r="AL33">
        <v>42236</v>
      </c>
      <c r="AM33">
        <v>42396</v>
      </c>
      <c r="AN33">
        <v>42537</v>
      </c>
      <c r="AO33">
        <v>42383</v>
      </c>
      <c r="AP33">
        <v>42419</v>
      </c>
      <c r="AQ33">
        <v>42370</v>
      </c>
      <c r="AR33">
        <v>42480</v>
      </c>
      <c r="AS33">
        <v>42443</v>
      </c>
      <c r="AT33">
        <v>42607</v>
      </c>
      <c r="AU33">
        <v>42202</v>
      </c>
      <c r="AV33">
        <v>42223</v>
      </c>
      <c r="AW33">
        <v>42549</v>
      </c>
      <c r="AX33">
        <v>42301</v>
      </c>
      <c r="AY33">
        <v>42341</v>
      </c>
      <c r="BA33">
        <f>AVERAGE(B33:AY33)</f>
        <v>42421.62</v>
      </c>
      <c r="BB33">
        <f>STDEV(B33:AY33)</f>
        <v>117.00948679487487</v>
      </c>
      <c r="BD33">
        <f t="shared" si="0"/>
        <v>126976</v>
      </c>
      <c r="BE33">
        <v>7936</v>
      </c>
      <c r="BF33" s="1">
        <f>BA156</f>
        <v>20690.580000000002</v>
      </c>
      <c r="BG33" s="2">
        <f t="shared" si="1"/>
        <v>2627.2070860800004</v>
      </c>
    </row>
    <row r="34" spans="1:59">
      <c r="A34" t="s">
        <v>1</v>
      </c>
      <c r="BD34">
        <f t="shared" si="0"/>
        <v>131072</v>
      </c>
      <c r="BE34">
        <v>8192</v>
      </c>
      <c r="BF34" s="1">
        <f>BA161</f>
        <v>19988.760000000002</v>
      </c>
      <c r="BG34" s="2">
        <f t="shared" si="1"/>
        <v>2619.9667507200002</v>
      </c>
    </row>
    <row r="35" spans="1:59">
      <c r="A35">
        <v>28672</v>
      </c>
      <c r="B35">
        <v>42409</v>
      </c>
      <c r="C35">
        <v>42417</v>
      </c>
      <c r="D35">
        <v>42371</v>
      </c>
      <c r="E35">
        <v>42392</v>
      </c>
      <c r="F35">
        <v>42434</v>
      </c>
      <c r="G35">
        <v>42306</v>
      </c>
      <c r="H35">
        <v>42438</v>
      </c>
      <c r="I35">
        <v>42372</v>
      </c>
      <c r="J35">
        <v>42393</v>
      </c>
      <c r="K35">
        <v>42422</v>
      </c>
      <c r="L35">
        <v>42407</v>
      </c>
      <c r="M35">
        <v>42419</v>
      </c>
      <c r="N35">
        <v>42311</v>
      </c>
      <c r="O35">
        <v>42338</v>
      </c>
      <c r="P35">
        <v>42490</v>
      </c>
      <c r="Q35">
        <v>42443</v>
      </c>
      <c r="R35">
        <v>42313</v>
      </c>
      <c r="S35">
        <v>42405</v>
      </c>
      <c r="T35">
        <v>42350</v>
      </c>
      <c r="U35">
        <v>42525</v>
      </c>
      <c r="V35">
        <v>42565</v>
      </c>
      <c r="W35">
        <v>42643</v>
      </c>
      <c r="X35">
        <v>42662</v>
      </c>
      <c r="Y35">
        <v>42656</v>
      </c>
      <c r="Z35">
        <v>42653</v>
      </c>
      <c r="AA35">
        <v>42652</v>
      </c>
      <c r="AB35">
        <v>42505</v>
      </c>
      <c r="AC35">
        <v>42333</v>
      </c>
      <c r="AD35">
        <v>42321</v>
      </c>
      <c r="AE35">
        <v>42298</v>
      </c>
      <c r="AF35">
        <v>42405</v>
      </c>
      <c r="AG35">
        <v>42480</v>
      </c>
      <c r="AH35">
        <v>42431</v>
      </c>
      <c r="AI35">
        <v>42301</v>
      </c>
      <c r="AJ35">
        <v>42407</v>
      </c>
      <c r="AK35">
        <v>42380</v>
      </c>
      <c r="AL35">
        <v>42399</v>
      </c>
      <c r="AM35">
        <v>42233</v>
      </c>
      <c r="AN35">
        <v>42475</v>
      </c>
      <c r="AO35">
        <v>42514</v>
      </c>
      <c r="AP35">
        <v>42397</v>
      </c>
      <c r="AQ35">
        <v>42370</v>
      </c>
      <c r="AR35">
        <v>42431</v>
      </c>
      <c r="AS35">
        <v>42454</v>
      </c>
      <c r="AT35">
        <v>42478</v>
      </c>
      <c r="AU35">
        <v>42535</v>
      </c>
      <c r="AV35">
        <v>42197</v>
      </c>
      <c r="AW35">
        <v>42254</v>
      </c>
      <c r="AX35">
        <v>42470</v>
      </c>
      <c r="AY35">
        <v>42297</v>
      </c>
      <c r="BA35">
        <f>AVERAGE(B35:AY35)</f>
        <v>42423.02</v>
      </c>
      <c r="BB35">
        <f>STDEV(B35:AY35)</f>
        <v>109.43052777065121</v>
      </c>
      <c r="BD35">
        <f t="shared" si="0"/>
        <v>147456</v>
      </c>
      <c r="BE35">
        <v>9216</v>
      </c>
      <c r="BF35" s="1">
        <f>BA166</f>
        <v>17773.559999999998</v>
      </c>
      <c r="BG35" s="2">
        <f t="shared" si="1"/>
        <v>2620.8180633599995</v>
      </c>
    </row>
    <row r="36" spans="1:59">
      <c r="BA36">
        <f>SUM(BA33,BA35)</f>
        <v>84844.64</v>
      </c>
      <c r="BD36">
        <f t="shared" si="0"/>
        <v>163840</v>
      </c>
      <c r="BE36">
        <v>10240</v>
      </c>
      <c r="BF36" s="1">
        <f>BA171</f>
        <v>15995.54</v>
      </c>
      <c r="BG36" s="2">
        <f t="shared" si="1"/>
        <v>2620.7092736000004</v>
      </c>
    </row>
    <row r="37" spans="1:59">
      <c r="A37" t="s">
        <v>0</v>
      </c>
      <c r="BD37">
        <f t="shared" si="0"/>
        <v>180224</v>
      </c>
      <c r="BE37">
        <v>11264</v>
      </c>
      <c r="BF37" s="1">
        <f>BA176</f>
        <v>14602.400000000001</v>
      </c>
      <c r="BG37" s="2">
        <f t="shared" si="1"/>
        <v>2631.7029376000005</v>
      </c>
    </row>
    <row r="38" spans="1:59">
      <c r="A38">
        <v>32768</v>
      </c>
      <c r="B38">
        <v>37212</v>
      </c>
      <c r="C38">
        <v>37197</v>
      </c>
      <c r="D38">
        <v>37089</v>
      </c>
      <c r="E38">
        <v>37035</v>
      </c>
      <c r="F38">
        <v>37202</v>
      </c>
      <c r="G38">
        <v>37311</v>
      </c>
      <c r="H38">
        <v>37098</v>
      </c>
      <c r="I38">
        <v>37335</v>
      </c>
      <c r="J38">
        <v>37335</v>
      </c>
      <c r="K38">
        <v>37305</v>
      </c>
      <c r="L38">
        <v>37205</v>
      </c>
      <c r="M38">
        <v>37252</v>
      </c>
      <c r="N38">
        <v>37134</v>
      </c>
      <c r="O38">
        <v>37234</v>
      </c>
      <c r="P38">
        <v>37182</v>
      </c>
      <c r="Q38">
        <v>37230</v>
      </c>
      <c r="R38">
        <v>37110</v>
      </c>
      <c r="S38">
        <v>37260</v>
      </c>
      <c r="T38">
        <v>37112</v>
      </c>
      <c r="U38">
        <v>37110</v>
      </c>
      <c r="V38">
        <v>37153</v>
      </c>
      <c r="W38">
        <v>37160</v>
      </c>
      <c r="X38">
        <v>37117</v>
      </c>
      <c r="Y38">
        <v>37303</v>
      </c>
      <c r="Z38">
        <v>37186</v>
      </c>
      <c r="AA38">
        <v>37374</v>
      </c>
      <c r="AB38">
        <v>37357</v>
      </c>
      <c r="AC38">
        <v>37273</v>
      </c>
      <c r="AD38">
        <v>36986</v>
      </c>
      <c r="AE38">
        <v>37104</v>
      </c>
      <c r="AF38">
        <v>37222</v>
      </c>
      <c r="AG38">
        <v>37259</v>
      </c>
      <c r="AH38">
        <v>37156</v>
      </c>
      <c r="AI38">
        <v>37043</v>
      </c>
      <c r="AJ38">
        <v>37200</v>
      </c>
      <c r="AK38">
        <v>37185</v>
      </c>
      <c r="AL38">
        <v>37173</v>
      </c>
      <c r="AM38">
        <v>37202</v>
      </c>
      <c r="AN38">
        <v>37224</v>
      </c>
      <c r="AO38">
        <v>37268</v>
      </c>
      <c r="AP38">
        <v>37039</v>
      </c>
      <c r="AQ38">
        <v>37133</v>
      </c>
      <c r="AR38">
        <v>37062</v>
      </c>
      <c r="AS38">
        <v>37098</v>
      </c>
      <c r="AT38">
        <v>37141</v>
      </c>
      <c r="AU38">
        <v>37194</v>
      </c>
      <c r="AV38">
        <v>37169</v>
      </c>
      <c r="AW38">
        <v>37183</v>
      </c>
      <c r="AX38">
        <v>37212</v>
      </c>
      <c r="AY38">
        <v>37226</v>
      </c>
      <c r="BA38">
        <f>AVERAGE(B38:AY38)</f>
        <v>37187</v>
      </c>
      <c r="BB38">
        <f>STDEV(B38:AY38)</f>
        <v>87.75941137971634</v>
      </c>
      <c r="BD38">
        <f t="shared" si="0"/>
        <v>196608</v>
      </c>
      <c r="BE38">
        <v>12288</v>
      </c>
      <c r="BF38" s="1">
        <f>BA181</f>
        <v>13334.48</v>
      </c>
      <c r="BG38" s="2">
        <f t="shared" si="1"/>
        <v>2621.6654438400001</v>
      </c>
    </row>
    <row r="39" spans="1:59">
      <c r="A39" t="s">
        <v>1</v>
      </c>
      <c r="BD39">
        <f t="shared" si="0"/>
        <v>212992</v>
      </c>
      <c r="BE39">
        <v>13312</v>
      </c>
      <c r="BF39" s="1">
        <f>BA186</f>
        <v>12290.66</v>
      </c>
      <c r="BG39" s="2">
        <f t="shared" si="1"/>
        <v>2617.8122547199996</v>
      </c>
    </row>
    <row r="40" spans="1:59">
      <c r="A40">
        <v>32768</v>
      </c>
      <c r="B40">
        <v>37191</v>
      </c>
      <c r="C40">
        <v>37259</v>
      </c>
      <c r="D40">
        <v>37145</v>
      </c>
      <c r="E40">
        <v>37038</v>
      </c>
      <c r="F40">
        <v>37216</v>
      </c>
      <c r="G40">
        <v>37267</v>
      </c>
      <c r="H40">
        <v>37128</v>
      </c>
      <c r="I40">
        <v>37358</v>
      </c>
      <c r="J40">
        <v>37321</v>
      </c>
      <c r="K40">
        <v>37303</v>
      </c>
      <c r="L40">
        <v>37204</v>
      </c>
      <c r="M40">
        <v>37207</v>
      </c>
      <c r="N40">
        <v>37147</v>
      </c>
      <c r="O40">
        <v>37251</v>
      </c>
      <c r="P40">
        <v>37216</v>
      </c>
      <c r="Q40">
        <v>37170</v>
      </c>
      <c r="R40">
        <v>37131</v>
      </c>
      <c r="S40">
        <v>37220</v>
      </c>
      <c r="T40">
        <v>37130</v>
      </c>
      <c r="U40">
        <v>37144</v>
      </c>
      <c r="V40">
        <v>37098</v>
      </c>
      <c r="W40">
        <v>37177</v>
      </c>
      <c r="X40">
        <v>37159</v>
      </c>
      <c r="Y40">
        <v>37238</v>
      </c>
      <c r="Z40">
        <v>37275</v>
      </c>
      <c r="AA40">
        <v>37359</v>
      </c>
      <c r="AB40">
        <v>37369</v>
      </c>
      <c r="AC40">
        <v>37237</v>
      </c>
      <c r="AD40">
        <v>36933</v>
      </c>
      <c r="AE40">
        <v>37198</v>
      </c>
      <c r="AF40">
        <v>37164</v>
      </c>
      <c r="AG40">
        <v>37262</v>
      </c>
      <c r="AH40">
        <v>37150</v>
      </c>
      <c r="AI40">
        <v>37066</v>
      </c>
      <c r="AJ40">
        <v>37230</v>
      </c>
      <c r="AK40">
        <v>37190</v>
      </c>
      <c r="AL40">
        <v>37087</v>
      </c>
      <c r="AM40">
        <v>37250</v>
      </c>
      <c r="AN40">
        <v>37221</v>
      </c>
      <c r="AO40">
        <v>37239</v>
      </c>
      <c r="AP40">
        <v>37033</v>
      </c>
      <c r="AQ40">
        <v>37145</v>
      </c>
      <c r="AR40">
        <v>37066</v>
      </c>
      <c r="AS40">
        <v>37095</v>
      </c>
      <c r="AT40">
        <v>37159</v>
      </c>
      <c r="AU40">
        <v>37188</v>
      </c>
      <c r="AV40">
        <v>37173</v>
      </c>
      <c r="AW40">
        <v>37198</v>
      </c>
      <c r="AX40">
        <v>37228</v>
      </c>
      <c r="AY40">
        <v>37190</v>
      </c>
      <c r="BA40">
        <f>AVERAGE(B40:AY40)</f>
        <v>37188.46</v>
      </c>
      <c r="BB40">
        <f>STDEV(B40:AY40)</f>
        <v>85.654076472322856</v>
      </c>
      <c r="BD40">
        <f t="shared" si="0"/>
        <v>229376</v>
      </c>
      <c r="BE40">
        <v>14336</v>
      </c>
      <c r="BF40" s="1">
        <f>BA191</f>
        <v>11381.02</v>
      </c>
      <c r="BG40" s="2">
        <f t="shared" si="1"/>
        <v>2610.5328435199999</v>
      </c>
    </row>
    <row r="41" spans="1:59">
      <c r="BA41">
        <f>SUM(BA38,BA40)</f>
        <v>74375.459999999992</v>
      </c>
      <c r="BD41">
        <f t="shared" si="0"/>
        <v>245760</v>
      </c>
      <c r="BE41">
        <v>15360</v>
      </c>
      <c r="BF41">
        <f>BA196</f>
        <v>10682.32</v>
      </c>
      <c r="BG41" s="2">
        <f t="shared" si="1"/>
        <v>2625.2869631999997</v>
      </c>
    </row>
    <row r="42" spans="1:59">
      <c r="A42" t="s">
        <v>0</v>
      </c>
      <c r="BG42" s="2"/>
    </row>
    <row r="43" spans="1:59">
      <c r="A43">
        <v>36864</v>
      </c>
      <c r="B43">
        <v>33180</v>
      </c>
      <c r="C43">
        <v>33066</v>
      </c>
      <c r="D43">
        <v>32991</v>
      </c>
      <c r="E43">
        <v>32920</v>
      </c>
      <c r="F43">
        <v>32967</v>
      </c>
      <c r="G43">
        <v>33101</v>
      </c>
      <c r="H43">
        <v>33048</v>
      </c>
      <c r="I43">
        <v>33003</v>
      </c>
      <c r="J43">
        <v>33074</v>
      </c>
      <c r="K43">
        <v>33070</v>
      </c>
      <c r="L43">
        <v>33101</v>
      </c>
      <c r="M43">
        <v>33110</v>
      </c>
      <c r="N43">
        <v>33003</v>
      </c>
      <c r="O43">
        <v>32971</v>
      </c>
      <c r="P43">
        <v>33000</v>
      </c>
      <c r="Q43">
        <v>32892</v>
      </c>
      <c r="R43">
        <v>32996</v>
      </c>
      <c r="S43">
        <v>33003</v>
      </c>
      <c r="T43">
        <v>32944</v>
      </c>
      <c r="U43">
        <v>33117</v>
      </c>
      <c r="V43">
        <v>33019</v>
      </c>
      <c r="W43">
        <v>33015</v>
      </c>
      <c r="X43">
        <v>33041</v>
      </c>
      <c r="Y43">
        <v>33050</v>
      </c>
      <c r="Z43">
        <v>32990</v>
      </c>
      <c r="AA43">
        <v>33062</v>
      </c>
      <c r="AB43">
        <v>33031</v>
      </c>
      <c r="AC43">
        <v>32893</v>
      </c>
      <c r="AD43">
        <v>33005</v>
      </c>
      <c r="AE43">
        <v>32906</v>
      </c>
      <c r="AF43">
        <v>33050</v>
      </c>
      <c r="AG43">
        <v>32949</v>
      </c>
      <c r="AH43">
        <v>33027</v>
      </c>
      <c r="AI43">
        <v>33081</v>
      </c>
      <c r="AJ43">
        <v>33180</v>
      </c>
      <c r="AK43">
        <v>33090</v>
      </c>
      <c r="AL43">
        <v>33105</v>
      </c>
      <c r="AM43">
        <v>33116</v>
      </c>
      <c r="AN43">
        <v>33080</v>
      </c>
      <c r="AO43">
        <v>33032</v>
      </c>
      <c r="AP43">
        <v>33074</v>
      </c>
      <c r="AQ43">
        <v>33126</v>
      </c>
      <c r="AR43">
        <v>33051</v>
      </c>
      <c r="AS43">
        <v>33027</v>
      </c>
      <c r="AT43">
        <v>33157</v>
      </c>
      <c r="AU43">
        <v>33087</v>
      </c>
      <c r="AV43">
        <v>33179</v>
      </c>
      <c r="AW43">
        <v>33086</v>
      </c>
      <c r="AX43">
        <v>33028</v>
      </c>
      <c r="AY43">
        <v>32933</v>
      </c>
      <c r="BA43">
        <f>AVERAGE(B43:AY43)</f>
        <v>33040.54</v>
      </c>
      <c r="BB43">
        <f>STDEV(B43:AY43)</f>
        <v>71.86927191017007</v>
      </c>
    </row>
    <row r="44" spans="1:59">
      <c r="A44" t="s">
        <v>1</v>
      </c>
    </row>
    <row r="45" spans="1:59">
      <c r="A45">
        <v>36864</v>
      </c>
      <c r="B45">
        <v>33149</v>
      </c>
      <c r="C45">
        <v>33093</v>
      </c>
      <c r="D45">
        <v>32933</v>
      </c>
      <c r="E45">
        <v>32917</v>
      </c>
      <c r="F45">
        <v>33037</v>
      </c>
      <c r="G45">
        <v>33078</v>
      </c>
      <c r="H45">
        <v>33034</v>
      </c>
      <c r="I45">
        <v>33043</v>
      </c>
      <c r="J45">
        <v>33050</v>
      </c>
      <c r="K45">
        <v>33086</v>
      </c>
      <c r="L45">
        <v>33109</v>
      </c>
      <c r="M45">
        <v>33109</v>
      </c>
      <c r="N45">
        <v>32957</v>
      </c>
      <c r="O45">
        <v>33002</v>
      </c>
      <c r="P45">
        <v>32956</v>
      </c>
      <c r="Q45">
        <v>32920</v>
      </c>
      <c r="R45">
        <v>32980</v>
      </c>
      <c r="S45">
        <v>33002</v>
      </c>
      <c r="T45">
        <v>32993</v>
      </c>
      <c r="U45">
        <v>33098</v>
      </c>
      <c r="V45">
        <v>32985</v>
      </c>
      <c r="W45">
        <v>33046</v>
      </c>
      <c r="X45">
        <v>33073</v>
      </c>
      <c r="Y45">
        <v>33038</v>
      </c>
      <c r="Z45">
        <v>32999</v>
      </c>
      <c r="AA45">
        <v>33044</v>
      </c>
      <c r="AB45">
        <v>33025</v>
      </c>
      <c r="AC45">
        <v>32886</v>
      </c>
      <c r="AD45">
        <v>32955</v>
      </c>
      <c r="AE45">
        <v>32932</v>
      </c>
      <c r="AF45">
        <v>33039</v>
      </c>
      <c r="AG45">
        <v>32947</v>
      </c>
      <c r="AH45">
        <v>33069</v>
      </c>
      <c r="AI45">
        <v>33086</v>
      </c>
      <c r="AJ45">
        <v>33194</v>
      </c>
      <c r="AK45">
        <v>33085</v>
      </c>
      <c r="AL45">
        <v>33073</v>
      </c>
      <c r="AM45">
        <v>33169</v>
      </c>
      <c r="AN45">
        <v>33062</v>
      </c>
      <c r="AO45">
        <v>33020</v>
      </c>
      <c r="AP45">
        <v>33095</v>
      </c>
      <c r="AQ45">
        <v>33129</v>
      </c>
      <c r="AR45">
        <v>33017</v>
      </c>
      <c r="AS45">
        <v>33071</v>
      </c>
      <c r="AT45">
        <v>33135</v>
      </c>
      <c r="AU45">
        <v>33098</v>
      </c>
      <c r="AV45">
        <v>33169</v>
      </c>
      <c r="AW45">
        <v>33060</v>
      </c>
      <c r="AX45">
        <v>33001</v>
      </c>
      <c r="AY45">
        <v>32984</v>
      </c>
      <c r="BA45">
        <f>AVERAGE(B45:AY45)</f>
        <v>33040.639999999999</v>
      </c>
      <c r="BB45">
        <f>STDEV(B45:AY45)</f>
        <v>70.86283387284054</v>
      </c>
    </row>
    <row r="46" spans="1:59">
      <c r="BA46">
        <f>SUM(BA43,BA45)</f>
        <v>66081.179999999993</v>
      </c>
    </row>
    <row r="47" spans="1:59">
      <c r="A47" t="s">
        <v>0</v>
      </c>
    </row>
    <row r="48" spans="1:59">
      <c r="A48">
        <v>40960</v>
      </c>
      <c r="B48">
        <v>30206</v>
      </c>
      <c r="C48">
        <v>29983</v>
      </c>
      <c r="D48">
        <v>30026</v>
      </c>
      <c r="E48">
        <v>30018</v>
      </c>
      <c r="F48">
        <v>30001</v>
      </c>
      <c r="G48">
        <v>30045</v>
      </c>
      <c r="H48">
        <v>30123</v>
      </c>
      <c r="I48">
        <v>30028</v>
      </c>
      <c r="J48">
        <v>30011</v>
      </c>
      <c r="K48">
        <v>30060</v>
      </c>
      <c r="L48">
        <v>30093</v>
      </c>
      <c r="M48">
        <v>30115</v>
      </c>
      <c r="N48">
        <v>30110</v>
      </c>
      <c r="O48">
        <v>29993</v>
      </c>
      <c r="P48">
        <v>30207</v>
      </c>
      <c r="Q48">
        <v>30195</v>
      </c>
      <c r="R48">
        <v>30076</v>
      </c>
      <c r="S48">
        <v>30089</v>
      </c>
      <c r="T48">
        <v>30071</v>
      </c>
      <c r="U48">
        <v>30042</v>
      </c>
      <c r="V48">
        <v>29987</v>
      </c>
      <c r="W48">
        <v>30062</v>
      </c>
      <c r="X48">
        <v>29998</v>
      </c>
      <c r="Y48">
        <v>30030</v>
      </c>
      <c r="Z48">
        <v>30081</v>
      </c>
      <c r="AA48">
        <v>30086</v>
      </c>
      <c r="AB48">
        <v>29998</v>
      </c>
      <c r="AC48">
        <v>30080</v>
      </c>
      <c r="AD48">
        <v>29985</v>
      </c>
      <c r="AE48">
        <v>30030</v>
      </c>
      <c r="AF48">
        <v>30025</v>
      </c>
      <c r="AG48">
        <v>30160</v>
      </c>
      <c r="AH48">
        <v>30021</v>
      </c>
      <c r="AI48">
        <v>30094</v>
      </c>
      <c r="AJ48">
        <v>29942</v>
      </c>
      <c r="AK48">
        <v>30026</v>
      </c>
      <c r="AL48">
        <v>30069</v>
      </c>
      <c r="AM48">
        <v>30101</v>
      </c>
      <c r="AN48">
        <v>29994</v>
      </c>
      <c r="AO48">
        <v>30050</v>
      </c>
      <c r="AP48">
        <v>30021</v>
      </c>
      <c r="AQ48">
        <v>30035</v>
      </c>
      <c r="AR48">
        <v>30024</v>
      </c>
      <c r="AS48">
        <v>29972</v>
      </c>
      <c r="AT48">
        <v>29982</v>
      </c>
      <c r="AU48">
        <v>29972</v>
      </c>
      <c r="AV48">
        <v>29958</v>
      </c>
      <c r="AW48">
        <v>30042</v>
      </c>
      <c r="AX48">
        <v>30206</v>
      </c>
      <c r="AY48">
        <v>30207</v>
      </c>
      <c r="BA48">
        <f>AVERAGE(B48:AY48)</f>
        <v>30054.6</v>
      </c>
      <c r="BB48">
        <f>STDEV(B48:AY48)</f>
        <v>68.230701091433687</v>
      </c>
    </row>
    <row r="49" spans="1:54">
      <c r="A49" t="s">
        <v>1</v>
      </c>
    </row>
    <row r="50" spans="1:54">
      <c r="A50">
        <v>40960</v>
      </c>
      <c r="B50">
        <v>30187</v>
      </c>
      <c r="C50">
        <v>29952</v>
      </c>
      <c r="D50">
        <v>30004</v>
      </c>
      <c r="E50">
        <v>30003</v>
      </c>
      <c r="F50">
        <v>30016</v>
      </c>
      <c r="G50">
        <v>30091</v>
      </c>
      <c r="H50">
        <v>30115</v>
      </c>
      <c r="I50">
        <v>29982</v>
      </c>
      <c r="J50">
        <v>30039</v>
      </c>
      <c r="K50">
        <v>30031</v>
      </c>
      <c r="L50">
        <v>30103</v>
      </c>
      <c r="M50">
        <v>30121</v>
      </c>
      <c r="N50">
        <v>30109</v>
      </c>
      <c r="O50">
        <v>30033</v>
      </c>
      <c r="P50">
        <v>30203</v>
      </c>
      <c r="Q50">
        <v>30200</v>
      </c>
      <c r="R50">
        <v>30024</v>
      </c>
      <c r="S50">
        <v>30122</v>
      </c>
      <c r="T50">
        <v>30076</v>
      </c>
      <c r="U50">
        <v>29983</v>
      </c>
      <c r="V50">
        <v>30036</v>
      </c>
      <c r="W50">
        <v>30025</v>
      </c>
      <c r="X50">
        <v>30027</v>
      </c>
      <c r="Y50">
        <v>30003</v>
      </c>
      <c r="Z50">
        <v>30128</v>
      </c>
      <c r="AA50">
        <v>30100</v>
      </c>
      <c r="AB50">
        <v>29975</v>
      </c>
      <c r="AC50">
        <v>30023</v>
      </c>
      <c r="AD50">
        <v>30039</v>
      </c>
      <c r="AE50">
        <v>30052</v>
      </c>
      <c r="AF50">
        <v>30002</v>
      </c>
      <c r="AG50">
        <v>30106</v>
      </c>
      <c r="AH50">
        <v>30062</v>
      </c>
      <c r="AI50">
        <v>30079</v>
      </c>
      <c r="AJ50">
        <v>29934</v>
      </c>
      <c r="AK50">
        <v>30089</v>
      </c>
      <c r="AL50">
        <v>29995</v>
      </c>
      <c r="AM50">
        <v>30113</v>
      </c>
      <c r="AN50">
        <v>30030</v>
      </c>
      <c r="AO50">
        <v>30065</v>
      </c>
      <c r="AP50">
        <v>30005</v>
      </c>
      <c r="AQ50">
        <v>30058</v>
      </c>
      <c r="AR50">
        <v>29968</v>
      </c>
      <c r="AS50">
        <v>29972</v>
      </c>
      <c r="AT50">
        <v>30004</v>
      </c>
      <c r="AU50">
        <v>30006</v>
      </c>
      <c r="AV50">
        <v>29936</v>
      </c>
      <c r="AW50">
        <v>30066</v>
      </c>
      <c r="AX50">
        <v>30203</v>
      </c>
      <c r="AY50">
        <v>30211</v>
      </c>
      <c r="BA50">
        <f>AVERAGE(B50:AY50)</f>
        <v>30054.12</v>
      </c>
      <c r="BB50">
        <f>STDEV(B50:AY50)</f>
        <v>70.239427267433925</v>
      </c>
    </row>
    <row r="51" spans="1:54">
      <c r="BA51">
        <f>SUM(BA48,BA50)</f>
        <v>60108.72</v>
      </c>
    </row>
    <row r="52" spans="1:54">
      <c r="A52" t="s">
        <v>0</v>
      </c>
    </row>
    <row r="53" spans="1:54">
      <c r="A53">
        <v>45056</v>
      </c>
      <c r="B53">
        <v>27327</v>
      </c>
      <c r="C53">
        <v>27292</v>
      </c>
      <c r="D53">
        <v>27348</v>
      </c>
      <c r="E53">
        <v>27347</v>
      </c>
      <c r="F53">
        <v>27172</v>
      </c>
      <c r="G53">
        <v>27294</v>
      </c>
      <c r="H53">
        <v>27316</v>
      </c>
      <c r="I53">
        <v>27280</v>
      </c>
      <c r="J53">
        <v>27288</v>
      </c>
      <c r="K53">
        <v>27213</v>
      </c>
      <c r="L53">
        <v>27198</v>
      </c>
      <c r="M53">
        <v>27257</v>
      </c>
      <c r="N53">
        <v>27263</v>
      </c>
      <c r="O53">
        <v>27297</v>
      </c>
      <c r="P53">
        <v>27287</v>
      </c>
      <c r="Q53">
        <v>27331</v>
      </c>
      <c r="R53">
        <v>27271</v>
      </c>
      <c r="S53">
        <v>27279</v>
      </c>
      <c r="T53">
        <v>27381</v>
      </c>
      <c r="U53">
        <v>27335</v>
      </c>
      <c r="V53">
        <v>27270</v>
      </c>
      <c r="W53">
        <v>27360</v>
      </c>
      <c r="X53">
        <v>27341</v>
      </c>
      <c r="Y53">
        <v>27412</v>
      </c>
      <c r="Z53">
        <v>27356</v>
      </c>
      <c r="AA53">
        <v>27274</v>
      </c>
      <c r="AB53">
        <v>27340</v>
      </c>
      <c r="AC53">
        <v>27253</v>
      </c>
      <c r="AD53">
        <v>27259</v>
      </c>
      <c r="AE53">
        <v>27323</v>
      </c>
      <c r="AF53">
        <v>27312</v>
      </c>
      <c r="AG53">
        <v>27249</v>
      </c>
      <c r="AH53">
        <v>27099</v>
      </c>
      <c r="AI53">
        <v>27284</v>
      </c>
      <c r="AJ53">
        <v>27247</v>
      </c>
      <c r="AK53">
        <v>27417</v>
      </c>
      <c r="AL53">
        <v>27375</v>
      </c>
      <c r="AM53">
        <v>27351</v>
      </c>
      <c r="AN53">
        <v>27195</v>
      </c>
      <c r="AO53">
        <v>27335</v>
      </c>
      <c r="AP53">
        <v>27326</v>
      </c>
      <c r="AQ53">
        <v>27325</v>
      </c>
      <c r="AR53">
        <v>27339</v>
      </c>
      <c r="AS53">
        <v>27363</v>
      </c>
      <c r="AT53">
        <v>27292</v>
      </c>
      <c r="AU53">
        <v>27401</v>
      </c>
      <c r="AV53">
        <v>27419</v>
      </c>
      <c r="AW53">
        <v>27351</v>
      </c>
      <c r="AX53">
        <v>27399</v>
      </c>
      <c r="AY53">
        <v>27245</v>
      </c>
      <c r="BA53">
        <f>AVERAGE(B53:AY53)</f>
        <v>27305.759999999998</v>
      </c>
      <c r="BB53">
        <f>STDEV(B53:AY53)</f>
        <v>65.127993291702779</v>
      </c>
    </row>
    <row r="54" spans="1:54">
      <c r="A54" t="s">
        <v>1</v>
      </c>
    </row>
    <row r="55" spans="1:54">
      <c r="A55">
        <v>45056</v>
      </c>
      <c r="B55">
        <v>27273</v>
      </c>
      <c r="C55">
        <v>27327</v>
      </c>
      <c r="D55">
        <v>27337</v>
      </c>
      <c r="E55">
        <v>27332</v>
      </c>
      <c r="F55">
        <v>27175</v>
      </c>
      <c r="G55">
        <v>27268</v>
      </c>
      <c r="H55">
        <v>27337</v>
      </c>
      <c r="I55">
        <v>27275</v>
      </c>
      <c r="J55">
        <v>27250</v>
      </c>
      <c r="K55">
        <v>27281</v>
      </c>
      <c r="L55">
        <v>27186</v>
      </c>
      <c r="M55">
        <v>27224</v>
      </c>
      <c r="N55">
        <v>27301</v>
      </c>
      <c r="O55">
        <v>27292</v>
      </c>
      <c r="P55">
        <v>27304</v>
      </c>
      <c r="Q55">
        <v>27313</v>
      </c>
      <c r="R55">
        <v>27225</v>
      </c>
      <c r="S55">
        <v>27339</v>
      </c>
      <c r="T55">
        <v>27363</v>
      </c>
      <c r="U55">
        <v>27292</v>
      </c>
      <c r="V55">
        <v>27277</v>
      </c>
      <c r="W55">
        <v>27382</v>
      </c>
      <c r="X55">
        <v>27372</v>
      </c>
      <c r="Y55">
        <v>27387</v>
      </c>
      <c r="Z55">
        <v>27363</v>
      </c>
      <c r="AA55">
        <v>27269</v>
      </c>
      <c r="AB55">
        <v>27328</v>
      </c>
      <c r="AC55">
        <v>27217</v>
      </c>
      <c r="AD55">
        <v>27321</v>
      </c>
      <c r="AE55">
        <v>27332</v>
      </c>
      <c r="AF55">
        <v>27257</v>
      </c>
      <c r="AG55">
        <v>27229</v>
      </c>
      <c r="AH55">
        <v>27127</v>
      </c>
      <c r="AI55">
        <v>27288</v>
      </c>
      <c r="AJ55">
        <v>27279</v>
      </c>
      <c r="AK55">
        <v>27434</v>
      </c>
      <c r="AL55">
        <v>27344</v>
      </c>
      <c r="AM55">
        <v>27320</v>
      </c>
      <c r="AN55">
        <v>27196</v>
      </c>
      <c r="AO55">
        <v>27387</v>
      </c>
      <c r="AP55">
        <v>27320</v>
      </c>
      <c r="AQ55">
        <v>27304</v>
      </c>
      <c r="AR55">
        <v>27363</v>
      </c>
      <c r="AS55">
        <v>27321</v>
      </c>
      <c r="AT55">
        <v>27335</v>
      </c>
      <c r="AU55">
        <v>27406</v>
      </c>
      <c r="AV55">
        <v>27422</v>
      </c>
      <c r="AW55">
        <v>27351</v>
      </c>
      <c r="AX55">
        <v>27352</v>
      </c>
      <c r="AY55">
        <v>27293</v>
      </c>
      <c r="BA55">
        <f>AVERAGE(B55:AY55)</f>
        <v>27305.4</v>
      </c>
      <c r="BB55">
        <f>STDEV(B55:AY55)</f>
        <v>64.171008776136105</v>
      </c>
    </row>
    <row r="56" spans="1:54">
      <c r="BA56">
        <f>SUM(BA53,BA55)</f>
        <v>54611.16</v>
      </c>
    </row>
    <row r="57" spans="1:54">
      <c r="A57" t="s">
        <v>0</v>
      </c>
    </row>
    <row r="58" spans="1:54">
      <c r="A58">
        <v>49152</v>
      </c>
      <c r="B58">
        <v>26112</v>
      </c>
      <c r="C58">
        <v>26147</v>
      </c>
      <c r="D58">
        <v>25475</v>
      </c>
      <c r="E58">
        <v>25357</v>
      </c>
      <c r="F58">
        <v>25417</v>
      </c>
      <c r="G58">
        <v>25413</v>
      </c>
      <c r="H58">
        <v>25268</v>
      </c>
      <c r="I58">
        <v>25448</v>
      </c>
      <c r="J58">
        <v>25381</v>
      </c>
      <c r="K58">
        <v>25322</v>
      </c>
      <c r="L58">
        <v>2830</v>
      </c>
      <c r="M58">
        <v>25286</v>
      </c>
      <c r="N58">
        <v>25298</v>
      </c>
      <c r="O58">
        <v>25266</v>
      </c>
      <c r="P58">
        <v>25286</v>
      </c>
      <c r="Q58">
        <v>25354</v>
      </c>
      <c r="R58">
        <v>25357</v>
      </c>
      <c r="S58">
        <v>25336</v>
      </c>
      <c r="T58">
        <v>25401</v>
      </c>
      <c r="U58">
        <v>25345</v>
      </c>
      <c r="V58">
        <v>25373</v>
      </c>
      <c r="W58">
        <v>25463</v>
      </c>
      <c r="X58">
        <v>25346</v>
      </c>
      <c r="Y58">
        <v>25334</v>
      </c>
      <c r="Z58">
        <v>25286</v>
      </c>
      <c r="AA58">
        <v>25298</v>
      </c>
      <c r="AB58">
        <v>25266</v>
      </c>
      <c r="AC58">
        <v>25286</v>
      </c>
      <c r="AD58">
        <v>25354</v>
      </c>
      <c r="AE58">
        <v>25357</v>
      </c>
      <c r="AF58">
        <v>25336</v>
      </c>
      <c r="AG58">
        <v>25401</v>
      </c>
      <c r="AH58">
        <v>25345</v>
      </c>
      <c r="AI58">
        <v>25373</v>
      </c>
      <c r="AJ58">
        <v>25330</v>
      </c>
      <c r="AK58">
        <v>25402</v>
      </c>
      <c r="AL58">
        <v>25418</v>
      </c>
      <c r="AM58">
        <v>25422</v>
      </c>
      <c r="AN58">
        <v>25399</v>
      </c>
      <c r="AO58">
        <v>25375</v>
      </c>
      <c r="AP58">
        <v>25351</v>
      </c>
      <c r="AQ58">
        <v>25424</v>
      </c>
      <c r="AR58">
        <v>25431</v>
      </c>
      <c r="AS58">
        <v>25523</v>
      </c>
      <c r="AT58">
        <v>25416</v>
      </c>
      <c r="AU58">
        <v>25464</v>
      </c>
      <c r="AV58">
        <v>25429</v>
      </c>
      <c r="AW58">
        <v>25425</v>
      </c>
      <c r="AX58">
        <v>25381</v>
      </c>
      <c r="AY58">
        <v>25582</v>
      </c>
      <c r="BA58">
        <f>AVERAGE(B58:AY58)</f>
        <v>24953.78</v>
      </c>
      <c r="BB58">
        <f>STDEV(B58:AY58)</f>
        <v>3196.7988726607332</v>
      </c>
    </row>
    <row r="59" spans="1:54">
      <c r="A59" t="s">
        <v>1</v>
      </c>
    </row>
    <row r="60" spans="1:54">
      <c r="A60">
        <v>49152</v>
      </c>
      <c r="B60">
        <v>25718</v>
      </c>
      <c r="C60">
        <v>26112</v>
      </c>
      <c r="D60">
        <v>25466</v>
      </c>
      <c r="E60">
        <v>25440</v>
      </c>
      <c r="F60">
        <v>25393</v>
      </c>
      <c r="G60">
        <v>25416</v>
      </c>
      <c r="H60">
        <v>25387</v>
      </c>
      <c r="I60">
        <v>25280</v>
      </c>
      <c r="J60">
        <v>25464</v>
      </c>
      <c r="K60">
        <v>25346</v>
      </c>
      <c r="L60">
        <v>22903</v>
      </c>
      <c r="M60">
        <v>25289</v>
      </c>
      <c r="N60">
        <v>25334</v>
      </c>
      <c r="O60">
        <v>25307</v>
      </c>
      <c r="P60">
        <v>25240</v>
      </c>
      <c r="Q60">
        <v>25299</v>
      </c>
      <c r="R60">
        <v>25357</v>
      </c>
      <c r="S60">
        <v>25354</v>
      </c>
      <c r="T60">
        <v>25331</v>
      </c>
      <c r="U60">
        <v>25421</v>
      </c>
      <c r="V60">
        <v>25324</v>
      </c>
      <c r="W60">
        <v>25358</v>
      </c>
      <c r="X60">
        <v>25442</v>
      </c>
      <c r="Y60">
        <v>25331</v>
      </c>
      <c r="Z60">
        <v>25289</v>
      </c>
      <c r="AA60">
        <v>25334</v>
      </c>
      <c r="AB60">
        <v>25307</v>
      </c>
      <c r="AC60">
        <v>25240</v>
      </c>
      <c r="AD60">
        <v>25299</v>
      </c>
      <c r="AE60">
        <v>25357</v>
      </c>
      <c r="AF60">
        <v>25354</v>
      </c>
      <c r="AG60">
        <v>25331</v>
      </c>
      <c r="AH60">
        <v>25421</v>
      </c>
      <c r="AI60">
        <v>25324</v>
      </c>
      <c r="AJ60">
        <v>25391</v>
      </c>
      <c r="AK60">
        <v>25333</v>
      </c>
      <c r="AL60">
        <v>25404</v>
      </c>
      <c r="AM60">
        <v>25434</v>
      </c>
      <c r="AN60">
        <v>25395</v>
      </c>
      <c r="AO60">
        <v>25406</v>
      </c>
      <c r="AP60">
        <v>25367</v>
      </c>
      <c r="AQ60">
        <v>25359</v>
      </c>
      <c r="AR60">
        <v>25440</v>
      </c>
      <c r="AS60">
        <v>25445</v>
      </c>
      <c r="AT60">
        <v>25511</v>
      </c>
      <c r="AU60">
        <v>25389</v>
      </c>
      <c r="AV60">
        <v>25507</v>
      </c>
      <c r="AW60">
        <v>25411</v>
      </c>
      <c r="AX60">
        <v>25420</v>
      </c>
      <c r="AY60">
        <v>25397</v>
      </c>
      <c r="BA60">
        <f>AVERAGE(B60:AY60)</f>
        <v>25343.54</v>
      </c>
      <c r="BB60">
        <f>STDEV(B60:AY60)</f>
        <v>375.48826498687964</v>
      </c>
    </row>
    <row r="61" spans="1:54">
      <c r="BA61">
        <f>SUM(BA58,BA60)</f>
        <v>50297.32</v>
      </c>
    </row>
    <row r="62" spans="1:54">
      <c r="A62" t="s">
        <v>0</v>
      </c>
    </row>
    <row r="63" spans="1:54">
      <c r="A63">
        <v>53248</v>
      </c>
      <c r="B63">
        <v>23505</v>
      </c>
      <c r="C63">
        <v>23470</v>
      </c>
      <c r="D63">
        <v>23478</v>
      </c>
      <c r="E63">
        <v>23520</v>
      </c>
      <c r="F63">
        <v>23587</v>
      </c>
      <c r="G63">
        <v>23522</v>
      </c>
      <c r="H63">
        <v>23629</v>
      </c>
      <c r="I63">
        <v>23476</v>
      </c>
      <c r="J63">
        <v>23604</v>
      </c>
      <c r="K63">
        <v>23602</v>
      </c>
      <c r="L63">
        <v>23538</v>
      </c>
      <c r="M63">
        <v>23611</v>
      </c>
      <c r="N63">
        <v>23623</v>
      </c>
      <c r="O63">
        <v>23592</v>
      </c>
      <c r="P63">
        <v>23512</v>
      </c>
      <c r="Q63">
        <v>23587</v>
      </c>
      <c r="R63">
        <v>23611</v>
      </c>
      <c r="S63">
        <v>23505</v>
      </c>
      <c r="T63">
        <v>23529</v>
      </c>
      <c r="U63">
        <v>23527</v>
      </c>
      <c r="V63">
        <v>23540</v>
      </c>
      <c r="W63">
        <v>23564</v>
      </c>
      <c r="X63">
        <v>23540</v>
      </c>
      <c r="Y63">
        <v>23547</v>
      </c>
      <c r="Z63">
        <v>23565</v>
      </c>
      <c r="AA63">
        <v>23568</v>
      </c>
      <c r="AB63">
        <v>23611</v>
      </c>
      <c r="AC63">
        <v>23635</v>
      </c>
      <c r="AD63">
        <v>23540</v>
      </c>
      <c r="AE63">
        <v>23481</v>
      </c>
      <c r="AF63">
        <v>23623</v>
      </c>
      <c r="AG63">
        <v>23587</v>
      </c>
      <c r="AH63">
        <v>23611</v>
      </c>
      <c r="AI63">
        <v>23505</v>
      </c>
      <c r="AJ63">
        <v>23529</v>
      </c>
      <c r="AK63">
        <v>23527</v>
      </c>
      <c r="AL63">
        <v>23540</v>
      </c>
      <c r="AM63">
        <v>23564</v>
      </c>
      <c r="AN63">
        <v>23540</v>
      </c>
      <c r="AO63">
        <v>23547</v>
      </c>
      <c r="AP63">
        <v>23565</v>
      </c>
      <c r="AQ63">
        <v>23568</v>
      </c>
      <c r="AR63">
        <v>23505</v>
      </c>
      <c r="AS63">
        <v>23593</v>
      </c>
      <c r="AT63">
        <v>23511</v>
      </c>
      <c r="AU63">
        <v>23635</v>
      </c>
      <c r="AV63">
        <v>23599</v>
      </c>
      <c r="AW63">
        <v>23628</v>
      </c>
      <c r="AX63">
        <v>23533</v>
      </c>
      <c r="AY63">
        <v>23565</v>
      </c>
      <c r="BA63">
        <f>AVERAGE(B63:AY63)</f>
        <v>23557.88</v>
      </c>
      <c r="BB63">
        <f>STDEV(B63:AY63)</f>
        <v>46.098669687299804</v>
      </c>
    </row>
    <row r="64" spans="1:54">
      <c r="A64" t="s">
        <v>1</v>
      </c>
    </row>
    <row r="65" spans="1:54">
      <c r="A65">
        <v>53248</v>
      </c>
      <c r="B65">
        <v>23530</v>
      </c>
      <c r="C65">
        <v>23469</v>
      </c>
      <c r="D65">
        <v>23499</v>
      </c>
      <c r="E65">
        <v>23497</v>
      </c>
      <c r="F65">
        <v>23618</v>
      </c>
      <c r="G65">
        <v>23556</v>
      </c>
      <c r="H65">
        <v>23599</v>
      </c>
      <c r="I65">
        <v>23478</v>
      </c>
      <c r="J65">
        <v>23626</v>
      </c>
      <c r="K65">
        <v>23589</v>
      </c>
      <c r="L65">
        <v>23557</v>
      </c>
      <c r="M65">
        <v>23593</v>
      </c>
      <c r="N65">
        <v>23628</v>
      </c>
      <c r="O65">
        <v>23594</v>
      </c>
      <c r="P65">
        <v>22167</v>
      </c>
      <c r="Q65">
        <v>23602</v>
      </c>
      <c r="R65">
        <v>23584</v>
      </c>
      <c r="S65">
        <v>23517</v>
      </c>
      <c r="T65">
        <v>23518</v>
      </c>
      <c r="U65">
        <v>23537</v>
      </c>
      <c r="V65">
        <v>23560</v>
      </c>
      <c r="W65">
        <v>23505</v>
      </c>
      <c r="X65">
        <v>23575</v>
      </c>
      <c r="Y65">
        <v>23522</v>
      </c>
      <c r="Z65">
        <v>23597</v>
      </c>
      <c r="AA65">
        <v>23566</v>
      </c>
      <c r="AB65">
        <v>23634</v>
      </c>
      <c r="AC65">
        <v>23599</v>
      </c>
      <c r="AD65">
        <v>23540</v>
      </c>
      <c r="AE65">
        <v>23505</v>
      </c>
      <c r="AF65">
        <v>23611</v>
      </c>
      <c r="AG65">
        <v>23602</v>
      </c>
      <c r="AH65">
        <v>23584</v>
      </c>
      <c r="AI65">
        <v>23517</v>
      </c>
      <c r="AJ65">
        <v>23518</v>
      </c>
      <c r="AK65">
        <v>23537</v>
      </c>
      <c r="AL65">
        <v>23560</v>
      </c>
      <c r="AM65">
        <v>23505</v>
      </c>
      <c r="AN65">
        <v>23575</v>
      </c>
      <c r="AO65">
        <v>23522</v>
      </c>
      <c r="AP65">
        <v>23597</v>
      </c>
      <c r="AQ65">
        <v>23566</v>
      </c>
      <c r="AR65">
        <v>23524</v>
      </c>
      <c r="AS65">
        <v>23532</v>
      </c>
      <c r="AT65">
        <v>23576</v>
      </c>
      <c r="AU65">
        <v>23635</v>
      </c>
      <c r="AV65">
        <v>23575</v>
      </c>
      <c r="AW65">
        <v>23600</v>
      </c>
      <c r="AX65">
        <v>23564</v>
      </c>
      <c r="AY65">
        <v>23540</v>
      </c>
      <c r="BA65">
        <f>AVERAGE(B65:AY65)</f>
        <v>23532.02</v>
      </c>
      <c r="BB65">
        <f>STDEV(B65:AY65)</f>
        <v>201.53811509670996</v>
      </c>
    </row>
    <row r="66" spans="1:54">
      <c r="BA66">
        <f>SUM(BA63,BA65)</f>
        <v>47089.9</v>
      </c>
    </row>
    <row r="67" spans="1:54">
      <c r="A67" t="s">
        <v>0</v>
      </c>
    </row>
    <row r="68" spans="1:54">
      <c r="A68">
        <v>57344</v>
      </c>
      <c r="B68">
        <v>21956</v>
      </c>
      <c r="C68">
        <v>21983</v>
      </c>
      <c r="D68">
        <v>21888</v>
      </c>
      <c r="E68">
        <v>21900</v>
      </c>
      <c r="F68">
        <v>21978</v>
      </c>
      <c r="G68">
        <v>21986</v>
      </c>
      <c r="H68">
        <v>22045</v>
      </c>
      <c r="I68">
        <v>21943</v>
      </c>
      <c r="J68">
        <v>21960</v>
      </c>
      <c r="K68">
        <v>21992</v>
      </c>
      <c r="L68">
        <v>21982</v>
      </c>
      <c r="M68">
        <v>21974</v>
      </c>
      <c r="N68">
        <v>21900</v>
      </c>
      <c r="O68">
        <v>21939</v>
      </c>
      <c r="P68">
        <v>21955</v>
      </c>
      <c r="Q68">
        <v>21991</v>
      </c>
      <c r="R68">
        <v>21976</v>
      </c>
      <c r="S68">
        <v>21981</v>
      </c>
      <c r="T68">
        <v>22034</v>
      </c>
      <c r="U68">
        <v>21984</v>
      </c>
      <c r="V68">
        <v>22053</v>
      </c>
      <c r="W68">
        <v>21954</v>
      </c>
      <c r="X68">
        <v>21875</v>
      </c>
      <c r="Y68">
        <v>22035</v>
      </c>
      <c r="Z68">
        <v>21966</v>
      </c>
      <c r="AA68">
        <v>21952</v>
      </c>
      <c r="AB68">
        <v>21948</v>
      </c>
      <c r="AC68">
        <v>21958</v>
      </c>
      <c r="AD68">
        <v>21932</v>
      </c>
      <c r="AE68">
        <v>21994</v>
      </c>
      <c r="AF68">
        <v>21994</v>
      </c>
      <c r="AG68">
        <v>22004</v>
      </c>
      <c r="AH68">
        <v>21984</v>
      </c>
      <c r="AI68">
        <v>22053</v>
      </c>
      <c r="AJ68">
        <v>21954</v>
      </c>
      <c r="AK68">
        <v>21875</v>
      </c>
      <c r="AL68">
        <v>22035</v>
      </c>
      <c r="AM68">
        <v>21966</v>
      </c>
      <c r="AN68">
        <v>21952</v>
      </c>
      <c r="AO68">
        <v>21948</v>
      </c>
      <c r="AP68">
        <v>21958</v>
      </c>
      <c r="AQ68">
        <v>21932</v>
      </c>
      <c r="AR68">
        <v>22033</v>
      </c>
      <c r="AS68">
        <v>22042</v>
      </c>
      <c r="AT68">
        <v>22063</v>
      </c>
      <c r="AU68">
        <v>22062</v>
      </c>
      <c r="AV68">
        <v>21963</v>
      </c>
      <c r="AW68">
        <v>21929</v>
      </c>
      <c r="AX68">
        <v>22019</v>
      </c>
      <c r="AY68">
        <v>21918</v>
      </c>
      <c r="BA68">
        <f>AVERAGE(B68:AY68)</f>
        <v>21973.96</v>
      </c>
      <c r="BB68">
        <f>STDEV(B68:AY68)</f>
        <v>47.556179452113632</v>
      </c>
    </row>
    <row r="69" spans="1:54">
      <c r="A69" t="s">
        <v>1</v>
      </c>
    </row>
    <row r="70" spans="1:54">
      <c r="A70">
        <v>57344</v>
      </c>
      <c r="B70">
        <v>21931</v>
      </c>
      <c r="C70">
        <v>22028</v>
      </c>
      <c r="D70">
        <v>21886</v>
      </c>
      <c r="E70">
        <v>21937</v>
      </c>
      <c r="F70">
        <v>21957</v>
      </c>
      <c r="G70">
        <v>22003</v>
      </c>
      <c r="H70">
        <v>22030</v>
      </c>
      <c r="I70">
        <v>21945</v>
      </c>
      <c r="J70">
        <v>21964</v>
      </c>
      <c r="K70">
        <v>21994</v>
      </c>
      <c r="L70">
        <v>21976</v>
      </c>
      <c r="M70">
        <v>21965</v>
      </c>
      <c r="N70">
        <v>21888</v>
      </c>
      <c r="O70">
        <v>21946</v>
      </c>
      <c r="P70">
        <v>21982</v>
      </c>
      <c r="Q70">
        <v>21950</v>
      </c>
      <c r="R70">
        <v>21983</v>
      </c>
      <c r="S70">
        <v>22015</v>
      </c>
      <c r="T70">
        <v>21711</v>
      </c>
      <c r="U70">
        <v>21987</v>
      </c>
      <c r="V70">
        <v>22040</v>
      </c>
      <c r="W70">
        <v>21920</v>
      </c>
      <c r="X70">
        <v>21928</v>
      </c>
      <c r="Y70">
        <v>22014</v>
      </c>
      <c r="Z70">
        <v>21975</v>
      </c>
      <c r="AA70">
        <v>21947</v>
      </c>
      <c r="AB70">
        <v>21944</v>
      </c>
      <c r="AC70">
        <v>21952</v>
      </c>
      <c r="AD70">
        <v>21957</v>
      </c>
      <c r="AE70">
        <v>22018</v>
      </c>
      <c r="AF70">
        <v>22018</v>
      </c>
      <c r="AG70">
        <v>22014</v>
      </c>
      <c r="AH70">
        <v>21987</v>
      </c>
      <c r="AI70">
        <v>22040</v>
      </c>
      <c r="AJ70">
        <v>21920</v>
      </c>
      <c r="AK70">
        <v>21928</v>
      </c>
      <c r="AL70">
        <v>22014</v>
      </c>
      <c r="AM70">
        <v>21975</v>
      </c>
      <c r="AN70">
        <v>21947</v>
      </c>
      <c r="AO70">
        <v>21944</v>
      </c>
      <c r="AP70">
        <v>21952</v>
      </c>
      <c r="AQ70">
        <v>21957</v>
      </c>
      <c r="AR70">
        <v>22018</v>
      </c>
      <c r="AS70">
        <v>22064</v>
      </c>
      <c r="AT70">
        <v>22055</v>
      </c>
      <c r="AU70">
        <v>22042</v>
      </c>
      <c r="AV70">
        <v>21943</v>
      </c>
      <c r="AW70">
        <v>21951</v>
      </c>
      <c r="AX70">
        <v>22030</v>
      </c>
      <c r="AY70">
        <v>21904</v>
      </c>
      <c r="BA70">
        <f>AVERAGE(B70:AY70)</f>
        <v>21969.52</v>
      </c>
      <c r="BB70">
        <f>STDEV(B70:AY70)</f>
        <v>57.437895476198399</v>
      </c>
    </row>
    <row r="71" spans="1:54">
      <c r="BA71">
        <f>SUM(BA68,BA70)</f>
        <v>43943.479999999996</v>
      </c>
    </row>
    <row r="72" spans="1:54">
      <c r="A72" t="s">
        <v>0</v>
      </c>
    </row>
    <row r="73" spans="1:54">
      <c r="A73">
        <v>61440</v>
      </c>
      <c r="B73">
        <v>20670</v>
      </c>
      <c r="C73">
        <v>20710</v>
      </c>
      <c r="D73">
        <v>20566</v>
      </c>
      <c r="E73">
        <v>20658</v>
      </c>
      <c r="F73">
        <v>20553</v>
      </c>
      <c r="G73">
        <v>20579</v>
      </c>
      <c r="H73">
        <v>20607</v>
      </c>
      <c r="I73">
        <v>20640</v>
      </c>
      <c r="J73">
        <v>20613</v>
      </c>
      <c r="K73">
        <v>20559</v>
      </c>
      <c r="L73">
        <v>20626</v>
      </c>
      <c r="M73">
        <v>20578</v>
      </c>
      <c r="N73">
        <v>20637</v>
      </c>
      <c r="O73">
        <v>20649</v>
      </c>
      <c r="P73">
        <v>20673</v>
      </c>
      <c r="Q73">
        <v>20625</v>
      </c>
      <c r="R73">
        <v>20661</v>
      </c>
      <c r="S73">
        <v>20602</v>
      </c>
      <c r="T73">
        <v>20639</v>
      </c>
      <c r="U73">
        <v>20615</v>
      </c>
      <c r="V73">
        <v>20682</v>
      </c>
      <c r="W73">
        <v>20611</v>
      </c>
      <c r="X73">
        <v>20661</v>
      </c>
      <c r="Y73">
        <v>20566</v>
      </c>
      <c r="Z73">
        <v>20649</v>
      </c>
      <c r="AA73">
        <v>20649</v>
      </c>
      <c r="AB73">
        <v>20614</v>
      </c>
      <c r="AC73">
        <v>20637</v>
      </c>
      <c r="AD73">
        <v>20623</v>
      </c>
      <c r="AE73">
        <v>20579</v>
      </c>
      <c r="AF73">
        <v>20600</v>
      </c>
      <c r="AG73">
        <v>20587</v>
      </c>
      <c r="AH73">
        <v>20631</v>
      </c>
      <c r="AI73">
        <v>20619</v>
      </c>
      <c r="AJ73">
        <v>20598</v>
      </c>
      <c r="AK73">
        <v>20635</v>
      </c>
      <c r="AL73">
        <v>20681</v>
      </c>
      <c r="AM73">
        <v>20676</v>
      </c>
      <c r="AN73">
        <v>20661</v>
      </c>
      <c r="AO73">
        <v>20661</v>
      </c>
      <c r="AP73">
        <v>20642</v>
      </c>
      <c r="AQ73">
        <v>20644</v>
      </c>
      <c r="AR73">
        <v>20679</v>
      </c>
      <c r="AS73">
        <v>20690</v>
      </c>
      <c r="AT73">
        <v>20625</v>
      </c>
      <c r="AU73">
        <v>20641</v>
      </c>
      <c r="AV73">
        <v>20680</v>
      </c>
      <c r="AW73">
        <v>20658</v>
      </c>
      <c r="AX73">
        <v>20631</v>
      </c>
      <c r="AY73">
        <v>20646</v>
      </c>
      <c r="BA73">
        <f>AVERAGE(B73:AY73)</f>
        <v>20632.32</v>
      </c>
      <c r="BB73">
        <f>STDEV(B73:AY73)</f>
        <v>36.850741415297811</v>
      </c>
    </row>
    <row r="74" spans="1:54">
      <c r="A74" t="s">
        <v>1</v>
      </c>
    </row>
    <row r="75" spans="1:54">
      <c r="A75">
        <v>61440</v>
      </c>
      <c r="B75">
        <v>20685</v>
      </c>
      <c r="C75">
        <v>20696</v>
      </c>
      <c r="D75">
        <v>20566</v>
      </c>
      <c r="E75">
        <v>20659</v>
      </c>
      <c r="F75">
        <v>20540</v>
      </c>
      <c r="G75">
        <v>20583</v>
      </c>
      <c r="H75">
        <v>20590</v>
      </c>
      <c r="I75">
        <v>20656</v>
      </c>
      <c r="J75">
        <v>20607</v>
      </c>
      <c r="K75">
        <v>20578</v>
      </c>
      <c r="L75">
        <v>20613</v>
      </c>
      <c r="M75">
        <v>20574</v>
      </c>
      <c r="N75">
        <v>20653</v>
      </c>
      <c r="O75">
        <v>20636</v>
      </c>
      <c r="P75">
        <v>20686</v>
      </c>
      <c r="Q75">
        <v>20637</v>
      </c>
      <c r="R75">
        <v>20627</v>
      </c>
      <c r="S75">
        <v>20613</v>
      </c>
      <c r="T75">
        <v>20637</v>
      </c>
      <c r="U75">
        <v>20625</v>
      </c>
      <c r="V75">
        <v>20684</v>
      </c>
      <c r="W75">
        <v>20621</v>
      </c>
      <c r="X75">
        <v>20647</v>
      </c>
      <c r="Y75">
        <v>20573</v>
      </c>
      <c r="Z75">
        <v>20619</v>
      </c>
      <c r="AA75">
        <v>20663</v>
      </c>
      <c r="AB75">
        <v>20628</v>
      </c>
      <c r="AC75">
        <v>20632</v>
      </c>
      <c r="AD75">
        <v>20593</v>
      </c>
      <c r="AE75">
        <v>20592</v>
      </c>
      <c r="AF75">
        <v>20602</v>
      </c>
      <c r="AG75">
        <v>20604</v>
      </c>
      <c r="AH75">
        <v>20623</v>
      </c>
      <c r="AI75">
        <v>20626</v>
      </c>
      <c r="AJ75">
        <v>20566</v>
      </c>
      <c r="AK75">
        <v>20666</v>
      </c>
      <c r="AL75">
        <v>20694</v>
      </c>
      <c r="AM75">
        <v>20645</v>
      </c>
      <c r="AN75">
        <v>20660</v>
      </c>
      <c r="AO75">
        <v>20685</v>
      </c>
      <c r="AP75">
        <v>20613</v>
      </c>
      <c r="AQ75">
        <v>20675</v>
      </c>
      <c r="AR75">
        <v>20681</v>
      </c>
      <c r="AS75">
        <v>20684</v>
      </c>
      <c r="AT75">
        <v>20630</v>
      </c>
      <c r="AU75">
        <v>20612</v>
      </c>
      <c r="AV75">
        <v>20717</v>
      </c>
      <c r="AW75">
        <v>20637</v>
      </c>
      <c r="AX75">
        <v>20614</v>
      </c>
      <c r="AY75">
        <v>20672</v>
      </c>
      <c r="BA75">
        <f>AVERAGE(B75:AY75)</f>
        <v>20632.38</v>
      </c>
      <c r="BB75">
        <f>STDEV(B75:AY75)</f>
        <v>40.1328864078896</v>
      </c>
    </row>
    <row r="76" spans="1:54">
      <c r="BA76">
        <f>SUM(BA73,BA75)</f>
        <v>41264.699999999997</v>
      </c>
    </row>
    <row r="77" spans="1:54">
      <c r="A77" t="s">
        <v>0</v>
      </c>
    </row>
    <row r="78" spans="1:54">
      <c r="A78">
        <v>65536</v>
      </c>
      <c r="B78">
        <v>19179</v>
      </c>
      <c r="C78">
        <v>19184</v>
      </c>
      <c r="D78">
        <v>19178</v>
      </c>
      <c r="E78">
        <v>19132</v>
      </c>
      <c r="F78">
        <v>19206</v>
      </c>
      <c r="G78">
        <v>19221</v>
      </c>
      <c r="H78">
        <v>19127</v>
      </c>
      <c r="I78">
        <v>19197</v>
      </c>
      <c r="J78">
        <v>19211</v>
      </c>
      <c r="K78">
        <v>19185</v>
      </c>
      <c r="L78">
        <v>19185</v>
      </c>
      <c r="M78">
        <v>19235</v>
      </c>
      <c r="N78">
        <v>19184</v>
      </c>
      <c r="O78">
        <v>19163</v>
      </c>
      <c r="P78">
        <v>19233</v>
      </c>
      <c r="Q78">
        <v>19238</v>
      </c>
      <c r="R78">
        <v>19204</v>
      </c>
      <c r="S78">
        <v>19256</v>
      </c>
      <c r="T78">
        <v>19241</v>
      </c>
      <c r="U78">
        <v>19214</v>
      </c>
      <c r="V78">
        <v>19210</v>
      </c>
      <c r="W78">
        <v>19197</v>
      </c>
      <c r="X78">
        <v>19210</v>
      </c>
      <c r="Y78">
        <v>19245</v>
      </c>
      <c r="Z78">
        <v>19250</v>
      </c>
      <c r="AA78">
        <v>19261</v>
      </c>
      <c r="AB78">
        <v>19228</v>
      </c>
      <c r="AC78">
        <v>19197</v>
      </c>
      <c r="AD78">
        <v>19213</v>
      </c>
      <c r="AE78">
        <v>19214</v>
      </c>
      <c r="AF78">
        <v>19210</v>
      </c>
      <c r="AG78">
        <v>19189</v>
      </c>
      <c r="AH78">
        <v>19183</v>
      </c>
      <c r="AI78">
        <v>19225</v>
      </c>
      <c r="AJ78">
        <v>19175</v>
      </c>
      <c r="AK78">
        <v>19228</v>
      </c>
      <c r="AL78">
        <v>19269</v>
      </c>
      <c r="AM78">
        <v>19233</v>
      </c>
      <c r="AN78">
        <v>19219</v>
      </c>
      <c r="AO78">
        <v>19157</v>
      </c>
      <c r="AP78">
        <v>19217</v>
      </c>
      <c r="AQ78">
        <v>19150</v>
      </c>
      <c r="AR78">
        <v>19105</v>
      </c>
      <c r="AS78">
        <v>19173</v>
      </c>
      <c r="AT78">
        <v>19147</v>
      </c>
      <c r="AU78">
        <v>19183</v>
      </c>
      <c r="AV78">
        <v>19192</v>
      </c>
      <c r="AW78">
        <v>19138</v>
      </c>
      <c r="AX78">
        <v>19210</v>
      </c>
      <c r="AY78">
        <v>19182</v>
      </c>
      <c r="BA78">
        <f>AVERAGE(B78:AY78)</f>
        <v>19199.66</v>
      </c>
      <c r="BB78">
        <f>STDEV(B78:AY78)</f>
        <v>35.796254507066706</v>
      </c>
    </row>
    <row r="79" spans="1:54">
      <c r="A79" t="s">
        <v>1</v>
      </c>
    </row>
    <row r="80" spans="1:54">
      <c r="A80">
        <v>65536</v>
      </c>
      <c r="B80">
        <v>19186</v>
      </c>
      <c r="C80">
        <v>19174</v>
      </c>
      <c r="D80">
        <v>19189</v>
      </c>
      <c r="E80">
        <v>19152</v>
      </c>
      <c r="F80">
        <v>19197</v>
      </c>
      <c r="G80">
        <v>19197</v>
      </c>
      <c r="H80">
        <v>19153</v>
      </c>
      <c r="I80">
        <v>19218</v>
      </c>
      <c r="J80">
        <v>19198</v>
      </c>
      <c r="K80">
        <v>19162</v>
      </c>
      <c r="L80">
        <v>19198</v>
      </c>
      <c r="M80">
        <v>19245</v>
      </c>
      <c r="N80">
        <v>19150</v>
      </c>
      <c r="O80">
        <v>19186</v>
      </c>
      <c r="P80">
        <v>19233</v>
      </c>
      <c r="Q80">
        <v>19245</v>
      </c>
      <c r="R80">
        <v>19210</v>
      </c>
      <c r="S80">
        <v>19261</v>
      </c>
      <c r="T80">
        <v>19246</v>
      </c>
      <c r="U80">
        <v>19203</v>
      </c>
      <c r="V80">
        <v>19177</v>
      </c>
      <c r="W80">
        <v>19230</v>
      </c>
      <c r="X80">
        <v>19221</v>
      </c>
      <c r="Y80">
        <v>19235</v>
      </c>
      <c r="Z80">
        <v>19255</v>
      </c>
      <c r="AA80">
        <v>19257</v>
      </c>
      <c r="AB80">
        <v>19221</v>
      </c>
      <c r="AC80">
        <v>19204</v>
      </c>
      <c r="AD80">
        <v>19203</v>
      </c>
      <c r="AE80">
        <v>19202</v>
      </c>
      <c r="AF80">
        <v>19241</v>
      </c>
      <c r="AG80">
        <v>19174</v>
      </c>
      <c r="AH80">
        <v>19174</v>
      </c>
      <c r="AI80">
        <v>19221</v>
      </c>
      <c r="AJ80">
        <v>19203</v>
      </c>
      <c r="AK80">
        <v>19233</v>
      </c>
      <c r="AL80">
        <v>19265</v>
      </c>
      <c r="AM80">
        <v>19208</v>
      </c>
      <c r="AN80">
        <v>19245</v>
      </c>
      <c r="AO80">
        <v>19136</v>
      </c>
      <c r="AP80">
        <v>19229</v>
      </c>
      <c r="AQ80">
        <v>19110</v>
      </c>
      <c r="AR80">
        <v>19152</v>
      </c>
      <c r="AS80">
        <v>19132</v>
      </c>
      <c r="AT80">
        <v>19156</v>
      </c>
      <c r="AU80">
        <v>19174</v>
      </c>
      <c r="AV80">
        <v>19185</v>
      </c>
      <c r="AW80">
        <v>19186</v>
      </c>
      <c r="AX80">
        <v>19164</v>
      </c>
      <c r="AY80">
        <v>19210</v>
      </c>
      <c r="BA80">
        <f>AVERAGE(B80:AY80)</f>
        <v>19200.12</v>
      </c>
      <c r="BB80">
        <f>STDEV(B80:AY80)</f>
        <v>36.756029631690559</v>
      </c>
    </row>
    <row r="81" spans="1:54">
      <c r="BA81">
        <f>SUM(BA78,BA80)</f>
        <v>38399.78</v>
      </c>
    </row>
    <row r="82" spans="1:54">
      <c r="A82" t="s">
        <v>0</v>
      </c>
    </row>
    <row r="83" spans="1:54">
      <c r="A83">
        <v>69632</v>
      </c>
      <c r="B83">
        <v>18197</v>
      </c>
      <c r="C83">
        <v>18168</v>
      </c>
      <c r="D83">
        <v>18218</v>
      </c>
      <c r="E83">
        <v>18224</v>
      </c>
      <c r="F83">
        <v>18196</v>
      </c>
      <c r="G83">
        <v>18164</v>
      </c>
      <c r="H83">
        <v>18206</v>
      </c>
      <c r="I83">
        <v>18103</v>
      </c>
      <c r="J83">
        <v>18203</v>
      </c>
      <c r="K83">
        <v>18183</v>
      </c>
      <c r="L83">
        <v>18184</v>
      </c>
      <c r="M83">
        <v>18193</v>
      </c>
      <c r="N83">
        <v>18191</v>
      </c>
      <c r="O83">
        <v>18216</v>
      </c>
      <c r="P83">
        <v>18153</v>
      </c>
      <c r="Q83">
        <v>18171</v>
      </c>
      <c r="R83">
        <v>18188</v>
      </c>
      <c r="S83">
        <v>18223</v>
      </c>
      <c r="T83">
        <v>18256</v>
      </c>
      <c r="U83">
        <v>18225</v>
      </c>
      <c r="V83">
        <v>18188</v>
      </c>
      <c r="W83">
        <v>18206</v>
      </c>
      <c r="X83">
        <v>18277</v>
      </c>
      <c r="Y83">
        <v>18146</v>
      </c>
      <c r="Z83">
        <v>18149</v>
      </c>
      <c r="AA83">
        <v>18206</v>
      </c>
      <c r="AB83">
        <v>18206</v>
      </c>
      <c r="AC83">
        <v>18206</v>
      </c>
      <c r="AD83">
        <v>18205</v>
      </c>
      <c r="AE83">
        <v>18176</v>
      </c>
      <c r="AF83">
        <v>18144</v>
      </c>
      <c r="AG83">
        <v>18208</v>
      </c>
      <c r="AH83">
        <v>18255</v>
      </c>
      <c r="AI83">
        <v>18192</v>
      </c>
      <c r="AJ83">
        <v>18163</v>
      </c>
      <c r="AK83">
        <v>18220</v>
      </c>
      <c r="AL83">
        <v>18248</v>
      </c>
      <c r="AM83">
        <v>18206</v>
      </c>
      <c r="AN83">
        <v>18189</v>
      </c>
      <c r="AO83">
        <v>18208</v>
      </c>
      <c r="AP83">
        <v>18164</v>
      </c>
      <c r="AQ83">
        <v>18230</v>
      </c>
      <c r="AR83">
        <v>18195</v>
      </c>
      <c r="AS83">
        <v>18232</v>
      </c>
      <c r="AT83">
        <v>18157</v>
      </c>
      <c r="AU83">
        <v>18254</v>
      </c>
      <c r="AV83">
        <v>18259</v>
      </c>
      <c r="AW83">
        <v>18213</v>
      </c>
      <c r="AX83">
        <v>18230</v>
      </c>
      <c r="AY83">
        <v>18218</v>
      </c>
      <c r="BA83">
        <f>AVERAGE(B83:AY83)</f>
        <v>18200.240000000002</v>
      </c>
      <c r="BB83">
        <f>STDEV(B83:AY83)</f>
        <v>34.080672600433793</v>
      </c>
    </row>
    <row r="84" spans="1:54">
      <c r="A84" t="s">
        <v>1</v>
      </c>
    </row>
    <row r="85" spans="1:54">
      <c r="A85">
        <v>69632</v>
      </c>
      <c r="B85">
        <v>18183</v>
      </c>
      <c r="C85">
        <v>18174</v>
      </c>
      <c r="D85">
        <v>18183</v>
      </c>
      <c r="E85">
        <v>18254</v>
      </c>
      <c r="F85">
        <v>18196</v>
      </c>
      <c r="G85">
        <v>18150</v>
      </c>
      <c r="H85">
        <v>18150</v>
      </c>
      <c r="I85">
        <v>18146</v>
      </c>
      <c r="J85">
        <v>18230</v>
      </c>
      <c r="K85">
        <v>18164</v>
      </c>
      <c r="L85">
        <v>18210</v>
      </c>
      <c r="M85">
        <v>18149</v>
      </c>
      <c r="N85">
        <v>18232</v>
      </c>
      <c r="O85">
        <v>18198</v>
      </c>
      <c r="P85">
        <v>18129</v>
      </c>
      <c r="Q85">
        <v>18206</v>
      </c>
      <c r="R85">
        <v>18192</v>
      </c>
      <c r="S85">
        <v>18211</v>
      </c>
      <c r="T85">
        <v>18264</v>
      </c>
      <c r="U85">
        <v>18206</v>
      </c>
      <c r="V85">
        <v>18195</v>
      </c>
      <c r="W85">
        <v>18217</v>
      </c>
      <c r="X85">
        <v>18253</v>
      </c>
      <c r="Y85">
        <v>18136</v>
      </c>
      <c r="Z85">
        <v>18195</v>
      </c>
      <c r="AA85">
        <v>18171</v>
      </c>
      <c r="AB85">
        <v>18218</v>
      </c>
      <c r="AC85">
        <v>18219</v>
      </c>
      <c r="AD85">
        <v>18190</v>
      </c>
      <c r="AE85">
        <v>18168</v>
      </c>
      <c r="AF85">
        <v>18160</v>
      </c>
      <c r="AG85">
        <v>18212</v>
      </c>
      <c r="AH85">
        <v>18253</v>
      </c>
      <c r="AI85">
        <v>18189</v>
      </c>
      <c r="AJ85">
        <v>18178</v>
      </c>
      <c r="AK85">
        <v>18205</v>
      </c>
      <c r="AL85">
        <v>18255</v>
      </c>
      <c r="AM85">
        <v>18178</v>
      </c>
      <c r="AN85">
        <v>18212</v>
      </c>
      <c r="AO85">
        <v>18180</v>
      </c>
      <c r="AP85">
        <v>18197</v>
      </c>
      <c r="AQ85">
        <v>18213</v>
      </c>
      <c r="AR85">
        <v>18211</v>
      </c>
      <c r="AS85">
        <v>18197</v>
      </c>
      <c r="AT85">
        <v>18179</v>
      </c>
      <c r="AU85">
        <v>18252</v>
      </c>
      <c r="AV85">
        <v>18281</v>
      </c>
      <c r="AW85">
        <v>18205</v>
      </c>
      <c r="AX85">
        <v>18213</v>
      </c>
      <c r="AY85">
        <v>18235</v>
      </c>
      <c r="BA85">
        <f>AVERAGE(B85:AY85)</f>
        <v>18199.88</v>
      </c>
      <c r="BB85">
        <f>STDEV(B85:AY85)</f>
        <v>34.399596580453661</v>
      </c>
    </row>
    <row r="86" spans="1:54">
      <c r="BA86">
        <f>SUM(BA83,BA85)</f>
        <v>36400.120000000003</v>
      </c>
    </row>
    <row r="87" spans="1:54">
      <c r="A87" t="s">
        <v>0</v>
      </c>
    </row>
    <row r="88" spans="1:54">
      <c r="A88">
        <v>73728</v>
      </c>
      <c r="B88">
        <v>17288</v>
      </c>
      <c r="C88">
        <v>17237</v>
      </c>
      <c r="D88">
        <v>17246</v>
      </c>
      <c r="E88">
        <v>17234</v>
      </c>
      <c r="F88">
        <v>17278</v>
      </c>
      <c r="G88">
        <v>17238</v>
      </c>
      <c r="H88">
        <v>17250</v>
      </c>
      <c r="I88">
        <v>17229</v>
      </c>
      <c r="J88">
        <v>17286</v>
      </c>
      <c r="K88">
        <v>17231</v>
      </c>
      <c r="L88">
        <v>17215</v>
      </c>
      <c r="M88">
        <v>17267</v>
      </c>
      <c r="N88">
        <v>17242</v>
      </c>
      <c r="O88">
        <v>17263</v>
      </c>
      <c r="P88">
        <v>17220</v>
      </c>
      <c r="Q88">
        <v>17228</v>
      </c>
      <c r="R88">
        <v>17232</v>
      </c>
      <c r="S88">
        <v>17216</v>
      </c>
      <c r="T88">
        <v>17263</v>
      </c>
      <c r="U88">
        <v>17264</v>
      </c>
      <c r="V88">
        <v>17261</v>
      </c>
      <c r="W88">
        <v>17189</v>
      </c>
      <c r="X88">
        <v>17242</v>
      </c>
      <c r="Y88">
        <v>17239</v>
      </c>
      <c r="Z88">
        <v>17227</v>
      </c>
      <c r="AA88">
        <v>17266</v>
      </c>
      <c r="AB88">
        <v>17261</v>
      </c>
      <c r="AC88">
        <v>17248</v>
      </c>
      <c r="AD88">
        <v>17251</v>
      </c>
      <c r="AE88">
        <v>17239</v>
      </c>
      <c r="AF88">
        <v>17262</v>
      </c>
      <c r="AG88">
        <v>17239</v>
      </c>
      <c r="AH88">
        <v>17227</v>
      </c>
      <c r="AI88">
        <v>17263</v>
      </c>
      <c r="AJ88">
        <v>17263</v>
      </c>
      <c r="AK88">
        <v>17260</v>
      </c>
      <c r="AL88">
        <v>17221</v>
      </c>
      <c r="AM88">
        <v>17212</v>
      </c>
      <c r="AN88">
        <v>17237</v>
      </c>
      <c r="AO88">
        <v>17241</v>
      </c>
      <c r="AP88">
        <v>17286</v>
      </c>
      <c r="AQ88">
        <v>17239</v>
      </c>
      <c r="AR88">
        <v>17270</v>
      </c>
      <c r="AS88">
        <v>17255</v>
      </c>
      <c r="AT88">
        <v>17251</v>
      </c>
      <c r="AU88">
        <v>17201</v>
      </c>
      <c r="AV88">
        <v>17230</v>
      </c>
      <c r="AW88">
        <v>17217</v>
      </c>
      <c r="AX88">
        <v>17273</v>
      </c>
      <c r="AY88">
        <v>17310</v>
      </c>
      <c r="BA88">
        <f>AVERAGE(B88:AY88)</f>
        <v>17246.14</v>
      </c>
      <c r="BB88">
        <f>STDEV(B88:AY88)</f>
        <v>23.831902816114674</v>
      </c>
    </row>
    <row r="89" spans="1:54">
      <c r="A89" t="s">
        <v>1</v>
      </c>
    </row>
    <row r="90" spans="1:54">
      <c r="A90">
        <v>73728</v>
      </c>
      <c r="B90">
        <v>17294</v>
      </c>
      <c r="C90">
        <v>17181</v>
      </c>
      <c r="D90">
        <v>17239</v>
      </c>
      <c r="E90">
        <v>17259</v>
      </c>
      <c r="F90">
        <v>17272</v>
      </c>
      <c r="G90">
        <v>17221</v>
      </c>
      <c r="H90">
        <v>17263</v>
      </c>
      <c r="I90">
        <v>17239</v>
      </c>
      <c r="J90">
        <v>17285</v>
      </c>
      <c r="K90">
        <v>17225</v>
      </c>
      <c r="L90">
        <v>17218</v>
      </c>
      <c r="M90">
        <v>17274</v>
      </c>
      <c r="N90">
        <v>17242</v>
      </c>
      <c r="O90">
        <v>17255</v>
      </c>
      <c r="P90">
        <v>17223</v>
      </c>
      <c r="Q90">
        <v>17212</v>
      </c>
      <c r="R90">
        <v>17227</v>
      </c>
      <c r="S90">
        <v>17237</v>
      </c>
      <c r="T90">
        <v>17253</v>
      </c>
      <c r="U90">
        <v>17263</v>
      </c>
      <c r="V90">
        <v>17247</v>
      </c>
      <c r="W90">
        <v>17191</v>
      </c>
      <c r="X90">
        <v>17266</v>
      </c>
      <c r="Y90">
        <v>17216</v>
      </c>
      <c r="Z90">
        <v>17251</v>
      </c>
      <c r="AA90">
        <v>17267</v>
      </c>
      <c r="AB90">
        <v>17248</v>
      </c>
      <c r="AC90">
        <v>17261</v>
      </c>
      <c r="AD90">
        <v>17208</v>
      </c>
      <c r="AE90">
        <v>17281</v>
      </c>
      <c r="AF90">
        <v>17251</v>
      </c>
      <c r="AG90">
        <v>17239</v>
      </c>
      <c r="AH90">
        <v>17216</v>
      </c>
      <c r="AI90">
        <v>17274</v>
      </c>
      <c r="AJ90">
        <v>17272</v>
      </c>
      <c r="AK90">
        <v>17265</v>
      </c>
      <c r="AL90">
        <v>17206</v>
      </c>
      <c r="AM90">
        <v>17219</v>
      </c>
      <c r="AN90">
        <v>17226</v>
      </c>
      <c r="AO90">
        <v>17255</v>
      </c>
      <c r="AP90">
        <v>17282</v>
      </c>
      <c r="AQ90">
        <v>17236</v>
      </c>
      <c r="AR90">
        <v>17272</v>
      </c>
      <c r="AS90">
        <v>17260</v>
      </c>
      <c r="AT90">
        <v>17250</v>
      </c>
      <c r="AU90">
        <v>17205</v>
      </c>
      <c r="AV90">
        <v>17228</v>
      </c>
      <c r="AW90">
        <v>17227</v>
      </c>
      <c r="AX90">
        <v>17268</v>
      </c>
      <c r="AY90">
        <v>17308</v>
      </c>
      <c r="BA90">
        <f>AVERAGE(B90:AY90)</f>
        <v>17245.54</v>
      </c>
      <c r="BB90">
        <f>STDEV(B90:AY90)</f>
        <v>27.382558130969393</v>
      </c>
    </row>
    <row r="91" spans="1:54">
      <c r="BA91">
        <f>SUM(BA88,BA90)</f>
        <v>34491.68</v>
      </c>
    </row>
    <row r="92" spans="1:54">
      <c r="A92" t="s">
        <v>0</v>
      </c>
    </row>
    <row r="93" spans="1:54">
      <c r="A93">
        <v>77824</v>
      </c>
      <c r="B93">
        <v>16844</v>
      </c>
      <c r="C93">
        <v>16932</v>
      </c>
      <c r="D93">
        <v>16407</v>
      </c>
      <c r="E93">
        <v>16395</v>
      </c>
      <c r="F93">
        <v>16379</v>
      </c>
      <c r="G93">
        <v>16397</v>
      </c>
      <c r="H93">
        <v>16381</v>
      </c>
      <c r="I93">
        <v>16378</v>
      </c>
      <c r="J93">
        <v>16398</v>
      </c>
      <c r="K93">
        <v>16404</v>
      </c>
      <c r="L93">
        <v>16375</v>
      </c>
      <c r="M93">
        <v>16380</v>
      </c>
      <c r="N93">
        <v>16418</v>
      </c>
      <c r="O93">
        <v>16313</v>
      </c>
      <c r="P93">
        <v>16378</v>
      </c>
      <c r="Q93">
        <v>16389</v>
      </c>
      <c r="R93">
        <v>16385</v>
      </c>
      <c r="S93">
        <v>16394</v>
      </c>
      <c r="T93">
        <v>16397</v>
      </c>
      <c r="U93">
        <v>16417</v>
      </c>
      <c r="V93">
        <v>16413</v>
      </c>
      <c r="W93">
        <v>16401</v>
      </c>
      <c r="X93">
        <v>16450</v>
      </c>
      <c r="Y93">
        <v>16435</v>
      </c>
      <c r="Z93">
        <v>16401</v>
      </c>
      <c r="AA93">
        <v>16410</v>
      </c>
      <c r="AB93">
        <v>16396</v>
      </c>
      <c r="AC93">
        <v>16429</v>
      </c>
      <c r="AD93">
        <v>16424</v>
      </c>
      <c r="AE93">
        <v>16406</v>
      </c>
      <c r="AF93">
        <v>16424</v>
      </c>
      <c r="AG93">
        <v>16390</v>
      </c>
      <c r="AH93">
        <v>16437</v>
      </c>
      <c r="AI93">
        <v>16401</v>
      </c>
      <c r="AJ93">
        <v>16439</v>
      </c>
      <c r="AK93">
        <v>16482</v>
      </c>
      <c r="AL93">
        <v>16476</v>
      </c>
      <c r="AM93">
        <v>16445</v>
      </c>
      <c r="AN93">
        <v>16401</v>
      </c>
      <c r="AO93">
        <v>16437</v>
      </c>
      <c r="AP93">
        <v>16424</v>
      </c>
      <c r="AQ93">
        <v>16371</v>
      </c>
      <c r="AR93">
        <v>16444</v>
      </c>
      <c r="AS93">
        <v>16410</v>
      </c>
      <c r="AT93">
        <v>16380</v>
      </c>
      <c r="AU93">
        <v>16444</v>
      </c>
      <c r="AV93">
        <v>16445</v>
      </c>
      <c r="AW93">
        <v>16437</v>
      </c>
      <c r="AX93">
        <v>16786</v>
      </c>
      <c r="AY93">
        <v>16926</v>
      </c>
      <c r="BA93">
        <f>AVERAGE(B93:AY93)</f>
        <v>16446.5</v>
      </c>
      <c r="BB93">
        <f>STDEV(B93:AY93)</f>
        <v>131.18770630556159</v>
      </c>
    </row>
    <row r="94" spans="1:54">
      <c r="A94" t="s">
        <v>1</v>
      </c>
    </row>
    <row r="95" spans="1:54">
      <c r="A95">
        <v>77824</v>
      </c>
      <c r="B95">
        <v>16932</v>
      </c>
      <c r="C95">
        <v>16845</v>
      </c>
      <c r="D95">
        <v>16407</v>
      </c>
      <c r="E95">
        <v>16417</v>
      </c>
      <c r="F95">
        <v>16409</v>
      </c>
      <c r="G95">
        <v>16380</v>
      </c>
      <c r="H95">
        <v>16397</v>
      </c>
      <c r="I95">
        <v>16363</v>
      </c>
      <c r="J95">
        <v>16394</v>
      </c>
      <c r="K95">
        <v>16393</v>
      </c>
      <c r="L95">
        <v>16412</v>
      </c>
      <c r="M95">
        <v>16355</v>
      </c>
      <c r="N95">
        <v>16399</v>
      </c>
      <c r="O95">
        <v>16410</v>
      </c>
      <c r="P95">
        <v>16307</v>
      </c>
      <c r="Q95">
        <v>16389</v>
      </c>
      <c r="R95">
        <v>16376</v>
      </c>
      <c r="S95">
        <v>16403</v>
      </c>
      <c r="T95">
        <v>16398</v>
      </c>
      <c r="U95">
        <v>16396</v>
      </c>
      <c r="V95">
        <v>16416</v>
      </c>
      <c r="W95">
        <v>16407</v>
      </c>
      <c r="X95">
        <v>16413</v>
      </c>
      <c r="Y95">
        <v>16436</v>
      </c>
      <c r="Z95">
        <v>16445</v>
      </c>
      <c r="AA95">
        <v>16396</v>
      </c>
      <c r="AB95">
        <v>16405</v>
      </c>
      <c r="AC95">
        <v>16404</v>
      </c>
      <c r="AD95">
        <v>16424</v>
      </c>
      <c r="AE95">
        <v>16426</v>
      </c>
      <c r="AF95">
        <v>16393</v>
      </c>
      <c r="AG95">
        <v>16417</v>
      </c>
      <c r="AH95">
        <v>16404</v>
      </c>
      <c r="AI95">
        <v>16436</v>
      </c>
      <c r="AJ95">
        <v>16414</v>
      </c>
      <c r="AK95">
        <v>16441</v>
      </c>
      <c r="AL95">
        <v>16479</v>
      </c>
      <c r="AM95">
        <v>16483</v>
      </c>
      <c r="AN95">
        <v>16421</v>
      </c>
      <c r="AO95">
        <v>16422</v>
      </c>
      <c r="AP95">
        <v>16416</v>
      </c>
      <c r="AQ95">
        <v>16438</v>
      </c>
      <c r="AR95">
        <v>16354</v>
      </c>
      <c r="AS95">
        <v>16449</v>
      </c>
      <c r="AT95">
        <v>16400</v>
      </c>
      <c r="AU95">
        <v>16412</v>
      </c>
      <c r="AV95">
        <v>16431</v>
      </c>
      <c r="AW95">
        <v>16446</v>
      </c>
      <c r="AX95">
        <v>16438</v>
      </c>
      <c r="AY95">
        <v>16886</v>
      </c>
      <c r="BA95">
        <f>AVERAGE(B95:AY95)</f>
        <v>16438.68</v>
      </c>
      <c r="BB95">
        <f>STDEV(B95:AY95)</f>
        <v>118.66028340242093</v>
      </c>
    </row>
    <row r="96" spans="1:54">
      <c r="BA96">
        <f>SUM(BA93,BA95)</f>
        <v>32885.18</v>
      </c>
    </row>
    <row r="97" spans="1:54">
      <c r="A97" t="s">
        <v>0</v>
      </c>
    </row>
    <row r="98" spans="1:54">
      <c r="A98">
        <v>81920</v>
      </c>
      <c r="B98">
        <v>15630</v>
      </c>
      <c r="C98">
        <v>15648</v>
      </c>
      <c r="D98">
        <v>15611</v>
      </c>
      <c r="E98">
        <v>15622</v>
      </c>
      <c r="F98">
        <v>15660</v>
      </c>
      <c r="G98">
        <v>15671</v>
      </c>
      <c r="H98">
        <v>15655</v>
      </c>
      <c r="I98">
        <v>15668</v>
      </c>
      <c r="J98">
        <v>15646</v>
      </c>
      <c r="K98">
        <v>15641</v>
      </c>
      <c r="L98">
        <v>15640</v>
      </c>
      <c r="M98">
        <v>15622</v>
      </c>
      <c r="N98">
        <v>15650</v>
      </c>
      <c r="O98">
        <v>15630</v>
      </c>
      <c r="P98">
        <v>15634</v>
      </c>
      <c r="Q98">
        <v>15658</v>
      </c>
      <c r="R98">
        <v>15657</v>
      </c>
      <c r="S98">
        <v>15637</v>
      </c>
      <c r="T98">
        <v>15643</v>
      </c>
      <c r="U98">
        <v>15622</v>
      </c>
      <c r="V98">
        <v>15643</v>
      </c>
      <c r="W98">
        <v>15625</v>
      </c>
      <c r="X98">
        <v>15647</v>
      </c>
      <c r="Y98">
        <v>15622</v>
      </c>
      <c r="Z98">
        <v>15669</v>
      </c>
      <c r="AA98">
        <v>15635</v>
      </c>
      <c r="AB98">
        <v>15670</v>
      </c>
      <c r="AC98">
        <v>15628</v>
      </c>
      <c r="AD98">
        <v>15624</v>
      </c>
      <c r="AE98">
        <v>15662</v>
      </c>
      <c r="AF98">
        <v>15658</v>
      </c>
      <c r="AG98">
        <v>15614</v>
      </c>
      <c r="AH98">
        <v>15666</v>
      </c>
      <c r="AI98">
        <v>15646</v>
      </c>
      <c r="AJ98">
        <v>15671</v>
      </c>
      <c r="AK98">
        <v>15621</v>
      </c>
      <c r="AL98">
        <v>15651</v>
      </c>
      <c r="AM98">
        <v>15688</v>
      </c>
      <c r="AN98">
        <v>15681</v>
      </c>
      <c r="AO98">
        <v>15686</v>
      </c>
      <c r="AP98">
        <v>15682</v>
      </c>
      <c r="AQ98">
        <v>15688</v>
      </c>
      <c r="AR98">
        <v>15681</v>
      </c>
      <c r="AS98">
        <v>15689</v>
      </c>
      <c r="AT98">
        <v>15686</v>
      </c>
      <c r="AU98">
        <v>15690</v>
      </c>
      <c r="AV98">
        <v>15679</v>
      </c>
      <c r="AW98">
        <v>15687</v>
      </c>
      <c r="AX98">
        <v>15681</v>
      </c>
      <c r="AY98">
        <v>15649</v>
      </c>
      <c r="BA98">
        <f>AVERAGE(B98:AY98)</f>
        <v>15653.28</v>
      </c>
      <c r="BB98">
        <f>STDEV(B98:AY98)</f>
        <v>23.562370553966954</v>
      </c>
    </row>
    <row r="99" spans="1:54">
      <c r="A99" t="s">
        <v>1</v>
      </c>
    </row>
    <row r="100" spans="1:54">
      <c r="A100">
        <v>81920</v>
      </c>
      <c r="B100">
        <v>15626</v>
      </c>
      <c r="C100">
        <v>15642</v>
      </c>
      <c r="D100">
        <v>15587</v>
      </c>
      <c r="E100">
        <v>15646</v>
      </c>
      <c r="F100">
        <v>15670</v>
      </c>
      <c r="G100">
        <v>15670</v>
      </c>
      <c r="H100">
        <v>15658</v>
      </c>
      <c r="I100">
        <v>15663</v>
      </c>
      <c r="J100">
        <v>15649</v>
      </c>
      <c r="K100">
        <v>15638</v>
      </c>
      <c r="L100">
        <v>15622</v>
      </c>
      <c r="M100">
        <v>15634</v>
      </c>
      <c r="N100">
        <v>15653</v>
      </c>
      <c r="O100">
        <v>15615</v>
      </c>
      <c r="P100">
        <v>15655</v>
      </c>
      <c r="Q100">
        <v>15656</v>
      </c>
      <c r="R100">
        <v>15660</v>
      </c>
      <c r="S100">
        <v>15625</v>
      </c>
      <c r="T100">
        <v>15656</v>
      </c>
      <c r="U100">
        <v>15613</v>
      </c>
      <c r="V100">
        <v>15636</v>
      </c>
      <c r="W100">
        <v>15644</v>
      </c>
      <c r="X100">
        <v>15646</v>
      </c>
      <c r="Y100">
        <v>15619</v>
      </c>
      <c r="Z100">
        <v>15661</v>
      </c>
      <c r="AA100">
        <v>15646</v>
      </c>
      <c r="AB100">
        <v>15670</v>
      </c>
      <c r="AC100">
        <v>15620</v>
      </c>
      <c r="AD100">
        <v>15624</v>
      </c>
      <c r="AE100">
        <v>15670</v>
      </c>
      <c r="AF100">
        <v>15632</v>
      </c>
      <c r="AG100">
        <v>15639</v>
      </c>
      <c r="AH100">
        <v>15665</v>
      </c>
      <c r="AI100">
        <v>15647</v>
      </c>
      <c r="AJ100">
        <v>15646</v>
      </c>
      <c r="AK100">
        <v>15628</v>
      </c>
      <c r="AL100">
        <v>15669</v>
      </c>
      <c r="AM100">
        <v>15688</v>
      </c>
      <c r="AN100">
        <v>15681</v>
      </c>
      <c r="AO100">
        <v>15683</v>
      </c>
      <c r="AP100">
        <v>15689</v>
      </c>
      <c r="AQ100">
        <v>15683</v>
      </c>
      <c r="AR100">
        <v>15683</v>
      </c>
      <c r="AS100">
        <v>15690</v>
      </c>
      <c r="AT100">
        <v>15683</v>
      </c>
      <c r="AU100">
        <v>15691</v>
      </c>
      <c r="AV100">
        <v>15683</v>
      </c>
      <c r="AW100">
        <v>15681</v>
      </c>
      <c r="AX100">
        <v>15683</v>
      </c>
      <c r="AY100">
        <v>15645</v>
      </c>
      <c r="BA100">
        <f>AVERAGE(B100:AY100)</f>
        <v>15653.26</v>
      </c>
      <c r="BB100">
        <f>STDEV(B100:AY100)</f>
        <v>24.6301706474488</v>
      </c>
    </row>
    <row r="101" spans="1:54">
      <c r="BA101">
        <f>SUM(BA98,BA100)</f>
        <v>31306.54</v>
      </c>
    </row>
    <row r="102" spans="1:54">
      <c r="A102" t="s">
        <v>0</v>
      </c>
    </row>
    <row r="103" spans="1:54">
      <c r="A103">
        <v>86016</v>
      </c>
      <c r="B103">
        <v>14882</v>
      </c>
      <c r="C103">
        <v>14915</v>
      </c>
      <c r="D103">
        <v>14929</v>
      </c>
      <c r="E103">
        <v>14854</v>
      </c>
      <c r="F103">
        <v>14877</v>
      </c>
      <c r="G103">
        <v>14892</v>
      </c>
      <c r="H103">
        <v>14916</v>
      </c>
      <c r="I103">
        <v>14947</v>
      </c>
      <c r="J103">
        <v>14950</v>
      </c>
      <c r="K103">
        <v>14887</v>
      </c>
      <c r="L103">
        <v>14889</v>
      </c>
      <c r="M103">
        <v>14896</v>
      </c>
      <c r="N103">
        <v>14867</v>
      </c>
      <c r="O103">
        <v>14920</v>
      </c>
      <c r="P103">
        <v>14896</v>
      </c>
      <c r="Q103">
        <v>14889</v>
      </c>
      <c r="R103">
        <v>14904</v>
      </c>
      <c r="S103">
        <v>14904</v>
      </c>
      <c r="T103">
        <v>14889</v>
      </c>
      <c r="U103">
        <v>14902</v>
      </c>
      <c r="V103">
        <v>14949</v>
      </c>
      <c r="W103">
        <v>14919</v>
      </c>
      <c r="X103">
        <v>14941</v>
      </c>
      <c r="Y103">
        <v>14923</v>
      </c>
      <c r="Z103">
        <v>14938</v>
      </c>
      <c r="AA103">
        <v>14914</v>
      </c>
      <c r="AB103">
        <v>14924</v>
      </c>
      <c r="AC103">
        <v>14940</v>
      </c>
      <c r="AD103">
        <v>14919</v>
      </c>
      <c r="AE103">
        <v>14969</v>
      </c>
      <c r="AF103">
        <v>14897</v>
      </c>
      <c r="AG103">
        <v>14920</v>
      </c>
      <c r="AH103">
        <v>14936</v>
      </c>
      <c r="AI103">
        <v>14892</v>
      </c>
      <c r="AJ103">
        <v>14868</v>
      </c>
      <c r="AK103">
        <v>14926</v>
      </c>
      <c r="AL103">
        <v>14876</v>
      </c>
      <c r="AM103">
        <v>14943</v>
      </c>
      <c r="AN103">
        <v>14924</v>
      </c>
      <c r="AO103">
        <v>14962</v>
      </c>
      <c r="AP103">
        <v>14908</v>
      </c>
      <c r="AQ103">
        <v>14910</v>
      </c>
      <c r="AR103">
        <v>14961</v>
      </c>
      <c r="AS103">
        <v>14915</v>
      </c>
      <c r="AT103">
        <v>14950</v>
      </c>
      <c r="AU103">
        <v>14973</v>
      </c>
      <c r="AV103">
        <v>14968</v>
      </c>
      <c r="AW103">
        <v>14967</v>
      </c>
      <c r="AX103">
        <v>14963</v>
      </c>
      <c r="AY103">
        <v>14946</v>
      </c>
      <c r="BA103">
        <f>AVERAGE(B103:AY103)</f>
        <v>14918.92</v>
      </c>
      <c r="BB103">
        <f>STDEV(B103:AY103)</f>
        <v>30.174891576154042</v>
      </c>
    </row>
    <row r="104" spans="1:54">
      <c r="A104" t="s">
        <v>1</v>
      </c>
    </row>
    <row r="105" spans="1:54">
      <c r="A105">
        <v>86016</v>
      </c>
      <c r="B105">
        <v>14892</v>
      </c>
      <c r="C105">
        <v>14914</v>
      </c>
      <c r="D105">
        <v>14904</v>
      </c>
      <c r="E105">
        <v>14866</v>
      </c>
      <c r="F105">
        <v>14879</v>
      </c>
      <c r="G105">
        <v>14891</v>
      </c>
      <c r="H105">
        <v>14926</v>
      </c>
      <c r="I105">
        <v>14950</v>
      </c>
      <c r="J105">
        <v>14950</v>
      </c>
      <c r="K105">
        <v>14867</v>
      </c>
      <c r="L105">
        <v>14903</v>
      </c>
      <c r="M105">
        <v>14867</v>
      </c>
      <c r="N105">
        <v>14891</v>
      </c>
      <c r="O105">
        <v>14926</v>
      </c>
      <c r="P105">
        <v>14879</v>
      </c>
      <c r="Q105">
        <v>14904</v>
      </c>
      <c r="R105">
        <v>14890</v>
      </c>
      <c r="S105">
        <v>14897</v>
      </c>
      <c r="T105">
        <v>14896</v>
      </c>
      <c r="U105">
        <v>14926</v>
      </c>
      <c r="V105">
        <v>14938</v>
      </c>
      <c r="W105">
        <v>14926</v>
      </c>
      <c r="X105">
        <v>14930</v>
      </c>
      <c r="Y105">
        <v>14934</v>
      </c>
      <c r="Z105">
        <v>14926</v>
      </c>
      <c r="AA105">
        <v>14929</v>
      </c>
      <c r="AB105">
        <v>14911</v>
      </c>
      <c r="AC105">
        <v>14926</v>
      </c>
      <c r="AD105">
        <v>14949</v>
      </c>
      <c r="AE105">
        <v>14963</v>
      </c>
      <c r="AF105">
        <v>14891</v>
      </c>
      <c r="AG105">
        <v>14925</v>
      </c>
      <c r="AH105">
        <v>14918</v>
      </c>
      <c r="AI105">
        <v>14896</v>
      </c>
      <c r="AJ105">
        <v>14883</v>
      </c>
      <c r="AK105">
        <v>14914</v>
      </c>
      <c r="AL105">
        <v>14889</v>
      </c>
      <c r="AM105">
        <v>14946</v>
      </c>
      <c r="AN105">
        <v>14920</v>
      </c>
      <c r="AO105">
        <v>14952</v>
      </c>
      <c r="AP105">
        <v>14911</v>
      </c>
      <c r="AQ105">
        <v>14925</v>
      </c>
      <c r="AR105">
        <v>14938</v>
      </c>
      <c r="AS105">
        <v>14940</v>
      </c>
      <c r="AT105">
        <v>14939</v>
      </c>
      <c r="AU105">
        <v>14967</v>
      </c>
      <c r="AV105">
        <v>14985</v>
      </c>
      <c r="AW105">
        <v>14958</v>
      </c>
      <c r="AX105">
        <v>14970</v>
      </c>
      <c r="AY105">
        <v>14925</v>
      </c>
      <c r="BA105">
        <f>AVERAGE(B105:AY105)</f>
        <v>14918.84</v>
      </c>
      <c r="BB105">
        <f>STDEV(B105:AY105)</f>
        <v>28.475094739230702</v>
      </c>
    </row>
    <row r="106" spans="1:54">
      <c r="BA106">
        <f>SUM(BA103,BA105)</f>
        <v>29837.760000000002</v>
      </c>
    </row>
    <row r="107" spans="1:54">
      <c r="A107" t="s">
        <v>0</v>
      </c>
    </row>
    <row r="108" spans="1:54">
      <c r="A108">
        <v>90112</v>
      </c>
      <c r="B108">
        <v>14287</v>
      </c>
      <c r="C108">
        <v>14265</v>
      </c>
      <c r="D108">
        <v>14286</v>
      </c>
      <c r="E108">
        <v>14238</v>
      </c>
      <c r="F108">
        <v>14317</v>
      </c>
      <c r="G108">
        <v>14247</v>
      </c>
      <c r="H108">
        <v>14272</v>
      </c>
      <c r="I108">
        <v>14289</v>
      </c>
      <c r="J108">
        <v>14296</v>
      </c>
      <c r="K108">
        <v>14269</v>
      </c>
      <c r="L108">
        <v>14266</v>
      </c>
      <c r="M108">
        <v>14286</v>
      </c>
      <c r="N108">
        <v>14271</v>
      </c>
      <c r="O108">
        <v>14251</v>
      </c>
      <c r="P108">
        <v>14267</v>
      </c>
      <c r="Q108">
        <v>14298</v>
      </c>
      <c r="R108">
        <v>14286</v>
      </c>
      <c r="S108">
        <v>14244</v>
      </c>
      <c r="T108">
        <v>14257</v>
      </c>
      <c r="U108">
        <v>14266</v>
      </c>
      <c r="V108">
        <v>14316</v>
      </c>
      <c r="W108">
        <v>14280</v>
      </c>
      <c r="X108">
        <v>14282</v>
      </c>
      <c r="Y108">
        <v>14313</v>
      </c>
      <c r="Z108">
        <v>14290</v>
      </c>
      <c r="AA108">
        <v>14277</v>
      </c>
      <c r="AB108">
        <v>14324</v>
      </c>
      <c r="AC108">
        <v>14277</v>
      </c>
      <c r="AD108">
        <v>14289</v>
      </c>
      <c r="AE108">
        <v>14289</v>
      </c>
      <c r="AF108">
        <v>14289</v>
      </c>
      <c r="AG108">
        <v>14265</v>
      </c>
      <c r="AH108">
        <v>14277</v>
      </c>
      <c r="AI108">
        <v>14324</v>
      </c>
      <c r="AJ108">
        <v>14315</v>
      </c>
      <c r="AK108">
        <v>14286</v>
      </c>
      <c r="AL108">
        <v>14336</v>
      </c>
      <c r="AM108">
        <v>14336</v>
      </c>
      <c r="AN108">
        <v>14336</v>
      </c>
      <c r="AO108">
        <v>14336</v>
      </c>
      <c r="AP108">
        <v>14336</v>
      </c>
      <c r="AQ108">
        <v>14336</v>
      </c>
      <c r="AR108">
        <v>14336</v>
      </c>
      <c r="AS108">
        <v>14301</v>
      </c>
      <c r="AT108">
        <v>14266</v>
      </c>
      <c r="AU108">
        <v>14238</v>
      </c>
      <c r="AV108">
        <v>14268</v>
      </c>
      <c r="AW108">
        <v>14278</v>
      </c>
      <c r="AX108">
        <v>14279</v>
      </c>
      <c r="AY108">
        <v>14277</v>
      </c>
      <c r="BA108">
        <f>AVERAGE(B108:AY108)</f>
        <v>14288.2</v>
      </c>
      <c r="BB108">
        <f>STDEV(B108:AY108)</f>
        <v>27.856776554368246</v>
      </c>
    </row>
    <row r="109" spans="1:54">
      <c r="A109" t="s">
        <v>1</v>
      </c>
    </row>
    <row r="110" spans="1:54">
      <c r="A110">
        <v>90112</v>
      </c>
      <c r="B110">
        <v>14276</v>
      </c>
      <c r="C110">
        <v>14265</v>
      </c>
      <c r="D110">
        <v>14272</v>
      </c>
      <c r="E110">
        <v>14260</v>
      </c>
      <c r="F110">
        <v>14289</v>
      </c>
      <c r="G110">
        <v>14266</v>
      </c>
      <c r="H110">
        <v>14257</v>
      </c>
      <c r="I110">
        <v>14313</v>
      </c>
      <c r="J110">
        <v>14278</v>
      </c>
      <c r="K110">
        <v>14264</v>
      </c>
      <c r="L110">
        <v>14282</v>
      </c>
      <c r="M110">
        <v>14284</v>
      </c>
      <c r="N110">
        <v>14253</v>
      </c>
      <c r="O110">
        <v>14265</v>
      </c>
      <c r="P110">
        <v>14277</v>
      </c>
      <c r="Q110">
        <v>14283</v>
      </c>
      <c r="R110">
        <v>14295</v>
      </c>
      <c r="S110">
        <v>14242</v>
      </c>
      <c r="T110">
        <v>14242</v>
      </c>
      <c r="U110">
        <v>14299</v>
      </c>
      <c r="V110">
        <v>14288</v>
      </c>
      <c r="W110">
        <v>14292</v>
      </c>
      <c r="X110">
        <v>14277</v>
      </c>
      <c r="Y110">
        <v>14324</v>
      </c>
      <c r="Z110">
        <v>14289</v>
      </c>
      <c r="AA110">
        <v>14277</v>
      </c>
      <c r="AB110">
        <v>14311</v>
      </c>
      <c r="AC110">
        <v>14279</v>
      </c>
      <c r="AD110">
        <v>14300</v>
      </c>
      <c r="AE110">
        <v>14289</v>
      </c>
      <c r="AF110">
        <v>14265</v>
      </c>
      <c r="AG110">
        <v>14288</v>
      </c>
      <c r="AH110">
        <v>14277</v>
      </c>
      <c r="AI110">
        <v>14331</v>
      </c>
      <c r="AJ110">
        <v>14295</v>
      </c>
      <c r="AK110">
        <v>14305</v>
      </c>
      <c r="AL110">
        <v>14333</v>
      </c>
      <c r="AM110">
        <v>14341</v>
      </c>
      <c r="AN110">
        <v>14333</v>
      </c>
      <c r="AO110">
        <v>14342</v>
      </c>
      <c r="AP110">
        <v>14334</v>
      </c>
      <c r="AQ110">
        <v>14333</v>
      </c>
      <c r="AR110">
        <v>14341</v>
      </c>
      <c r="AS110">
        <v>14280</v>
      </c>
      <c r="AT110">
        <v>14238</v>
      </c>
      <c r="AU110">
        <v>14280</v>
      </c>
      <c r="AV110">
        <v>14255</v>
      </c>
      <c r="AW110">
        <v>14290</v>
      </c>
      <c r="AX110">
        <v>14274</v>
      </c>
      <c r="AY110">
        <v>14289</v>
      </c>
      <c r="BA110">
        <f>AVERAGE(B110:AY110)</f>
        <v>14288.24</v>
      </c>
      <c r="BB110">
        <f>STDEV(B110:AY110)</f>
        <v>27.330598834512596</v>
      </c>
    </row>
    <row r="111" spans="1:54">
      <c r="BA111">
        <f>SUM(BA108,BA110)</f>
        <v>28576.440000000002</v>
      </c>
    </row>
    <row r="112" spans="1:54">
      <c r="A112" t="s">
        <v>0</v>
      </c>
    </row>
    <row r="113" spans="1:54">
      <c r="A113">
        <v>94208</v>
      </c>
      <c r="B113">
        <v>13753</v>
      </c>
      <c r="C113">
        <v>13736</v>
      </c>
      <c r="D113">
        <v>13725</v>
      </c>
      <c r="E113">
        <v>13718</v>
      </c>
      <c r="F113">
        <v>13699</v>
      </c>
      <c r="G113">
        <v>13723</v>
      </c>
      <c r="H113">
        <v>13723</v>
      </c>
      <c r="I113">
        <v>13697</v>
      </c>
      <c r="J113">
        <v>13713</v>
      </c>
      <c r="K113">
        <v>13710</v>
      </c>
      <c r="L113">
        <v>13688</v>
      </c>
      <c r="M113">
        <v>13675</v>
      </c>
      <c r="N113">
        <v>13699</v>
      </c>
      <c r="O113">
        <v>13687</v>
      </c>
      <c r="P113">
        <v>13664</v>
      </c>
      <c r="Q113">
        <v>13676</v>
      </c>
      <c r="R113">
        <v>13676</v>
      </c>
      <c r="S113">
        <v>13652</v>
      </c>
      <c r="T113">
        <v>13654</v>
      </c>
      <c r="U113">
        <v>13662</v>
      </c>
      <c r="V113">
        <v>13703</v>
      </c>
      <c r="W113">
        <v>13686</v>
      </c>
      <c r="X113">
        <v>13709</v>
      </c>
      <c r="Y113">
        <v>13664</v>
      </c>
      <c r="Z113">
        <v>13723</v>
      </c>
      <c r="AA113">
        <v>13726</v>
      </c>
      <c r="AB113">
        <v>13708</v>
      </c>
      <c r="AC113">
        <v>13696</v>
      </c>
      <c r="AD113">
        <v>13667</v>
      </c>
      <c r="AE113">
        <v>13708</v>
      </c>
      <c r="AF113">
        <v>13674</v>
      </c>
      <c r="AG113">
        <v>13726</v>
      </c>
      <c r="AH113">
        <v>13665</v>
      </c>
      <c r="AI113">
        <v>13652</v>
      </c>
      <c r="AJ113">
        <v>13674</v>
      </c>
      <c r="AK113">
        <v>13687</v>
      </c>
      <c r="AL113">
        <v>13711</v>
      </c>
      <c r="AM113">
        <v>13695</v>
      </c>
      <c r="AN113">
        <v>13630</v>
      </c>
      <c r="AO113">
        <v>13660</v>
      </c>
      <c r="AP113">
        <v>13715</v>
      </c>
      <c r="AQ113">
        <v>13689</v>
      </c>
      <c r="AR113">
        <v>13699</v>
      </c>
      <c r="AS113">
        <v>13676</v>
      </c>
      <c r="AT113">
        <v>13676</v>
      </c>
      <c r="AU113">
        <v>13697</v>
      </c>
      <c r="AV113">
        <v>13678</v>
      </c>
      <c r="AW113">
        <v>13695</v>
      </c>
      <c r="AX113">
        <v>13740</v>
      </c>
      <c r="AY113">
        <v>13757</v>
      </c>
      <c r="BA113">
        <f>AVERAGE(B113:AY113)</f>
        <v>13694.32</v>
      </c>
      <c r="BB113">
        <f>STDEV(B113:AY113)</f>
        <v>27.585444254060466</v>
      </c>
    </row>
    <row r="114" spans="1:54">
      <c r="A114" t="s">
        <v>1</v>
      </c>
    </row>
    <row r="115" spans="1:54">
      <c r="A115">
        <v>94208</v>
      </c>
      <c r="B115">
        <v>13749</v>
      </c>
      <c r="C115">
        <v>13732</v>
      </c>
      <c r="D115">
        <v>13716</v>
      </c>
      <c r="E115">
        <v>13725</v>
      </c>
      <c r="F115">
        <v>13694</v>
      </c>
      <c r="G115">
        <v>13725</v>
      </c>
      <c r="H115">
        <v>13722</v>
      </c>
      <c r="I115">
        <v>13699</v>
      </c>
      <c r="J115">
        <v>13699</v>
      </c>
      <c r="K115">
        <v>13701</v>
      </c>
      <c r="L115">
        <v>13697</v>
      </c>
      <c r="M115">
        <v>13687</v>
      </c>
      <c r="N115">
        <v>13687</v>
      </c>
      <c r="O115">
        <v>13675</v>
      </c>
      <c r="P115">
        <v>13677</v>
      </c>
      <c r="Q115">
        <v>13688</v>
      </c>
      <c r="R115">
        <v>13674</v>
      </c>
      <c r="S115">
        <v>13640</v>
      </c>
      <c r="T115">
        <v>13651</v>
      </c>
      <c r="U115">
        <v>13675</v>
      </c>
      <c r="V115">
        <v>13699</v>
      </c>
      <c r="W115">
        <v>13700</v>
      </c>
      <c r="X115">
        <v>13664</v>
      </c>
      <c r="Y115">
        <v>13704</v>
      </c>
      <c r="Z115">
        <v>13725</v>
      </c>
      <c r="AA115">
        <v>13712</v>
      </c>
      <c r="AB115">
        <v>13706</v>
      </c>
      <c r="AC115">
        <v>13697</v>
      </c>
      <c r="AD115">
        <v>13681</v>
      </c>
      <c r="AE115">
        <v>13706</v>
      </c>
      <c r="AF115">
        <v>13675</v>
      </c>
      <c r="AG115">
        <v>13730</v>
      </c>
      <c r="AH115">
        <v>13656</v>
      </c>
      <c r="AI115">
        <v>13651</v>
      </c>
      <c r="AJ115">
        <v>13676</v>
      </c>
      <c r="AK115">
        <v>13676</v>
      </c>
      <c r="AL115">
        <v>13714</v>
      </c>
      <c r="AM115">
        <v>13696</v>
      </c>
      <c r="AN115">
        <v>13628</v>
      </c>
      <c r="AO115">
        <v>13675</v>
      </c>
      <c r="AP115">
        <v>13706</v>
      </c>
      <c r="AQ115">
        <v>13692</v>
      </c>
      <c r="AR115">
        <v>13697</v>
      </c>
      <c r="AS115">
        <v>13653</v>
      </c>
      <c r="AT115">
        <v>13709</v>
      </c>
      <c r="AU115">
        <v>13682</v>
      </c>
      <c r="AV115">
        <v>13683</v>
      </c>
      <c r="AW115">
        <v>13699</v>
      </c>
      <c r="AX115">
        <v>13746</v>
      </c>
      <c r="AY115">
        <v>13758</v>
      </c>
      <c r="BA115">
        <f>AVERAGE(B115:AY115)</f>
        <v>13694.18</v>
      </c>
      <c r="BB115">
        <f>STDEV(B115:AY115)</f>
        <v>27.389622643830428</v>
      </c>
    </row>
    <row r="116" spans="1:54">
      <c r="BA116">
        <f>SUM(BA113,BA115)</f>
        <v>27388.5</v>
      </c>
    </row>
    <row r="117" spans="1:54">
      <c r="A117" t="s">
        <v>0</v>
      </c>
    </row>
    <row r="118" spans="1:54">
      <c r="A118">
        <v>98304</v>
      </c>
      <c r="B118">
        <v>13198</v>
      </c>
      <c r="C118">
        <v>13209</v>
      </c>
      <c r="D118">
        <v>13126</v>
      </c>
      <c r="E118">
        <v>13114</v>
      </c>
      <c r="F118">
        <v>13141</v>
      </c>
      <c r="G118">
        <v>13179</v>
      </c>
      <c r="H118">
        <v>13122</v>
      </c>
      <c r="I118">
        <v>13155</v>
      </c>
      <c r="J118">
        <v>13156</v>
      </c>
      <c r="K118">
        <v>13133</v>
      </c>
      <c r="L118">
        <v>13130</v>
      </c>
      <c r="M118">
        <v>13124</v>
      </c>
      <c r="N118">
        <v>13192</v>
      </c>
      <c r="O118">
        <v>13203</v>
      </c>
      <c r="P118">
        <v>13189</v>
      </c>
      <c r="Q118">
        <v>13123</v>
      </c>
      <c r="R118">
        <v>13133</v>
      </c>
      <c r="S118">
        <v>13148</v>
      </c>
      <c r="T118">
        <v>13135</v>
      </c>
      <c r="U118">
        <v>13174</v>
      </c>
      <c r="V118">
        <v>13204</v>
      </c>
      <c r="W118">
        <v>13137</v>
      </c>
      <c r="X118">
        <v>13161</v>
      </c>
      <c r="Y118">
        <v>13136</v>
      </c>
      <c r="Z118">
        <v>13156</v>
      </c>
      <c r="AA118">
        <v>13145</v>
      </c>
      <c r="AB118">
        <v>13180</v>
      </c>
      <c r="AC118">
        <v>13142</v>
      </c>
      <c r="AD118">
        <v>13117</v>
      </c>
      <c r="AE118">
        <v>13164</v>
      </c>
      <c r="AF118">
        <v>13119</v>
      </c>
      <c r="AG118">
        <v>13144</v>
      </c>
      <c r="AH118">
        <v>13157</v>
      </c>
      <c r="AI118">
        <v>13109</v>
      </c>
      <c r="AJ118">
        <v>13133</v>
      </c>
      <c r="AK118">
        <v>13140</v>
      </c>
      <c r="AL118">
        <v>13199</v>
      </c>
      <c r="AM118">
        <v>13165</v>
      </c>
      <c r="AN118">
        <v>13133</v>
      </c>
      <c r="AO118">
        <v>13134</v>
      </c>
      <c r="AP118">
        <v>13119</v>
      </c>
      <c r="AQ118">
        <v>13164</v>
      </c>
      <c r="AR118">
        <v>13126</v>
      </c>
      <c r="AS118">
        <v>13157</v>
      </c>
      <c r="AT118">
        <v>13163</v>
      </c>
      <c r="AU118">
        <v>13118</v>
      </c>
      <c r="AV118">
        <v>13129</v>
      </c>
      <c r="AW118">
        <v>13143</v>
      </c>
      <c r="AX118">
        <v>13123</v>
      </c>
      <c r="AY118">
        <v>13180</v>
      </c>
      <c r="BA118">
        <f>AVERAGE(B118:AY118)</f>
        <v>13149.62</v>
      </c>
      <c r="BB118">
        <f>STDEV(B118:AY118)</f>
        <v>27.026736573177299</v>
      </c>
    </row>
    <row r="119" spans="1:54">
      <c r="A119" t="s">
        <v>1</v>
      </c>
    </row>
    <row r="120" spans="1:54">
      <c r="A120">
        <v>98304</v>
      </c>
      <c r="B120">
        <v>13203</v>
      </c>
      <c r="C120">
        <v>13204</v>
      </c>
      <c r="D120">
        <v>13128</v>
      </c>
      <c r="E120">
        <v>13137</v>
      </c>
      <c r="F120">
        <v>13140</v>
      </c>
      <c r="G120">
        <v>13168</v>
      </c>
      <c r="H120">
        <v>13121</v>
      </c>
      <c r="I120">
        <v>13171</v>
      </c>
      <c r="J120">
        <v>13141</v>
      </c>
      <c r="K120">
        <v>13133</v>
      </c>
      <c r="L120">
        <v>13132</v>
      </c>
      <c r="M120">
        <v>13132</v>
      </c>
      <c r="N120">
        <v>13203</v>
      </c>
      <c r="O120">
        <v>13200</v>
      </c>
      <c r="P120">
        <v>13171</v>
      </c>
      <c r="Q120">
        <v>13109</v>
      </c>
      <c r="R120">
        <v>13145</v>
      </c>
      <c r="S120">
        <v>13144</v>
      </c>
      <c r="T120">
        <v>13134</v>
      </c>
      <c r="U120">
        <v>13195</v>
      </c>
      <c r="V120">
        <v>13204</v>
      </c>
      <c r="W120">
        <v>13127</v>
      </c>
      <c r="X120">
        <v>13156</v>
      </c>
      <c r="Y120">
        <v>13132</v>
      </c>
      <c r="Z120">
        <v>13179</v>
      </c>
      <c r="AA120">
        <v>13133</v>
      </c>
      <c r="AB120">
        <v>13189</v>
      </c>
      <c r="AC120">
        <v>13121</v>
      </c>
      <c r="AD120">
        <v>13128</v>
      </c>
      <c r="AE120">
        <v>13175</v>
      </c>
      <c r="AF120">
        <v>13097</v>
      </c>
      <c r="AG120">
        <v>13148</v>
      </c>
      <c r="AH120">
        <v>13153</v>
      </c>
      <c r="AI120">
        <v>13121</v>
      </c>
      <c r="AJ120">
        <v>13133</v>
      </c>
      <c r="AK120">
        <v>13144</v>
      </c>
      <c r="AL120">
        <v>13206</v>
      </c>
      <c r="AM120">
        <v>13141</v>
      </c>
      <c r="AN120">
        <v>13144</v>
      </c>
      <c r="AO120">
        <v>13129</v>
      </c>
      <c r="AP120">
        <v>13121</v>
      </c>
      <c r="AQ120">
        <v>13169</v>
      </c>
      <c r="AR120">
        <v>13123</v>
      </c>
      <c r="AS120">
        <v>13158</v>
      </c>
      <c r="AT120">
        <v>13153</v>
      </c>
      <c r="AU120">
        <v>13133</v>
      </c>
      <c r="AV120">
        <v>13132</v>
      </c>
      <c r="AW120">
        <v>13126</v>
      </c>
      <c r="AX120">
        <v>13128</v>
      </c>
      <c r="AY120">
        <v>13191</v>
      </c>
      <c r="BA120">
        <f>AVERAGE(B120:AY120)</f>
        <v>13150.1</v>
      </c>
      <c r="BB120">
        <f>STDEV(B120:AY120)</f>
        <v>28.685664484874234</v>
      </c>
    </row>
    <row r="121" spans="1:54">
      <c r="BA121">
        <f>SUM(BA118,BA120)</f>
        <v>26299.72</v>
      </c>
    </row>
    <row r="122" spans="1:54">
      <c r="A122" t="s">
        <v>0</v>
      </c>
    </row>
    <row r="123" spans="1:54">
      <c r="A123">
        <v>102400</v>
      </c>
      <c r="B123">
        <v>12625</v>
      </c>
      <c r="C123">
        <v>12649</v>
      </c>
      <c r="D123">
        <v>12633</v>
      </c>
      <c r="E123">
        <v>12677</v>
      </c>
      <c r="F123">
        <v>12678</v>
      </c>
      <c r="G123">
        <v>12679</v>
      </c>
      <c r="H123">
        <v>12659</v>
      </c>
      <c r="I123">
        <v>12615</v>
      </c>
      <c r="J123">
        <v>12625</v>
      </c>
      <c r="K123">
        <v>12617</v>
      </c>
      <c r="L123">
        <v>12634</v>
      </c>
      <c r="M123">
        <v>12625</v>
      </c>
      <c r="N123">
        <v>12668</v>
      </c>
      <c r="O123">
        <v>12594</v>
      </c>
      <c r="P123">
        <v>12614</v>
      </c>
      <c r="Q123">
        <v>12666</v>
      </c>
      <c r="R123">
        <v>12680</v>
      </c>
      <c r="S123">
        <v>12632</v>
      </c>
      <c r="T123">
        <v>12639</v>
      </c>
      <c r="U123">
        <v>12630</v>
      </c>
      <c r="V123">
        <v>12625</v>
      </c>
      <c r="W123">
        <v>12625</v>
      </c>
      <c r="X123">
        <v>12625</v>
      </c>
      <c r="Y123">
        <v>12641</v>
      </c>
      <c r="Z123">
        <v>12634</v>
      </c>
      <c r="AA123">
        <v>12646</v>
      </c>
      <c r="AB123">
        <v>12620</v>
      </c>
      <c r="AC123">
        <v>12631</v>
      </c>
      <c r="AD123">
        <v>12629</v>
      </c>
      <c r="AE123">
        <v>12622</v>
      </c>
      <c r="AF123">
        <v>12651</v>
      </c>
      <c r="AG123">
        <v>12675</v>
      </c>
      <c r="AH123">
        <v>12626</v>
      </c>
      <c r="AI123">
        <v>12644</v>
      </c>
      <c r="AJ123">
        <v>12628</v>
      </c>
      <c r="AK123">
        <v>12661</v>
      </c>
      <c r="AL123">
        <v>12637</v>
      </c>
      <c r="AM123">
        <v>12637</v>
      </c>
      <c r="AN123">
        <v>12661</v>
      </c>
      <c r="AO123">
        <v>12637</v>
      </c>
      <c r="AP123">
        <v>12665</v>
      </c>
      <c r="AQ123">
        <v>12657</v>
      </c>
      <c r="AR123">
        <v>12637</v>
      </c>
      <c r="AS123">
        <v>12661</v>
      </c>
      <c r="AT123">
        <v>12647</v>
      </c>
      <c r="AU123">
        <v>12651</v>
      </c>
      <c r="AV123">
        <v>12642</v>
      </c>
      <c r="AW123">
        <v>12644</v>
      </c>
      <c r="AX123">
        <v>12661</v>
      </c>
      <c r="AY123">
        <v>12649</v>
      </c>
      <c r="BA123">
        <f>AVERAGE(B123:AY123)</f>
        <v>12642.16</v>
      </c>
      <c r="BB123">
        <f>STDEV(B123:AY123)</f>
        <v>19.605663488296621</v>
      </c>
    </row>
    <row r="124" spans="1:54">
      <c r="A124" t="s">
        <v>1</v>
      </c>
    </row>
    <row r="125" spans="1:54">
      <c r="A125">
        <v>102400</v>
      </c>
      <c r="B125">
        <v>12633</v>
      </c>
      <c r="C125">
        <v>12652</v>
      </c>
      <c r="D125">
        <v>12647</v>
      </c>
      <c r="E125">
        <v>12676</v>
      </c>
      <c r="F125">
        <v>12679</v>
      </c>
      <c r="G125">
        <v>12678</v>
      </c>
      <c r="H125">
        <v>12649</v>
      </c>
      <c r="I125">
        <v>12602</v>
      </c>
      <c r="J125">
        <v>12636</v>
      </c>
      <c r="K125">
        <v>12625</v>
      </c>
      <c r="L125">
        <v>12637</v>
      </c>
      <c r="M125">
        <v>12625</v>
      </c>
      <c r="N125">
        <v>12660</v>
      </c>
      <c r="O125">
        <v>12594</v>
      </c>
      <c r="P125">
        <v>12622</v>
      </c>
      <c r="Q125">
        <v>12661</v>
      </c>
      <c r="R125">
        <v>12685</v>
      </c>
      <c r="S125">
        <v>12612</v>
      </c>
      <c r="T125">
        <v>12661</v>
      </c>
      <c r="U125">
        <v>12625</v>
      </c>
      <c r="V125">
        <v>12608</v>
      </c>
      <c r="W125">
        <v>12635</v>
      </c>
      <c r="X125">
        <v>12624</v>
      </c>
      <c r="Y125">
        <v>12653</v>
      </c>
      <c r="Z125">
        <v>12630</v>
      </c>
      <c r="AA125">
        <v>12649</v>
      </c>
      <c r="AB125">
        <v>12602</v>
      </c>
      <c r="AC125">
        <v>12637</v>
      </c>
      <c r="AD125">
        <v>12625</v>
      </c>
      <c r="AE125">
        <v>12637</v>
      </c>
      <c r="AF125">
        <v>12649</v>
      </c>
      <c r="AG125">
        <v>12672</v>
      </c>
      <c r="AH125">
        <v>12634</v>
      </c>
      <c r="AI125">
        <v>12628</v>
      </c>
      <c r="AJ125">
        <v>12646</v>
      </c>
      <c r="AK125">
        <v>12639</v>
      </c>
      <c r="AL125">
        <v>12658</v>
      </c>
      <c r="AM125">
        <v>12628</v>
      </c>
      <c r="AN125">
        <v>12670</v>
      </c>
      <c r="AO125">
        <v>12627</v>
      </c>
      <c r="AP125">
        <v>12670</v>
      </c>
      <c r="AQ125">
        <v>12651</v>
      </c>
      <c r="AR125">
        <v>12639</v>
      </c>
      <c r="AS125">
        <v>12659</v>
      </c>
      <c r="AT125">
        <v>12649</v>
      </c>
      <c r="AU125">
        <v>12640</v>
      </c>
      <c r="AV125">
        <v>12657</v>
      </c>
      <c r="AW125">
        <v>12649</v>
      </c>
      <c r="AX125">
        <v>12649</v>
      </c>
      <c r="AY125">
        <v>12649</v>
      </c>
      <c r="BA125">
        <f>AVERAGE(B125:AY125)</f>
        <v>12642.44</v>
      </c>
      <c r="BB125">
        <f>STDEV(B125:AY125)</f>
        <v>20.779856808447722</v>
      </c>
    </row>
    <row r="126" spans="1:54">
      <c r="BA126">
        <f>SUM(BA123,BA125)</f>
        <v>25284.6</v>
      </c>
    </row>
    <row r="127" spans="1:54">
      <c r="A127" t="s">
        <v>0</v>
      </c>
    </row>
    <row r="128" spans="1:54">
      <c r="A128">
        <v>106496</v>
      </c>
      <c r="B128">
        <v>12188</v>
      </c>
      <c r="C128">
        <v>12197</v>
      </c>
      <c r="D128">
        <v>12224</v>
      </c>
      <c r="E128">
        <v>12201</v>
      </c>
      <c r="F128">
        <v>12212</v>
      </c>
      <c r="G128">
        <v>12177</v>
      </c>
      <c r="H128">
        <v>12198</v>
      </c>
      <c r="I128">
        <v>12215</v>
      </c>
      <c r="J128">
        <v>12212</v>
      </c>
      <c r="K128">
        <v>12211</v>
      </c>
      <c r="L128">
        <v>12225</v>
      </c>
      <c r="M128">
        <v>12187</v>
      </c>
      <c r="N128">
        <v>12190</v>
      </c>
      <c r="O128">
        <v>12212</v>
      </c>
      <c r="P128">
        <v>12171</v>
      </c>
      <c r="Q128">
        <v>12147</v>
      </c>
      <c r="R128">
        <v>12177</v>
      </c>
      <c r="S128">
        <v>12165</v>
      </c>
      <c r="T128">
        <v>12142</v>
      </c>
      <c r="U128">
        <v>12189</v>
      </c>
      <c r="V128">
        <v>12191</v>
      </c>
      <c r="W128">
        <v>12163</v>
      </c>
      <c r="X128">
        <v>12165</v>
      </c>
      <c r="Y128">
        <v>12201</v>
      </c>
      <c r="Z128">
        <v>12205</v>
      </c>
      <c r="AA128">
        <v>12208</v>
      </c>
      <c r="AB128">
        <v>12191</v>
      </c>
      <c r="AC128">
        <v>12203</v>
      </c>
      <c r="AD128">
        <v>12173</v>
      </c>
      <c r="AE128">
        <v>12142</v>
      </c>
      <c r="AF128">
        <v>12153</v>
      </c>
      <c r="AG128">
        <v>12165</v>
      </c>
      <c r="AH128">
        <v>12177</v>
      </c>
      <c r="AI128">
        <v>12181</v>
      </c>
      <c r="AJ128">
        <v>12148</v>
      </c>
      <c r="AK128">
        <v>12202</v>
      </c>
      <c r="AL128">
        <v>12192</v>
      </c>
      <c r="AM128">
        <v>12192</v>
      </c>
      <c r="AN128">
        <v>12241</v>
      </c>
      <c r="AO128">
        <v>12248</v>
      </c>
      <c r="AP128">
        <v>12236</v>
      </c>
      <c r="AQ128">
        <v>12165</v>
      </c>
      <c r="AR128">
        <v>12202</v>
      </c>
      <c r="AS128">
        <v>12235</v>
      </c>
      <c r="AT128">
        <v>12181</v>
      </c>
      <c r="AU128">
        <v>12221</v>
      </c>
      <c r="AV128">
        <v>12189</v>
      </c>
      <c r="AW128">
        <v>12215</v>
      </c>
      <c r="AX128">
        <v>12223</v>
      </c>
      <c r="AY128">
        <v>12192</v>
      </c>
      <c r="BA128">
        <f>AVERAGE(B128:AY128)</f>
        <v>12192.8</v>
      </c>
      <c r="BB128">
        <f>STDEV(B128:AY128)</f>
        <v>25.878838569655439</v>
      </c>
    </row>
    <row r="129" spans="1:54">
      <c r="A129" t="s">
        <v>1</v>
      </c>
    </row>
    <row r="130" spans="1:54">
      <c r="A130">
        <v>106496</v>
      </c>
      <c r="B130">
        <v>12192</v>
      </c>
      <c r="C130">
        <v>12185</v>
      </c>
      <c r="D130">
        <v>12227</v>
      </c>
      <c r="E130">
        <v>12188</v>
      </c>
      <c r="F130">
        <v>12218</v>
      </c>
      <c r="G130">
        <v>12153</v>
      </c>
      <c r="H130">
        <v>12224</v>
      </c>
      <c r="I130">
        <v>12211</v>
      </c>
      <c r="J130">
        <v>12208</v>
      </c>
      <c r="K130">
        <v>12212</v>
      </c>
      <c r="L130">
        <v>12218</v>
      </c>
      <c r="M130">
        <v>12189</v>
      </c>
      <c r="N130">
        <v>12183</v>
      </c>
      <c r="O130">
        <v>12218</v>
      </c>
      <c r="P130">
        <v>12158</v>
      </c>
      <c r="Q130">
        <v>12172</v>
      </c>
      <c r="R130">
        <v>12160</v>
      </c>
      <c r="S130">
        <v>12158</v>
      </c>
      <c r="T130">
        <v>12153</v>
      </c>
      <c r="U130">
        <v>12195</v>
      </c>
      <c r="V130">
        <v>12194</v>
      </c>
      <c r="W130">
        <v>12156</v>
      </c>
      <c r="X130">
        <v>12174</v>
      </c>
      <c r="Y130">
        <v>12201</v>
      </c>
      <c r="Z130">
        <v>12201</v>
      </c>
      <c r="AA130">
        <v>12214</v>
      </c>
      <c r="AB130">
        <v>12196</v>
      </c>
      <c r="AC130">
        <v>12180</v>
      </c>
      <c r="AD130">
        <v>12177</v>
      </c>
      <c r="AE130">
        <v>12133</v>
      </c>
      <c r="AF130">
        <v>12174</v>
      </c>
      <c r="AG130">
        <v>12165</v>
      </c>
      <c r="AH130">
        <v>12173</v>
      </c>
      <c r="AI130">
        <v>12174</v>
      </c>
      <c r="AJ130">
        <v>12149</v>
      </c>
      <c r="AK130">
        <v>12193</v>
      </c>
      <c r="AL130">
        <v>12213</v>
      </c>
      <c r="AM130">
        <v>12196</v>
      </c>
      <c r="AN130">
        <v>12242</v>
      </c>
      <c r="AO130">
        <v>12242</v>
      </c>
      <c r="AP130">
        <v>12233</v>
      </c>
      <c r="AQ130">
        <v>12172</v>
      </c>
      <c r="AR130">
        <v>12209</v>
      </c>
      <c r="AS130">
        <v>12212</v>
      </c>
      <c r="AT130">
        <v>12189</v>
      </c>
      <c r="AU130">
        <v>12224</v>
      </c>
      <c r="AV130">
        <v>12189</v>
      </c>
      <c r="AW130">
        <v>12221</v>
      </c>
      <c r="AX130">
        <v>12208</v>
      </c>
      <c r="AY130">
        <v>12195</v>
      </c>
      <c r="BA130">
        <f>AVERAGE(B130:AY130)</f>
        <v>12192.42</v>
      </c>
      <c r="BB130">
        <f>STDEV(B130:AY130)</f>
        <v>25.684975358829405</v>
      </c>
    </row>
    <row r="131" spans="1:54">
      <c r="BA131">
        <f>SUM(BA128,BA130)</f>
        <v>24385.22</v>
      </c>
    </row>
    <row r="132" spans="1:54">
      <c r="A132" t="s">
        <v>0</v>
      </c>
    </row>
    <row r="133" spans="1:54">
      <c r="A133">
        <v>110592</v>
      </c>
      <c r="B133">
        <v>11748</v>
      </c>
      <c r="C133">
        <v>11788</v>
      </c>
      <c r="D133">
        <v>11772</v>
      </c>
      <c r="E133">
        <v>11754</v>
      </c>
      <c r="F133">
        <v>11774</v>
      </c>
      <c r="G133">
        <v>11774</v>
      </c>
      <c r="H133">
        <v>11719</v>
      </c>
      <c r="I133">
        <v>11744</v>
      </c>
      <c r="J133">
        <v>11760</v>
      </c>
      <c r="K133">
        <v>11734</v>
      </c>
      <c r="L133">
        <v>11747</v>
      </c>
      <c r="M133">
        <v>11776</v>
      </c>
      <c r="N133">
        <v>11776</v>
      </c>
      <c r="O133">
        <v>11776</v>
      </c>
      <c r="P133">
        <v>11776</v>
      </c>
      <c r="Q133">
        <v>11755</v>
      </c>
      <c r="R133">
        <v>11751</v>
      </c>
      <c r="S133">
        <v>11763</v>
      </c>
      <c r="T133">
        <v>11764</v>
      </c>
      <c r="U133">
        <v>11776</v>
      </c>
      <c r="V133">
        <v>11788</v>
      </c>
      <c r="W133">
        <v>11752</v>
      </c>
      <c r="X133">
        <v>11788</v>
      </c>
      <c r="Y133">
        <v>11788</v>
      </c>
      <c r="Z133">
        <v>11792</v>
      </c>
      <c r="AA133">
        <v>11790</v>
      </c>
      <c r="AB133">
        <v>11792</v>
      </c>
      <c r="AC133">
        <v>11788</v>
      </c>
      <c r="AD133">
        <v>11792</v>
      </c>
      <c r="AE133">
        <v>11795</v>
      </c>
      <c r="AF133">
        <v>11788</v>
      </c>
      <c r="AG133">
        <v>11764</v>
      </c>
      <c r="AH133">
        <v>11788</v>
      </c>
      <c r="AI133">
        <v>11763</v>
      </c>
      <c r="AJ133">
        <v>11788</v>
      </c>
      <c r="AK133">
        <v>11788</v>
      </c>
      <c r="AL133">
        <v>11788</v>
      </c>
      <c r="AM133">
        <v>11770</v>
      </c>
      <c r="AN133">
        <v>11737</v>
      </c>
      <c r="AO133">
        <v>11775</v>
      </c>
      <c r="AP133">
        <v>11751</v>
      </c>
      <c r="AQ133">
        <v>11776</v>
      </c>
      <c r="AR133">
        <v>11788</v>
      </c>
      <c r="AS133">
        <v>11752</v>
      </c>
      <c r="AT133">
        <v>11740</v>
      </c>
      <c r="AU133">
        <v>11775</v>
      </c>
      <c r="AV133">
        <v>11744</v>
      </c>
      <c r="AW133">
        <v>11773</v>
      </c>
      <c r="AX133">
        <v>11778</v>
      </c>
      <c r="AY133">
        <v>11765</v>
      </c>
      <c r="BA133">
        <f>AVERAGE(B133:AY133)</f>
        <v>11769.66</v>
      </c>
      <c r="BB133">
        <f>STDEV(B133:AY133)</f>
        <v>18.520380390151786</v>
      </c>
    </row>
    <row r="134" spans="1:54">
      <c r="A134" t="s">
        <v>1</v>
      </c>
    </row>
    <row r="135" spans="1:54">
      <c r="A135">
        <v>110592</v>
      </c>
      <c r="B135">
        <v>11746</v>
      </c>
      <c r="C135">
        <v>11787</v>
      </c>
      <c r="D135">
        <v>11767</v>
      </c>
      <c r="E135">
        <v>11761</v>
      </c>
      <c r="F135">
        <v>11771</v>
      </c>
      <c r="G135">
        <v>11772</v>
      </c>
      <c r="H135">
        <v>11713</v>
      </c>
      <c r="I135">
        <v>11747</v>
      </c>
      <c r="J135">
        <v>11756</v>
      </c>
      <c r="K135">
        <v>11739</v>
      </c>
      <c r="L135">
        <v>11753</v>
      </c>
      <c r="M135">
        <v>11776</v>
      </c>
      <c r="N135">
        <v>11776</v>
      </c>
      <c r="O135">
        <v>11776</v>
      </c>
      <c r="P135">
        <v>11776</v>
      </c>
      <c r="Q135">
        <v>11752</v>
      </c>
      <c r="R135">
        <v>11752</v>
      </c>
      <c r="S135">
        <v>11764</v>
      </c>
      <c r="T135">
        <v>11752</v>
      </c>
      <c r="U135">
        <v>11790</v>
      </c>
      <c r="V135">
        <v>11785</v>
      </c>
      <c r="W135">
        <v>11752</v>
      </c>
      <c r="X135">
        <v>11787</v>
      </c>
      <c r="Y135">
        <v>11789</v>
      </c>
      <c r="Z135">
        <v>11791</v>
      </c>
      <c r="AA135">
        <v>11795</v>
      </c>
      <c r="AB135">
        <v>11787</v>
      </c>
      <c r="AC135">
        <v>11790</v>
      </c>
      <c r="AD135">
        <v>11797</v>
      </c>
      <c r="AE135">
        <v>11788</v>
      </c>
      <c r="AF135">
        <v>11787</v>
      </c>
      <c r="AG135">
        <v>11763</v>
      </c>
      <c r="AH135">
        <v>11787</v>
      </c>
      <c r="AI135">
        <v>11764</v>
      </c>
      <c r="AJ135">
        <v>11789</v>
      </c>
      <c r="AK135">
        <v>11787</v>
      </c>
      <c r="AL135">
        <v>11786</v>
      </c>
      <c r="AM135">
        <v>11752</v>
      </c>
      <c r="AN135">
        <v>11764</v>
      </c>
      <c r="AO135">
        <v>11776</v>
      </c>
      <c r="AP135">
        <v>11748</v>
      </c>
      <c r="AQ135">
        <v>11768</v>
      </c>
      <c r="AR135">
        <v>11789</v>
      </c>
      <c r="AS135">
        <v>11760</v>
      </c>
      <c r="AT135">
        <v>11724</v>
      </c>
      <c r="AU135">
        <v>11776</v>
      </c>
      <c r="AV135">
        <v>11735</v>
      </c>
      <c r="AW135">
        <v>11786</v>
      </c>
      <c r="AX135">
        <v>11787</v>
      </c>
      <c r="AY135">
        <v>11758</v>
      </c>
      <c r="BA135">
        <f>AVERAGE(B135:AY135)</f>
        <v>11769.46</v>
      </c>
      <c r="BB135">
        <f>STDEV(B135:AY135)</f>
        <v>19.539818059437458</v>
      </c>
    </row>
    <row r="136" spans="1:54">
      <c r="BA136">
        <f>SUM(BA133,BA135)</f>
        <v>23539.119999999999</v>
      </c>
    </row>
    <row r="137" spans="1:54">
      <c r="A137" t="s">
        <v>0</v>
      </c>
    </row>
    <row r="138" spans="1:54">
      <c r="A138">
        <v>114688</v>
      </c>
      <c r="B138">
        <v>11298</v>
      </c>
      <c r="C138">
        <v>11333</v>
      </c>
      <c r="D138">
        <v>11346</v>
      </c>
      <c r="E138">
        <v>11339</v>
      </c>
      <c r="F138">
        <v>11378</v>
      </c>
      <c r="G138">
        <v>11311</v>
      </c>
      <c r="H138">
        <v>11339</v>
      </c>
      <c r="I138">
        <v>11351</v>
      </c>
      <c r="J138">
        <v>11322</v>
      </c>
      <c r="K138">
        <v>11344</v>
      </c>
      <c r="L138">
        <v>11327</v>
      </c>
      <c r="M138">
        <v>11339</v>
      </c>
      <c r="N138">
        <v>11351</v>
      </c>
      <c r="O138">
        <v>11330</v>
      </c>
      <c r="P138">
        <v>11330</v>
      </c>
      <c r="Q138">
        <v>11344</v>
      </c>
      <c r="R138">
        <v>11377</v>
      </c>
      <c r="S138">
        <v>11395</v>
      </c>
      <c r="T138">
        <v>11327</v>
      </c>
      <c r="U138">
        <v>11339</v>
      </c>
      <c r="V138">
        <v>11363</v>
      </c>
      <c r="W138">
        <v>11386</v>
      </c>
      <c r="X138">
        <v>11374</v>
      </c>
      <c r="Y138">
        <v>11327</v>
      </c>
      <c r="Z138">
        <v>11315</v>
      </c>
      <c r="AA138">
        <v>11330</v>
      </c>
      <c r="AB138">
        <v>11302</v>
      </c>
      <c r="AC138">
        <v>11313</v>
      </c>
      <c r="AD138">
        <v>11322</v>
      </c>
      <c r="AE138">
        <v>11319</v>
      </c>
      <c r="AF138">
        <v>11330</v>
      </c>
      <c r="AG138">
        <v>11359</v>
      </c>
      <c r="AH138">
        <v>11320</v>
      </c>
      <c r="AI138">
        <v>11301</v>
      </c>
      <c r="AJ138">
        <v>11327</v>
      </c>
      <c r="AK138">
        <v>11339</v>
      </c>
      <c r="AL138">
        <v>11382</v>
      </c>
      <c r="AM138">
        <v>11337</v>
      </c>
      <c r="AN138">
        <v>11333</v>
      </c>
      <c r="AO138">
        <v>11339</v>
      </c>
      <c r="AP138">
        <v>11303</v>
      </c>
      <c r="AQ138">
        <v>11317</v>
      </c>
      <c r="AR138">
        <v>11326</v>
      </c>
      <c r="AS138">
        <v>11327</v>
      </c>
      <c r="AT138">
        <v>11319</v>
      </c>
      <c r="AU138">
        <v>11307</v>
      </c>
      <c r="AV138">
        <v>11296</v>
      </c>
      <c r="AW138">
        <v>11323</v>
      </c>
      <c r="AX138">
        <v>11297</v>
      </c>
      <c r="AY138">
        <v>11322</v>
      </c>
      <c r="BA138">
        <f>AVERAGE(B138:AY138)</f>
        <v>11333.5</v>
      </c>
      <c r="BB138">
        <f>STDEV(B138:AY138)</f>
        <v>23.799545528159541</v>
      </c>
    </row>
    <row r="139" spans="1:54">
      <c r="A139" t="s">
        <v>1</v>
      </c>
    </row>
    <row r="140" spans="1:54">
      <c r="A140">
        <v>114688</v>
      </c>
      <c r="B140">
        <v>11299</v>
      </c>
      <c r="C140">
        <v>11344</v>
      </c>
      <c r="D140">
        <v>11351</v>
      </c>
      <c r="E140">
        <v>11340</v>
      </c>
      <c r="F140">
        <v>11361</v>
      </c>
      <c r="G140">
        <v>11316</v>
      </c>
      <c r="H140">
        <v>11340</v>
      </c>
      <c r="I140">
        <v>11350</v>
      </c>
      <c r="J140">
        <v>11315</v>
      </c>
      <c r="K140">
        <v>11355</v>
      </c>
      <c r="L140">
        <v>11325</v>
      </c>
      <c r="M140">
        <v>11349</v>
      </c>
      <c r="N140">
        <v>11339</v>
      </c>
      <c r="O140">
        <v>11323</v>
      </c>
      <c r="P140">
        <v>11343</v>
      </c>
      <c r="Q140">
        <v>11351</v>
      </c>
      <c r="R140">
        <v>11375</v>
      </c>
      <c r="S140">
        <v>11397</v>
      </c>
      <c r="T140">
        <v>11315</v>
      </c>
      <c r="U140">
        <v>11349</v>
      </c>
      <c r="V140">
        <v>11365</v>
      </c>
      <c r="W140">
        <v>11386</v>
      </c>
      <c r="X140">
        <v>11362</v>
      </c>
      <c r="Y140">
        <v>11332</v>
      </c>
      <c r="Z140">
        <v>11316</v>
      </c>
      <c r="AA140">
        <v>11321</v>
      </c>
      <c r="AB140">
        <v>11304</v>
      </c>
      <c r="AC140">
        <v>11308</v>
      </c>
      <c r="AD140">
        <v>11332</v>
      </c>
      <c r="AE140">
        <v>11310</v>
      </c>
      <c r="AF140">
        <v>11346</v>
      </c>
      <c r="AG140">
        <v>11339</v>
      </c>
      <c r="AH140">
        <v>11336</v>
      </c>
      <c r="AI140">
        <v>11283</v>
      </c>
      <c r="AJ140">
        <v>11351</v>
      </c>
      <c r="AK140">
        <v>11339</v>
      </c>
      <c r="AL140">
        <v>11374</v>
      </c>
      <c r="AM140">
        <v>11327</v>
      </c>
      <c r="AN140">
        <v>11339</v>
      </c>
      <c r="AO140">
        <v>11339</v>
      </c>
      <c r="AP140">
        <v>11292</v>
      </c>
      <c r="AQ140">
        <v>11338</v>
      </c>
      <c r="AR140">
        <v>11315</v>
      </c>
      <c r="AS140">
        <v>11315</v>
      </c>
      <c r="AT140">
        <v>11327</v>
      </c>
      <c r="AU140">
        <v>11307</v>
      </c>
      <c r="AV140">
        <v>11301</v>
      </c>
      <c r="AW140">
        <v>11306</v>
      </c>
      <c r="AX140">
        <v>11323</v>
      </c>
      <c r="AY140">
        <v>11303</v>
      </c>
      <c r="BA140">
        <f>AVERAGE(B140:AY140)</f>
        <v>11333.46</v>
      </c>
      <c r="BB140">
        <f>STDEV(B140:AY140)</f>
        <v>24.312766445735821</v>
      </c>
    </row>
    <row r="141" spans="1:54">
      <c r="BA141">
        <f>SUM(BA138,BA140)</f>
        <v>22666.959999999999</v>
      </c>
    </row>
    <row r="142" spans="1:54">
      <c r="A142" t="s">
        <v>0</v>
      </c>
    </row>
    <row r="143" spans="1:54">
      <c r="A143">
        <v>118784</v>
      </c>
      <c r="B143">
        <v>10990</v>
      </c>
      <c r="C143">
        <v>11016</v>
      </c>
      <c r="D143">
        <v>11005</v>
      </c>
      <c r="E143">
        <v>11025</v>
      </c>
      <c r="F143">
        <v>10986</v>
      </c>
      <c r="G143">
        <v>11031</v>
      </c>
      <c r="H143">
        <v>11010</v>
      </c>
      <c r="I143">
        <v>11023</v>
      </c>
      <c r="J143">
        <v>11052</v>
      </c>
      <c r="K143">
        <v>10997</v>
      </c>
      <c r="L143">
        <v>11053</v>
      </c>
      <c r="M143">
        <v>10965</v>
      </c>
      <c r="N143">
        <v>11009</v>
      </c>
      <c r="O143">
        <v>11068</v>
      </c>
      <c r="P143">
        <v>11058</v>
      </c>
      <c r="Q143">
        <v>11054</v>
      </c>
      <c r="R143">
        <v>11037</v>
      </c>
      <c r="S143">
        <v>11039</v>
      </c>
      <c r="T143">
        <v>10994</v>
      </c>
      <c r="U143">
        <v>11016</v>
      </c>
      <c r="V143">
        <v>11017</v>
      </c>
      <c r="W143">
        <v>11016</v>
      </c>
      <c r="X143">
        <v>11014</v>
      </c>
      <c r="Y143">
        <v>10993</v>
      </c>
      <c r="Z143">
        <v>11025</v>
      </c>
      <c r="AA143">
        <v>11009</v>
      </c>
      <c r="AB143">
        <v>11021</v>
      </c>
      <c r="AC143">
        <v>11024</v>
      </c>
      <c r="AD143">
        <v>11053</v>
      </c>
      <c r="AE143">
        <v>11009</v>
      </c>
      <c r="AF143">
        <v>11005</v>
      </c>
      <c r="AG143">
        <v>11021</v>
      </c>
      <c r="AH143">
        <v>11056</v>
      </c>
      <c r="AI143">
        <v>11012</v>
      </c>
      <c r="AJ143">
        <v>11051</v>
      </c>
      <c r="AK143">
        <v>10993</v>
      </c>
      <c r="AL143">
        <v>11018</v>
      </c>
      <c r="AM143">
        <v>10991</v>
      </c>
      <c r="AN143">
        <v>10991</v>
      </c>
      <c r="AO143">
        <v>10455</v>
      </c>
      <c r="AP143">
        <v>11021</v>
      </c>
      <c r="AQ143">
        <v>11056</v>
      </c>
      <c r="AR143">
        <v>11012</v>
      </c>
      <c r="AS143">
        <v>11051</v>
      </c>
      <c r="AT143">
        <v>10993</v>
      </c>
      <c r="AU143">
        <v>11018</v>
      </c>
      <c r="AV143">
        <v>10991</v>
      </c>
      <c r="AW143">
        <v>10991</v>
      </c>
      <c r="AX143">
        <v>11051</v>
      </c>
      <c r="AY143">
        <v>11021</v>
      </c>
      <c r="BA143">
        <f>AVERAGE(B143:AY143)</f>
        <v>11008.14</v>
      </c>
      <c r="BB143">
        <f>STDEV(B143:AY143)</f>
        <v>83.250546360896394</v>
      </c>
    </row>
    <row r="144" spans="1:54">
      <c r="A144" t="s">
        <v>1</v>
      </c>
    </row>
    <row r="145" spans="1:54">
      <c r="A145">
        <v>118784</v>
      </c>
      <c r="B145">
        <v>11000</v>
      </c>
      <c r="C145">
        <v>11005</v>
      </c>
      <c r="D145">
        <v>11000</v>
      </c>
      <c r="E145">
        <v>10999</v>
      </c>
      <c r="F145">
        <v>11020</v>
      </c>
      <c r="G145">
        <v>10992</v>
      </c>
      <c r="H145">
        <v>11035</v>
      </c>
      <c r="I145">
        <v>11008</v>
      </c>
      <c r="J145">
        <v>11021</v>
      </c>
      <c r="K145">
        <v>11043</v>
      </c>
      <c r="L145">
        <v>11013</v>
      </c>
      <c r="M145">
        <v>11039</v>
      </c>
      <c r="N145">
        <v>10961</v>
      </c>
      <c r="O145">
        <v>11026</v>
      </c>
      <c r="P145">
        <v>11061</v>
      </c>
      <c r="Q145">
        <v>11068</v>
      </c>
      <c r="R145">
        <v>11036</v>
      </c>
      <c r="S145">
        <v>11040</v>
      </c>
      <c r="T145">
        <v>11041</v>
      </c>
      <c r="U145">
        <v>10988</v>
      </c>
      <c r="V145">
        <v>11020</v>
      </c>
      <c r="W145">
        <v>11020</v>
      </c>
      <c r="X145">
        <v>11020</v>
      </c>
      <c r="Y145">
        <v>10997</v>
      </c>
      <c r="Z145">
        <v>11009</v>
      </c>
      <c r="AA145">
        <v>11011</v>
      </c>
      <c r="AB145">
        <v>11017</v>
      </c>
      <c r="AC145">
        <v>11008</v>
      </c>
      <c r="AD145">
        <v>11046</v>
      </c>
      <c r="AE145">
        <v>11033</v>
      </c>
      <c r="AF145">
        <v>11022</v>
      </c>
      <c r="AG145">
        <v>10994</v>
      </c>
      <c r="AH145">
        <v>11031</v>
      </c>
      <c r="AI145">
        <v>11053</v>
      </c>
      <c r="AJ145">
        <v>11012</v>
      </c>
      <c r="AK145">
        <v>11047</v>
      </c>
      <c r="AL145">
        <v>11005</v>
      </c>
      <c r="AM145">
        <v>11008</v>
      </c>
      <c r="AN145">
        <v>10980</v>
      </c>
      <c r="AO145">
        <v>11010</v>
      </c>
      <c r="AP145">
        <v>10994</v>
      </c>
      <c r="AQ145">
        <v>11031</v>
      </c>
      <c r="AR145">
        <v>11053</v>
      </c>
      <c r="AS145">
        <v>11012</v>
      </c>
      <c r="AT145">
        <v>11047</v>
      </c>
      <c r="AU145">
        <v>11005</v>
      </c>
      <c r="AV145">
        <v>11008</v>
      </c>
      <c r="AW145">
        <v>10980</v>
      </c>
      <c r="AX145">
        <v>11012</v>
      </c>
      <c r="AY145">
        <v>11036</v>
      </c>
      <c r="BA145">
        <f>AVERAGE(B145:AY145)</f>
        <v>11018.34</v>
      </c>
      <c r="BB145">
        <f>STDEV(B145:AY145)</f>
        <v>22.357585572978621</v>
      </c>
    </row>
    <row r="146" spans="1:54">
      <c r="BA146">
        <f>SUM(BA143,BA145)</f>
        <v>22026.48</v>
      </c>
    </row>
    <row r="147" spans="1:54">
      <c r="A147" t="s">
        <v>0</v>
      </c>
    </row>
    <row r="148" spans="1:54">
      <c r="A148">
        <v>122880</v>
      </c>
      <c r="B148">
        <v>10685</v>
      </c>
      <c r="C148">
        <v>10683</v>
      </c>
      <c r="D148">
        <v>10676</v>
      </c>
      <c r="E148">
        <v>10691</v>
      </c>
      <c r="F148">
        <v>10664</v>
      </c>
      <c r="G148">
        <v>10662</v>
      </c>
      <c r="H148">
        <v>10680</v>
      </c>
      <c r="I148">
        <v>10686</v>
      </c>
      <c r="J148">
        <v>10667</v>
      </c>
      <c r="K148">
        <v>10691</v>
      </c>
      <c r="L148">
        <v>10672</v>
      </c>
      <c r="M148">
        <v>10684</v>
      </c>
      <c r="N148">
        <v>10658</v>
      </c>
      <c r="O148">
        <v>10687</v>
      </c>
      <c r="P148">
        <v>10690</v>
      </c>
      <c r="Q148">
        <v>10667</v>
      </c>
      <c r="R148">
        <v>10689</v>
      </c>
      <c r="S148">
        <v>10686</v>
      </c>
      <c r="T148">
        <v>10685</v>
      </c>
      <c r="U148">
        <v>10688</v>
      </c>
      <c r="V148">
        <v>10687</v>
      </c>
      <c r="W148">
        <v>10686</v>
      </c>
      <c r="X148">
        <v>10675</v>
      </c>
      <c r="Y148">
        <v>10678</v>
      </c>
      <c r="Z148">
        <v>10683</v>
      </c>
      <c r="AA148">
        <v>10663</v>
      </c>
      <c r="AB148">
        <v>10643</v>
      </c>
      <c r="AC148">
        <v>10687</v>
      </c>
      <c r="AD148">
        <v>10682</v>
      </c>
      <c r="AE148">
        <v>10678</v>
      </c>
      <c r="AF148">
        <v>10643</v>
      </c>
      <c r="AG148">
        <v>10655</v>
      </c>
      <c r="AH148">
        <v>10656</v>
      </c>
      <c r="AI148">
        <v>10666</v>
      </c>
      <c r="AJ148">
        <v>10626</v>
      </c>
      <c r="AK148">
        <v>10648</v>
      </c>
      <c r="AL148">
        <v>10655</v>
      </c>
      <c r="AM148">
        <v>10667</v>
      </c>
      <c r="AN148">
        <v>10678</v>
      </c>
      <c r="AO148">
        <v>10690</v>
      </c>
      <c r="AP148">
        <v>10678</v>
      </c>
      <c r="AQ148">
        <v>10689</v>
      </c>
      <c r="AR148">
        <v>10673</v>
      </c>
      <c r="AS148">
        <v>10685</v>
      </c>
      <c r="AT148">
        <v>10676</v>
      </c>
      <c r="AU148">
        <v>10669</v>
      </c>
      <c r="AV148">
        <v>10689</v>
      </c>
      <c r="AW148">
        <v>10680</v>
      </c>
      <c r="AX148">
        <v>10678</v>
      </c>
      <c r="AY148">
        <v>10681</v>
      </c>
      <c r="BA148">
        <f>AVERAGE(B148:AY148)</f>
        <v>10674.7</v>
      </c>
      <c r="BB148">
        <f>STDEV(B148:AY148)</f>
        <v>14.69728560250609</v>
      </c>
    </row>
    <row r="149" spans="1:54">
      <c r="A149" t="s">
        <v>1</v>
      </c>
    </row>
    <row r="150" spans="1:54">
      <c r="A150">
        <v>122880</v>
      </c>
      <c r="B150">
        <v>10681</v>
      </c>
      <c r="C150">
        <v>10687</v>
      </c>
      <c r="D150">
        <v>10676</v>
      </c>
      <c r="E150">
        <v>10690</v>
      </c>
      <c r="F150">
        <v>10667</v>
      </c>
      <c r="G150">
        <v>10666</v>
      </c>
      <c r="H150">
        <v>10675</v>
      </c>
      <c r="I150">
        <v>10682</v>
      </c>
      <c r="J150">
        <v>10678</v>
      </c>
      <c r="K150">
        <v>10676</v>
      </c>
      <c r="L150">
        <v>10682</v>
      </c>
      <c r="M150">
        <v>10684</v>
      </c>
      <c r="N150">
        <v>10657</v>
      </c>
      <c r="O150">
        <v>10692</v>
      </c>
      <c r="P150">
        <v>10668</v>
      </c>
      <c r="Q150">
        <v>10684</v>
      </c>
      <c r="R150">
        <v>10685</v>
      </c>
      <c r="S150">
        <v>10690</v>
      </c>
      <c r="T150">
        <v>10685</v>
      </c>
      <c r="U150">
        <v>10684</v>
      </c>
      <c r="V150">
        <v>10690</v>
      </c>
      <c r="W150">
        <v>10690</v>
      </c>
      <c r="X150">
        <v>10667</v>
      </c>
      <c r="Y150">
        <v>10678</v>
      </c>
      <c r="Z150">
        <v>10678</v>
      </c>
      <c r="AA150">
        <v>10655</v>
      </c>
      <c r="AB150">
        <v>10661</v>
      </c>
      <c r="AC150">
        <v>10683</v>
      </c>
      <c r="AD150">
        <v>10687</v>
      </c>
      <c r="AE150">
        <v>10659</v>
      </c>
      <c r="AF150">
        <v>10641</v>
      </c>
      <c r="AG150">
        <v>10663</v>
      </c>
      <c r="AH150">
        <v>10659</v>
      </c>
      <c r="AI150">
        <v>10676</v>
      </c>
      <c r="AJ150">
        <v>10598</v>
      </c>
      <c r="AK150">
        <v>10671</v>
      </c>
      <c r="AL150">
        <v>10659</v>
      </c>
      <c r="AM150">
        <v>10663</v>
      </c>
      <c r="AN150">
        <v>10684</v>
      </c>
      <c r="AO150">
        <v>10686</v>
      </c>
      <c r="AP150">
        <v>10678</v>
      </c>
      <c r="AQ150">
        <v>10687</v>
      </c>
      <c r="AR150">
        <v>10674</v>
      </c>
      <c r="AS150">
        <v>10689</v>
      </c>
      <c r="AT150">
        <v>10668</v>
      </c>
      <c r="AU150">
        <v>10678</v>
      </c>
      <c r="AV150">
        <v>10679</v>
      </c>
      <c r="AW150">
        <v>10686</v>
      </c>
      <c r="AX150">
        <v>10675</v>
      </c>
      <c r="AY150">
        <v>10685</v>
      </c>
      <c r="BA150">
        <f>AVERAGE(B150:AY150)</f>
        <v>10674.72</v>
      </c>
      <c r="BB150">
        <f>STDEV(B150:AY150)</f>
        <v>15.860411503527406</v>
      </c>
    </row>
    <row r="151" spans="1:54">
      <c r="BA151">
        <f>SUM(BA148,BA150)</f>
        <v>21349.42</v>
      </c>
    </row>
    <row r="152" spans="1:54">
      <c r="A152" t="s">
        <v>0</v>
      </c>
    </row>
    <row r="153" spans="1:54">
      <c r="A153">
        <v>126976</v>
      </c>
      <c r="B153">
        <v>10360</v>
      </c>
      <c r="C153">
        <v>10337</v>
      </c>
      <c r="D153">
        <v>10336</v>
      </c>
      <c r="E153">
        <v>10360</v>
      </c>
      <c r="F153">
        <v>10348</v>
      </c>
      <c r="G153">
        <v>10336</v>
      </c>
      <c r="H153">
        <v>10381</v>
      </c>
      <c r="I153">
        <v>10372</v>
      </c>
      <c r="J153">
        <v>10356</v>
      </c>
      <c r="K153">
        <v>10331</v>
      </c>
      <c r="L153">
        <v>10372</v>
      </c>
      <c r="M153">
        <v>10366</v>
      </c>
      <c r="N153">
        <v>10306</v>
      </c>
      <c r="O153">
        <v>10335</v>
      </c>
      <c r="P153">
        <v>10373</v>
      </c>
      <c r="Q153">
        <v>10317</v>
      </c>
      <c r="R153">
        <v>10348</v>
      </c>
      <c r="S153">
        <v>10344</v>
      </c>
      <c r="T153">
        <v>10324</v>
      </c>
      <c r="U153">
        <v>10348</v>
      </c>
      <c r="V153">
        <v>10314</v>
      </c>
      <c r="W153">
        <v>10347</v>
      </c>
      <c r="X153">
        <v>10289</v>
      </c>
      <c r="Y153">
        <v>10322</v>
      </c>
      <c r="Z153">
        <v>10338</v>
      </c>
      <c r="AA153">
        <v>10348</v>
      </c>
      <c r="AB153">
        <v>10376</v>
      </c>
      <c r="AC153">
        <v>10337</v>
      </c>
      <c r="AD153">
        <v>10333</v>
      </c>
      <c r="AE153">
        <v>10303</v>
      </c>
      <c r="AF153">
        <v>10345</v>
      </c>
      <c r="AG153">
        <v>10372</v>
      </c>
      <c r="AH153">
        <v>10351</v>
      </c>
      <c r="AI153">
        <v>10345</v>
      </c>
      <c r="AJ153">
        <v>10372</v>
      </c>
      <c r="AK153">
        <v>10336</v>
      </c>
      <c r="AL153">
        <v>10352</v>
      </c>
      <c r="AM153">
        <v>10368</v>
      </c>
      <c r="AN153">
        <v>10324</v>
      </c>
      <c r="AO153">
        <v>10313</v>
      </c>
      <c r="AP153">
        <v>10372</v>
      </c>
      <c r="AQ153">
        <v>10343</v>
      </c>
      <c r="AR153">
        <v>10353</v>
      </c>
      <c r="AS153">
        <v>10336</v>
      </c>
      <c r="AT153">
        <v>10348</v>
      </c>
      <c r="AU153">
        <v>10367</v>
      </c>
      <c r="AV153">
        <v>10340</v>
      </c>
      <c r="AW153">
        <v>10354</v>
      </c>
      <c r="AX153">
        <v>10353</v>
      </c>
      <c r="AY153">
        <v>10371</v>
      </c>
      <c r="BA153">
        <f>AVERAGE(B153:AY153)</f>
        <v>10345.44</v>
      </c>
      <c r="BB153">
        <f>STDEV(B153:AY153)</f>
        <v>20.845554510665874</v>
      </c>
    </row>
    <row r="154" spans="1:54">
      <c r="A154" t="s">
        <v>1</v>
      </c>
    </row>
    <row r="155" spans="1:54">
      <c r="A155">
        <v>126976</v>
      </c>
      <c r="B155">
        <v>10363</v>
      </c>
      <c r="C155">
        <v>10323</v>
      </c>
      <c r="D155">
        <v>10339</v>
      </c>
      <c r="E155">
        <v>10359</v>
      </c>
      <c r="F155">
        <v>10344</v>
      </c>
      <c r="G155">
        <v>10346</v>
      </c>
      <c r="H155">
        <v>10377</v>
      </c>
      <c r="I155">
        <v>10371</v>
      </c>
      <c r="J155">
        <v>10360</v>
      </c>
      <c r="K155">
        <v>10331</v>
      </c>
      <c r="L155">
        <v>10373</v>
      </c>
      <c r="M155">
        <v>10352</v>
      </c>
      <c r="N155">
        <v>10311</v>
      </c>
      <c r="O155">
        <v>10336</v>
      </c>
      <c r="P155">
        <v>10372</v>
      </c>
      <c r="Q155">
        <v>10299</v>
      </c>
      <c r="R155">
        <v>10349</v>
      </c>
      <c r="S155">
        <v>10353</v>
      </c>
      <c r="T155">
        <v>10336</v>
      </c>
      <c r="U155">
        <v>10324</v>
      </c>
      <c r="V155">
        <v>10329</v>
      </c>
      <c r="W155">
        <v>10348</v>
      </c>
      <c r="X155">
        <v>10279</v>
      </c>
      <c r="Y155">
        <v>10329</v>
      </c>
      <c r="Z155">
        <v>10329</v>
      </c>
      <c r="AA155">
        <v>10371</v>
      </c>
      <c r="AB155">
        <v>10371</v>
      </c>
      <c r="AC155">
        <v>10336</v>
      </c>
      <c r="AD155">
        <v>10327</v>
      </c>
      <c r="AE155">
        <v>10297</v>
      </c>
      <c r="AF155">
        <v>10360</v>
      </c>
      <c r="AG155">
        <v>10360</v>
      </c>
      <c r="AH155">
        <v>10359</v>
      </c>
      <c r="AI155">
        <v>10348</v>
      </c>
      <c r="AJ155">
        <v>10365</v>
      </c>
      <c r="AK155">
        <v>10332</v>
      </c>
      <c r="AL155">
        <v>10358</v>
      </c>
      <c r="AM155">
        <v>10371</v>
      </c>
      <c r="AN155">
        <v>10305</v>
      </c>
      <c r="AO155">
        <v>10331</v>
      </c>
      <c r="AP155">
        <v>10371</v>
      </c>
      <c r="AQ155">
        <v>10340</v>
      </c>
      <c r="AR155">
        <v>10351</v>
      </c>
      <c r="AS155">
        <v>10341</v>
      </c>
      <c r="AT155">
        <v>10348</v>
      </c>
      <c r="AU155">
        <v>10363</v>
      </c>
      <c r="AV155">
        <v>10333</v>
      </c>
      <c r="AW155">
        <v>10347</v>
      </c>
      <c r="AX155">
        <v>10372</v>
      </c>
      <c r="AY155">
        <v>10368</v>
      </c>
      <c r="BA155">
        <f>AVERAGE(B155:AY155)</f>
        <v>10345.14</v>
      </c>
      <c r="BB155">
        <f>STDEV(B155:AY155)</f>
        <v>22.237135698682788</v>
      </c>
    </row>
    <row r="156" spans="1:54">
      <c r="BA156">
        <f>SUM(BA153,BA155)</f>
        <v>20690.580000000002</v>
      </c>
    </row>
    <row r="157" spans="1:54">
      <c r="A157" t="s">
        <v>0</v>
      </c>
    </row>
    <row r="158" spans="1:54">
      <c r="A158">
        <v>131072</v>
      </c>
      <c r="B158">
        <v>10029</v>
      </c>
      <c r="C158">
        <v>10029</v>
      </c>
      <c r="D158">
        <v>10006</v>
      </c>
      <c r="E158">
        <v>10029</v>
      </c>
      <c r="F158">
        <v>10029</v>
      </c>
      <c r="G158">
        <v>10029</v>
      </c>
      <c r="H158">
        <v>10029</v>
      </c>
      <c r="I158">
        <v>10029</v>
      </c>
      <c r="J158">
        <v>10029</v>
      </c>
      <c r="K158">
        <v>9994</v>
      </c>
      <c r="L158">
        <v>9975</v>
      </c>
      <c r="M158">
        <v>9982</v>
      </c>
      <c r="N158">
        <v>9989</v>
      </c>
      <c r="O158">
        <v>10006</v>
      </c>
      <c r="P158">
        <v>9961</v>
      </c>
      <c r="Q158">
        <v>9979</v>
      </c>
      <c r="R158">
        <v>10019</v>
      </c>
      <c r="S158">
        <v>9947</v>
      </c>
      <c r="T158">
        <v>9957</v>
      </c>
      <c r="U158">
        <v>10017</v>
      </c>
      <c r="V158">
        <v>9994</v>
      </c>
      <c r="W158">
        <v>9987</v>
      </c>
      <c r="X158">
        <v>9981</v>
      </c>
      <c r="Y158">
        <v>10000</v>
      </c>
      <c r="Z158">
        <v>9989</v>
      </c>
      <c r="AA158">
        <v>9989</v>
      </c>
      <c r="AB158">
        <v>9960</v>
      </c>
      <c r="AC158">
        <v>9993</v>
      </c>
      <c r="AD158">
        <v>9947</v>
      </c>
      <c r="AE158">
        <v>9977</v>
      </c>
      <c r="AF158">
        <v>9999</v>
      </c>
      <c r="AG158">
        <v>9969</v>
      </c>
      <c r="AH158">
        <v>9971</v>
      </c>
      <c r="AI158">
        <v>9982</v>
      </c>
      <c r="AJ158">
        <v>9982</v>
      </c>
      <c r="AK158">
        <v>9982</v>
      </c>
      <c r="AL158">
        <v>9972</v>
      </c>
      <c r="AM158">
        <v>9992</v>
      </c>
      <c r="AN158">
        <v>9970</v>
      </c>
      <c r="AO158">
        <v>9988</v>
      </c>
      <c r="AP158">
        <v>9988</v>
      </c>
      <c r="AQ158">
        <v>9958</v>
      </c>
      <c r="AR158">
        <v>10018</v>
      </c>
      <c r="AS158">
        <v>9981</v>
      </c>
      <c r="AT158">
        <v>10006</v>
      </c>
      <c r="AU158">
        <v>9994</v>
      </c>
      <c r="AV158">
        <v>9994</v>
      </c>
      <c r="AW158">
        <v>10026</v>
      </c>
      <c r="AX158">
        <v>10031</v>
      </c>
      <c r="AY158">
        <v>10030</v>
      </c>
      <c r="BA158">
        <f>AVERAGE(B158:AY158)</f>
        <v>9994.2800000000007</v>
      </c>
      <c r="BB158">
        <f>STDEV(B158:AY158)</f>
        <v>24.428187131480165</v>
      </c>
    </row>
    <row r="159" spans="1:54">
      <c r="A159" t="s">
        <v>1</v>
      </c>
    </row>
    <row r="160" spans="1:54">
      <c r="A160">
        <v>131072</v>
      </c>
      <c r="B160">
        <v>10032</v>
      </c>
      <c r="C160">
        <v>10028</v>
      </c>
      <c r="D160">
        <v>10014</v>
      </c>
      <c r="E160">
        <v>10031</v>
      </c>
      <c r="F160">
        <v>10030</v>
      </c>
      <c r="G160">
        <v>10028</v>
      </c>
      <c r="H160">
        <v>10031</v>
      </c>
      <c r="I160">
        <v>10029</v>
      </c>
      <c r="J160">
        <v>10018</v>
      </c>
      <c r="K160">
        <v>9988</v>
      </c>
      <c r="L160">
        <v>9981</v>
      </c>
      <c r="M160">
        <v>9983</v>
      </c>
      <c r="N160">
        <v>9989</v>
      </c>
      <c r="O160">
        <v>10011</v>
      </c>
      <c r="P160">
        <v>9941</v>
      </c>
      <c r="Q160">
        <v>10000</v>
      </c>
      <c r="R160">
        <v>10012</v>
      </c>
      <c r="S160">
        <v>9951</v>
      </c>
      <c r="T160">
        <v>9966</v>
      </c>
      <c r="U160">
        <v>10005</v>
      </c>
      <c r="V160">
        <v>9994</v>
      </c>
      <c r="W160">
        <v>9983</v>
      </c>
      <c r="X160">
        <v>9983</v>
      </c>
      <c r="Y160">
        <v>9999</v>
      </c>
      <c r="Z160">
        <v>9993</v>
      </c>
      <c r="AA160">
        <v>9982</v>
      </c>
      <c r="AB160">
        <v>9975</v>
      </c>
      <c r="AC160">
        <v>9980</v>
      </c>
      <c r="AD160">
        <v>9955</v>
      </c>
      <c r="AE160">
        <v>9965</v>
      </c>
      <c r="AF160">
        <v>10018</v>
      </c>
      <c r="AG160">
        <v>9958</v>
      </c>
      <c r="AH160">
        <v>9970</v>
      </c>
      <c r="AI160">
        <v>9978</v>
      </c>
      <c r="AJ160">
        <v>9989</v>
      </c>
      <c r="AK160">
        <v>9979</v>
      </c>
      <c r="AL160">
        <v>9969</v>
      </c>
      <c r="AM160">
        <v>9995</v>
      </c>
      <c r="AN160">
        <v>9975</v>
      </c>
      <c r="AO160">
        <v>9983</v>
      </c>
      <c r="AP160">
        <v>9988</v>
      </c>
      <c r="AQ160">
        <v>9958</v>
      </c>
      <c r="AR160">
        <v>10029</v>
      </c>
      <c r="AS160">
        <v>9974</v>
      </c>
      <c r="AT160">
        <v>10002</v>
      </c>
      <c r="AU160">
        <v>9994</v>
      </c>
      <c r="AV160">
        <v>10001</v>
      </c>
      <c r="AW160">
        <v>10023</v>
      </c>
      <c r="AX160">
        <v>10030</v>
      </c>
      <c r="AY160">
        <v>10034</v>
      </c>
      <c r="BA160">
        <f>AVERAGE(B160:AY160)</f>
        <v>9994.48</v>
      </c>
      <c r="BB160">
        <f>STDEV(B160:AY160)</f>
        <v>25.047905122393146</v>
      </c>
    </row>
    <row r="161" spans="1:54">
      <c r="BA161">
        <f>SUM(BA158,BA160)</f>
        <v>19988.760000000002</v>
      </c>
    </row>
    <row r="162" spans="1:54">
      <c r="A162" t="s">
        <v>0</v>
      </c>
    </row>
    <row r="163" spans="1:54">
      <c r="A163">
        <v>147456</v>
      </c>
      <c r="B163">
        <v>8906</v>
      </c>
      <c r="C163">
        <v>8899</v>
      </c>
      <c r="D163">
        <v>8860</v>
      </c>
      <c r="E163">
        <v>8872</v>
      </c>
      <c r="F163">
        <v>8863</v>
      </c>
      <c r="G163">
        <v>8849</v>
      </c>
      <c r="H163">
        <v>8908</v>
      </c>
      <c r="I163">
        <v>8908</v>
      </c>
      <c r="J163">
        <v>8908</v>
      </c>
      <c r="K163">
        <v>8878</v>
      </c>
      <c r="L163">
        <v>8862</v>
      </c>
      <c r="M163">
        <v>8891</v>
      </c>
      <c r="N163">
        <v>8896</v>
      </c>
      <c r="O163">
        <v>8901</v>
      </c>
      <c r="P163">
        <v>8915</v>
      </c>
      <c r="Q163">
        <v>8908</v>
      </c>
      <c r="R163">
        <v>8914</v>
      </c>
      <c r="S163">
        <v>8903</v>
      </c>
      <c r="T163">
        <v>8859</v>
      </c>
      <c r="U163">
        <v>8863</v>
      </c>
      <c r="V163">
        <v>8841</v>
      </c>
      <c r="W163">
        <v>8904</v>
      </c>
      <c r="X163">
        <v>8900</v>
      </c>
      <c r="Y163">
        <v>8857</v>
      </c>
      <c r="Z163">
        <v>8893</v>
      </c>
      <c r="AA163">
        <v>8900</v>
      </c>
      <c r="AB163">
        <v>8884</v>
      </c>
      <c r="AC163">
        <v>8897</v>
      </c>
      <c r="AD163">
        <v>8909</v>
      </c>
      <c r="AE163">
        <v>8907</v>
      </c>
      <c r="AF163">
        <v>8896</v>
      </c>
      <c r="AG163">
        <v>8885</v>
      </c>
      <c r="AH163">
        <v>8896</v>
      </c>
      <c r="AI163">
        <v>8908</v>
      </c>
      <c r="AJ163">
        <v>8904</v>
      </c>
      <c r="AK163">
        <v>8895</v>
      </c>
      <c r="AL163">
        <v>8879</v>
      </c>
      <c r="AM163">
        <v>8886</v>
      </c>
      <c r="AN163">
        <v>8883</v>
      </c>
      <c r="AO163">
        <v>8882</v>
      </c>
      <c r="AP163">
        <v>8865</v>
      </c>
      <c r="AQ163">
        <v>8888</v>
      </c>
      <c r="AR163">
        <v>8868</v>
      </c>
      <c r="AS163">
        <v>8893</v>
      </c>
      <c r="AT163">
        <v>8863</v>
      </c>
      <c r="AU163">
        <v>8862</v>
      </c>
      <c r="AV163">
        <v>8885</v>
      </c>
      <c r="AW163">
        <v>8868</v>
      </c>
      <c r="AX163">
        <v>8889</v>
      </c>
      <c r="AY163">
        <v>8892</v>
      </c>
      <c r="BA163">
        <f>AVERAGE(B163:AY163)</f>
        <v>8886.84</v>
      </c>
      <c r="BB163">
        <f>STDEV(B163:AY163)</f>
        <v>18.94391292037351</v>
      </c>
    </row>
    <row r="164" spans="1:54">
      <c r="A164" t="s">
        <v>1</v>
      </c>
    </row>
    <row r="165" spans="1:54">
      <c r="A165">
        <v>147456</v>
      </c>
      <c r="B165">
        <v>8901</v>
      </c>
      <c r="C165">
        <v>8883</v>
      </c>
      <c r="D165">
        <v>8857</v>
      </c>
      <c r="E165">
        <v>8880</v>
      </c>
      <c r="F165">
        <v>8846</v>
      </c>
      <c r="G165">
        <v>8873</v>
      </c>
      <c r="H165">
        <v>8908</v>
      </c>
      <c r="I165">
        <v>8908</v>
      </c>
      <c r="J165">
        <v>8898</v>
      </c>
      <c r="K165">
        <v>8872</v>
      </c>
      <c r="L165">
        <v>8873</v>
      </c>
      <c r="M165">
        <v>8896</v>
      </c>
      <c r="N165">
        <v>8897</v>
      </c>
      <c r="O165">
        <v>8898</v>
      </c>
      <c r="P165">
        <v>8919</v>
      </c>
      <c r="Q165">
        <v>8908</v>
      </c>
      <c r="R165">
        <v>8908</v>
      </c>
      <c r="S165">
        <v>8885</v>
      </c>
      <c r="T165">
        <v>8878</v>
      </c>
      <c r="U165">
        <v>8844</v>
      </c>
      <c r="V165">
        <v>8862</v>
      </c>
      <c r="W165">
        <v>8907</v>
      </c>
      <c r="X165">
        <v>8896</v>
      </c>
      <c r="Y165">
        <v>8848</v>
      </c>
      <c r="Z165">
        <v>8898</v>
      </c>
      <c r="AA165">
        <v>8908</v>
      </c>
      <c r="AB165">
        <v>8873</v>
      </c>
      <c r="AC165">
        <v>8908</v>
      </c>
      <c r="AD165">
        <v>8908</v>
      </c>
      <c r="AE165">
        <v>8896</v>
      </c>
      <c r="AF165">
        <v>8896</v>
      </c>
      <c r="AG165">
        <v>8885</v>
      </c>
      <c r="AH165">
        <v>8908</v>
      </c>
      <c r="AI165">
        <v>8905</v>
      </c>
      <c r="AJ165">
        <v>8895</v>
      </c>
      <c r="AK165">
        <v>8889</v>
      </c>
      <c r="AL165">
        <v>8891</v>
      </c>
      <c r="AM165">
        <v>8892</v>
      </c>
      <c r="AN165">
        <v>8874</v>
      </c>
      <c r="AO165">
        <v>8883</v>
      </c>
      <c r="AP165">
        <v>8870</v>
      </c>
      <c r="AQ165">
        <v>8891</v>
      </c>
      <c r="AR165">
        <v>8857</v>
      </c>
      <c r="AS165">
        <v>8896</v>
      </c>
      <c r="AT165">
        <v>8861</v>
      </c>
      <c r="AU165">
        <v>8873</v>
      </c>
      <c r="AV165">
        <v>8877</v>
      </c>
      <c r="AW165">
        <v>8857</v>
      </c>
      <c r="AX165">
        <v>8902</v>
      </c>
      <c r="AY165">
        <v>8898</v>
      </c>
      <c r="BA165">
        <f>AVERAGE(B165:AY165)</f>
        <v>8886.7199999999993</v>
      </c>
      <c r="BB165">
        <f>STDEV(B165:AY165)</f>
        <v>18.950030962227682</v>
      </c>
    </row>
    <row r="166" spans="1:54">
      <c r="BA166">
        <f>SUM(BA163,BA165)</f>
        <v>17773.559999999998</v>
      </c>
    </row>
    <row r="167" spans="1:54">
      <c r="A167" t="s">
        <v>0</v>
      </c>
    </row>
    <row r="168" spans="1:54">
      <c r="A168">
        <v>163840</v>
      </c>
      <c r="B168">
        <v>7988</v>
      </c>
      <c r="C168">
        <v>7992</v>
      </c>
      <c r="D168">
        <v>8000</v>
      </c>
      <c r="E168">
        <v>8000</v>
      </c>
      <c r="F168">
        <v>8000</v>
      </c>
      <c r="G168">
        <v>7988</v>
      </c>
      <c r="H168">
        <v>7979</v>
      </c>
      <c r="I168">
        <v>7997</v>
      </c>
      <c r="J168">
        <v>7977</v>
      </c>
      <c r="K168">
        <v>8011</v>
      </c>
      <c r="L168">
        <v>8011</v>
      </c>
      <c r="M168">
        <v>8023</v>
      </c>
      <c r="N168">
        <v>7976</v>
      </c>
      <c r="O168">
        <v>7996</v>
      </c>
      <c r="P168">
        <v>7992</v>
      </c>
      <c r="Q168">
        <v>8000</v>
      </c>
      <c r="R168">
        <v>8000</v>
      </c>
      <c r="S168">
        <v>8000</v>
      </c>
      <c r="T168">
        <v>7988</v>
      </c>
      <c r="U168">
        <v>7979</v>
      </c>
      <c r="V168">
        <v>7997</v>
      </c>
      <c r="W168">
        <v>7977</v>
      </c>
      <c r="X168">
        <v>8011</v>
      </c>
      <c r="Y168">
        <v>8011</v>
      </c>
      <c r="Z168">
        <v>8023</v>
      </c>
      <c r="AA168">
        <v>8000</v>
      </c>
      <c r="AB168">
        <v>7995</v>
      </c>
      <c r="AC168">
        <v>7969</v>
      </c>
      <c r="AD168">
        <v>7988</v>
      </c>
      <c r="AE168">
        <v>7988</v>
      </c>
      <c r="AF168">
        <v>8006</v>
      </c>
      <c r="AG168">
        <v>8009</v>
      </c>
      <c r="AH168">
        <v>7996</v>
      </c>
      <c r="AI168">
        <v>7999</v>
      </c>
      <c r="AJ168">
        <v>8007</v>
      </c>
      <c r="AK168">
        <v>8005</v>
      </c>
      <c r="AL168">
        <v>8009</v>
      </c>
      <c r="AM168">
        <v>7978</v>
      </c>
      <c r="AN168">
        <v>7980</v>
      </c>
      <c r="AO168">
        <v>8026</v>
      </c>
      <c r="AP168">
        <v>8028</v>
      </c>
      <c r="AQ168">
        <v>8013</v>
      </c>
      <c r="AR168">
        <v>7988</v>
      </c>
      <c r="AS168">
        <v>8012</v>
      </c>
      <c r="AT168">
        <v>8024</v>
      </c>
      <c r="AU168">
        <v>7988</v>
      </c>
      <c r="AV168">
        <v>8000</v>
      </c>
      <c r="AW168">
        <v>7995</v>
      </c>
      <c r="AX168">
        <v>7991</v>
      </c>
      <c r="AY168">
        <v>7977</v>
      </c>
      <c r="BA168">
        <f>AVERAGE(B168:AY168)</f>
        <v>7997.74</v>
      </c>
      <c r="BB168">
        <f>STDEV(B168:AY168)</f>
        <v>14.368062656106286</v>
      </c>
    </row>
    <row r="169" spans="1:54">
      <c r="A169" t="s">
        <v>1</v>
      </c>
    </row>
    <row r="170" spans="1:54">
      <c r="A170">
        <v>163840</v>
      </c>
      <c r="B170">
        <v>7991</v>
      </c>
      <c r="C170">
        <v>8005</v>
      </c>
      <c r="D170">
        <v>8001</v>
      </c>
      <c r="E170">
        <v>7993</v>
      </c>
      <c r="F170">
        <v>8000</v>
      </c>
      <c r="G170">
        <v>7991</v>
      </c>
      <c r="H170">
        <v>7981</v>
      </c>
      <c r="I170">
        <v>7992</v>
      </c>
      <c r="J170">
        <v>7979</v>
      </c>
      <c r="K170">
        <v>8008</v>
      </c>
      <c r="L170">
        <v>8017</v>
      </c>
      <c r="M170">
        <v>8012</v>
      </c>
      <c r="N170">
        <v>7975</v>
      </c>
      <c r="O170">
        <v>7988</v>
      </c>
      <c r="P170">
        <v>8005</v>
      </c>
      <c r="Q170">
        <v>8001</v>
      </c>
      <c r="R170">
        <v>7993</v>
      </c>
      <c r="S170">
        <v>8000</v>
      </c>
      <c r="T170">
        <v>7991</v>
      </c>
      <c r="U170">
        <v>7981</v>
      </c>
      <c r="V170">
        <v>7992</v>
      </c>
      <c r="W170">
        <v>7979</v>
      </c>
      <c r="X170">
        <v>8008</v>
      </c>
      <c r="Y170">
        <v>8017</v>
      </c>
      <c r="Z170">
        <v>8012</v>
      </c>
      <c r="AA170">
        <v>8005</v>
      </c>
      <c r="AB170">
        <v>8000</v>
      </c>
      <c r="AC170">
        <v>7958</v>
      </c>
      <c r="AD170">
        <v>7994</v>
      </c>
      <c r="AE170">
        <v>7989</v>
      </c>
      <c r="AF170">
        <v>7999</v>
      </c>
      <c r="AG170">
        <v>8023</v>
      </c>
      <c r="AH170">
        <v>7988</v>
      </c>
      <c r="AI170">
        <v>7990</v>
      </c>
      <c r="AJ170">
        <v>8021</v>
      </c>
      <c r="AK170">
        <v>8006</v>
      </c>
      <c r="AL170">
        <v>8004</v>
      </c>
      <c r="AM170">
        <v>7977</v>
      </c>
      <c r="AN170">
        <v>7988</v>
      </c>
      <c r="AO170">
        <v>8024</v>
      </c>
      <c r="AP170">
        <v>8025</v>
      </c>
      <c r="AQ170">
        <v>8005</v>
      </c>
      <c r="AR170">
        <v>7991</v>
      </c>
      <c r="AS170">
        <v>8024</v>
      </c>
      <c r="AT170">
        <v>8012</v>
      </c>
      <c r="AU170">
        <v>7988</v>
      </c>
      <c r="AV170">
        <v>8012</v>
      </c>
      <c r="AW170">
        <v>7976</v>
      </c>
      <c r="AX170">
        <v>7988</v>
      </c>
      <c r="AY170">
        <v>7991</v>
      </c>
      <c r="BA170">
        <f>AVERAGE(B170:AY170)</f>
        <v>7997.8</v>
      </c>
      <c r="BB170">
        <f>STDEV(B170:AY170)</f>
        <v>14.741306673730776</v>
      </c>
    </row>
    <row r="171" spans="1:54">
      <c r="BA171">
        <f>SUM(BA168,BA170)</f>
        <v>15995.54</v>
      </c>
    </row>
    <row r="172" spans="1:54">
      <c r="A172" t="s">
        <v>0</v>
      </c>
    </row>
    <row r="173" spans="1:54">
      <c r="A173">
        <v>180224</v>
      </c>
      <c r="B173">
        <v>7304</v>
      </c>
      <c r="C173">
        <v>7296</v>
      </c>
      <c r="D173">
        <v>7314</v>
      </c>
      <c r="E173">
        <v>7315</v>
      </c>
      <c r="F173">
        <v>7315</v>
      </c>
      <c r="G173">
        <v>7315</v>
      </c>
      <c r="H173">
        <v>7303</v>
      </c>
      <c r="I173">
        <v>7299</v>
      </c>
      <c r="J173">
        <v>7299</v>
      </c>
      <c r="K173">
        <v>7313</v>
      </c>
      <c r="L173">
        <v>7292</v>
      </c>
      <c r="M173">
        <v>7303</v>
      </c>
      <c r="N173">
        <v>7303</v>
      </c>
      <c r="O173">
        <v>7298</v>
      </c>
      <c r="P173">
        <v>7285</v>
      </c>
      <c r="Q173">
        <v>7292</v>
      </c>
      <c r="R173">
        <v>7303</v>
      </c>
      <c r="S173">
        <v>7311</v>
      </c>
      <c r="T173">
        <v>7296</v>
      </c>
      <c r="U173">
        <v>7315</v>
      </c>
      <c r="V173">
        <v>7292</v>
      </c>
      <c r="W173">
        <v>7299</v>
      </c>
      <c r="X173">
        <v>7296</v>
      </c>
      <c r="Y173">
        <v>7303</v>
      </c>
      <c r="Z173">
        <v>7300</v>
      </c>
      <c r="AA173">
        <v>7301</v>
      </c>
      <c r="AB173">
        <v>7301</v>
      </c>
      <c r="AC173">
        <v>7288</v>
      </c>
      <c r="AD173">
        <v>7292</v>
      </c>
      <c r="AE173">
        <v>7307</v>
      </c>
      <c r="AF173">
        <v>7300</v>
      </c>
      <c r="AG173">
        <v>7290</v>
      </c>
      <c r="AH173">
        <v>7300</v>
      </c>
      <c r="AI173">
        <v>7290</v>
      </c>
      <c r="AJ173">
        <v>7299</v>
      </c>
      <c r="AK173">
        <v>7315</v>
      </c>
      <c r="AL173">
        <v>7315</v>
      </c>
      <c r="AM173">
        <v>7288</v>
      </c>
      <c r="AN173">
        <v>7295</v>
      </c>
      <c r="AO173">
        <v>7290</v>
      </c>
      <c r="AP173">
        <v>7258</v>
      </c>
      <c r="AQ173">
        <v>7290</v>
      </c>
      <c r="AR173">
        <v>7295</v>
      </c>
      <c r="AS173">
        <v>7313</v>
      </c>
      <c r="AT173">
        <v>7292</v>
      </c>
      <c r="AU173">
        <v>7315</v>
      </c>
      <c r="AV173">
        <v>7315</v>
      </c>
      <c r="AW173">
        <v>7323</v>
      </c>
      <c r="AX173">
        <v>7319</v>
      </c>
      <c r="AY173">
        <v>7315</v>
      </c>
      <c r="BA173">
        <f>AVERAGE(B173:AY173)</f>
        <v>7301.34</v>
      </c>
      <c r="BB173">
        <f>STDEV(B173:AY173)</f>
        <v>11.689189144553305</v>
      </c>
    </row>
    <row r="174" spans="1:54">
      <c r="A174" t="s">
        <v>1</v>
      </c>
    </row>
    <row r="175" spans="1:54">
      <c r="A175">
        <v>180224</v>
      </c>
      <c r="B175">
        <v>7306</v>
      </c>
      <c r="C175">
        <v>7285</v>
      </c>
      <c r="D175">
        <v>7313</v>
      </c>
      <c r="E175">
        <v>7318</v>
      </c>
      <c r="F175">
        <v>7309</v>
      </c>
      <c r="G175">
        <v>7314</v>
      </c>
      <c r="H175">
        <v>7302</v>
      </c>
      <c r="I175">
        <v>7299</v>
      </c>
      <c r="J175">
        <v>7306</v>
      </c>
      <c r="K175">
        <v>7296</v>
      </c>
      <c r="L175">
        <v>7299</v>
      </c>
      <c r="M175">
        <v>7308</v>
      </c>
      <c r="N175">
        <v>7300</v>
      </c>
      <c r="O175">
        <v>7292</v>
      </c>
      <c r="P175">
        <v>7287</v>
      </c>
      <c r="Q175">
        <v>7288</v>
      </c>
      <c r="R175">
        <v>7314</v>
      </c>
      <c r="S175">
        <v>7313</v>
      </c>
      <c r="T175">
        <v>7295</v>
      </c>
      <c r="U175">
        <v>7312</v>
      </c>
      <c r="V175">
        <v>7292</v>
      </c>
      <c r="W175">
        <v>7292</v>
      </c>
      <c r="X175">
        <v>7304</v>
      </c>
      <c r="Y175">
        <v>7304</v>
      </c>
      <c r="Z175">
        <v>7297</v>
      </c>
      <c r="AA175">
        <v>7301</v>
      </c>
      <c r="AB175">
        <v>7301</v>
      </c>
      <c r="AC175">
        <v>7292</v>
      </c>
      <c r="AD175">
        <v>7292</v>
      </c>
      <c r="AE175">
        <v>7306</v>
      </c>
      <c r="AF175">
        <v>7291</v>
      </c>
      <c r="AG175">
        <v>7298</v>
      </c>
      <c r="AH175">
        <v>7296</v>
      </c>
      <c r="AI175">
        <v>7292</v>
      </c>
      <c r="AJ175">
        <v>7304</v>
      </c>
      <c r="AK175">
        <v>7314</v>
      </c>
      <c r="AL175">
        <v>7312</v>
      </c>
      <c r="AM175">
        <v>7292</v>
      </c>
      <c r="AN175">
        <v>7295</v>
      </c>
      <c r="AO175">
        <v>7280</v>
      </c>
      <c r="AP175">
        <v>7262</v>
      </c>
      <c r="AQ175">
        <v>7286</v>
      </c>
      <c r="AR175">
        <v>7304</v>
      </c>
      <c r="AS175">
        <v>7310</v>
      </c>
      <c r="AT175">
        <v>7298</v>
      </c>
      <c r="AU175">
        <v>7315</v>
      </c>
      <c r="AV175">
        <v>7315</v>
      </c>
      <c r="AW175">
        <v>7322</v>
      </c>
      <c r="AX175">
        <v>7320</v>
      </c>
      <c r="AY175">
        <v>7310</v>
      </c>
      <c r="BA175">
        <f>AVERAGE(B175:AY175)</f>
        <v>7301.06</v>
      </c>
      <c r="BB175">
        <f>STDEV(B175:AY175)</f>
        <v>11.558917398639519</v>
      </c>
    </row>
    <row r="176" spans="1:54">
      <c r="BA176">
        <f>SUM(BA173,BA175)</f>
        <v>14602.400000000001</v>
      </c>
    </row>
    <row r="177" spans="1:54">
      <c r="A177" t="s">
        <v>0</v>
      </c>
    </row>
    <row r="178" spans="1:54">
      <c r="A178">
        <v>196608</v>
      </c>
      <c r="B178">
        <v>6655</v>
      </c>
      <c r="C178">
        <v>6659</v>
      </c>
      <c r="D178">
        <v>6676</v>
      </c>
      <c r="E178">
        <v>6673</v>
      </c>
      <c r="F178">
        <v>6677</v>
      </c>
      <c r="G178">
        <v>6675</v>
      </c>
      <c r="H178">
        <v>6670</v>
      </c>
      <c r="I178">
        <v>6678</v>
      </c>
      <c r="J178">
        <v>6678</v>
      </c>
      <c r="K178">
        <v>6670</v>
      </c>
      <c r="L178">
        <v>6674</v>
      </c>
      <c r="M178">
        <v>6675</v>
      </c>
      <c r="N178">
        <v>6671</v>
      </c>
      <c r="O178">
        <v>6678</v>
      </c>
      <c r="P178">
        <v>6676</v>
      </c>
      <c r="Q178">
        <v>6659</v>
      </c>
      <c r="R178">
        <v>6677</v>
      </c>
      <c r="S178">
        <v>6678</v>
      </c>
      <c r="T178">
        <v>6675</v>
      </c>
      <c r="U178">
        <v>6675</v>
      </c>
      <c r="V178">
        <v>6677</v>
      </c>
      <c r="W178">
        <v>6673</v>
      </c>
      <c r="X178">
        <v>6678</v>
      </c>
      <c r="Y178">
        <v>6678</v>
      </c>
      <c r="Z178">
        <v>6666</v>
      </c>
      <c r="AA178">
        <v>6655</v>
      </c>
      <c r="AB178">
        <v>6661</v>
      </c>
      <c r="AC178">
        <v>6671</v>
      </c>
      <c r="AD178">
        <v>6650</v>
      </c>
      <c r="AE178">
        <v>6660</v>
      </c>
      <c r="AF178">
        <v>6661</v>
      </c>
      <c r="AG178">
        <v>6627</v>
      </c>
      <c r="AH178">
        <v>6654</v>
      </c>
      <c r="AI178">
        <v>6651</v>
      </c>
      <c r="AJ178">
        <v>6661</v>
      </c>
      <c r="AK178">
        <v>6659</v>
      </c>
      <c r="AL178">
        <v>6667</v>
      </c>
      <c r="AM178">
        <v>6666</v>
      </c>
      <c r="AN178">
        <v>6666</v>
      </c>
      <c r="AO178">
        <v>6678</v>
      </c>
      <c r="AP178">
        <v>6669</v>
      </c>
      <c r="AQ178">
        <v>6675</v>
      </c>
      <c r="AR178">
        <v>6667</v>
      </c>
      <c r="AS178">
        <v>6678</v>
      </c>
      <c r="AT178">
        <v>6667</v>
      </c>
      <c r="AU178">
        <v>6673</v>
      </c>
      <c r="AV178">
        <v>6666</v>
      </c>
      <c r="AW178">
        <v>6660</v>
      </c>
      <c r="AX178">
        <v>6654</v>
      </c>
      <c r="AY178">
        <v>6644</v>
      </c>
      <c r="BA178">
        <f>AVERAGE(B178:AY178)</f>
        <v>6667.22</v>
      </c>
      <c r="BB178">
        <f>STDEV(B178:AY178)</f>
        <v>10.748118012765136</v>
      </c>
    </row>
    <row r="179" spans="1:54">
      <c r="A179" t="s">
        <v>1</v>
      </c>
    </row>
    <row r="180" spans="1:54">
      <c r="A180">
        <v>196608</v>
      </c>
      <c r="B180">
        <v>6651</v>
      </c>
      <c r="C180">
        <v>6665</v>
      </c>
      <c r="D180">
        <v>6678</v>
      </c>
      <c r="E180">
        <v>6678</v>
      </c>
      <c r="F180">
        <v>6670</v>
      </c>
      <c r="G180">
        <v>6674</v>
      </c>
      <c r="H180">
        <v>6678</v>
      </c>
      <c r="I180">
        <v>6675</v>
      </c>
      <c r="J180">
        <v>6671</v>
      </c>
      <c r="K180">
        <v>6676</v>
      </c>
      <c r="L180">
        <v>6670</v>
      </c>
      <c r="M180">
        <v>6674</v>
      </c>
      <c r="N180">
        <v>6677</v>
      </c>
      <c r="O180">
        <v>6671</v>
      </c>
      <c r="P180">
        <v>6667</v>
      </c>
      <c r="Q180">
        <v>6673</v>
      </c>
      <c r="R180">
        <v>6678</v>
      </c>
      <c r="S180">
        <v>6670</v>
      </c>
      <c r="T180">
        <v>6677</v>
      </c>
      <c r="U180">
        <v>6677</v>
      </c>
      <c r="V180">
        <v>6678</v>
      </c>
      <c r="W180">
        <v>6678</v>
      </c>
      <c r="X180">
        <v>6676</v>
      </c>
      <c r="Y180">
        <v>6672</v>
      </c>
      <c r="Z180">
        <v>6667</v>
      </c>
      <c r="AA180">
        <v>6659</v>
      </c>
      <c r="AB180">
        <v>6658</v>
      </c>
      <c r="AC180">
        <v>6655</v>
      </c>
      <c r="AD180">
        <v>6666</v>
      </c>
      <c r="AE180">
        <v>6655</v>
      </c>
      <c r="AF180">
        <v>6658</v>
      </c>
      <c r="AG180">
        <v>6639</v>
      </c>
      <c r="AH180">
        <v>6652</v>
      </c>
      <c r="AI180">
        <v>6652</v>
      </c>
      <c r="AJ180">
        <v>6659</v>
      </c>
      <c r="AK180">
        <v>6655</v>
      </c>
      <c r="AL180">
        <v>6668</v>
      </c>
      <c r="AM180">
        <v>6665</v>
      </c>
      <c r="AN180">
        <v>6678</v>
      </c>
      <c r="AO180">
        <v>6667</v>
      </c>
      <c r="AP180">
        <v>6674</v>
      </c>
      <c r="AQ180">
        <v>6670</v>
      </c>
      <c r="AR180">
        <v>6676</v>
      </c>
      <c r="AS180">
        <v>6669</v>
      </c>
      <c r="AT180">
        <v>6674</v>
      </c>
      <c r="AU180">
        <v>6671</v>
      </c>
      <c r="AV180">
        <v>6655</v>
      </c>
      <c r="AW180">
        <v>6657</v>
      </c>
      <c r="AX180">
        <v>6664</v>
      </c>
      <c r="AY180">
        <v>6646</v>
      </c>
      <c r="BA180">
        <f>AVERAGE(B180:AY180)</f>
        <v>6667.26</v>
      </c>
      <c r="BB180">
        <f>STDEV(B180:AY180)</f>
        <v>9.8058916067883253</v>
      </c>
    </row>
    <row r="181" spans="1:54">
      <c r="BA181">
        <f>SUM(BA178,BA180)</f>
        <v>13334.48</v>
      </c>
    </row>
    <row r="182" spans="1:54">
      <c r="A182" t="s">
        <v>0</v>
      </c>
    </row>
    <row r="183" spans="1:54">
      <c r="A183">
        <v>212992</v>
      </c>
      <c r="B183">
        <v>6125</v>
      </c>
      <c r="C183">
        <v>6135</v>
      </c>
      <c r="D183">
        <v>6152</v>
      </c>
      <c r="E183">
        <v>6155</v>
      </c>
      <c r="F183">
        <v>6167</v>
      </c>
      <c r="G183">
        <v>6149</v>
      </c>
      <c r="H183">
        <v>6159</v>
      </c>
      <c r="I183">
        <v>6147</v>
      </c>
      <c r="J183">
        <v>6170</v>
      </c>
      <c r="K183">
        <v>6168</v>
      </c>
      <c r="L183">
        <v>6139</v>
      </c>
      <c r="M183">
        <v>6135</v>
      </c>
      <c r="N183">
        <v>6147</v>
      </c>
      <c r="O183">
        <v>6148</v>
      </c>
      <c r="P183">
        <v>6135</v>
      </c>
      <c r="Q183">
        <v>6149</v>
      </c>
      <c r="R183">
        <v>6157</v>
      </c>
      <c r="S183">
        <v>6127</v>
      </c>
      <c r="T183">
        <v>6151</v>
      </c>
      <c r="U183">
        <v>6151</v>
      </c>
      <c r="V183">
        <v>6140</v>
      </c>
      <c r="W183">
        <v>6142</v>
      </c>
      <c r="X183">
        <v>6145</v>
      </c>
      <c r="Y183">
        <v>6152</v>
      </c>
      <c r="Z183">
        <v>6132</v>
      </c>
      <c r="AA183">
        <v>6155</v>
      </c>
      <c r="AB183">
        <v>6140</v>
      </c>
      <c r="AC183">
        <v>6142</v>
      </c>
      <c r="AD183">
        <v>6131</v>
      </c>
      <c r="AE183">
        <v>6147</v>
      </c>
      <c r="AF183">
        <v>6142</v>
      </c>
      <c r="AG183">
        <v>6148</v>
      </c>
      <c r="AH183">
        <v>6135</v>
      </c>
      <c r="AI183">
        <v>6150</v>
      </c>
      <c r="AJ183">
        <v>6147</v>
      </c>
      <c r="AK183">
        <v>6147</v>
      </c>
      <c r="AL183">
        <v>6147</v>
      </c>
      <c r="AM183">
        <v>6149</v>
      </c>
      <c r="AN183">
        <v>6118</v>
      </c>
      <c r="AO183">
        <v>6151</v>
      </c>
      <c r="AP183">
        <v>6147</v>
      </c>
      <c r="AQ183">
        <v>6147</v>
      </c>
      <c r="AR183">
        <v>6141</v>
      </c>
      <c r="AS183">
        <v>6156</v>
      </c>
      <c r="AT183">
        <v>6132</v>
      </c>
      <c r="AU183">
        <v>6147</v>
      </c>
      <c r="AV183">
        <v>6147</v>
      </c>
      <c r="AW183">
        <v>6136</v>
      </c>
      <c r="AX183">
        <v>6146</v>
      </c>
      <c r="AY183">
        <v>6146</v>
      </c>
      <c r="BA183">
        <f>AVERAGE(B183:AY183)</f>
        <v>6145.42</v>
      </c>
      <c r="BB183">
        <f>STDEV(B183:AY183)</f>
        <v>10.327474749128061</v>
      </c>
    </row>
    <row r="184" spans="1:54">
      <c r="A184" t="s">
        <v>1</v>
      </c>
    </row>
    <row r="185" spans="1:54">
      <c r="A185">
        <v>212992</v>
      </c>
      <c r="B185">
        <v>6127</v>
      </c>
      <c r="C185">
        <v>6136</v>
      </c>
      <c r="D185">
        <v>6147</v>
      </c>
      <c r="E185">
        <v>6159</v>
      </c>
      <c r="F185">
        <v>6159</v>
      </c>
      <c r="G185">
        <v>6148</v>
      </c>
      <c r="H185">
        <v>6158</v>
      </c>
      <c r="I185">
        <v>6155</v>
      </c>
      <c r="J185">
        <v>6167</v>
      </c>
      <c r="K185">
        <v>6157</v>
      </c>
      <c r="L185">
        <v>6145</v>
      </c>
      <c r="M185">
        <v>6145</v>
      </c>
      <c r="N185">
        <v>6138</v>
      </c>
      <c r="O185">
        <v>6148</v>
      </c>
      <c r="P185">
        <v>6136</v>
      </c>
      <c r="Q185">
        <v>6146</v>
      </c>
      <c r="R185">
        <v>6159</v>
      </c>
      <c r="S185">
        <v>6136</v>
      </c>
      <c r="T185">
        <v>6147</v>
      </c>
      <c r="U185">
        <v>6147</v>
      </c>
      <c r="V185">
        <v>6141</v>
      </c>
      <c r="W185">
        <v>6147</v>
      </c>
      <c r="X185">
        <v>6141</v>
      </c>
      <c r="Y185">
        <v>6159</v>
      </c>
      <c r="Z185">
        <v>6126</v>
      </c>
      <c r="AA185">
        <v>6145</v>
      </c>
      <c r="AB185">
        <v>6153</v>
      </c>
      <c r="AC185">
        <v>6141</v>
      </c>
      <c r="AD185">
        <v>6136</v>
      </c>
      <c r="AE185">
        <v>6145</v>
      </c>
      <c r="AF185">
        <v>6138</v>
      </c>
      <c r="AG185">
        <v>6135</v>
      </c>
      <c r="AH185">
        <v>6147</v>
      </c>
      <c r="AI185">
        <v>6147</v>
      </c>
      <c r="AJ185">
        <v>6147</v>
      </c>
      <c r="AK185">
        <v>6143</v>
      </c>
      <c r="AL185">
        <v>6155</v>
      </c>
      <c r="AM185">
        <v>6137</v>
      </c>
      <c r="AN185">
        <v>6126</v>
      </c>
      <c r="AO185">
        <v>6160</v>
      </c>
      <c r="AP185">
        <v>6139</v>
      </c>
      <c r="AQ185">
        <v>6147</v>
      </c>
      <c r="AR185">
        <v>6147</v>
      </c>
      <c r="AS185">
        <v>6155</v>
      </c>
      <c r="AT185">
        <v>6133</v>
      </c>
      <c r="AU185">
        <v>6141</v>
      </c>
      <c r="AV185">
        <v>6150</v>
      </c>
      <c r="AW185">
        <v>6136</v>
      </c>
      <c r="AX185">
        <v>6145</v>
      </c>
      <c r="AY185">
        <v>6140</v>
      </c>
      <c r="BA185">
        <f>AVERAGE(B185:AY185)</f>
        <v>6145.24</v>
      </c>
      <c r="BB185">
        <f>STDEV(B185:AY185)</f>
        <v>9.2946330794514296</v>
      </c>
    </row>
    <row r="186" spans="1:54">
      <c r="BA186">
        <f>SUM(BA183,BA185)</f>
        <v>12290.66</v>
      </c>
    </row>
    <row r="187" spans="1:54">
      <c r="A187" t="s">
        <v>0</v>
      </c>
    </row>
    <row r="188" spans="1:54">
      <c r="A188">
        <v>229376</v>
      </c>
      <c r="B188">
        <v>5685</v>
      </c>
      <c r="C188">
        <v>5699</v>
      </c>
      <c r="D188">
        <v>5702</v>
      </c>
      <c r="E188">
        <v>5687</v>
      </c>
      <c r="F188">
        <v>5699</v>
      </c>
      <c r="G188">
        <v>5677</v>
      </c>
      <c r="H188">
        <v>5697</v>
      </c>
      <c r="I188">
        <v>5699</v>
      </c>
      <c r="J188">
        <v>5684</v>
      </c>
      <c r="K188">
        <v>5690</v>
      </c>
      <c r="L188">
        <v>5694</v>
      </c>
      <c r="M188">
        <v>5680</v>
      </c>
      <c r="N188">
        <v>5699</v>
      </c>
      <c r="O188">
        <v>5684</v>
      </c>
      <c r="P188">
        <v>5702</v>
      </c>
      <c r="Q188">
        <v>5687</v>
      </c>
      <c r="R188">
        <v>5694</v>
      </c>
      <c r="S188">
        <v>5700</v>
      </c>
      <c r="T188">
        <v>5691</v>
      </c>
      <c r="U188">
        <v>5699</v>
      </c>
      <c r="V188">
        <v>5680</v>
      </c>
      <c r="W188">
        <v>5694</v>
      </c>
      <c r="X188">
        <v>5692</v>
      </c>
      <c r="Y188">
        <v>5693</v>
      </c>
      <c r="Z188">
        <v>5687</v>
      </c>
      <c r="AA188">
        <v>5687</v>
      </c>
      <c r="AB188">
        <v>5699</v>
      </c>
      <c r="AC188">
        <v>5675</v>
      </c>
      <c r="AD188">
        <v>5675</v>
      </c>
      <c r="AE188">
        <v>5680</v>
      </c>
      <c r="AF188">
        <v>5694</v>
      </c>
      <c r="AG188">
        <v>5692</v>
      </c>
      <c r="AH188">
        <v>5685</v>
      </c>
      <c r="AI188">
        <v>5696</v>
      </c>
      <c r="AJ188">
        <v>5699</v>
      </c>
      <c r="AK188">
        <v>5689</v>
      </c>
      <c r="AL188">
        <v>5673</v>
      </c>
      <c r="AM188">
        <v>5698</v>
      </c>
      <c r="AN188">
        <v>5684</v>
      </c>
      <c r="AO188">
        <v>5687</v>
      </c>
      <c r="AP188">
        <v>5691</v>
      </c>
      <c r="AQ188">
        <v>5675</v>
      </c>
      <c r="AR188">
        <v>5707</v>
      </c>
      <c r="AS188">
        <v>5670</v>
      </c>
      <c r="AT188">
        <v>5691</v>
      </c>
      <c r="AU188">
        <v>5691</v>
      </c>
      <c r="AV188">
        <v>5687</v>
      </c>
      <c r="AW188">
        <v>5699</v>
      </c>
      <c r="AX188">
        <v>5705</v>
      </c>
      <c r="AY188">
        <v>5702</v>
      </c>
      <c r="BA188">
        <f>AVERAGE(B188:AY188)</f>
        <v>5690.52</v>
      </c>
      <c r="BB188">
        <f>STDEV(B188:AY188)</f>
        <v>8.9903349464288347</v>
      </c>
    </row>
    <row r="189" spans="1:54">
      <c r="A189" t="s">
        <v>1</v>
      </c>
    </row>
    <row r="190" spans="1:54">
      <c r="A190">
        <v>229376</v>
      </c>
      <c r="B190">
        <v>5700</v>
      </c>
      <c r="C190">
        <v>5686</v>
      </c>
      <c r="D190">
        <v>5701</v>
      </c>
      <c r="E190">
        <v>5705</v>
      </c>
      <c r="F190">
        <v>5687</v>
      </c>
      <c r="G190">
        <v>5699</v>
      </c>
      <c r="H190">
        <v>5678</v>
      </c>
      <c r="I190">
        <v>5696</v>
      </c>
      <c r="J190">
        <v>5699</v>
      </c>
      <c r="K190">
        <v>5684</v>
      </c>
      <c r="L190">
        <v>5690</v>
      </c>
      <c r="M190">
        <v>5687</v>
      </c>
      <c r="N190">
        <v>5687</v>
      </c>
      <c r="O190">
        <v>5699</v>
      </c>
      <c r="P190">
        <v>5683</v>
      </c>
      <c r="Q190">
        <v>5701</v>
      </c>
      <c r="R190">
        <v>5682</v>
      </c>
      <c r="S190">
        <v>5696</v>
      </c>
      <c r="T190">
        <v>5702</v>
      </c>
      <c r="U190">
        <v>5693</v>
      </c>
      <c r="V190">
        <v>5687</v>
      </c>
      <c r="W190">
        <v>5687</v>
      </c>
      <c r="X190">
        <v>5687</v>
      </c>
      <c r="Y190">
        <v>5702</v>
      </c>
      <c r="Z190">
        <v>5695</v>
      </c>
      <c r="AA190">
        <v>5687</v>
      </c>
      <c r="AB190">
        <v>5681</v>
      </c>
      <c r="AC190">
        <v>5699</v>
      </c>
      <c r="AD190">
        <v>5670</v>
      </c>
      <c r="AE190">
        <v>5687</v>
      </c>
      <c r="AF190">
        <v>5675</v>
      </c>
      <c r="AG190">
        <v>5699</v>
      </c>
      <c r="AH190">
        <v>5687</v>
      </c>
      <c r="AI190">
        <v>5687</v>
      </c>
      <c r="AJ190">
        <v>5699</v>
      </c>
      <c r="AK190">
        <v>5697</v>
      </c>
      <c r="AL190">
        <v>5688</v>
      </c>
      <c r="AM190">
        <v>5672</v>
      </c>
      <c r="AN190">
        <v>5701</v>
      </c>
      <c r="AO190">
        <v>5678</v>
      </c>
      <c r="AP190">
        <v>5687</v>
      </c>
      <c r="AQ190">
        <v>5687</v>
      </c>
      <c r="AR190">
        <v>5686</v>
      </c>
      <c r="AS190">
        <v>5700</v>
      </c>
      <c r="AT190">
        <v>5675</v>
      </c>
      <c r="AU190">
        <v>5687</v>
      </c>
      <c r="AV190">
        <v>5695</v>
      </c>
      <c r="AW190">
        <v>5681</v>
      </c>
      <c r="AX190">
        <v>5708</v>
      </c>
      <c r="AY190">
        <v>5699</v>
      </c>
      <c r="BA190">
        <f>AVERAGE(B190:AY190)</f>
        <v>5690.5</v>
      </c>
      <c r="BB190">
        <f>STDEV(B190:AY190)</f>
        <v>9.1031503853762352</v>
      </c>
    </row>
    <row r="191" spans="1:54">
      <c r="BA191">
        <f>SUM(BA188,BA190)</f>
        <v>11381.02</v>
      </c>
    </row>
    <row r="192" spans="1:54">
      <c r="A192" t="s">
        <v>0</v>
      </c>
    </row>
    <row r="193" spans="1:54">
      <c r="A193">
        <v>245760</v>
      </c>
      <c r="B193">
        <v>5347</v>
      </c>
      <c r="C193">
        <v>5336</v>
      </c>
      <c r="D193">
        <v>5355</v>
      </c>
      <c r="E193">
        <v>5340</v>
      </c>
      <c r="F193">
        <v>5349</v>
      </c>
      <c r="G193">
        <v>5342</v>
      </c>
      <c r="H193">
        <v>5354</v>
      </c>
      <c r="I193">
        <v>5345</v>
      </c>
      <c r="J193">
        <v>5346</v>
      </c>
      <c r="K193">
        <v>5343</v>
      </c>
      <c r="L193">
        <v>5347</v>
      </c>
      <c r="M193">
        <v>5343</v>
      </c>
      <c r="N193">
        <v>5339</v>
      </c>
      <c r="O193">
        <v>5343</v>
      </c>
      <c r="P193">
        <v>5345</v>
      </c>
      <c r="Q193">
        <v>5355</v>
      </c>
      <c r="R193">
        <v>5345</v>
      </c>
      <c r="S193">
        <v>5346</v>
      </c>
      <c r="T193">
        <v>5347</v>
      </c>
      <c r="U193">
        <v>5342</v>
      </c>
      <c r="V193">
        <v>5336</v>
      </c>
      <c r="W193">
        <v>5351</v>
      </c>
      <c r="X193">
        <v>5335</v>
      </c>
      <c r="Y193">
        <v>5355</v>
      </c>
      <c r="Z193">
        <v>5351</v>
      </c>
      <c r="AA193">
        <v>5346</v>
      </c>
      <c r="AB193">
        <v>5347</v>
      </c>
      <c r="AC193">
        <v>5351</v>
      </c>
      <c r="AD193">
        <v>5321</v>
      </c>
      <c r="AE193">
        <v>5338</v>
      </c>
      <c r="AF193">
        <v>5327</v>
      </c>
      <c r="AG193">
        <v>5332</v>
      </c>
      <c r="AH193">
        <v>5339</v>
      </c>
      <c r="AI193">
        <v>5317</v>
      </c>
      <c r="AJ193">
        <v>5354</v>
      </c>
      <c r="AK193">
        <v>5321</v>
      </c>
      <c r="AL193">
        <v>5345</v>
      </c>
      <c r="AM193">
        <v>5333</v>
      </c>
      <c r="AN193">
        <v>5333</v>
      </c>
      <c r="AO193">
        <v>5333</v>
      </c>
      <c r="AP193">
        <v>5333</v>
      </c>
      <c r="AQ193">
        <v>5348</v>
      </c>
      <c r="AR193">
        <v>5330</v>
      </c>
      <c r="AS193">
        <v>5333</v>
      </c>
      <c r="AT193">
        <v>5337</v>
      </c>
      <c r="AU193">
        <v>5329</v>
      </c>
      <c r="AV193">
        <v>5345</v>
      </c>
      <c r="AW193">
        <v>5340</v>
      </c>
      <c r="AX193">
        <v>5350</v>
      </c>
      <c r="AY193">
        <v>5338</v>
      </c>
      <c r="BA193">
        <f>AVERAGE(B193:AY193)</f>
        <v>5341.14</v>
      </c>
      <c r="BB193">
        <f>STDEV(B193:AY193)</f>
        <v>9.1473426496999881</v>
      </c>
    </row>
    <row r="194" spans="1:54">
      <c r="A194" t="s">
        <v>1</v>
      </c>
    </row>
    <row r="195" spans="1:54">
      <c r="A195">
        <v>245760</v>
      </c>
      <c r="B195">
        <v>5345</v>
      </c>
      <c r="C195">
        <v>5340</v>
      </c>
      <c r="D195">
        <v>5345</v>
      </c>
      <c r="E195">
        <v>5345</v>
      </c>
      <c r="F195">
        <v>5353</v>
      </c>
      <c r="G195">
        <v>5341</v>
      </c>
      <c r="H195">
        <v>5352</v>
      </c>
      <c r="I195">
        <v>5345</v>
      </c>
      <c r="J195">
        <v>5345</v>
      </c>
      <c r="K195">
        <v>5345</v>
      </c>
      <c r="L195">
        <v>5345</v>
      </c>
      <c r="M195">
        <v>5345</v>
      </c>
      <c r="N195">
        <v>5345</v>
      </c>
      <c r="O195">
        <v>5337</v>
      </c>
      <c r="P195">
        <v>5347</v>
      </c>
      <c r="Q195">
        <v>5355</v>
      </c>
      <c r="R195">
        <v>5340</v>
      </c>
      <c r="S195">
        <v>5355</v>
      </c>
      <c r="T195">
        <v>5347</v>
      </c>
      <c r="U195">
        <v>5338</v>
      </c>
      <c r="V195">
        <v>5339</v>
      </c>
      <c r="W195">
        <v>5348</v>
      </c>
      <c r="X195">
        <v>5341</v>
      </c>
      <c r="Y195">
        <v>5347</v>
      </c>
      <c r="Z195">
        <v>5354</v>
      </c>
      <c r="AA195">
        <v>5345</v>
      </c>
      <c r="AB195">
        <v>5345</v>
      </c>
      <c r="AC195">
        <v>5357</v>
      </c>
      <c r="AD195">
        <v>5321</v>
      </c>
      <c r="AE195">
        <v>5331</v>
      </c>
      <c r="AF195">
        <v>5327</v>
      </c>
      <c r="AG195">
        <v>5335</v>
      </c>
      <c r="AH195">
        <v>5331</v>
      </c>
      <c r="AI195">
        <v>5329</v>
      </c>
      <c r="AJ195">
        <v>5347</v>
      </c>
      <c r="AK195">
        <v>5322</v>
      </c>
      <c r="AL195">
        <v>5341</v>
      </c>
      <c r="AM195">
        <v>5345</v>
      </c>
      <c r="AN195">
        <v>5321</v>
      </c>
      <c r="AO195">
        <v>5333</v>
      </c>
      <c r="AP195">
        <v>5342</v>
      </c>
      <c r="AQ195">
        <v>5347</v>
      </c>
      <c r="AR195">
        <v>5333</v>
      </c>
      <c r="AS195">
        <v>5327</v>
      </c>
      <c r="AT195">
        <v>5332</v>
      </c>
      <c r="AU195">
        <v>5330</v>
      </c>
      <c r="AV195">
        <v>5344</v>
      </c>
      <c r="AW195">
        <v>5346</v>
      </c>
      <c r="AX195">
        <v>5349</v>
      </c>
      <c r="AY195">
        <v>5340</v>
      </c>
      <c r="BA195">
        <f>AVERAGE(B195:AY195)</f>
        <v>5341.18</v>
      </c>
      <c r="BB195">
        <f>STDEV(B195:AY195)</f>
        <v>8.9161399170497617</v>
      </c>
    </row>
    <row r="196" spans="1:54">
      <c r="BA196">
        <f>SUM(BA193,BA195)</f>
        <v>10682.32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1"/>
  <sheetViews>
    <sheetView showRuler="0" topLeftCell="AL1" workbookViewId="0">
      <selection activeCell="BE2" sqref="BE2"/>
    </sheetView>
  </sheetViews>
  <sheetFormatPr baseColWidth="10" defaultRowHeight="15" x14ac:dyDescent="0"/>
  <sheetData>
    <row r="1" spans="1:59" ht="23">
      <c r="BE1" s="3" t="s">
        <v>9</v>
      </c>
    </row>
    <row r="2" spans="1:59">
      <c r="A2" t="s">
        <v>0</v>
      </c>
      <c r="BD2" t="s">
        <v>6</v>
      </c>
      <c r="BE2" t="s">
        <v>5</v>
      </c>
      <c r="BF2" t="s">
        <v>2</v>
      </c>
      <c r="BG2" t="s">
        <v>3</v>
      </c>
    </row>
    <row r="3" spans="1:59">
      <c r="A3">
        <v>3072</v>
      </c>
      <c r="B3">
        <v>177844</v>
      </c>
      <c r="C3">
        <v>180257</v>
      </c>
      <c r="D3">
        <v>133476</v>
      </c>
      <c r="E3">
        <v>124579</v>
      </c>
      <c r="F3">
        <v>104218</v>
      </c>
      <c r="G3">
        <v>153785</v>
      </c>
      <c r="H3">
        <v>180181</v>
      </c>
      <c r="I3">
        <v>144037</v>
      </c>
      <c r="J3">
        <v>127676</v>
      </c>
      <c r="K3">
        <v>114958</v>
      </c>
      <c r="L3">
        <v>112640</v>
      </c>
      <c r="M3">
        <v>179658</v>
      </c>
      <c r="N3">
        <v>180008</v>
      </c>
      <c r="O3">
        <v>143385</v>
      </c>
      <c r="P3">
        <v>180028</v>
      </c>
      <c r="Q3">
        <v>176575</v>
      </c>
      <c r="R3">
        <v>178899</v>
      </c>
      <c r="S3">
        <v>180801</v>
      </c>
      <c r="T3">
        <v>180876</v>
      </c>
      <c r="U3">
        <v>180313</v>
      </c>
      <c r="V3">
        <v>181121</v>
      </c>
      <c r="W3">
        <v>181467</v>
      </c>
      <c r="X3">
        <v>181521</v>
      </c>
      <c r="Y3">
        <v>181165</v>
      </c>
      <c r="Z3">
        <v>179973</v>
      </c>
      <c r="AA3">
        <v>176156</v>
      </c>
      <c r="AB3">
        <v>146564</v>
      </c>
      <c r="AC3">
        <v>180934</v>
      </c>
      <c r="AD3">
        <v>180110</v>
      </c>
      <c r="AE3">
        <v>180572</v>
      </c>
      <c r="AF3">
        <v>179579</v>
      </c>
      <c r="AG3">
        <v>179344</v>
      </c>
      <c r="AH3">
        <v>179244</v>
      </c>
      <c r="AI3">
        <v>180383</v>
      </c>
      <c r="AJ3">
        <v>177701</v>
      </c>
      <c r="AK3">
        <v>179279</v>
      </c>
      <c r="AL3">
        <v>180471</v>
      </c>
      <c r="AM3">
        <v>178594</v>
      </c>
      <c r="AN3">
        <v>177313</v>
      </c>
      <c r="AO3">
        <v>178720</v>
      </c>
      <c r="AP3">
        <v>180101</v>
      </c>
      <c r="AQ3">
        <v>179190</v>
      </c>
      <c r="AR3">
        <v>179078</v>
      </c>
      <c r="AS3">
        <v>178727</v>
      </c>
      <c r="AT3">
        <v>178423</v>
      </c>
      <c r="AU3">
        <v>181062</v>
      </c>
      <c r="AV3">
        <v>178301</v>
      </c>
      <c r="AW3">
        <v>177512</v>
      </c>
      <c r="AX3">
        <v>180417</v>
      </c>
      <c r="AY3">
        <v>180475</v>
      </c>
      <c r="BA3">
        <f>AVERAGE(B3:AY3)</f>
        <v>169753.82</v>
      </c>
      <c r="BB3">
        <f>STDEV(B3:AY3)</f>
        <v>21069.026610498055</v>
      </c>
      <c r="BD3">
        <f>12*BE3</f>
        <v>3072</v>
      </c>
      <c r="BE3">
        <v>256</v>
      </c>
      <c r="BF3" s="1">
        <f>BA6</f>
        <v>358954.54000000004</v>
      </c>
      <c r="BG3" s="2">
        <f>BD3*BF3/1000000</f>
        <v>1102.7083468800001</v>
      </c>
    </row>
    <row r="4" spans="1:59">
      <c r="A4" t="s">
        <v>1</v>
      </c>
      <c r="BD4">
        <f t="shared" ref="BD4:BD42" si="0">12*BE4</f>
        <v>6144</v>
      </c>
      <c r="BE4">
        <v>512</v>
      </c>
      <c r="BF4" s="1">
        <f>BA11</f>
        <v>342921.64</v>
      </c>
      <c r="BG4" s="2">
        <f t="shared" ref="BG4:BG42" si="1">BD4*BF4/1000000</f>
        <v>2106.9105561599999</v>
      </c>
    </row>
    <row r="5" spans="1:59">
      <c r="A5">
        <v>3072</v>
      </c>
      <c r="B5">
        <v>179768</v>
      </c>
      <c r="C5">
        <v>177326</v>
      </c>
      <c r="D5">
        <v>180631</v>
      </c>
      <c r="E5">
        <v>237366</v>
      </c>
      <c r="F5">
        <v>244538</v>
      </c>
      <c r="G5">
        <v>234450</v>
      </c>
      <c r="H5">
        <v>206440</v>
      </c>
      <c r="I5">
        <v>179749</v>
      </c>
      <c r="J5">
        <v>217941</v>
      </c>
      <c r="K5">
        <v>259900</v>
      </c>
      <c r="L5">
        <v>232520</v>
      </c>
      <c r="M5">
        <v>226591</v>
      </c>
      <c r="N5">
        <v>179245</v>
      </c>
      <c r="O5">
        <v>181078</v>
      </c>
      <c r="P5">
        <v>212836</v>
      </c>
      <c r="Q5">
        <v>179553</v>
      </c>
      <c r="R5">
        <v>176934</v>
      </c>
      <c r="S5">
        <v>179133</v>
      </c>
      <c r="T5">
        <v>181339</v>
      </c>
      <c r="U5">
        <v>180897</v>
      </c>
      <c r="V5">
        <v>179907</v>
      </c>
      <c r="W5">
        <v>181514</v>
      </c>
      <c r="X5">
        <v>181470</v>
      </c>
      <c r="Y5">
        <v>181521</v>
      </c>
      <c r="Z5">
        <v>180830</v>
      </c>
      <c r="AA5">
        <v>179354</v>
      </c>
      <c r="AB5">
        <v>205172</v>
      </c>
      <c r="AC5">
        <v>176888</v>
      </c>
      <c r="AD5">
        <v>180823</v>
      </c>
      <c r="AE5">
        <v>180350</v>
      </c>
      <c r="AF5">
        <v>180478</v>
      </c>
      <c r="AG5">
        <v>178508</v>
      </c>
      <c r="AH5">
        <v>180492</v>
      </c>
      <c r="AI5">
        <v>179193</v>
      </c>
      <c r="AJ5">
        <v>179555</v>
      </c>
      <c r="AK5">
        <v>178195</v>
      </c>
      <c r="AL5">
        <v>179481</v>
      </c>
      <c r="AM5">
        <v>180587</v>
      </c>
      <c r="AN5">
        <v>177512</v>
      </c>
      <c r="AO5">
        <v>177998</v>
      </c>
      <c r="AP5">
        <v>178362</v>
      </c>
      <c r="AQ5">
        <v>180670</v>
      </c>
      <c r="AR5">
        <v>179004</v>
      </c>
      <c r="AS5">
        <v>178969</v>
      </c>
      <c r="AT5">
        <v>178327</v>
      </c>
      <c r="AU5">
        <v>179378</v>
      </c>
      <c r="AV5">
        <v>180955</v>
      </c>
      <c r="AW5">
        <v>177090</v>
      </c>
      <c r="AX5">
        <v>178647</v>
      </c>
      <c r="AY5">
        <v>180571</v>
      </c>
      <c r="BA5">
        <f>AVERAGE(B5:AY5)</f>
        <v>189200.72</v>
      </c>
      <c r="BB5">
        <f>STDEV(B5:AY5)</f>
        <v>20912.791098077709</v>
      </c>
      <c r="BD5">
        <f t="shared" si="0"/>
        <v>9216</v>
      </c>
      <c r="BE5">
        <v>768</v>
      </c>
      <c r="BF5" s="1">
        <f>BA16</f>
        <v>325406.18</v>
      </c>
      <c r="BG5" s="2">
        <f t="shared" si="1"/>
        <v>2998.9433548800002</v>
      </c>
    </row>
    <row r="6" spans="1:59">
      <c r="BA6">
        <f>SUM(BA3,BA5)</f>
        <v>358954.54000000004</v>
      </c>
      <c r="BD6">
        <f t="shared" si="0"/>
        <v>12288</v>
      </c>
      <c r="BE6">
        <v>1024</v>
      </c>
      <c r="BF6" s="1">
        <f>BA21</f>
        <v>292098.02</v>
      </c>
      <c r="BG6" s="2">
        <f t="shared" si="1"/>
        <v>3589.3004697600004</v>
      </c>
    </row>
    <row r="7" spans="1:59">
      <c r="A7" t="s">
        <v>0</v>
      </c>
      <c r="BD7">
        <f t="shared" si="0"/>
        <v>15360</v>
      </c>
      <c r="BE7">
        <v>1280</v>
      </c>
      <c r="BF7" s="1">
        <f>BA26</f>
        <v>225063.3</v>
      </c>
      <c r="BG7" s="2">
        <f t="shared" si="1"/>
        <v>3456.9722879999999</v>
      </c>
    </row>
    <row r="8" spans="1:59">
      <c r="A8">
        <v>6144</v>
      </c>
      <c r="B8">
        <v>170518</v>
      </c>
      <c r="C8">
        <v>171126</v>
      </c>
      <c r="D8">
        <v>187088</v>
      </c>
      <c r="E8">
        <v>193895</v>
      </c>
      <c r="F8">
        <v>193255</v>
      </c>
      <c r="G8">
        <v>173682</v>
      </c>
      <c r="H8">
        <v>170294</v>
      </c>
      <c r="I8">
        <v>182818</v>
      </c>
      <c r="J8">
        <v>193172</v>
      </c>
      <c r="K8">
        <v>195851</v>
      </c>
      <c r="L8">
        <v>171486</v>
      </c>
      <c r="M8">
        <v>172972</v>
      </c>
      <c r="N8">
        <v>180078</v>
      </c>
      <c r="O8">
        <v>170642</v>
      </c>
      <c r="P8">
        <v>172052</v>
      </c>
      <c r="Q8">
        <v>172458</v>
      </c>
      <c r="R8">
        <v>171497</v>
      </c>
      <c r="S8">
        <v>172428</v>
      </c>
      <c r="T8">
        <v>171240</v>
      </c>
      <c r="U8">
        <v>171115</v>
      </c>
      <c r="V8">
        <v>172808</v>
      </c>
      <c r="W8">
        <v>172538</v>
      </c>
      <c r="X8">
        <v>172444</v>
      </c>
      <c r="Y8">
        <v>171902</v>
      </c>
      <c r="Z8">
        <v>170172</v>
      </c>
      <c r="AA8">
        <v>172393</v>
      </c>
      <c r="AB8">
        <v>178378</v>
      </c>
      <c r="AC8">
        <v>172631</v>
      </c>
      <c r="AD8">
        <v>173181</v>
      </c>
      <c r="AE8">
        <v>170446</v>
      </c>
      <c r="AF8">
        <v>171187</v>
      </c>
      <c r="AG8">
        <v>170708</v>
      </c>
      <c r="AH8">
        <v>172635</v>
      </c>
      <c r="AI8">
        <v>170491</v>
      </c>
      <c r="AJ8">
        <v>171848</v>
      </c>
      <c r="AK8">
        <v>171720</v>
      </c>
      <c r="AL8">
        <v>171114</v>
      </c>
      <c r="AM8">
        <v>170835</v>
      </c>
      <c r="AN8">
        <v>169564</v>
      </c>
      <c r="AO8">
        <v>171816</v>
      </c>
      <c r="AP8">
        <v>171235</v>
      </c>
      <c r="AQ8">
        <v>172136</v>
      </c>
      <c r="AR8">
        <v>172841</v>
      </c>
      <c r="AS8">
        <v>172890</v>
      </c>
      <c r="AT8">
        <v>172433</v>
      </c>
      <c r="AU8">
        <v>171097</v>
      </c>
      <c r="AV8">
        <v>170591</v>
      </c>
      <c r="AW8">
        <v>171226</v>
      </c>
      <c r="AX8">
        <v>172477</v>
      </c>
      <c r="AY8">
        <v>169444</v>
      </c>
      <c r="BA8">
        <f>AVERAGE(B8:AY8)</f>
        <v>174256.96</v>
      </c>
      <c r="BB8">
        <f>STDEV(B8:AY8)</f>
        <v>6689.1547861795943</v>
      </c>
      <c r="BD8">
        <f t="shared" si="0"/>
        <v>18432</v>
      </c>
      <c r="BE8">
        <v>1536</v>
      </c>
      <c r="BF8" s="1">
        <f>BA31</f>
        <v>168375.18</v>
      </c>
      <c r="BG8" s="2">
        <f t="shared" si="1"/>
        <v>3103.4913177599997</v>
      </c>
    </row>
    <row r="9" spans="1:59">
      <c r="A9" t="s">
        <v>1</v>
      </c>
      <c r="BD9">
        <f t="shared" si="0"/>
        <v>21504</v>
      </c>
      <c r="BE9">
        <v>1792</v>
      </c>
      <c r="BF9" s="1">
        <f>BA36</f>
        <v>129269.84</v>
      </c>
      <c r="BG9" s="2">
        <f t="shared" si="1"/>
        <v>2779.8186393599999</v>
      </c>
    </row>
    <row r="10" spans="1:59">
      <c r="A10">
        <v>6144</v>
      </c>
      <c r="B10">
        <v>170702</v>
      </c>
      <c r="C10">
        <v>171048</v>
      </c>
      <c r="D10">
        <v>154122</v>
      </c>
      <c r="E10">
        <v>145951</v>
      </c>
      <c r="F10">
        <v>144783</v>
      </c>
      <c r="G10">
        <v>170623</v>
      </c>
      <c r="H10">
        <v>172491</v>
      </c>
      <c r="I10">
        <v>148520</v>
      </c>
      <c r="J10">
        <v>146369</v>
      </c>
      <c r="K10">
        <v>153120</v>
      </c>
      <c r="L10">
        <v>172471</v>
      </c>
      <c r="M10">
        <v>172675</v>
      </c>
      <c r="N10">
        <v>164914</v>
      </c>
      <c r="O10">
        <v>171153</v>
      </c>
      <c r="P10">
        <v>171770</v>
      </c>
      <c r="Q10">
        <v>172382</v>
      </c>
      <c r="R10">
        <v>171782</v>
      </c>
      <c r="S10">
        <v>172038</v>
      </c>
      <c r="T10">
        <v>171320</v>
      </c>
      <c r="U10">
        <v>171580</v>
      </c>
      <c r="V10">
        <v>172217</v>
      </c>
      <c r="W10">
        <v>172527</v>
      </c>
      <c r="X10">
        <v>172473</v>
      </c>
      <c r="Y10">
        <v>171492</v>
      </c>
      <c r="Z10">
        <v>171199</v>
      </c>
      <c r="AA10">
        <v>171911</v>
      </c>
      <c r="AB10">
        <v>166860</v>
      </c>
      <c r="AC10">
        <v>173365</v>
      </c>
      <c r="AD10">
        <v>173029</v>
      </c>
      <c r="AE10">
        <v>169744</v>
      </c>
      <c r="AF10">
        <v>171765</v>
      </c>
      <c r="AG10">
        <v>170978</v>
      </c>
      <c r="AH10">
        <v>172266</v>
      </c>
      <c r="AI10">
        <v>170765</v>
      </c>
      <c r="AJ10">
        <v>171455</v>
      </c>
      <c r="AK10">
        <v>171670</v>
      </c>
      <c r="AL10">
        <v>171260</v>
      </c>
      <c r="AM10">
        <v>170055</v>
      </c>
      <c r="AN10">
        <v>170833</v>
      </c>
      <c r="AO10">
        <v>171150</v>
      </c>
      <c r="AP10">
        <v>171925</v>
      </c>
      <c r="AQ10">
        <v>172135</v>
      </c>
      <c r="AR10">
        <v>172362</v>
      </c>
      <c r="AS10">
        <v>173362</v>
      </c>
      <c r="AT10">
        <v>171471</v>
      </c>
      <c r="AU10">
        <v>171060</v>
      </c>
      <c r="AV10">
        <v>170954</v>
      </c>
      <c r="AW10">
        <v>171829</v>
      </c>
      <c r="AX10">
        <v>172186</v>
      </c>
      <c r="AY10">
        <v>169122</v>
      </c>
      <c r="BA10">
        <f>AVERAGE(B10:AY10)</f>
        <v>168664.68</v>
      </c>
      <c r="BB10">
        <f>STDEV(B10:AY10)</f>
        <v>7643.4215023677134</v>
      </c>
      <c r="BD10">
        <f t="shared" si="0"/>
        <v>24576</v>
      </c>
      <c r="BE10">
        <v>2048</v>
      </c>
      <c r="BF10" s="1">
        <f>BA41</f>
        <v>108335.28</v>
      </c>
      <c r="BG10" s="2">
        <f t="shared" si="1"/>
        <v>2662.4478412799999</v>
      </c>
    </row>
    <row r="11" spans="1:59">
      <c r="BA11">
        <f>SUM(BA8,BA10)</f>
        <v>342921.64</v>
      </c>
      <c r="BD11">
        <f t="shared" si="0"/>
        <v>27648</v>
      </c>
      <c r="BE11">
        <v>2304</v>
      </c>
      <c r="BF11" s="1">
        <f>BA46</f>
        <v>93559.56</v>
      </c>
      <c r="BG11" s="2">
        <f t="shared" si="1"/>
        <v>2586.73471488</v>
      </c>
    </row>
    <row r="12" spans="1:59">
      <c r="A12" t="s">
        <v>0</v>
      </c>
      <c r="BD12">
        <f t="shared" si="0"/>
        <v>30720</v>
      </c>
      <c r="BE12">
        <v>2560</v>
      </c>
      <c r="BF12" s="1">
        <f>BA51</f>
        <v>82938.679999999993</v>
      </c>
      <c r="BG12" s="2">
        <f t="shared" si="1"/>
        <v>2547.8762495999999</v>
      </c>
    </row>
    <row r="13" spans="1:59">
      <c r="A13">
        <v>9216</v>
      </c>
      <c r="B13">
        <v>161946</v>
      </c>
      <c r="C13">
        <v>162270</v>
      </c>
      <c r="D13">
        <v>167074</v>
      </c>
      <c r="E13">
        <v>269586</v>
      </c>
      <c r="F13">
        <v>229574</v>
      </c>
      <c r="G13">
        <v>260817</v>
      </c>
      <c r="H13">
        <v>237047</v>
      </c>
      <c r="I13">
        <v>252360</v>
      </c>
      <c r="J13">
        <v>163246</v>
      </c>
      <c r="K13">
        <v>163166</v>
      </c>
      <c r="L13">
        <v>209549</v>
      </c>
      <c r="M13">
        <v>268470</v>
      </c>
      <c r="N13">
        <v>226577</v>
      </c>
      <c r="O13">
        <v>260607</v>
      </c>
      <c r="P13">
        <v>232847</v>
      </c>
      <c r="Q13">
        <v>198136</v>
      </c>
      <c r="R13">
        <v>163534</v>
      </c>
      <c r="S13">
        <v>203974</v>
      </c>
      <c r="T13">
        <v>169044</v>
      </c>
      <c r="U13">
        <v>163320</v>
      </c>
      <c r="V13">
        <v>161924</v>
      </c>
      <c r="W13">
        <v>162742</v>
      </c>
      <c r="X13">
        <v>162807</v>
      </c>
      <c r="Y13">
        <v>161132</v>
      </c>
      <c r="Z13">
        <v>163678</v>
      </c>
      <c r="AA13">
        <v>219526</v>
      </c>
      <c r="AB13">
        <v>162209</v>
      </c>
      <c r="AC13">
        <v>162571</v>
      </c>
      <c r="AD13">
        <v>161742</v>
      </c>
      <c r="AE13">
        <v>164161</v>
      </c>
      <c r="AF13">
        <v>162841</v>
      </c>
      <c r="AG13">
        <v>162836</v>
      </c>
      <c r="AH13">
        <v>162680</v>
      </c>
      <c r="AI13">
        <v>163183</v>
      </c>
      <c r="AJ13">
        <v>162997</v>
      </c>
      <c r="AK13">
        <v>162142</v>
      </c>
      <c r="AL13">
        <v>162956</v>
      </c>
      <c r="AM13">
        <v>163409</v>
      </c>
      <c r="AN13">
        <v>164212</v>
      </c>
      <c r="AO13">
        <v>162796</v>
      </c>
      <c r="AP13">
        <v>161862</v>
      </c>
      <c r="AQ13">
        <v>162884</v>
      </c>
      <c r="AR13">
        <v>162606</v>
      </c>
      <c r="AS13">
        <v>162141</v>
      </c>
      <c r="AT13">
        <v>162333</v>
      </c>
      <c r="AU13">
        <v>162306</v>
      </c>
      <c r="AV13">
        <v>160397</v>
      </c>
      <c r="AW13">
        <v>161662</v>
      </c>
      <c r="AX13">
        <v>163508</v>
      </c>
      <c r="AY13">
        <v>162311</v>
      </c>
      <c r="BA13">
        <f>AVERAGE(B13:AY13)</f>
        <v>181953.96</v>
      </c>
      <c r="BB13">
        <f>STDEV(B13:AY13)</f>
        <v>34638.864476227383</v>
      </c>
      <c r="BD13">
        <f t="shared" si="0"/>
        <v>33792</v>
      </c>
      <c r="BE13">
        <v>2816</v>
      </c>
      <c r="BF13" s="1">
        <f>BA56</f>
        <v>75177.700000000012</v>
      </c>
      <c r="BG13" s="2">
        <f t="shared" si="1"/>
        <v>2540.4048384000007</v>
      </c>
    </row>
    <row r="14" spans="1:59">
      <c r="A14" t="s">
        <v>1</v>
      </c>
      <c r="BD14">
        <f t="shared" si="0"/>
        <v>36864</v>
      </c>
      <c r="BE14">
        <v>3072</v>
      </c>
      <c r="BF14" s="1">
        <f>BA61</f>
        <v>68848.56</v>
      </c>
      <c r="BG14" s="2">
        <f t="shared" si="1"/>
        <v>2538.0333158400003</v>
      </c>
    </row>
    <row r="15" spans="1:59">
      <c r="A15">
        <v>9216</v>
      </c>
      <c r="B15">
        <v>161679</v>
      </c>
      <c r="C15">
        <v>162243</v>
      </c>
      <c r="D15">
        <v>126724</v>
      </c>
      <c r="E15">
        <v>89919</v>
      </c>
      <c r="F15">
        <v>64739</v>
      </c>
      <c r="G15">
        <v>98707</v>
      </c>
      <c r="H15">
        <v>55951</v>
      </c>
      <c r="I15">
        <v>106800</v>
      </c>
      <c r="J15">
        <v>163180</v>
      </c>
      <c r="K15">
        <v>163504</v>
      </c>
      <c r="L15">
        <v>82043</v>
      </c>
      <c r="M15">
        <v>88960</v>
      </c>
      <c r="N15">
        <v>65700</v>
      </c>
      <c r="O15">
        <v>96797</v>
      </c>
      <c r="P15">
        <v>57862</v>
      </c>
      <c r="Q15">
        <v>160334</v>
      </c>
      <c r="R15">
        <v>163036</v>
      </c>
      <c r="S15">
        <v>116407</v>
      </c>
      <c r="T15">
        <v>163265</v>
      </c>
      <c r="U15">
        <v>163239</v>
      </c>
      <c r="V15">
        <v>161514</v>
      </c>
      <c r="W15">
        <v>162824</v>
      </c>
      <c r="X15">
        <v>162755</v>
      </c>
      <c r="Y15">
        <v>161617</v>
      </c>
      <c r="Z15">
        <v>163732</v>
      </c>
      <c r="AA15">
        <v>106763</v>
      </c>
      <c r="AB15">
        <v>161991</v>
      </c>
      <c r="AC15">
        <v>162284</v>
      </c>
      <c r="AD15">
        <v>162258</v>
      </c>
      <c r="AE15">
        <v>164286</v>
      </c>
      <c r="AF15">
        <v>162774</v>
      </c>
      <c r="AG15">
        <v>161971</v>
      </c>
      <c r="AH15">
        <v>163324</v>
      </c>
      <c r="AI15">
        <v>162977</v>
      </c>
      <c r="AJ15">
        <v>163086</v>
      </c>
      <c r="AK15">
        <v>162151</v>
      </c>
      <c r="AL15">
        <v>163242</v>
      </c>
      <c r="AM15">
        <v>162992</v>
      </c>
      <c r="AN15">
        <v>164208</v>
      </c>
      <c r="AO15">
        <v>162770</v>
      </c>
      <c r="AP15">
        <v>161978</v>
      </c>
      <c r="AQ15">
        <v>162833</v>
      </c>
      <c r="AR15">
        <v>162137</v>
      </c>
      <c r="AS15">
        <v>162812</v>
      </c>
      <c r="AT15">
        <v>162010</v>
      </c>
      <c r="AU15">
        <v>162128</v>
      </c>
      <c r="AV15">
        <v>160524</v>
      </c>
      <c r="AW15">
        <v>161667</v>
      </c>
      <c r="AX15">
        <v>163971</v>
      </c>
      <c r="AY15">
        <v>161943</v>
      </c>
      <c r="BA15">
        <f>AVERAGE(B15:AY15)</f>
        <v>143452.22</v>
      </c>
      <c r="BB15">
        <f>STDEV(B15:AY15)</f>
        <v>34483.574299971166</v>
      </c>
      <c r="BD15">
        <f t="shared" si="0"/>
        <v>39936</v>
      </c>
      <c r="BE15">
        <v>3328</v>
      </c>
      <c r="BF15" s="1">
        <f>BA66</f>
        <v>64189</v>
      </c>
      <c r="BG15" s="2">
        <f t="shared" si="1"/>
        <v>2563.451904</v>
      </c>
    </row>
    <row r="16" spans="1:59">
      <c r="BA16">
        <f>SUM(BA13,BA15)</f>
        <v>325406.18</v>
      </c>
      <c r="BD16">
        <f t="shared" si="0"/>
        <v>43008</v>
      </c>
      <c r="BE16">
        <v>3584</v>
      </c>
      <c r="BF16" s="1">
        <f>BA71</f>
        <v>60071.360000000001</v>
      </c>
      <c r="BG16" s="2">
        <f t="shared" si="1"/>
        <v>2583.5490508800003</v>
      </c>
    </row>
    <row r="17" spans="1:59">
      <c r="A17" t="s">
        <v>0</v>
      </c>
      <c r="BD17">
        <f t="shared" si="0"/>
        <v>46080</v>
      </c>
      <c r="BE17">
        <v>3840</v>
      </c>
      <c r="BF17" s="1">
        <f>BA76</f>
        <v>55876.32</v>
      </c>
      <c r="BG17" s="2">
        <f t="shared" si="1"/>
        <v>2574.7808255999998</v>
      </c>
    </row>
    <row r="18" spans="1:59">
      <c r="A18">
        <v>12288</v>
      </c>
      <c r="B18">
        <v>147237</v>
      </c>
      <c r="C18">
        <v>145933</v>
      </c>
      <c r="D18">
        <v>174211</v>
      </c>
      <c r="E18">
        <v>193772</v>
      </c>
      <c r="F18">
        <v>192677</v>
      </c>
      <c r="G18">
        <v>197375</v>
      </c>
      <c r="H18">
        <v>201422</v>
      </c>
      <c r="I18">
        <v>144805</v>
      </c>
      <c r="J18">
        <v>146013</v>
      </c>
      <c r="K18">
        <v>173262</v>
      </c>
      <c r="L18">
        <v>200461</v>
      </c>
      <c r="M18">
        <v>199853</v>
      </c>
      <c r="N18">
        <v>193453</v>
      </c>
      <c r="O18">
        <v>183971</v>
      </c>
      <c r="P18">
        <v>145086</v>
      </c>
      <c r="Q18">
        <v>148253</v>
      </c>
      <c r="R18">
        <v>164909</v>
      </c>
      <c r="S18">
        <v>147733</v>
      </c>
      <c r="T18">
        <v>144878</v>
      </c>
      <c r="U18">
        <v>145564</v>
      </c>
      <c r="V18">
        <v>146078</v>
      </c>
      <c r="W18">
        <v>145831</v>
      </c>
      <c r="X18">
        <v>145800</v>
      </c>
      <c r="Y18">
        <v>145692</v>
      </c>
      <c r="Z18">
        <v>145949</v>
      </c>
      <c r="AA18">
        <v>144770</v>
      </c>
      <c r="AB18">
        <v>145370</v>
      </c>
      <c r="AC18">
        <v>146396</v>
      </c>
      <c r="AD18">
        <v>145694</v>
      </c>
      <c r="AE18">
        <v>146056</v>
      </c>
      <c r="AF18">
        <v>145947</v>
      </c>
      <c r="AG18">
        <v>145539</v>
      </c>
      <c r="AH18">
        <v>145926</v>
      </c>
      <c r="AI18">
        <v>146232</v>
      </c>
      <c r="AJ18">
        <v>145483</v>
      </c>
      <c r="AK18">
        <v>146434</v>
      </c>
      <c r="AL18">
        <v>145604</v>
      </c>
      <c r="AM18">
        <v>145955</v>
      </c>
      <c r="AN18">
        <v>144335</v>
      </c>
      <c r="AO18">
        <v>145335</v>
      </c>
      <c r="AP18">
        <v>145366</v>
      </c>
      <c r="AQ18">
        <v>144400</v>
      </c>
      <c r="AR18">
        <v>145066</v>
      </c>
      <c r="AS18">
        <v>145459</v>
      </c>
      <c r="AT18">
        <v>146176</v>
      </c>
      <c r="AU18">
        <v>145916</v>
      </c>
      <c r="AV18">
        <v>146687</v>
      </c>
      <c r="AW18">
        <v>145625</v>
      </c>
      <c r="AX18">
        <v>147101</v>
      </c>
      <c r="AY18">
        <v>146603</v>
      </c>
      <c r="BA18">
        <f>AVERAGE(B18:AY18)</f>
        <v>155273.85999999999</v>
      </c>
      <c r="BB18">
        <f>STDEV(B18:AY18)</f>
        <v>18819.306034842561</v>
      </c>
      <c r="BD18">
        <f t="shared" si="0"/>
        <v>49152</v>
      </c>
      <c r="BE18">
        <v>4096</v>
      </c>
      <c r="BF18" s="1">
        <f>BA81</f>
        <v>52299.74</v>
      </c>
      <c r="BG18" s="2">
        <f t="shared" si="1"/>
        <v>2570.6368204800001</v>
      </c>
    </row>
    <row r="19" spans="1:59">
      <c r="A19" t="s">
        <v>1</v>
      </c>
      <c r="BD19">
        <f t="shared" si="0"/>
        <v>52224</v>
      </c>
      <c r="BE19">
        <v>4352</v>
      </c>
      <c r="BF19" s="1">
        <f>BA86</f>
        <v>49722.28</v>
      </c>
      <c r="BG19" s="2">
        <f t="shared" si="1"/>
        <v>2596.6963507199998</v>
      </c>
    </row>
    <row r="20" spans="1:59">
      <c r="A20">
        <v>12288</v>
      </c>
      <c r="B20">
        <v>146759</v>
      </c>
      <c r="C20">
        <v>147015</v>
      </c>
      <c r="D20">
        <v>145497</v>
      </c>
      <c r="E20">
        <v>120759</v>
      </c>
      <c r="F20">
        <v>91267</v>
      </c>
      <c r="G20">
        <v>90706</v>
      </c>
      <c r="H20">
        <v>97873</v>
      </c>
      <c r="I20">
        <v>111448</v>
      </c>
      <c r="J20">
        <v>145492</v>
      </c>
      <c r="K20">
        <v>145854</v>
      </c>
      <c r="L20">
        <v>112742</v>
      </c>
      <c r="M20">
        <v>95310</v>
      </c>
      <c r="N20">
        <v>91812</v>
      </c>
      <c r="O20">
        <v>90776</v>
      </c>
      <c r="P20">
        <v>117658</v>
      </c>
      <c r="Q20">
        <v>145375</v>
      </c>
      <c r="R20">
        <v>148559</v>
      </c>
      <c r="S20">
        <v>132330</v>
      </c>
      <c r="T20">
        <v>147049</v>
      </c>
      <c r="U20">
        <v>145050</v>
      </c>
      <c r="V20">
        <v>145904</v>
      </c>
      <c r="W20">
        <v>145945</v>
      </c>
      <c r="X20">
        <v>145625</v>
      </c>
      <c r="Y20">
        <v>145898</v>
      </c>
      <c r="Z20">
        <v>145369</v>
      </c>
      <c r="AA20">
        <v>145830</v>
      </c>
      <c r="AB20">
        <v>144834</v>
      </c>
      <c r="AC20">
        <v>145869</v>
      </c>
      <c r="AD20">
        <v>146105</v>
      </c>
      <c r="AE20">
        <v>145987</v>
      </c>
      <c r="AF20">
        <v>145628</v>
      </c>
      <c r="AG20">
        <v>146298</v>
      </c>
      <c r="AH20">
        <v>145189</v>
      </c>
      <c r="AI20">
        <v>146032</v>
      </c>
      <c r="AJ20">
        <v>146468</v>
      </c>
      <c r="AK20">
        <v>145758</v>
      </c>
      <c r="AL20">
        <v>145963</v>
      </c>
      <c r="AM20">
        <v>145473</v>
      </c>
      <c r="AN20">
        <v>146094</v>
      </c>
      <c r="AO20">
        <v>143942</v>
      </c>
      <c r="AP20">
        <v>145930</v>
      </c>
      <c r="AQ20">
        <v>144708</v>
      </c>
      <c r="AR20">
        <v>144802</v>
      </c>
      <c r="AS20">
        <v>145200</v>
      </c>
      <c r="AT20">
        <v>145335</v>
      </c>
      <c r="AU20">
        <v>146275</v>
      </c>
      <c r="AV20">
        <v>146053</v>
      </c>
      <c r="AW20">
        <v>146285</v>
      </c>
      <c r="AX20">
        <v>146034</v>
      </c>
      <c r="AY20">
        <v>147044</v>
      </c>
      <c r="BA20">
        <f>AVERAGE(B20:AY20)</f>
        <v>136824.16</v>
      </c>
      <c r="BB20">
        <f>STDEV(B20:AY20)</f>
        <v>18442.635170026362</v>
      </c>
      <c r="BD20">
        <f t="shared" si="0"/>
        <v>55296</v>
      </c>
      <c r="BE20">
        <v>4608</v>
      </c>
      <c r="BF20" s="1">
        <f>BA91</f>
        <v>46820.160000000003</v>
      </c>
      <c r="BG20" s="2">
        <f t="shared" si="1"/>
        <v>2588.96756736</v>
      </c>
    </row>
    <row r="21" spans="1:59">
      <c r="BA21">
        <f>SUM(BA18,BA20)</f>
        <v>292098.02</v>
      </c>
      <c r="BD21">
        <f t="shared" si="0"/>
        <v>58368</v>
      </c>
      <c r="BE21">
        <v>4864</v>
      </c>
      <c r="BF21" s="1">
        <f>BA96</f>
        <v>44634.34</v>
      </c>
      <c r="BG21" s="2">
        <f t="shared" si="1"/>
        <v>2605.2171571199997</v>
      </c>
    </row>
    <row r="22" spans="1:59">
      <c r="A22" t="s">
        <v>0</v>
      </c>
      <c r="BD22">
        <f t="shared" si="0"/>
        <v>61440</v>
      </c>
      <c r="BE22">
        <v>5120</v>
      </c>
      <c r="BF22" s="1">
        <f>BA101</f>
        <v>42546.479999999996</v>
      </c>
      <c r="BG22" s="2">
        <f t="shared" si="1"/>
        <v>2614.0557311999996</v>
      </c>
    </row>
    <row r="23" spans="1:59">
      <c r="A23">
        <v>15360</v>
      </c>
      <c r="B23">
        <v>113749</v>
      </c>
      <c r="C23">
        <v>113238</v>
      </c>
      <c r="D23">
        <v>112316</v>
      </c>
      <c r="E23">
        <v>113080</v>
      </c>
      <c r="F23">
        <v>112712</v>
      </c>
      <c r="G23">
        <v>112706</v>
      </c>
      <c r="H23">
        <v>112782</v>
      </c>
      <c r="I23">
        <v>112418</v>
      </c>
      <c r="J23">
        <v>112171</v>
      </c>
      <c r="K23">
        <v>112667</v>
      </c>
      <c r="L23">
        <v>112646</v>
      </c>
      <c r="M23">
        <v>112252</v>
      </c>
      <c r="N23">
        <v>112436</v>
      </c>
      <c r="O23">
        <v>112377</v>
      </c>
      <c r="P23">
        <v>112134</v>
      </c>
      <c r="Q23">
        <v>111566</v>
      </c>
      <c r="R23">
        <v>112885</v>
      </c>
      <c r="S23">
        <v>112876</v>
      </c>
      <c r="T23">
        <v>111672</v>
      </c>
      <c r="U23">
        <v>112074</v>
      </c>
      <c r="V23">
        <v>113183</v>
      </c>
      <c r="W23">
        <v>112391</v>
      </c>
      <c r="X23">
        <v>112356</v>
      </c>
      <c r="Y23">
        <v>112234</v>
      </c>
      <c r="Z23">
        <v>113056</v>
      </c>
      <c r="AA23">
        <v>112409</v>
      </c>
      <c r="AB23">
        <v>111974</v>
      </c>
      <c r="AC23">
        <v>111909</v>
      </c>
      <c r="AD23">
        <v>111107</v>
      </c>
      <c r="AE23">
        <v>111232</v>
      </c>
      <c r="AF23">
        <v>111331</v>
      </c>
      <c r="AG23">
        <v>111851</v>
      </c>
      <c r="AH23">
        <v>112069</v>
      </c>
      <c r="AI23">
        <v>113198</v>
      </c>
      <c r="AJ23">
        <v>112238</v>
      </c>
      <c r="AK23">
        <v>112219</v>
      </c>
      <c r="AL23">
        <v>113106</v>
      </c>
      <c r="AM23">
        <v>112383</v>
      </c>
      <c r="AN23">
        <v>112682</v>
      </c>
      <c r="AO23">
        <v>113444</v>
      </c>
      <c r="AP23">
        <v>114456</v>
      </c>
      <c r="AQ23">
        <v>113481</v>
      </c>
      <c r="AR23">
        <v>112932</v>
      </c>
      <c r="AS23">
        <v>113112</v>
      </c>
      <c r="AT23">
        <v>113112</v>
      </c>
      <c r="AU23">
        <v>113002</v>
      </c>
      <c r="AV23">
        <v>113312</v>
      </c>
      <c r="AW23">
        <v>113875</v>
      </c>
      <c r="AX23">
        <v>113120</v>
      </c>
      <c r="AY23">
        <v>113652</v>
      </c>
      <c r="BA23">
        <f>AVERAGE(B23:AY23)</f>
        <v>112623.66</v>
      </c>
      <c r="BB23">
        <f>STDEV(B23:AY23)</f>
        <v>692.49031850596282</v>
      </c>
      <c r="BD23">
        <f t="shared" si="0"/>
        <v>64512</v>
      </c>
      <c r="BE23">
        <v>5376</v>
      </c>
      <c r="BF23" s="1">
        <f>BA106</f>
        <v>40415.32</v>
      </c>
      <c r="BG23" s="2">
        <f t="shared" si="1"/>
        <v>2607.2731238400002</v>
      </c>
    </row>
    <row r="24" spans="1:59">
      <c r="A24" t="s">
        <v>1</v>
      </c>
      <c r="BD24">
        <f t="shared" si="0"/>
        <v>67584</v>
      </c>
      <c r="BE24">
        <v>5632</v>
      </c>
      <c r="BF24" s="1">
        <f>BA111</f>
        <v>38799.360000000001</v>
      </c>
      <c r="BG24" s="2">
        <f t="shared" si="1"/>
        <v>2622.2159462400004</v>
      </c>
    </row>
    <row r="25" spans="1:59">
      <c r="A25">
        <v>15360</v>
      </c>
      <c r="B25">
        <v>114048</v>
      </c>
      <c r="C25">
        <v>113414</v>
      </c>
      <c r="D25">
        <v>111781</v>
      </c>
      <c r="E25">
        <v>112296</v>
      </c>
      <c r="F25">
        <v>112664</v>
      </c>
      <c r="G25">
        <v>111136</v>
      </c>
      <c r="H25">
        <v>111545</v>
      </c>
      <c r="I25">
        <v>111719</v>
      </c>
      <c r="J25">
        <v>112591</v>
      </c>
      <c r="K25">
        <v>112333</v>
      </c>
      <c r="L25">
        <v>112250</v>
      </c>
      <c r="M25">
        <v>112235</v>
      </c>
      <c r="N25">
        <v>111013</v>
      </c>
      <c r="O25">
        <v>111082</v>
      </c>
      <c r="P25">
        <v>111559</v>
      </c>
      <c r="Q25">
        <v>112244</v>
      </c>
      <c r="R25">
        <v>111573</v>
      </c>
      <c r="S25">
        <v>113290</v>
      </c>
      <c r="T25">
        <v>112356</v>
      </c>
      <c r="U25">
        <v>111704</v>
      </c>
      <c r="V25">
        <v>112437</v>
      </c>
      <c r="W25">
        <v>113217</v>
      </c>
      <c r="X25">
        <v>112207</v>
      </c>
      <c r="Y25">
        <v>112336</v>
      </c>
      <c r="Z25">
        <v>112515</v>
      </c>
      <c r="AA25">
        <v>112789</v>
      </c>
      <c r="AB25">
        <v>112422</v>
      </c>
      <c r="AC25">
        <v>111829</v>
      </c>
      <c r="AD25">
        <v>111834</v>
      </c>
      <c r="AE25">
        <v>111147</v>
      </c>
      <c r="AF25">
        <v>111217</v>
      </c>
      <c r="AG25">
        <v>111328</v>
      </c>
      <c r="AH25">
        <v>111824</v>
      </c>
      <c r="AI25">
        <v>112331</v>
      </c>
      <c r="AJ25">
        <v>113052</v>
      </c>
      <c r="AK25">
        <v>112509</v>
      </c>
      <c r="AL25">
        <v>112196</v>
      </c>
      <c r="AM25">
        <v>113002</v>
      </c>
      <c r="AN25">
        <v>112433</v>
      </c>
      <c r="AO25">
        <v>112956</v>
      </c>
      <c r="AP25">
        <v>113341</v>
      </c>
      <c r="AQ25">
        <v>114608</v>
      </c>
      <c r="AR25">
        <v>113293</v>
      </c>
      <c r="AS25">
        <v>112872</v>
      </c>
      <c r="AT25">
        <v>112978</v>
      </c>
      <c r="AU25">
        <v>113160</v>
      </c>
      <c r="AV25">
        <v>113289</v>
      </c>
      <c r="AW25">
        <v>113208</v>
      </c>
      <c r="AX25">
        <v>113831</v>
      </c>
      <c r="AY25">
        <v>112988</v>
      </c>
      <c r="BA25">
        <f>AVERAGE(B25:AY25)</f>
        <v>112439.64</v>
      </c>
      <c r="BB25">
        <f>STDEV(B25:AY25)</f>
        <v>808.4339297527722</v>
      </c>
      <c r="BD25">
        <f t="shared" si="0"/>
        <v>70656</v>
      </c>
      <c r="BE25">
        <v>5888</v>
      </c>
      <c r="BF25" s="1">
        <f>BA116</f>
        <v>37527.42</v>
      </c>
      <c r="BG25" s="2">
        <f t="shared" si="1"/>
        <v>2651.5373875199998</v>
      </c>
    </row>
    <row r="26" spans="1:59">
      <c r="BA26">
        <f>SUM(BA23,BA25)</f>
        <v>225063.3</v>
      </c>
      <c r="BD26">
        <f t="shared" si="0"/>
        <v>73728</v>
      </c>
      <c r="BE26">
        <v>6144</v>
      </c>
      <c r="BF26" s="1">
        <f>BA121</f>
        <v>35657.24</v>
      </c>
      <c r="BG26" s="2">
        <f t="shared" si="1"/>
        <v>2628.9369907199998</v>
      </c>
    </row>
    <row r="27" spans="1:59">
      <c r="A27" t="s">
        <v>0</v>
      </c>
      <c r="BD27">
        <f t="shared" si="0"/>
        <v>76800</v>
      </c>
      <c r="BE27">
        <v>6400</v>
      </c>
      <c r="BF27" s="1">
        <f>BA126</f>
        <v>34622.660000000003</v>
      </c>
      <c r="BG27" s="2">
        <f t="shared" si="1"/>
        <v>2659.0202880000006</v>
      </c>
    </row>
    <row r="28" spans="1:59">
      <c r="A28">
        <v>18432</v>
      </c>
      <c r="B28">
        <v>84265</v>
      </c>
      <c r="C28">
        <v>84789</v>
      </c>
      <c r="D28">
        <v>83507</v>
      </c>
      <c r="E28">
        <v>83870</v>
      </c>
      <c r="F28">
        <v>84085</v>
      </c>
      <c r="G28">
        <v>83649</v>
      </c>
      <c r="H28">
        <v>83494</v>
      </c>
      <c r="I28">
        <v>83943</v>
      </c>
      <c r="J28">
        <v>83829</v>
      </c>
      <c r="K28">
        <v>84719</v>
      </c>
      <c r="L28">
        <v>83999</v>
      </c>
      <c r="M28">
        <v>84020</v>
      </c>
      <c r="N28">
        <v>84269</v>
      </c>
      <c r="O28">
        <v>84096</v>
      </c>
      <c r="P28">
        <v>84649</v>
      </c>
      <c r="Q28">
        <v>84214</v>
      </c>
      <c r="R28">
        <v>83719</v>
      </c>
      <c r="S28">
        <v>84104</v>
      </c>
      <c r="T28">
        <v>83829</v>
      </c>
      <c r="U28">
        <v>83624</v>
      </c>
      <c r="V28">
        <v>83920</v>
      </c>
      <c r="W28">
        <v>84321</v>
      </c>
      <c r="X28">
        <v>84471</v>
      </c>
      <c r="Y28">
        <v>84366</v>
      </c>
      <c r="Z28">
        <v>84805</v>
      </c>
      <c r="AA28">
        <v>84266</v>
      </c>
      <c r="AB28">
        <v>84283</v>
      </c>
      <c r="AC28">
        <v>84116</v>
      </c>
      <c r="AD28">
        <v>83640</v>
      </c>
      <c r="AE28">
        <v>84349</v>
      </c>
      <c r="AF28">
        <v>83903</v>
      </c>
      <c r="AG28">
        <v>84084</v>
      </c>
      <c r="AH28">
        <v>83990</v>
      </c>
      <c r="AI28">
        <v>84298</v>
      </c>
      <c r="AJ28">
        <v>84414</v>
      </c>
      <c r="AK28">
        <v>84063</v>
      </c>
      <c r="AL28">
        <v>84634</v>
      </c>
      <c r="AM28">
        <v>84662</v>
      </c>
      <c r="AN28">
        <v>84371</v>
      </c>
      <c r="AO28">
        <v>84162</v>
      </c>
      <c r="AP28">
        <v>84192</v>
      </c>
      <c r="AQ28">
        <v>84284</v>
      </c>
      <c r="AR28">
        <v>84491</v>
      </c>
      <c r="AS28">
        <v>84368</v>
      </c>
      <c r="AT28">
        <v>84375</v>
      </c>
      <c r="AU28">
        <v>84486</v>
      </c>
      <c r="AV28">
        <v>84274</v>
      </c>
      <c r="AW28">
        <v>84462</v>
      </c>
      <c r="AX28">
        <v>84698</v>
      </c>
      <c r="AY28">
        <v>84313</v>
      </c>
      <c r="BA28">
        <f>AVERAGE(B28:AY28)</f>
        <v>84194.68</v>
      </c>
      <c r="BB28">
        <f>STDEV(B28:AY28)</f>
        <v>330.77783653512387</v>
      </c>
      <c r="BD28">
        <f t="shared" si="0"/>
        <v>79872</v>
      </c>
      <c r="BE28">
        <v>6656</v>
      </c>
      <c r="BF28" s="1">
        <f>BA131</f>
        <v>33503.08</v>
      </c>
      <c r="BG28" s="2">
        <f t="shared" si="1"/>
        <v>2675.9580057600001</v>
      </c>
    </row>
    <row r="29" spans="1:59">
      <c r="A29" t="s">
        <v>1</v>
      </c>
      <c r="BD29">
        <f t="shared" si="0"/>
        <v>82944</v>
      </c>
      <c r="BE29">
        <v>6912</v>
      </c>
      <c r="BF29" s="1">
        <f>BA136</f>
        <v>32138.739999999998</v>
      </c>
      <c r="BG29" s="2">
        <f t="shared" si="1"/>
        <v>2665.7156505600001</v>
      </c>
    </row>
    <row r="30" spans="1:59">
      <c r="A30">
        <v>18432</v>
      </c>
      <c r="B30">
        <v>84189</v>
      </c>
      <c r="C30">
        <v>84554</v>
      </c>
      <c r="D30">
        <v>83702</v>
      </c>
      <c r="E30">
        <v>83551</v>
      </c>
      <c r="F30">
        <v>84018</v>
      </c>
      <c r="G30">
        <v>84062</v>
      </c>
      <c r="H30">
        <v>83494</v>
      </c>
      <c r="I30">
        <v>83625</v>
      </c>
      <c r="J30">
        <v>83848</v>
      </c>
      <c r="K30">
        <v>83977</v>
      </c>
      <c r="L30">
        <v>84564</v>
      </c>
      <c r="M30">
        <v>84019</v>
      </c>
      <c r="N30">
        <v>83987</v>
      </c>
      <c r="O30">
        <v>84420</v>
      </c>
      <c r="P30">
        <v>84081</v>
      </c>
      <c r="Q30">
        <v>84590</v>
      </c>
      <c r="R30">
        <v>84136</v>
      </c>
      <c r="S30">
        <v>83861</v>
      </c>
      <c r="T30">
        <v>83867</v>
      </c>
      <c r="U30">
        <v>83920</v>
      </c>
      <c r="V30">
        <v>83541</v>
      </c>
      <c r="W30">
        <v>84047</v>
      </c>
      <c r="X30">
        <v>84591</v>
      </c>
      <c r="Y30">
        <v>84414</v>
      </c>
      <c r="Z30">
        <v>84121</v>
      </c>
      <c r="AA30">
        <v>84806</v>
      </c>
      <c r="AB30">
        <v>84413</v>
      </c>
      <c r="AC30">
        <v>84390</v>
      </c>
      <c r="AD30">
        <v>84004</v>
      </c>
      <c r="AE30">
        <v>83601</v>
      </c>
      <c r="AF30">
        <v>84367</v>
      </c>
      <c r="AG30">
        <v>83752</v>
      </c>
      <c r="AH30">
        <v>84240</v>
      </c>
      <c r="AI30">
        <v>84106</v>
      </c>
      <c r="AJ30">
        <v>84119</v>
      </c>
      <c r="AK30">
        <v>84368</v>
      </c>
      <c r="AL30">
        <v>84214</v>
      </c>
      <c r="AM30">
        <v>84770</v>
      </c>
      <c r="AN30">
        <v>84481</v>
      </c>
      <c r="AO30">
        <v>84360</v>
      </c>
      <c r="AP30">
        <v>84156</v>
      </c>
      <c r="AQ30">
        <v>84274</v>
      </c>
      <c r="AR30">
        <v>84178</v>
      </c>
      <c r="AS30">
        <v>84475</v>
      </c>
      <c r="AT30">
        <v>84460</v>
      </c>
      <c r="AU30">
        <v>84513</v>
      </c>
      <c r="AV30">
        <v>84381</v>
      </c>
      <c r="AW30">
        <v>84218</v>
      </c>
      <c r="AX30">
        <v>84615</v>
      </c>
      <c r="AY30">
        <v>84585</v>
      </c>
      <c r="BA30">
        <f>AVERAGE(B30:AY30)</f>
        <v>84180.5</v>
      </c>
      <c r="BB30">
        <f>STDEV(B30:AY30)</f>
        <v>331.3149589753175</v>
      </c>
      <c r="BD30">
        <f t="shared" si="0"/>
        <v>86016</v>
      </c>
      <c r="BE30">
        <v>7168</v>
      </c>
      <c r="BF30" s="1">
        <f>BA141</f>
        <v>31101.16</v>
      </c>
      <c r="BG30" s="2">
        <f t="shared" si="1"/>
        <v>2675.1973785599998</v>
      </c>
    </row>
    <row r="31" spans="1:59">
      <c r="BA31">
        <f>SUM(BA28,BA30)</f>
        <v>168375.18</v>
      </c>
      <c r="BD31">
        <f t="shared" si="0"/>
        <v>89088</v>
      </c>
      <c r="BE31">
        <v>7424</v>
      </c>
      <c r="BF31" s="1">
        <f>BA146</f>
        <v>30139.739999999998</v>
      </c>
      <c r="BG31" s="2">
        <f t="shared" si="1"/>
        <v>2685.08915712</v>
      </c>
    </row>
    <row r="32" spans="1:59">
      <c r="A32" t="s">
        <v>0</v>
      </c>
      <c r="BD32">
        <f t="shared" si="0"/>
        <v>92160</v>
      </c>
      <c r="BE32">
        <v>7680</v>
      </c>
      <c r="BF32" s="1">
        <f>BA151</f>
        <v>28971.599999999999</v>
      </c>
      <c r="BG32" s="2">
        <f t="shared" si="1"/>
        <v>2670.0226560000001</v>
      </c>
    </row>
    <row r="33" spans="1:59">
      <c r="A33">
        <v>21504</v>
      </c>
      <c r="B33">
        <v>64757</v>
      </c>
      <c r="C33">
        <v>64710</v>
      </c>
      <c r="D33">
        <v>64627</v>
      </c>
      <c r="E33">
        <v>64438</v>
      </c>
      <c r="F33">
        <v>64368</v>
      </c>
      <c r="G33">
        <v>64297</v>
      </c>
      <c r="H33">
        <v>64710</v>
      </c>
      <c r="I33">
        <v>64711</v>
      </c>
      <c r="J33">
        <v>64765</v>
      </c>
      <c r="K33">
        <v>64725</v>
      </c>
      <c r="L33">
        <v>64769</v>
      </c>
      <c r="M33">
        <v>64744</v>
      </c>
      <c r="N33">
        <v>64738</v>
      </c>
      <c r="O33">
        <v>64753</v>
      </c>
      <c r="P33">
        <v>64623</v>
      </c>
      <c r="Q33">
        <v>64242</v>
      </c>
      <c r="R33">
        <v>64391</v>
      </c>
      <c r="S33">
        <v>64450</v>
      </c>
      <c r="T33">
        <v>64270</v>
      </c>
      <c r="U33">
        <v>64418</v>
      </c>
      <c r="V33">
        <v>64651</v>
      </c>
      <c r="W33">
        <v>64695</v>
      </c>
      <c r="X33">
        <v>64775</v>
      </c>
      <c r="Y33">
        <v>64763</v>
      </c>
      <c r="Z33">
        <v>64606</v>
      </c>
      <c r="AA33">
        <v>64714</v>
      </c>
      <c r="AB33">
        <v>64673</v>
      </c>
      <c r="AC33">
        <v>64637</v>
      </c>
      <c r="AD33">
        <v>64757</v>
      </c>
      <c r="AE33">
        <v>64791</v>
      </c>
      <c r="AF33">
        <v>64782</v>
      </c>
      <c r="AG33">
        <v>64792</v>
      </c>
      <c r="AH33">
        <v>64804</v>
      </c>
      <c r="AI33">
        <v>64521</v>
      </c>
      <c r="AJ33">
        <v>64781</v>
      </c>
      <c r="AK33">
        <v>64769</v>
      </c>
      <c r="AL33">
        <v>64769</v>
      </c>
      <c r="AM33">
        <v>64761</v>
      </c>
      <c r="AN33">
        <v>64802</v>
      </c>
      <c r="AO33">
        <v>64791</v>
      </c>
      <c r="AP33">
        <v>64804</v>
      </c>
      <c r="AQ33">
        <v>64494</v>
      </c>
      <c r="AR33">
        <v>64580</v>
      </c>
      <c r="AS33">
        <v>64323</v>
      </c>
      <c r="AT33">
        <v>64084</v>
      </c>
      <c r="AU33">
        <v>64497</v>
      </c>
      <c r="AV33">
        <v>64745</v>
      </c>
      <c r="AW33">
        <v>64545</v>
      </c>
      <c r="AX33">
        <v>64656</v>
      </c>
      <c r="AY33">
        <v>64740</v>
      </c>
      <c r="BA33">
        <f>AVERAGE(B33:AY33)</f>
        <v>64632.160000000003</v>
      </c>
      <c r="BB33">
        <f>STDEV(B33:AY33)</f>
        <v>178.87441267605632</v>
      </c>
      <c r="BD33">
        <f t="shared" si="0"/>
        <v>95232</v>
      </c>
      <c r="BE33">
        <v>7936</v>
      </c>
      <c r="BF33" s="1">
        <f>BA156</f>
        <v>28173.32</v>
      </c>
      <c r="BG33" s="2">
        <f t="shared" si="1"/>
        <v>2683.00161024</v>
      </c>
    </row>
    <row r="34" spans="1:59">
      <c r="A34" t="s">
        <v>1</v>
      </c>
      <c r="BD34">
        <f t="shared" si="0"/>
        <v>98304</v>
      </c>
      <c r="BE34">
        <v>8192</v>
      </c>
      <c r="BF34" s="1">
        <f>BA161</f>
        <v>27255.059999999998</v>
      </c>
      <c r="BG34" s="2">
        <f t="shared" si="1"/>
        <v>2679.2814182399998</v>
      </c>
    </row>
    <row r="35" spans="1:59">
      <c r="A35">
        <v>21504</v>
      </c>
      <c r="B35">
        <v>64741</v>
      </c>
      <c r="C35">
        <v>64749</v>
      </c>
      <c r="D35">
        <v>64675</v>
      </c>
      <c r="E35">
        <v>64545</v>
      </c>
      <c r="F35">
        <v>64496</v>
      </c>
      <c r="G35">
        <v>64285</v>
      </c>
      <c r="H35">
        <v>64415</v>
      </c>
      <c r="I35">
        <v>64698</v>
      </c>
      <c r="J35">
        <v>64818</v>
      </c>
      <c r="K35">
        <v>64775</v>
      </c>
      <c r="L35">
        <v>64748</v>
      </c>
      <c r="M35">
        <v>64773</v>
      </c>
      <c r="N35">
        <v>64774</v>
      </c>
      <c r="O35">
        <v>64723</v>
      </c>
      <c r="P35">
        <v>64782</v>
      </c>
      <c r="Q35">
        <v>64355</v>
      </c>
      <c r="R35">
        <v>64474</v>
      </c>
      <c r="S35">
        <v>64389</v>
      </c>
      <c r="T35">
        <v>64308</v>
      </c>
      <c r="U35">
        <v>64278</v>
      </c>
      <c r="V35">
        <v>64622</v>
      </c>
      <c r="W35">
        <v>64663</v>
      </c>
      <c r="X35">
        <v>64769</v>
      </c>
      <c r="Y35">
        <v>64766</v>
      </c>
      <c r="Z35">
        <v>64779</v>
      </c>
      <c r="AA35">
        <v>64613</v>
      </c>
      <c r="AB35">
        <v>64692</v>
      </c>
      <c r="AC35">
        <v>64650</v>
      </c>
      <c r="AD35">
        <v>64667</v>
      </c>
      <c r="AE35">
        <v>64785</v>
      </c>
      <c r="AF35">
        <v>64772</v>
      </c>
      <c r="AG35">
        <v>64796</v>
      </c>
      <c r="AH35">
        <v>64789</v>
      </c>
      <c r="AI35">
        <v>64791</v>
      </c>
      <c r="AJ35">
        <v>64532</v>
      </c>
      <c r="AK35">
        <v>64771</v>
      </c>
      <c r="AL35">
        <v>64769</v>
      </c>
      <c r="AM35">
        <v>64781</v>
      </c>
      <c r="AN35">
        <v>64756</v>
      </c>
      <c r="AO35">
        <v>64814</v>
      </c>
      <c r="AP35">
        <v>64799</v>
      </c>
      <c r="AQ35">
        <v>64711</v>
      </c>
      <c r="AR35">
        <v>64385</v>
      </c>
      <c r="AS35">
        <v>64769</v>
      </c>
      <c r="AT35">
        <v>64187</v>
      </c>
      <c r="AU35">
        <v>64096</v>
      </c>
      <c r="AV35">
        <v>64629</v>
      </c>
      <c r="AW35">
        <v>64721</v>
      </c>
      <c r="AX35">
        <v>64464</v>
      </c>
      <c r="AY35">
        <v>64745</v>
      </c>
      <c r="BA35">
        <f>AVERAGE(B35:AY35)</f>
        <v>64637.68</v>
      </c>
      <c r="BB35">
        <f>STDEV(B35:AY35)</f>
        <v>186.57869598622011</v>
      </c>
      <c r="BD35">
        <f t="shared" si="0"/>
        <v>110592</v>
      </c>
      <c r="BE35">
        <v>9216</v>
      </c>
      <c r="BF35" s="1">
        <f>BA166</f>
        <v>24258.480000000003</v>
      </c>
      <c r="BG35" s="2">
        <f t="shared" si="1"/>
        <v>2682.7938201600005</v>
      </c>
    </row>
    <row r="36" spans="1:59">
      <c r="BA36">
        <f>SUM(BA33,BA35)</f>
        <v>129269.84</v>
      </c>
      <c r="BD36">
        <f t="shared" si="0"/>
        <v>122880</v>
      </c>
      <c r="BE36">
        <v>10240</v>
      </c>
      <c r="BF36" s="1">
        <f>BA171</f>
        <v>21879.1</v>
      </c>
      <c r="BG36" s="2">
        <f t="shared" si="1"/>
        <v>2688.5038079999999</v>
      </c>
    </row>
    <row r="37" spans="1:59">
      <c r="A37" t="s">
        <v>0</v>
      </c>
      <c r="BD37">
        <f t="shared" si="0"/>
        <v>135168</v>
      </c>
      <c r="BE37">
        <v>11264</v>
      </c>
      <c r="BF37" s="1">
        <f>BA176</f>
        <v>20127.879999999997</v>
      </c>
      <c r="BG37" s="2">
        <f t="shared" si="1"/>
        <v>2720.6452838399996</v>
      </c>
    </row>
    <row r="38" spans="1:59">
      <c r="A38">
        <v>24576</v>
      </c>
      <c r="B38">
        <v>54097</v>
      </c>
      <c r="C38">
        <v>54100</v>
      </c>
      <c r="D38">
        <v>54371</v>
      </c>
      <c r="E38">
        <v>53861</v>
      </c>
      <c r="F38">
        <v>54096</v>
      </c>
      <c r="G38">
        <v>54379</v>
      </c>
      <c r="H38">
        <v>54377</v>
      </c>
      <c r="I38">
        <v>53812</v>
      </c>
      <c r="J38">
        <v>54074</v>
      </c>
      <c r="K38">
        <v>53579</v>
      </c>
      <c r="L38">
        <v>53726</v>
      </c>
      <c r="M38">
        <v>53316</v>
      </c>
      <c r="N38">
        <v>53237</v>
      </c>
      <c r="O38">
        <v>53327</v>
      </c>
      <c r="P38">
        <v>54122</v>
      </c>
      <c r="Q38">
        <v>54305</v>
      </c>
      <c r="R38">
        <v>54145</v>
      </c>
      <c r="S38">
        <v>54156</v>
      </c>
      <c r="T38">
        <v>53928</v>
      </c>
      <c r="U38">
        <v>54042</v>
      </c>
      <c r="V38">
        <v>53960</v>
      </c>
      <c r="W38">
        <v>54130</v>
      </c>
      <c r="X38">
        <v>53578</v>
      </c>
      <c r="Y38">
        <v>53581</v>
      </c>
      <c r="Z38">
        <v>53228</v>
      </c>
      <c r="AA38">
        <v>53573</v>
      </c>
      <c r="AB38">
        <v>52984</v>
      </c>
      <c r="AC38">
        <v>53555</v>
      </c>
      <c r="AD38">
        <v>53323</v>
      </c>
      <c r="AE38">
        <v>54515</v>
      </c>
      <c r="AF38">
        <v>54498</v>
      </c>
      <c r="AG38">
        <v>54342</v>
      </c>
      <c r="AH38">
        <v>54172</v>
      </c>
      <c r="AI38">
        <v>54184</v>
      </c>
      <c r="AJ38">
        <v>54362</v>
      </c>
      <c r="AK38">
        <v>54293</v>
      </c>
      <c r="AL38">
        <v>54311</v>
      </c>
      <c r="AM38">
        <v>54350</v>
      </c>
      <c r="AN38">
        <v>54155</v>
      </c>
      <c r="AO38">
        <v>54167</v>
      </c>
      <c r="AP38">
        <v>54090</v>
      </c>
      <c r="AQ38">
        <v>54420</v>
      </c>
      <c r="AR38">
        <v>54460</v>
      </c>
      <c r="AS38">
        <v>54034</v>
      </c>
      <c r="AT38">
        <v>54228</v>
      </c>
      <c r="AU38">
        <v>54171</v>
      </c>
      <c r="AV38">
        <v>54225</v>
      </c>
      <c r="AW38">
        <v>54223</v>
      </c>
      <c r="AX38">
        <v>54106</v>
      </c>
      <c r="AY38">
        <v>54150</v>
      </c>
      <c r="BA38">
        <f>AVERAGE(B38:AY38)</f>
        <v>54008.36</v>
      </c>
      <c r="BB38">
        <f>STDEV(B38:AY38)</f>
        <v>379.51288650111502</v>
      </c>
      <c r="BD38">
        <f t="shared" si="0"/>
        <v>147456</v>
      </c>
      <c r="BE38">
        <v>12288</v>
      </c>
      <c r="BF38" s="1">
        <f>BA181</f>
        <v>18168.260000000002</v>
      </c>
      <c r="BG38" s="2">
        <f t="shared" si="1"/>
        <v>2679.0189465600006</v>
      </c>
    </row>
    <row r="39" spans="1:59">
      <c r="A39" t="s">
        <v>1</v>
      </c>
      <c r="BD39">
        <f t="shared" si="0"/>
        <v>159744</v>
      </c>
      <c r="BE39">
        <v>13312</v>
      </c>
      <c r="BF39" s="1">
        <f>BA186</f>
        <v>16870.099999999999</v>
      </c>
      <c r="BG39" s="2">
        <f t="shared" si="1"/>
        <v>2694.8972543999998</v>
      </c>
    </row>
    <row r="40" spans="1:59">
      <c r="A40">
        <v>24576</v>
      </c>
      <c r="B40">
        <v>54065</v>
      </c>
      <c r="C40">
        <v>54101</v>
      </c>
      <c r="D40">
        <v>54376</v>
      </c>
      <c r="E40">
        <v>54271</v>
      </c>
      <c r="F40">
        <v>53899</v>
      </c>
      <c r="G40">
        <v>54164</v>
      </c>
      <c r="H40">
        <v>54382</v>
      </c>
      <c r="I40">
        <v>54387</v>
      </c>
      <c r="J40">
        <v>54997</v>
      </c>
      <c r="K40">
        <v>54768</v>
      </c>
      <c r="L40">
        <v>54563</v>
      </c>
      <c r="M40">
        <v>54411</v>
      </c>
      <c r="N40">
        <v>54382</v>
      </c>
      <c r="O40">
        <v>54657</v>
      </c>
      <c r="P40">
        <v>54455</v>
      </c>
      <c r="Q40">
        <v>54207</v>
      </c>
      <c r="R40">
        <v>54207</v>
      </c>
      <c r="S40">
        <v>54231</v>
      </c>
      <c r="T40">
        <v>54032</v>
      </c>
      <c r="U40">
        <v>54016</v>
      </c>
      <c r="V40">
        <v>53984</v>
      </c>
      <c r="W40">
        <v>53959</v>
      </c>
      <c r="X40">
        <v>54065</v>
      </c>
      <c r="Y40">
        <v>55021</v>
      </c>
      <c r="Z40">
        <v>54509</v>
      </c>
      <c r="AA40">
        <v>54474</v>
      </c>
      <c r="AB40">
        <v>55146</v>
      </c>
      <c r="AC40">
        <v>54504</v>
      </c>
      <c r="AD40">
        <v>54644</v>
      </c>
      <c r="AE40">
        <v>54148</v>
      </c>
      <c r="AF40">
        <v>54515</v>
      </c>
      <c r="AG40">
        <v>54500</v>
      </c>
      <c r="AH40">
        <v>54325</v>
      </c>
      <c r="AI40">
        <v>54078</v>
      </c>
      <c r="AJ40">
        <v>54298</v>
      </c>
      <c r="AK40">
        <v>54238</v>
      </c>
      <c r="AL40">
        <v>54440</v>
      </c>
      <c r="AM40">
        <v>54253</v>
      </c>
      <c r="AN40">
        <v>54392</v>
      </c>
      <c r="AO40">
        <v>54185</v>
      </c>
      <c r="AP40">
        <v>54069</v>
      </c>
      <c r="AQ40">
        <v>54077</v>
      </c>
      <c r="AR40">
        <v>54526</v>
      </c>
      <c r="AS40">
        <v>54319</v>
      </c>
      <c r="AT40">
        <v>54129</v>
      </c>
      <c r="AU40">
        <v>54220</v>
      </c>
      <c r="AV40">
        <v>54049</v>
      </c>
      <c r="AW40">
        <v>54388</v>
      </c>
      <c r="AX40">
        <v>54099</v>
      </c>
      <c r="AY40">
        <v>54221</v>
      </c>
      <c r="BA40">
        <f>AVERAGE(B40:AY40)</f>
        <v>54326.92</v>
      </c>
      <c r="BB40">
        <f>STDEV(B40:AY40)</f>
        <v>272.28532753682617</v>
      </c>
      <c r="BD40">
        <f t="shared" si="0"/>
        <v>172032</v>
      </c>
      <c r="BE40">
        <v>14336</v>
      </c>
      <c r="BF40" s="1">
        <f>BA191</f>
        <v>15653.14</v>
      </c>
      <c r="BG40" s="2">
        <f t="shared" si="1"/>
        <v>2692.8409804799999</v>
      </c>
    </row>
    <row r="41" spans="1:59">
      <c r="BA41">
        <f>SUM(BA38,BA40)</f>
        <v>108335.28</v>
      </c>
      <c r="BD41">
        <f t="shared" si="0"/>
        <v>184320</v>
      </c>
      <c r="BE41">
        <v>15360</v>
      </c>
      <c r="BF41">
        <f>BA196</f>
        <v>14639.02</v>
      </c>
      <c r="BG41" s="2">
        <f t="shared" si="1"/>
        <v>2698.2641664000002</v>
      </c>
    </row>
    <row r="42" spans="1:59">
      <c r="A42" t="s">
        <v>0</v>
      </c>
      <c r="BD42">
        <f t="shared" si="0"/>
        <v>196224</v>
      </c>
      <c r="BE42">
        <v>16352</v>
      </c>
      <c r="BF42">
        <f>BA201</f>
        <v>13703.12</v>
      </c>
      <c r="BG42" s="2">
        <f t="shared" si="1"/>
        <v>2688.8810188800003</v>
      </c>
    </row>
    <row r="43" spans="1:59">
      <c r="A43">
        <v>27648</v>
      </c>
      <c r="B43">
        <v>46726</v>
      </c>
      <c r="C43">
        <v>46755</v>
      </c>
      <c r="D43">
        <v>46849</v>
      </c>
      <c r="E43">
        <v>46733</v>
      </c>
      <c r="F43">
        <v>46821</v>
      </c>
      <c r="G43">
        <v>46775</v>
      </c>
      <c r="H43">
        <v>46684</v>
      </c>
      <c r="I43">
        <v>46632</v>
      </c>
      <c r="J43">
        <v>46668</v>
      </c>
      <c r="K43">
        <v>36881</v>
      </c>
      <c r="L43">
        <v>37697</v>
      </c>
      <c r="M43">
        <v>46818</v>
      </c>
      <c r="N43">
        <v>46811</v>
      </c>
      <c r="O43">
        <v>46868</v>
      </c>
      <c r="P43">
        <v>46631</v>
      </c>
      <c r="Q43">
        <v>40427</v>
      </c>
      <c r="R43">
        <v>46615</v>
      </c>
      <c r="S43">
        <v>46676</v>
      </c>
      <c r="T43">
        <v>46816</v>
      </c>
      <c r="U43">
        <v>46927</v>
      </c>
      <c r="V43">
        <v>46786</v>
      </c>
      <c r="W43">
        <v>46857</v>
      </c>
      <c r="X43">
        <v>46915</v>
      </c>
      <c r="Y43">
        <v>46799</v>
      </c>
      <c r="Z43">
        <v>46562</v>
      </c>
      <c r="AA43">
        <v>46763</v>
      </c>
      <c r="AB43">
        <v>40980</v>
      </c>
      <c r="AC43">
        <v>46730</v>
      </c>
      <c r="AD43">
        <v>46702</v>
      </c>
      <c r="AE43">
        <v>46795</v>
      </c>
      <c r="AF43">
        <v>46757</v>
      </c>
      <c r="AG43">
        <v>46519</v>
      </c>
      <c r="AH43">
        <v>41637</v>
      </c>
      <c r="AI43">
        <v>46838</v>
      </c>
      <c r="AJ43">
        <v>46786</v>
      </c>
      <c r="AK43">
        <v>46714</v>
      </c>
      <c r="AL43">
        <v>46752</v>
      </c>
      <c r="AM43">
        <v>46656</v>
      </c>
      <c r="AN43">
        <v>46816</v>
      </c>
      <c r="AO43">
        <v>46866</v>
      </c>
      <c r="AP43">
        <v>46966</v>
      </c>
      <c r="AQ43">
        <v>46774</v>
      </c>
      <c r="AR43">
        <v>46917</v>
      </c>
      <c r="AS43">
        <v>46670</v>
      </c>
      <c r="AT43">
        <v>46802</v>
      </c>
      <c r="AU43">
        <v>46709</v>
      </c>
      <c r="AV43">
        <v>46797</v>
      </c>
      <c r="AW43">
        <v>46868</v>
      </c>
      <c r="AX43">
        <v>46726</v>
      </c>
      <c r="AY43">
        <v>46631</v>
      </c>
      <c r="BA43">
        <f>AVERAGE(B43:AY43)</f>
        <v>46038</v>
      </c>
      <c r="BB43">
        <f>STDEV(B43:AY43)</f>
        <v>2276.094632371467</v>
      </c>
    </row>
    <row r="44" spans="1:59">
      <c r="A44" t="s">
        <v>1</v>
      </c>
    </row>
    <row r="45" spans="1:59">
      <c r="A45">
        <v>27648</v>
      </c>
      <c r="B45">
        <v>46624</v>
      </c>
      <c r="C45">
        <v>46804</v>
      </c>
      <c r="D45">
        <v>46750</v>
      </c>
      <c r="E45">
        <v>46916</v>
      </c>
      <c r="F45">
        <v>46727</v>
      </c>
      <c r="G45">
        <v>46770</v>
      </c>
      <c r="H45">
        <v>46852</v>
      </c>
      <c r="I45">
        <v>46616</v>
      </c>
      <c r="J45">
        <v>46678</v>
      </c>
      <c r="K45">
        <v>46641</v>
      </c>
      <c r="L45">
        <v>56689</v>
      </c>
      <c r="M45">
        <v>56049</v>
      </c>
      <c r="N45">
        <v>46766</v>
      </c>
      <c r="O45">
        <v>46700</v>
      </c>
      <c r="P45">
        <v>46858</v>
      </c>
      <c r="Q45">
        <v>47129</v>
      </c>
      <c r="R45">
        <v>53352</v>
      </c>
      <c r="S45">
        <v>46658</v>
      </c>
      <c r="T45">
        <v>46632</v>
      </c>
      <c r="U45">
        <v>46844</v>
      </c>
      <c r="V45">
        <v>46843</v>
      </c>
      <c r="W45">
        <v>46856</v>
      </c>
      <c r="X45">
        <v>46889</v>
      </c>
      <c r="Y45">
        <v>46893</v>
      </c>
      <c r="Z45">
        <v>46715</v>
      </c>
      <c r="AA45">
        <v>46509</v>
      </c>
      <c r="AB45">
        <v>46698</v>
      </c>
      <c r="AC45">
        <v>52825</v>
      </c>
      <c r="AD45">
        <v>46630</v>
      </c>
      <c r="AE45">
        <v>46595</v>
      </c>
      <c r="AF45">
        <v>46681</v>
      </c>
      <c r="AG45">
        <v>46789</v>
      </c>
      <c r="AH45">
        <v>52750</v>
      </c>
      <c r="AI45">
        <v>46723</v>
      </c>
      <c r="AJ45">
        <v>46919</v>
      </c>
      <c r="AK45">
        <v>46665</v>
      </c>
      <c r="AL45">
        <v>46812</v>
      </c>
      <c r="AM45">
        <v>46638</v>
      </c>
      <c r="AN45">
        <v>46756</v>
      </c>
      <c r="AO45">
        <v>46786</v>
      </c>
      <c r="AP45">
        <v>46860</v>
      </c>
      <c r="AQ45">
        <v>46935</v>
      </c>
      <c r="AR45">
        <v>46762</v>
      </c>
      <c r="AS45">
        <v>46939</v>
      </c>
      <c r="AT45">
        <v>46664</v>
      </c>
      <c r="AU45">
        <v>46763</v>
      </c>
      <c r="AV45">
        <v>46774</v>
      </c>
      <c r="AW45">
        <v>46757</v>
      </c>
      <c r="AX45">
        <v>46885</v>
      </c>
      <c r="AY45">
        <v>46712</v>
      </c>
      <c r="BA45">
        <f>AVERAGE(B45:AY45)</f>
        <v>47521.56</v>
      </c>
      <c r="BB45">
        <f>STDEV(B45:AY45)</f>
        <v>2358.6339540037975</v>
      </c>
    </row>
    <row r="46" spans="1:59">
      <c r="BA46">
        <f>SUM(BA43,BA45)</f>
        <v>93559.56</v>
      </c>
    </row>
    <row r="47" spans="1:59">
      <c r="A47" t="s">
        <v>0</v>
      </c>
    </row>
    <row r="48" spans="1:59">
      <c r="A48">
        <v>30720</v>
      </c>
      <c r="B48">
        <v>41421</v>
      </c>
      <c r="C48">
        <v>41664</v>
      </c>
      <c r="D48">
        <v>41370</v>
      </c>
      <c r="E48">
        <v>41457</v>
      </c>
      <c r="F48">
        <v>41513</v>
      </c>
      <c r="G48">
        <v>41454</v>
      </c>
      <c r="H48">
        <v>41444</v>
      </c>
      <c r="I48">
        <v>41511</v>
      </c>
      <c r="J48">
        <v>41511</v>
      </c>
      <c r="K48">
        <v>41582</v>
      </c>
      <c r="L48">
        <v>41600</v>
      </c>
      <c r="M48">
        <v>41530</v>
      </c>
      <c r="N48">
        <v>41552</v>
      </c>
      <c r="O48">
        <v>41483</v>
      </c>
      <c r="P48">
        <v>41403</v>
      </c>
      <c r="Q48">
        <v>41407</v>
      </c>
      <c r="R48">
        <v>41569</v>
      </c>
      <c r="S48">
        <v>41513</v>
      </c>
      <c r="T48">
        <v>41334</v>
      </c>
      <c r="U48">
        <v>41476</v>
      </c>
      <c r="V48">
        <v>41392</v>
      </c>
      <c r="W48">
        <v>41430</v>
      </c>
      <c r="X48">
        <v>41360</v>
      </c>
      <c r="Y48">
        <v>41515</v>
      </c>
      <c r="Z48">
        <v>41435</v>
      </c>
      <c r="AA48">
        <v>41561</v>
      </c>
      <c r="AB48">
        <v>41568</v>
      </c>
      <c r="AC48">
        <v>41377</v>
      </c>
      <c r="AD48">
        <v>41326</v>
      </c>
      <c r="AE48">
        <v>41663</v>
      </c>
      <c r="AF48">
        <v>41418</v>
      </c>
      <c r="AG48">
        <v>41383</v>
      </c>
      <c r="AH48">
        <v>41474</v>
      </c>
      <c r="AI48">
        <v>41392</v>
      </c>
      <c r="AJ48">
        <v>41440</v>
      </c>
      <c r="AK48">
        <v>41503</v>
      </c>
      <c r="AL48">
        <v>41409</v>
      </c>
      <c r="AM48">
        <v>41435</v>
      </c>
      <c r="AN48">
        <v>41412</v>
      </c>
      <c r="AO48">
        <v>41533</v>
      </c>
      <c r="AP48">
        <v>41498</v>
      </c>
      <c r="AQ48">
        <v>41423</v>
      </c>
      <c r="AR48">
        <v>41555</v>
      </c>
      <c r="AS48">
        <v>41392</v>
      </c>
      <c r="AT48">
        <v>41452</v>
      </c>
      <c r="AU48">
        <v>41431</v>
      </c>
      <c r="AV48">
        <v>41486</v>
      </c>
      <c r="AW48">
        <v>41500</v>
      </c>
      <c r="AX48">
        <v>41484</v>
      </c>
      <c r="AY48">
        <v>41510</v>
      </c>
      <c r="BA48">
        <f>AVERAGE(B48:AY48)</f>
        <v>41471.019999999997</v>
      </c>
      <c r="BB48">
        <f>STDEV(B48:AY48)</f>
        <v>77.481660766287391</v>
      </c>
    </row>
    <row r="49" spans="1:54">
      <c r="A49" t="s">
        <v>1</v>
      </c>
    </row>
    <row r="50" spans="1:54">
      <c r="A50">
        <v>30720</v>
      </c>
      <c r="B50">
        <v>41555</v>
      </c>
      <c r="C50">
        <v>41397</v>
      </c>
      <c r="D50">
        <v>41375</v>
      </c>
      <c r="E50">
        <v>41469</v>
      </c>
      <c r="F50">
        <v>41445</v>
      </c>
      <c r="G50">
        <v>41488</v>
      </c>
      <c r="H50">
        <v>41474</v>
      </c>
      <c r="I50">
        <v>41488</v>
      </c>
      <c r="J50">
        <v>41439</v>
      </c>
      <c r="K50">
        <v>41546</v>
      </c>
      <c r="L50">
        <v>41645</v>
      </c>
      <c r="M50">
        <v>41531</v>
      </c>
      <c r="N50">
        <v>41546</v>
      </c>
      <c r="O50">
        <v>41570</v>
      </c>
      <c r="P50">
        <v>41463</v>
      </c>
      <c r="Q50">
        <v>41369</v>
      </c>
      <c r="R50">
        <v>41465</v>
      </c>
      <c r="S50">
        <v>41568</v>
      </c>
      <c r="T50">
        <v>41439</v>
      </c>
      <c r="U50">
        <v>41430</v>
      </c>
      <c r="V50">
        <v>41418</v>
      </c>
      <c r="W50">
        <v>41421</v>
      </c>
      <c r="X50">
        <v>41384</v>
      </c>
      <c r="Y50">
        <v>41410</v>
      </c>
      <c r="Z50">
        <v>41461</v>
      </c>
      <c r="AA50">
        <v>41445</v>
      </c>
      <c r="AB50">
        <v>41622</v>
      </c>
      <c r="AC50">
        <v>41501</v>
      </c>
      <c r="AD50">
        <v>41387</v>
      </c>
      <c r="AE50">
        <v>41362</v>
      </c>
      <c r="AF50">
        <v>41658</v>
      </c>
      <c r="AG50">
        <v>41423</v>
      </c>
      <c r="AH50">
        <v>41381</v>
      </c>
      <c r="AI50">
        <v>41461</v>
      </c>
      <c r="AJ50">
        <v>41376</v>
      </c>
      <c r="AK50">
        <v>41448</v>
      </c>
      <c r="AL50">
        <v>41490</v>
      </c>
      <c r="AM50">
        <v>41403</v>
      </c>
      <c r="AN50">
        <v>41456</v>
      </c>
      <c r="AO50">
        <v>41472</v>
      </c>
      <c r="AP50">
        <v>41465</v>
      </c>
      <c r="AQ50">
        <v>41492</v>
      </c>
      <c r="AR50">
        <v>41455</v>
      </c>
      <c r="AS50">
        <v>41493</v>
      </c>
      <c r="AT50">
        <v>41405</v>
      </c>
      <c r="AU50">
        <v>41488</v>
      </c>
      <c r="AV50">
        <v>41417</v>
      </c>
      <c r="AW50">
        <v>41523</v>
      </c>
      <c r="AX50">
        <v>41465</v>
      </c>
      <c r="AY50">
        <v>41499</v>
      </c>
      <c r="BA50">
        <f>AVERAGE(B50:AY50)</f>
        <v>41467.660000000003</v>
      </c>
      <c r="BB50">
        <f>STDEV(B50:AY50)</f>
        <v>69.042905914676382</v>
      </c>
    </row>
    <row r="51" spans="1:54">
      <c r="BA51">
        <f>SUM(BA48,BA50)</f>
        <v>82938.679999999993</v>
      </c>
    </row>
    <row r="52" spans="1:54">
      <c r="A52" t="s">
        <v>0</v>
      </c>
    </row>
    <row r="53" spans="1:54">
      <c r="A53">
        <v>33792</v>
      </c>
      <c r="B53">
        <v>37629</v>
      </c>
      <c r="C53">
        <v>37614</v>
      </c>
      <c r="D53">
        <v>37409</v>
      </c>
      <c r="E53">
        <v>37643</v>
      </c>
      <c r="F53">
        <v>37642</v>
      </c>
      <c r="G53">
        <v>37576</v>
      </c>
      <c r="H53">
        <v>37556</v>
      </c>
      <c r="I53">
        <v>37628</v>
      </c>
      <c r="J53">
        <v>37617</v>
      </c>
      <c r="K53">
        <v>37523</v>
      </c>
      <c r="L53">
        <v>37439</v>
      </c>
      <c r="M53">
        <v>37616</v>
      </c>
      <c r="N53">
        <v>37535</v>
      </c>
      <c r="O53">
        <v>37581</v>
      </c>
      <c r="P53">
        <v>37511</v>
      </c>
      <c r="Q53">
        <v>37581</v>
      </c>
      <c r="R53">
        <v>37538</v>
      </c>
      <c r="S53">
        <v>37525</v>
      </c>
      <c r="T53">
        <v>37629</v>
      </c>
      <c r="U53">
        <v>37622</v>
      </c>
      <c r="V53">
        <v>37610</v>
      </c>
      <c r="W53">
        <v>37636</v>
      </c>
      <c r="X53">
        <v>37642</v>
      </c>
      <c r="Y53">
        <v>37630</v>
      </c>
      <c r="Z53">
        <v>37614</v>
      </c>
      <c r="AA53">
        <v>37569</v>
      </c>
      <c r="AB53">
        <v>37630</v>
      </c>
      <c r="AC53">
        <v>37634</v>
      </c>
      <c r="AD53">
        <v>37588</v>
      </c>
      <c r="AE53">
        <v>37522</v>
      </c>
      <c r="AF53">
        <v>37440</v>
      </c>
      <c r="AG53">
        <v>37616</v>
      </c>
      <c r="AH53">
        <v>37544</v>
      </c>
      <c r="AI53">
        <v>37568</v>
      </c>
      <c r="AJ53">
        <v>37655</v>
      </c>
      <c r="AK53">
        <v>37653</v>
      </c>
      <c r="AL53">
        <v>37653</v>
      </c>
      <c r="AM53">
        <v>37546</v>
      </c>
      <c r="AN53">
        <v>37653</v>
      </c>
      <c r="AO53">
        <v>37575</v>
      </c>
      <c r="AP53">
        <v>37564</v>
      </c>
      <c r="AQ53">
        <v>37524</v>
      </c>
      <c r="AR53">
        <v>37506</v>
      </c>
      <c r="AS53">
        <v>37573</v>
      </c>
      <c r="AT53">
        <v>37649</v>
      </c>
      <c r="AU53">
        <v>37643</v>
      </c>
      <c r="AV53">
        <v>37631</v>
      </c>
      <c r="AW53">
        <v>37692</v>
      </c>
      <c r="AX53">
        <v>37685</v>
      </c>
      <c r="AY53">
        <v>37579</v>
      </c>
      <c r="BA53">
        <f>AVERAGE(B53:AY53)</f>
        <v>37588.76</v>
      </c>
      <c r="BB53">
        <f>STDEV(B53:AY53)</f>
        <v>62.37724598222119</v>
      </c>
    </row>
    <row r="54" spans="1:54">
      <c r="A54" t="s">
        <v>1</v>
      </c>
    </row>
    <row r="55" spans="1:54">
      <c r="A55">
        <v>33792</v>
      </c>
      <c r="B55">
        <v>37643</v>
      </c>
      <c r="C55">
        <v>37611</v>
      </c>
      <c r="D55">
        <v>37416</v>
      </c>
      <c r="E55">
        <v>37640</v>
      </c>
      <c r="F55">
        <v>37641</v>
      </c>
      <c r="G55">
        <v>37550</v>
      </c>
      <c r="H55">
        <v>37589</v>
      </c>
      <c r="I55">
        <v>37616</v>
      </c>
      <c r="J55">
        <v>37615</v>
      </c>
      <c r="K55">
        <v>37447</v>
      </c>
      <c r="L55">
        <v>37525</v>
      </c>
      <c r="M55">
        <v>37587</v>
      </c>
      <c r="N55">
        <v>37556</v>
      </c>
      <c r="O55">
        <v>37540</v>
      </c>
      <c r="P55">
        <v>37550</v>
      </c>
      <c r="Q55">
        <v>37584</v>
      </c>
      <c r="R55">
        <v>37499</v>
      </c>
      <c r="S55">
        <v>37561</v>
      </c>
      <c r="T55">
        <v>37637</v>
      </c>
      <c r="U55">
        <v>37616</v>
      </c>
      <c r="V55">
        <v>37611</v>
      </c>
      <c r="W55">
        <v>37646</v>
      </c>
      <c r="X55">
        <v>37638</v>
      </c>
      <c r="Y55">
        <v>37630</v>
      </c>
      <c r="Z55">
        <v>37600</v>
      </c>
      <c r="AA55">
        <v>37574</v>
      </c>
      <c r="AB55">
        <v>37640</v>
      </c>
      <c r="AC55">
        <v>37629</v>
      </c>
      <c r="AD55">
        <v>37581</v>
      </c>
      <c r="AE55">
        <v>37473</v>
      </c>
      <c r="AF55">
        <v>37502</v>
      </c>
      <c r="AG55">
        <v>37592</v>
      </c>
      <c r="AH55">
        <v>37566</v>
      </c>
      <c r="AI55">
        <v>37562</v>
      </c>
      <c r="AJ55">
        <v>37664</v>
      </c>
      <c r="AK55">
        <v>37652</v>
      </c>
      <c r="AL55">
        <v>37656</v>
      </c>
      <c r="AM55">
        <v>37532</v>
      </c>
      <c r="AN55">
        <v>37664</v>
      </c>
      <c r="AO55">
        <v>37532</v>
      </c>
      <c r="AP55">
        <v>37605</v>
      </c>
      <c r="AQ55">
        <v>37434</v>
      </c>
      <c r="AR55">
        <v>37598</v>
      </c>
      <c r="AS55">
        <v>37553</v>
      </c>
      <c r="AT55">
        <v>37668</v>
      </c>
      <c r="AU55">
        <v>37643</v>
      </c>
      <c r="AV55">
        <v>37638</v>
      </c>
      <c r="AW55">
        <v>37697</v>
      </c>
      <c r="AX55">
        <v>37666</v>
      </c>
      <c r="AY55">
        <v>37578</v>
      </c>
      <c r="BA55">
        <f>AVERAGE(B55:AY55)</f>
        <v>37588.94</v>
      </c>
      <c r="BB55">
        <f>STDEV(B55:AY55)</f>
        <v>63.668596686919606</v>
      </c>
    </row>
    <row r="56" spans="1:54">
      <c r="BA56">
        <f>SUM(BA53,BA55)</f>
        <v>75177.700000000012</v>
      </c>
    </row>
    <row r="57" spans="1:54">
      <c r="A57" t="s">
        <v>0</v>
      </c>
    </row>
    <row r="58" spans="1:54">
      <c r="A58">
        <v>36864</v>
      </c>
      <c r="B58">
        <v>34482</v>
      </c>
      <c r="C58">
        <v>34486</v>
      </c>
      <c r="D58">
        <v>34423</v>
      </c>
      <c r="E58">
        <v>34357</v>
      </c>
      <c r="F58">
        <v>34384</v>
      </c>
      <c r="G58">
        <v>34325</v>
      </c>
      <c r="H58">
        <v>34349</v>
      </c>
      <c r="I58">
        <v>34301</v>
      </c>
      <c r="J58">
        <v>34397</v>
      </c>
      <c r="K58">
        <v>34418</v>
      </c>
      <c r="L58">
        <v>34470</v>
      </c>
      <c r="M58">
        <v>34533</v>
      </c>
      <c r="N58">
        <v>34505</v>
      </c>
      <c r="O58">
        <v>34395</v>
      </c>
      <c r="P58">
        <v>34452</v>
      </c>
      <c r="Q58">
        <v>34407</v>
      </c>
      <c r="R58">
        <v>34375</v>
      </c>
      <c r="S58">
        <v>34404</v>
      </c>
      <c r="T58">
        <v>34456</v>
      </c>
      <c r="U58">
        <v>34417</v>
      </c>
      <c r="V58">
        <v>34470</v>
      </c>
      <c r="W58">
        <v>34406</v>
      </c>
      <c r="X58">
        <v>34349</v>
      </c>
      <c r="Y58">
        <v>34345</v>
      </c>
      <c r="Z58">
        <v>34411</v>
      </c>
      <c r="AA58">
        <v>34443</v>
      </c>
      <c r="AB58">
        <v>33214</v>
      </c>
      <c r="AC58">
        <v>34386</v>
      </c>
      <c r="AD58">
        <v>34419</v>
      </c>
      <c r="AE58">
        <v>34473</v>
      </c>
      <c r="AF58">
        <v>34413</v>
      </c>
      <c r="AG58">
        <v>34371</v>
      </c>
      <c r="AH58">
        <v>34443</v>
      </c>
      <c r="AI58">
        <v>34420</v>
      </c>
      <c r="AJ58">
        <v>34348</v>
      </c>
      <c r="AK58">
        <v>34419</v>
      </c>
      <c r="AL58">
        <v>34407</v>
      </c>
      <c r="AM58">
        <v>34420</v>
      </c>
      <c r="AN58">
        <v>34460</v>
      </c>
      <c r="AO58">
        <v>34437</v>
      </c>
      <c r="AP58">
        <v>34568</v>
      </c>
      <c r="AQ58">
        <v>34470</v>
      </c>
      <c r="AR58">
        <v>34486</v>
      </c>
      <c r="AS58">
        <v>34412</v>
      </c>
      <c r="AT58">
        <v>34514</v>
      </c>
      <c r="AU58">
        <v>34478</v>
      </c>
      <c r="AV58">
        <v>34349</v>
      </c>
      <c r="AW58">
        <v>34419</v>
      </c>
      <c r="AX58">
        <v>34514</v>
      </c>
      <c r="AY58">
        <v>34439</v>
      </c>
      <c r="BA58">
        <f>AVERAGE(B58:AY58)</f>
        <v>34400.78</v>
      </c>
      <c r="BB58">
        <f>STDEV(B58:AY58)</f>
        <v>180.10884350915165</v>
      </c>
    </row>
    <row r="59" spans="1:54">
      <c r="A59" t="s">
        <v>1</v>
      </c>
    </row>
    <row r="60" spans="1:54">
      <c r="A60">
        <v>36864</v>
      </c>
      <c r="B60">
        <v>34433</v>
      </c>
      <c r="C60">
        <v>34468</v>
      </c>
      <c r="D60">
        <v>34422</v>
      </c>
      <c r="E60">
        <v>34445</v>
      </c>
      <c r="F60">
        <v>34342</v>
      </c>
      <c r="G60">
        <v>34378</v>
      </c>
      <c r="H60">
        <v>34319</v>
      </c>
      <c r="I60">
        <v>34348</v>
      </c>
      <c r="J60">
        <v>34320</v>
      </c>
      <c r="K60">
        <v>34418</v>
      </c>
      <c r="L60">
        <v>34434</v>
      </c>
      <c r="M60">
        <v>34423</v>
      </c>
      <c r="N60">
        <v>34572</v>
      </c>
      <c r="O60">
        <v>34476</v>
      </c>
      <c r="P60">
        <v>34444</v>
      </c>
      <c r="Q60">
        <v>34385</v>
      </c>
      <c r="R60">
        <v>34437</v>
      </c>
      <c r="S60">
        <v>34341</v>
      </c>
      <c r="T60">
        <v>34454</v>
      </c>
      <c r="U60">
        <v>34407</v>
      </c>
      <c r="V60">
        <v>34487</v>
      </c>
      <c r="W60">
        <v>34469</v>
      </c>
      <c r="X60">
        <v>34348</v>
      </c>
      <c r="Y60">
        <v>34348</v>
      </c>
      <c r="Z60">
        <v>34348</v>
      </c>
      <c r="AA60">
        <v>34426</v>
      </c>
      <c r="AB60">
        <v>34447</v>
      </c>
      <c r="AC60">
        <v>35717</v>
      </c>
      <c r="AD60">
        <v>34246</v>
      </c>
      <c r="AE60">
        <v>34430</v>
      </c>
      <c r="AF60">
        <v>34484</v>
      </c>
      <c r="AG60">
        <v>34422</v>
      </c>
      <c r="AH60">
        <v>34327</v>
      </c>
      <c r="AI60">
        <v>34487</v>
      </c>
      <c r="AJ60">
        <v>34378</v>
      </c>
      <c r="AK60">
        <v>34370</v>
      </c>
      <c r="AL60">
        <v>34391</v>
      </c>
      <c r="AM60">
        <v>34411</v>
      </c>
      <c r="AN60">
        <v>34421</v>
      </c>
      <c r="AO60">
        <v>34508</v>
      </c>
      <c r="AP60">
        <v>34455</v>
      </c>
      <c r="AQ60">
        <v>34525</v>
      </c>
      <c r="AR60">
        <v>34467</v>
      </c>
      <c r="AS60">
        <v>34522</v>
      </c>
      <c r="AT60">
        <v>34415</v>
      </c>
      <c r="AU60">
        <v>34477</v>
      </c>
      <c r="AV60">
        <v>34481</v>
      </c>
      <c r="AW60">
        <v>34376</v>
      </c>
      <c r="AX60">
        <v>34375</v>
      </c>
      <c r="AY60">
        <v>34565</v>
      </c>
      <c r="BA60">
        <f>AVERAGE(B60:AY60)</f>
        <v>34447.78</v>
      </c>
      <c r="BB60">
        <f>STDEV(B60:AY60)</f>
        <v>194.65608500268218</v>
      </c>
    </row>
    <row r="61" spans="1:54">
      <c r="BA61">
        <f>SUM(BA58,BA60)</f>
        <v>68848.56</v>
      </c>
    </row>
    <row r="62" spans="1:54">
      <c r="A62" t="s">
        <v>0</v>
      </c>
    </row>
    <row r="63" spans="1:54">
      <c r="A63">
        <v>39936</v>
      </c>
      <c r="B63">
        <v>32083</v>
      </c>
      <c r="C63">
        <v>31976</v>
      </c>
      <c r="D63">
        <v>32062</v>
      </c>
      <c r="E63">
        <v>32103</v>
      </c>
      <c r="F63">
        <v>32063</v>
      </c>
      <c r="G63">
        <v>32126</v>
      </c>
      <c r="H63">
        <v>32089</v>
      </c>
      <c r="I63">
        <v>32175</v>
      </c>
      <c r="J63">
        <v>32232</v>
      </c>
      <c r="K63">
        <v>32118</v>
      </c>
      <c r="L63">
        <v>32095</v>
      </c>
      <c r="M63">
        <v>32131</v>
      </c>
      <c r="N63">
        <v>32081</v>
      </c>
      <c r="O63">
        <v>32153</v>
      </c>
      <c r="P63">
        <v>32107</v>
      </c>
      <c r="Q63">
        <v>32048</v>
      </c>
      <c r="R63">
        <v>32153</v>
      </c>
      <c r="S63">
        <v>32094</v>
      </c>
      <c r="T63">
        <v>32171</v>
      </c>
      <c r="U63">
        <v>32076</v>
      </c>
      <c r="V63">
        <v>32161</v>
      </c>
      <c r="W63">
        <v>32186</v>
      </c>
      <c r="X63">
        <v>31984</v>
      </c>
      <c r="Y63">
        <v>32048</v>
      </c>
      <c r="Z63">
        <v>32071</v>
      </c>
      <c r="AA63">
        <v>32026</v>
      </c>
      <c r="AB63">
        <v>32115</v>
      </c>
      <c r="AC63">
        <v>31976</v>
      </c>
      <c r="AD63">
        <v>32150</v>
      </c>
      <c r="AE63">
        <v>32098</v>
      </c>
      <c r="AF63">
        <v>32053</v>
      </c>
      <c r="AG63">
        <v>32135</v>
      </c>
      <c r="AH63">
        <v>32121</v>
      </c>
      <c r="AI63">
        <v>32085</v>
      </c>
      <c r="AJ63">
        <v>32078</v>
      </c>
      <c r="AK63">
        <v>32106</v>
      </c>
      <c r="AL63">
        <v>32107</v>
      </c>
      <c r="AM63">
        <v>32035</v>
      </c>
      <c r="AN63">
        <v>32107</v>
      </c>
      <c r="AO63">
        <v>32111</v>
      </c>
      <c r="AP63">
        <v>32020</v>
      </c>
      <c r="AQ63">
        <v>32117</v>
      </c>
      <c r="AR63">
        <v>32105</v>
      </c>
      <c r="AS63">
        <v>32103</v>
      </c>
      <c r="AT63">
        <v>32002</v>
      </c>
      <c r="AU63">
        <v>32072</v>
      </c>
      <c r="AV63">
        <v>32059</v>
      </c>
      <c r="AW63">
        <v>32141</v>
      </c>
      <c r="AX63">
        <v>32053</v>
      </c>
      <c r="AY63">
        <v>32112</v>
      </c>
      <c r="BA63">
        <f>AVERAGE(B63:AY63)</f>
        <v>32093.46</v>
      </c>
      <c r="BB63">
        <f>STDEV(B63:AY63)</f>
        <v>53.352585385779925</v>
      </c>
    </row>
    <row r="64" spans="1:54">
      <c r="A64" t="s">
        <v>1</v>
      </c>
    </row>
    <row r="65" spans="1:54">
      <c r="A65">
        <v>39936</v>
      </c>
      <c r="B65">
        <v>32104</v>
      </c>
      <c r="C65">
        <v>32047</v>
      </c>
      <c r="D65">
        <v>32142</v>
      </c>
      <c r="E65">
        <v>32036</v>
      </c>
      <c r="F65">
        <v>32119</v>
      </c>
      <c r="G65">
        <v>32089</v>
      </c>
      <c r="H65">
        <v>32099</v>
      </c>
      <c r="I65">
        <v>32083</v>
      </c>
      <c r="J65">
        <v>32207</v>
      </c>
      <c r="K65">
        <v>32230</v>
      </c>
      <c r="L65">
        <v>32094</v>
      </c>
      <c r="M65">
        <v>32095</v>
      </c>
      <c r="N65">
        <v>32129</v>
      </c>
      <c r="O65">
        <v>32083</v>
      </c>
      <c r="P65">
        <v>32126</v>
      </c>
      <c r="Q65">
        <v>32133</v>
      </c>
      <c r="R65">
        <v>32057</v>
      </c>
      <c r="S65">
        <v>32143</v>
      </c>
      <c r="T65">
        <v>32119</v>
      </c>
      <c r="U65">
        <v>32130</v>
      </c>
      <c r="V65">
        <v>32082</v>
      </c>
      <c r="W65">
        <v>32195</v>
      </c>
      <c r="X65">
        <v>32131</v>
      </c>
      <c r="Y65">
        <v>32026</v>
      </c>
      <c r="Z65">
        <v>32006</v>
      </c>
      <c r="AA65">
        <v>32102</v>
      </c>
      <c r="AB65">
        <v>32036</v>
      </c>
      <c r="AC65">
        <v>32112</v>
      </c>
      <c r="AD65">
        <v>31981</v>
      </c>
      <c r="AE65">
        <v>32115</v>
      </c>
      <c r="AF65">
        <v>32083</v>
      </c>
      <c r="AG65">
        <v>32094</v>
      </c>
      <c r="AH65">
        <v>32120</v>
      </c>
      <c r="AI65">
        <v>32142</v>
      </c>
      <c r="AJ65">
        <v>32012</v>
      </c>
      <c r="AK65">
        <v>32117</v>
      </c>
      <c r="AL65">
        <v>32111</v>
      </c>
      <c r="AM65">
        <v>32099</v>
      </c>
      <c r="AN65">
        <v>32039</v>
      </c>
      <c r="AO65">
        <v>32138</v>
      </c>
      <c r="AP65">
        <v>32074</v>
      </c>
      <c r="AQ65">
        <v>32066</v>
      </c>
      <c r="AR65">
        <v>32076</v>
      </c>
      <c r="AS65">
        <v>32094</v>
      </c>
      <c r="AT65">
        <v>32083</v>
      </c>
      <c r="AU65">
        <v>32048</v>
      </c>
      <c r="AV65">
        <v>32070</v>
      </c>
      <c r="AW65">
        <v>32086</v>
      </c>
      <c r="AX65">
        <v>32061</v>
      </c>
      <c r="AY65">
        <v>32113</v>
      </c>
      <c r="BA65">
        <f>AVERAGE(B65:AY65)</f>
        <v>32095.54</v>
      </c>
      <c r="BB65">
        <f>STDEV(B65:AY65)</f>
        <v>47.811368300598851</v>
      </c>
    </row>
    <row r="66" spans="1:54">
      <c r="BA66">
        <f>SUM(BA63,BA65)</f>
        <v>64189</v>
      </c>
    </row>
    <row r="67" spans="1:54">
      <c r="A67" t="s">
        <v>0</v>
      </c>
    </row>
    <row r="68" spans="1:54">
      <c r="A68">
        <v>43008</v>
      </c>
      <c r="B68">
        <v>30860</v>
      </c>
      <c r="C68">
        <v>30970</v>
      </c>
      <c r="D68">
        <v>29754</v>
      </c>
      <c r="E68">
        <v>29771</v>
      </c>
      <c r="F68">
        <v>29867</v>
      </c>
      <c r="G68">
        <v>29766</v>
      </c>
      <c r="H68">
        <v>29782</v>
      </c>
      <c r="I68">
        <v>29805</v>
      </c>
      <c r="J68">
        <v>29699</v>
      </c>
      <c r="K68">
        <v>29813</v>
      </c>
      <c r="L68">
        <v>29744</v>
      </c>
      <c r="M68">
        <v>29756</v>
      </c>
      <c r="N68">
        <v>29735</v>
      </c>
      <c r="O68">
        <v>29884</v>
      </c>
      <c r="P68">
        <v>29930</v>
      </c>
      <c r="Q68">
        <v>29940</v>
      </c>
      <c r="R68">
        <v>29971</v>
      </c>
      <c r="S68">
        <v>29971</v>
      </c>
      <c r="T68">
        <v>29970</v>
      </c>
      <c r="U68">
        <v>29970</v>
      </c>
      <c r="V68">
        <v>29959</v>
      </c>
      <c r="W68">
        <v>29962</v>
      </c>
      <c r="X68">
        <v>29996</v>
      </c>
      <c r="Y68">
        <v>30011</v>
      </c>
      <c r="Z68">
        <v>30009</v>
      </c>
      <c r="AA68">
        <v>30006</v>
      </c>
      <c r="AB68">
        <v>29983</v>
      </c>
      <c r="AC68">
        <v>29900</v>
      </c>
      <c r="AD68">
        <v>29811</v>
      </c>
      <c r="AE68">
        <v>29954</v>
      </c>
      <c r="AF68">
        <v>29829</v>
      </c>
      <c r="AG68">
        <v>29789</v>
      </c>
      <c r="AH68">
        <v>29834</v>
      </c>
      <c r="AI68">
        <v>29877</v>
      </c>
      <c r="AJ68">
        <v>29849</v>
      </c>
      <c r="AK68">
        <v>29770</v>
      </c>
      <c r="AL68">
        <v>29903</v>
      </c>
      <c r="AM68">
        <v>29722</v>
      </c>
      <c r="AN68">
        <v>29844</v>
      </c>
      <c r="AO68">
        <v>29818</v>
      </c>
      <c r="AP68">
        <v>29865</v>
      </c>
      <c r="AQ68">
        <v>29879</v>
      </c>
      <c r="AR68">
        <v>29933</v>
      </c>
      <c r="AS68">
        <v>30317</v>
      </c>
      <c r="AT68">
        <v>30888</v>
      </c>
      <c r="AU68">
        <v>31021</v>
      </c>
      <c r="AV68">
        <v>30847</v>
      </c>
      <c r="AW68">
        <v>30879</v>
      </c>
      <c r="AX68">
        <v>30926</v>
      </c>
      <c r="AY68">
        <v>30926</v>
      </c>
      <c r="BA68">
        <f>AVERAGE(B68:AY68)</f>
        <v>30045.3</v>
      </c>
      <c r="BB68">
        <f>STDEV(B68:AY68)</f>
        <v>397.87159501835379</v>
      </c>
    </row>
    <row r="69" spans="1:54">
      <c r="A69" t="s">
        <v>1</v>
      </c>
    </row>
    <row r="70" spans="1:54">
      <c r="A70">
        <v>43008</v>
      </c>
      <c r="B70">
        <v>30891</v>
      </c>
      <c r="C70">
        <v>30903</v>
      </c>
      <c r="D70">
        <v>29764</v>
      </c>
      <c r="E70">
        <v>29723</v>
      </c>
      <c r="F70">
        <v>29807</v>
      </c>
      <c r="G70">
        <v>29851</v>
      </c>
      <c r="H70">
        <v>29782</v>
      </c>
      <c r="I70">
        <v>29808</v>
      </c>
      <c r="J70">
        <v>29757</v>
      </c>
      <c r="K70">
        <v>29713</v>
      </c>
      <c r="L70">
        <v>29804</v>
      </c>
      <c r="M70">
        <v>29747</v>
      </c>
      <c r="N70">
        <v>29777</v>
      </c>
      <c r="O70">
        <v>29728</v>
      </c>
      <c r="P70">
        <v>29908</v>
      </c>
      <c r="Q70">
        <v>29916</v>
      </c>
      <c r="R70">
        <v>29970</v>
      </c>
      <c r="S70">
        <v>29961</v>
      </c>
      <c r="T70">
        <v>29983</v>
      </c>
      <c r="U70">
        <v>29964</v>
      </c>
      <c r="V70">
        <v>29962</v>
      </c>
      <c r="W70">
        <v>29965</v>
      </c>
      <c r="X70">
        <v>29951</v>
      </c>
      <c r="Y70">
        <v>30012</v>
      </c>
      <c r="Z70">
        <v>30018</v>
      </c>
      <c r="AA70">
        <v>30006</v>
      </c>
      <c r="AB70">
        <v>30001</v>
      </c>
      <c r="AC70">
        <v>29960</v>
      </c>
      <c r="AD70">
        <v>29881</v>
      </c>
      <c r="AE70">
        <v>29844</v>
      </c>
      <c r="AF70">
        <v>29921</v>
      </c>
      <c r="AG70">
        <v>29806</v>
      </c>
      <c r="AH70">
        <v>29818</v>
      </c>
      <c r="AI70">
        <v>29853</v>
      </c>
      <c r="AJ70">
        <v>29893</v>
      </c>
      <c r="AK70">
        <v>29789</v>
      </c>
      <c r="AL70">
        <v>29806</v>
      </c>
      <c r="AM70">
        <v>29916</v>
      </c>
      <c r="AN70">
        <v>29707</v>
      </c>
      <c r="AO70">
        <v>29840</v>
      </c>
      <c r="AP70">
        <v>29819</v>
      </c>
      <c r="AQ70">
        <v>29850</v>
      </c>
      <c r="AR70">
        <v>29915</v>
      </c>
      <c r="AS70">
        <v>29918</v>
      </c>
      <c r="AT70">
        <v>30520</v>
      </c>
      <c r="AU70">
        <v>30927</v>
      </c>
      <c r="AV70">
        <v>30995</v>
      </c>
      <c r="AW70">
        <v>30882</v>
      </c>
      <c r="AX70">
        <v>30832</v>
      </c>
      <c r="AY70">
        <v>30939</v>
      </c>
      <c r="BA70">
        <f>AVERAGE(B70:AY70)</f>
        <v>30026.06</v>
      </c>
      <c r="BB70">
        <f>STDEV(B70:AY70)</f>
        <v>381.61592028143286</v>
      </c>
    </row>
    <row r="71" spans="1:54">
      <c r="BA71">
        <f>SUM(BA68,BA70)</f>
        <v>60071.360000000001</v>
      </c>
    </row>
    <row r="72" spans="1:54">
      <c r="A72" t="s">
        <v>0</v>
      </c>
    </row>
    <row r="73" spans="1:54">
      <c r="A73">
        <v>46080</v>
      </c>
      <c r="B73">
        <v>27943</v>
      </c>
      <c r="C73">
        <v>27961</v>
      </c>
      <c r="D73">
        <v>27941</v>
      </c>
      <c r="E73">
        <v>27965</v>
      </c>
      <c r="F73">
        <v>28012</v>
      </c>
      <c r="G73">
        <v>27978</v>
      </c>
      <c r="H73">
        <v>27976</v>
      </c>
      <c r="I73">
        <v>28032</v>
      </c>
      <c r="J73">
        <v>27857</v>
      </c>
      <c r="K73">
        <v>27935</v>
      </c>
      <c r="L73">
        <v>27892</v>
      </c>
      <c r="M73">
        <v>27935</v>
      </c>
      <c r="N73">
        <v>27892</v>
      </c>
      <c r="O73">
        <v>28030</v>
      </c>
      <c r="P73">
        <v>27995</v>
      </c>
      <c r="Q73">
        <v>27871</v>
      </c>
      <c r="R73">
        <v>27900</v>
      </c>
      <c r="S73">
        <v>28007</v>
      </c>
      <c r="T73">
        <v>27906</v>
      </c>
      <c r="U73">
        <v>27977</v>
      </c>
      <c r="V73">
        <v>27940</v>
      </c>
      <c r="W73">
        <v>27870</v>
      </c>
      <c r="X73">
        <v>27990</v>
      </c>
      <c r="Y73">
        <v>27881</v>
      </c>
      <c r="Z73">
        <v>27838</v>
      </c>
      <c r="AA73">
        <v>27845</v>
      </c>
      <c r="AB73">
        <v>27877</v>
      </c>
      <c r="AC73">
        <v>27912</v>
      </c>
      <c r="AD73">
        <v>27941</v>
      </c>
      <c r="AE73">
        <v>27906</v>
      </c>
      <c r="AF73">
        <v>27811</v>
      </c>
      <c r="AG73">
        <v>27916</v>
      </c>
      <c r="AH73">
        <v>27884</v>
      </c>
      <c r="AI73">
        <v>27926</v>
      </c>
      <c r="AJ73">
        <v>27886</v>
      </c>
      <c r="AK73">
        <v>27876</v>
      </c>
      <c r="AL73">
        <v>27933</v>
      </c>
      <c r="AM73">
        <v>27826</v>
      </c>
      <c r="AN73">
        <v>27918</v>
      </c>
      <c r="AO73">
        <v>27906</v>
      </c>
      <c r="AP73">
        <v>27918</v>
      </c>
      <c r="AQ73">
        <v>27978</v>
      </c>
      <c r="AR73">
        <v>27945</v>
      </c>
      <c r="AS73">
        <v>27889</v>
      </c>
      <c r="AT73">
        <v>27977</v>
      </c>
      <c r="AU73">
        <v>28083</v>
      </c>
      <c r="AV73">
        <v>28075</v>
      </c>
      <c r="AW73">
        <v>28084</v>
      </c>
      <c r="AX73">
        <v>28078</v>
      </c>
      <c r="AY73">
        <v>27989</v>
      </c>
      <c r="BA73">
        <f>AVERAGE(B73:AY73)</f>
        <v>27938.06</v>
      </c>
      <c r="BB73">
        <f>STDEV(B73:AY73)</f>
        <v>66.787329239450614</v>
      </c>
    </row>
    <row r="74" spans="1:54">
      <c r="A74" t="s">
        <v>1</v>
      </c>
    </row>
    <row r="75" spans="1:54">
      <c r="A75">
        <v>46080</v>
      </c>
      <c r="B75">
        <v>28000</v>
      </c>
      <c r="C75">
        <v>27937</v>
      </c>
      <c r="D75">
        <v>27952</v>
      </c>
      <c r="E75">
        <v>27940</v>
      </c>
      <c r="F75">
        <v>27989</v>
      </c>
      <c r="G75">
        <v>27999</v>
      </c>
      <c r="H75">
        <v>28000</v>
      </c>
      <c r="I75">
        <v>27989</v>
      </c>
      <c r="J75">
        <v>27973</v>
      </c>
      <c r="K75">
        <v>27884</v>
      </c>
      <c r="L75">
        <v>27931</v>
      </c>
      <c r="M75">
        <v>27905</v>
      </c>
      <c r="N75">
        <v>27882</v>
      </c>
      <c r="O75">
        <v>27965</v>
      </c>
      <c r="P75">
        <v>28024</v>
      </c>
      <c r="Q75">
        <v>27959</v>
      </c>
      <c r="R75">
        <v>27876</v>
      </c>
      <c r="S75">
        <v>27935</v>
      </c>
      <c r="T75">
        <v>27970</v>
      </c>
      <c r="U75">
        <v>27893</v>
      </c>
      <c r="V75">
        <v>28020</v>
      </c>
      <c r="W75">
        <v>27874</v>
      </c>
      <c r="X75">
        <v>27914</v>
      </c>
      <c r="Y75">
        <v>27999</v>
      </c>
      <c r="Z75">
        <v>27840</v>
      </c>
      <c r="AA75">
        <v>27858</v>
      </c>
      <c r="AB75">
        <v>27822</v>
      </c>
      <c r="AC75">
        <v>27890</v>
      </c>
      <c r="AD75">
        <v>27918</v>
      </c>
      <c r="AE75">
        <v>27958</v>
      </c>
      <c r="AF75">
        <v>27893</v>
      </c>
      <c r="AG75">
        <v>27825</v>
      </c>
      <c r="AH75">
        <v>27921</v>
      </c>
      <c r="AI75">
        <v>27841</v>
      </c>
      <c r="AJ75">
        <v>27946</v>
      </c>
      <c r="AK75">
        <v>27915</v>
      </c>
      <c r="AL75">
        <v>27862</v>
      </c>
      <c r="AM75">
        <v>27934</v>
      </c>
      <c r="AN75">
        <v>27786</v>
      </c>
      <c r="AO75">
        <v>27970</v>
      </c>
      <c r="AP75">
        <v>27902</v>
      </c>
      <c r="AQ75">
        <v>27909</v>
      </c>
      <c r="AR75">
        <v>28007</v>
      </c>
      <c r="AS75">
        <v>27891</v>
      </c>
      <c r="AT75">
        <v>27908</v>
      </c>
      <c r="AU75">
        <v>28015</v>
      </c>
      <c r="AV75">
        <v>28072</v>
      </c>
      <c r="AW75">
        <v>28085</v>
      </c>
      <c r="AX75">
        <v>28076</v>
      </c>
      <c r="AY75">
        <v>28059</v>
      </c>
      <c r="BA75">
        <f>AVERAGE(B75:AY75)</f>
        <v>27938.26</v>
      </c>
      <c r="BB75">
        <f>STDEV(B75:AY75)</f>
        <v>68.892643486301282</v>
      </c>
    </row>
    <row r="76" spans="1:54">
      <c r="BA76">
        <f>SUM(BA73,BA75)</f>
        <v>55876.32</v>
      </c>
    </row>
    <row r="77" spans="1:54">
      <c r="A77" t="s">
        <v>0</v>
      </c>
    </row>
    <row r="78" spans="1:54">
      <c r="A78">
        <v>49152</v>
      </c>
      <c r="B78">
        <v>26190</v>
      </c>
      <c r="C78">
        <v>26109</v>
      </c>
      <c r="D78">
        <v>26090</v>
      </c>
      <c r="E78">
        <v>26128</v>
      </c>
      <c r="F78">
        <v>26144</v>
      </c>
      <c r="G78">
        <v>26193</v>
      </c>
      <c r="H78">
        <v>26220</v>
      </c>
      <c r="I78">
        <v>26125</v>
      </c>
      <c r="J78">
        <v>26219</v>
      </c>
      <c r="K78">
        <v>26273</v>
      </c>
      <c r="L78">
        <v>26270</v>
      </c>
      <c r="M78">
        <v>26188</v>
      </c>
      <c r="N78">
        <v>26103</v>
      </c>
      <c r="O78">
        <v>26125</v>
      </c>
      <c r="P78">
        <v>26164</v>
      </c>
      <c r="Q78">
        <v>26098</v>
      </c>
      <c r="R78">
        <v>26186</v>
      </c>
      <c r="S78">
        <v>26111</v>
      </c>
      <c r="T78">
        <v>26074</v>
      </c>
      <c r="U78">
        <v>26124</v>
      </c>
      <c r="V78">
        <v>26123</v>
      </c>
      <c r="W78">
        <v>26196</v>
      </c>
      <c r="X78">
        <v>26140</v>
      </c>
      <c r="Y78">
        <v>26072</v>
      </c>
      <c r="Z78">
        <v>26197</v>
      </c>
      <c r="AA78">
        <v>26185</v>
      </c>
      <c r="AB78">
        <v>26216</v>
      </c>
      <c r="AC78">
        <v>26140</v>
      </c>
      <c r="AD78">
        <v>26139</v>
      </c>
      <c r="AE78">
        <v>26129</v>
      </c>
      <c r="AF78">
        <v>26095</v>
      </c>
      <c r="AG78">
        <v>26188</v>
      </c>
      <c r="AH78">
        <v>26160</v>
      </c>
      <c r="AI78">
        <v>26159</v>
      </c>
      <c r="AJ78">
        <v>26165</v>
      </c>
      <c r="AK78">
        <v>26173</v>
      </c>
      <c r="AL78">
        <v>26181</v>
      </c>
      <c r="AM78">
        <v>26129</v>
      </c>
      <c r="AN78">
        <v>26125</v>
      </c>
      <c r="AO78">
        <v>26177</v>
      </c>
      <c r="AP78">
        <v>26143</v>
      </c>
      <c r="AQ78">
        <v>26105</v>
      </c>
      <c r="AR78">
        <v>26133</v>
      </c>
      <c r="AS78">
        <v>26232</v>
      </c>
      <c r="AT78">
        <v>26147</v>
      </c>
      <c r="AU78">
        <v>26207</v>
      </c>
      <c r="AV78">
        <v>26100</v>
      </c>
      <c r="AW78">
        <v>26074</v>
      </c>
      <c r="AX78">
        <v>26008</v>
      </c>
      <c r="AY78">
        <v>26117</v>
      </c>
      <c r="BA78">
        <f>AVERAGE(B78:AY78)</f>
        <v>26149.78</v>
      </c>
      <c r="BB78">
        <f>STDEV(B78:AY78)</f>
        <v>52.103621245924693</v>
      </c>
    </row>
    <row r="79" spans="1:54">
      <c r="A79" t="s">
        <v>1</v>
      </c>
    </row>
    <row r="80" spans="1:54">
      <c r="A80">
        <v>49152</v>
      </c>
      <c r="B80">
        <v>26142</v>
      </c>
      <c r="C80">
        <v>26140</v>
      </c>
      <c r="D80">
        <v>26135</v>
      </c>
      <c r="E80">
        <v>26095</v>
      </c>
      <c r="F80">
        <v>26119</v>
      </c>
      <c r="G80">
        <v>26131</v>
      </c>
      <c r="H80">
        <v>26207</v>
      </c>
      <c r="I80">
        <v>26204</v>
      </c>
      <c r="J80">
        <v>26130</v>
      </c>
      <c r="K80">
        <v>26259</v>
      </c>
      <c r="L80">
        <v>26278</v>
      </c>
      <c r="M80">
        <v>26265</v>
      </c>
      <c r="N80">
        <v>26156</v>
      </c>
      <c r="O80">
        <v>26107</v>
      </c>
      <c r="P80">
        <v>26132</v>
      </c>
      <c r="Q80">
        <v>26145</v>
      </c>
      <c r="R80">
        <v>26127</v>
      </c>
      <c r="S80">
        <v>26170</v>
      </c>
      <c r="T80">
        <v>26090</v>
      </c>
      <c r="U80">
        <v>26111</v>
      </c>
      <c r="V80">
        <v>26112</v>
      </c>
      <c r="W80">
        <v>26140</v>
      </c>
      <c r="X80">
        <v>26177</v>
      </c>
      <c r="Y80">
        <v>26119</v>
      </c>
      <c r="Z80">
        <v>26095</v>
      </c>
      <c r="AA80">
        <v>26206</v>
      </c>
      <c r="AB80">
        <v>26171</v>
      </c>
      <c r="AC80">
        <v>26218</v>
      </c>
      <c r="AD80">
        <v>26112</v>
      </c>
      <c r="AE80">
        <v>26170</v>
      </c>
      <c r="AF80">
        <v>26124</v>
      </c>
      <c r="AG80">
        <v>26111</v>
      </c>
      <c r="AH80">
        <v>26180</v>
      </c>
      <c r="AI80">
        <v>26161</v>
      </c>
      <c r="AJ80">
        <v>26149</v>
      </c>
      <c r="AK80">
        <v>26171</v>
      </c>
      <c r="AL80">
        <v>26183</v>
      </c>
      <c r="AM80">
        <v>26194</v>
      </c>
      <c r="AN80">
        <v>26065</v>
      </c>
      <c r="AO80">
        <v>26173</v>
      </c>
      <c r="AP80">
        <v>26181</v>
      </c>
      <c r="AQ80">
        <v>26123</v>
      </c>
      <c r="AR80">
        <v>26101</v>
      </c>
      <c r="AS80">
        <v>26166</v>
      </c>
      <c r="AT80">
        <v>26224</v>
      </c>
      <c r="AU80">
        <v>26134</v>
      </c>
      <c r="AV80">
        <v>26209</v>
      </c>
      <c r="AW80">
        <v>26062</v>
      </c>
      <c r="AX80">
        <v>26018</v>
      </c>
      <c r="AY80">
        <v>26106</v>
      </c>
      <c r="BA80">
        <f>AVERAGE(B80:AY80)</f>
        <v>26149.96</v>
      </c>
      <c r="BB80">
        <f>STDEV(B80:AY80)</f>
        <v>51.997236975258851</v>
      </c>
    </row>
    <row r="81" spans="1:54">
      <c r="BA81">
        <f>SUM(BA78,BA80)</f>
        <v>52299.74</v>
      </c>
    </row>
    <row r="82" spans="1:54">
      <c r="A82" t="s">
        <v>0</v>
      </c>
    </row>
    <row r="83" spans="1:54">
      <c r="A83">
        <v>52224</v>
      </c>
      <c r="B83">
        <v>25606</v>
      </c>
      <c r="C83">
        <v>25552</v>
      </c>
      <c r="D83">
        <v>24736</v>
      </c>
      <c r="E83">
        <v>24708</v>
      </c>
      <c r="F83">
        <v>24702</v>
      </c>
      <c r="G83">
        <v>24714</v>
      </c>
      <c r="H83">
        <v>24590</v>
      </c>
      <c r="I83">
        <v>24720</v>
      </c>
      <c r="J83">
        <v>24625</v>
      </c>
      <c r="K83">
        <v>24758</v>
      </c>
      <c r="L83">
        <v>24705</v>
      </c>
      <c r="M83">
        <v>24730</v>
      </c>
      <c r="N83">
        <v>24662</v>
      </c>
      <c r="O83">
        <v>24728</v>
      </c>
      <c r="P83">
        <v>24662</v>
      </c>
      <c r="Q83">
        <v>24698</v>
      </c>
      <c r="R83">
        <v>24707</v>
      </c>
      <c r="S83">
        <v>24674</v>
      </c>
      <c r="T83">
        <v>24728</v>
      </c>
      <c r="U83">
        <v>24696</v>
      </c>
      <c r="V83">
        <v>24747</v>
      </c>
      <c r="W83">
        <v>24708</v>
      </c>
      <c r="X83">
        <v>24708</v>
      </c>
      <c r="Y83">
        <v>24708</v>
      </c>
      <c r="Z83">
        <v>24696</v>
      </c>
      <c r="AA83">
        <v>24696</v>
      </c>
      <c r="AB83">
        <v>24699</v>
      </c>
      <c r="AC83">
        <v>24716</v>
      </c>
      <c r="AD83">
        <v>24664</v>
      </c>
      <c r="AE83">
        <v>24764</v>
      </c>
      <c r="AF83">
        <v>24756</v>
      </c>
      <c r="AG83">
        <v>24622</v>
      </c>
      <c r="AH83">
        <v>24758</v>
      </c>
      <c r="AI83">
        <v>24664</v>
      </c>
      <c r="AJ83">
        <v>24672</v>
      </c>
      <c r="AK83">
        <v>24700</v>
      </c>
      <c r="AL83">
        <v>24704</v>
      </c>
      <c r="AM83">
        <v>24787</v>
      </c>
      <c r="AN83">
        <v>24780</v>
      </c>
      <c r="AO83">
        <v>24743</v>
      </c>
      <c r="AP83">
        <v>24703</v>
      </c>
      <c r="AQ83">
        <v>24713</v>
      </c>
      <c r="AR83">
        <v>25274</v>
      </c>
      <c r="AS83">
        <v>25534</v>
      </c>
      <c r="AT83">
        <v>25534</v>
      </c>
      <c r="AU83">
        <v>25561</v>
      </c>
      <c r="AV83">
        <v>25506</v>
      </c>
      <c r="AW83">
        <v>25531</v>
      </c>
      <c r="AX83">
        <v>25465</v>
      </c>
      <c r="AY83">
        <v>25562</v>
      </c>
      <c r="BA83">
        <f>AVERAGE(B83:AY83)</f>
        <v>24867.52</v>
      </c>
      <c r="BB83">
        <f>STDEV(B83:AY83)</f>
        <v>330.17931059177096</v>
      </c>
    </row>
    <row r="84" spans="1:54">
      <c r="A84" t="s">
        <v>1</v>
      </c>
    </row>
    <row r="85" spans="1:54">
      <c r="A85">
        <v>52224</v>
      </c>
      <c r="B85">
        <v>25591</v>
      </c>
      <c r="C85">
        <v>25616</v>
      </c>
      <c r="D85">
        <v>24737</v>
      </c>
      <c r="E85">
        <v>24715</v>
      </c>
      <c r="F85">
        <v>24704</v>
      </c>
      <c r="G85">
        <v>24736</v>
      </c>
      <c r="H85">
        <v>24653</v>
      </c>
      <c r="I85">
        <v>24628</v>
      </c>
      <c r="J85">
        <v>24705</v>
      </c>
      <c r="K85">
        <v>24641</v>
      </c>
      <c r="L85">
        <v>24755</v>
      </c>
      <c r="M85">
        <v>24687</v>
      </c>
      <c r="N85">
        <v>24728</v>
      </c>
      <c r="O85">
        <v>24698</v>
      </c>
      <c r="P85">
        <v>24733</v>
      </c>
      <c r="Q85">
        <v>24622</v>
      </c>
      <c r="R85">
        <v>24726</v>
      </c>
      <c r="S85">
        <v>24678</v>
      </c>
      <c r="T85">
        <v>24672</v>
      </c>
      <c r="U85">
        <v>24733</v>
      </c>
      <c r="V85">
        <v>24729</v>
      </c>
      <c r="W85">
        <v>24716</v>
      </c>
      <c r="X85">
        <v>24711</v>
      </c>
      <c r="Y85">
        <v>24744</v>
      </c>
      <c r="Z85">
        <v>24672</v>
      </c>
      <c r="AA85">
        <v>24683</v>
      </c>
      <c r="AB85">
        <v>24723</v>
      </c>
      <c r="AC85">
        <v>24693</v>
      </c>
      <c r="AD85">
        <v>24722</v>
      </c>
      <c r="AE85">
        <v>24657</v>
      </c>
      <c r="AF85">
        <v>24780</v>
      </c>
      <c r="AG85">
        <v>24710</v>
      </c>
      <c r="AH85">
        <v>24670</v>
      </c>
      <c r="AI85">
        <v>24743</v>
      </c>
      <c r="AJ85">
        <v>24676</v>
      </c>
      <c r="AK85">
        <v>24681</v>
      </c>
      <c r="AL85">
        <v>24670</v>
      </c>
      <c r="AM85">
        <v>24731</v>
      </c>
      <c r="AN85">
        <v>24784</v>
      </c>
      <c r="AO85">
        <v>24787</v>
      </c>
      <c r="AP85">
        <v>24721</v>
      </c>
      <c r="AQ85">
        <v>24728</v>
      </c>
      <c r="AR85">
        <v>24679</v>
      </c>
      <c r="AS85">
        <v>25474</v>
      </c>
      <c r="AT85">
        <v>25531</v>
      </c>
      <c r="AU85">
        <v>25523</v>
      </c>
      <c r="AV85">
        <v>25558</v>
      </c>
      <c r="AW85">
        <v>25506</v>
      </c>
      <c r="AX85">
        <v>25538</v>
      </c>
      <c r="AY85">
        <v>25440</v>
      </c>
      <c r="BA85">
        <f>AVERAGE(B85:AY85)</f>
        <v>24854.76</v>
      </c>
      <c r="BB85">
        <f>STDEV(B85:AY85)</f>
        <v>322.66375750642231</v>
      </c>
    </row>
    <row r="86" spans="1:54">
      <c r="BA86">
        <f>SUM(BA83,BA85)</f>
        <v>49722.28</v>
      </c>
    </row>
    <row r="87" spans="1:54">
      <c r="A87" t="s">
        <v>0</v>
      </c>
    </row>
    <row r="88" spans="1:54">
      <c r="A88">
        <v>55296</v>
      </c>
      <c r="B88">
        <v>23339</v>
      </c>
      <c r="C88">
        <v>23351</v>
      </c>
      <c r="D88">
        <v>23376</v>
      </c>
      <c r="E88">
        <v>23443</v>
      </c>
      <c r="F88">
        <v>23434</v>
      </c>
      <c r="G88">
        <v>23425</v>
      </c>
      <c r="H88">
        <v>23444</v>
      </c>
      <c r="I88">
        <v>23380</v>
      </c>
      <c r="J88">
        <v>23450</v>
      </c>
      <c r="K88">
        <v>23410</v>
      </c>
      <c r="L88">
        <v>23466</v>
      </c>
      <c r="M88">
        <v>23437</v>
      </c>
      <c r="N88">
        <v>23357</v>
      </c>
      <c r="O88">
        <v>23487</v>
      </c>
      <c r="P88">
        <v>23420</v>
      </c>
      <c r="Q88">
        <v>23398</v>
      </c>
      <c r="R88">
        <v>23376</v>
      </c>
      <c r="S88">
        <v>23454</v>
      </c>
      <c r="T88">
        <v>23473</v>
      </c>
      <c r="U88">
        <v>23410</v>
      </c>
      <c r="V88">
        <v>23316</v>
      </c>
      <c r="W88">
        <v>23469</v>
      </c>
      <c r="X88">
        <v>23436</v>
      </c>
      <c r="Y88">
        <v>23472</v>
      </c>
      <c r="Z88">
        <v>23428</v>
      </c>
      <c r="AA88">
        <v>23390</v>
      </c>
      <c r="AB88">
        <v>23400</v>
      </c>
      <c r="AC88">
        <v>23484</v>
      </c>
      <c r="AD88">
        <v>23474</v>
      </c>
      <c r="AE88">
        <v>23501</v>
      </c>
      <c r="AF88">
        <v>23433</v>
      </c>
      <c r="AG88">
        <v>23408</v>
      </c>
      <c r="AH88">
        <v>23461</v>
      </c>
      <c r="AI88">
        <v>23434</v>
      </c>
      <c r="AJ88">
        <v>23434</v>
      </c>
      <c r="AK88">
        <v>23434</v>
      </c>
      <c r="AL88">
        <v>23416</v>
      </c>
      <c r="AM88">
        <v>23453</v>
      </c>
      <c r="AN88">
        <v>23445</v>
      </c>
      <c r="AO88">
        <v>23353</v>
      </c>
      <c r="AP88">
        <v>23401</v>
      </c>
      <c r="AQ88">
        <v>23335</v>
      </c>
      <c r="AR88">
        <v>23302</v>
      </c>
      <c r="AS88">
        <v>23363</v>
      </c>
      <c r="AT88">
        <v>23310</v>
      </c>
      <c r="AU88">
        <v>23357</v>
      </c>
      <c r="AV88">
        <v>23351</v>
      </c>
      <c r="AW88">
        <v>23310</v>
      </c>
      <c r="AX88">
        <v>23353</v>
      </c>
      <c r="AY88">
        <v>23438</v>
      </c>
      <c r="BA88">
        <f>AVERAGE(B88:AY88)</f>
        <v>23409.82</v>
      </c>
      <c r="BB88">
        <f>STDEV(B88:AY88)</f>
        <v>51.856824084026123</v>
      </c>
    </row>
    <row r="89" spans="1:54">
      <c r="A89" t="s">
        <v>1</v>
      </c>
    </row>
    <row r="90" spans="1:54">
      <c r="A90">
        <v>55296</v>
      </c>
      <c r="B90">
        <v>23434</v>
      </c>
      <c r="C90">
        <v>23318</v>
      </c>
      <c r="D90">
        <v>23399</v>
      </c>
      <c r="E90">
        <v>23387</v>
      </c>
      <c r="F90">
        <v>23411</v>
      </c>
      <c r="G90">
        <v>23463</v>
      </c>
      <c r="H90">
        <v>23415</v>
      </c>
      <c r="I90">
        <v>23443</v>
      </c>
      <c r="J90">
        <v>23401</v>
      </c>
      <c r="K90">
        <v>23443</v>
      </c>
      <c r="L90">
        <v>23405</v>
      </c>
      <c r="M90">
        <v>23476</v>
      </c>
      <c r="N90">
        <v>23396</v>
      </c>
      <c r="O90">
        <v>23394</v>
      </c>
      <c r="P90">
        <v>23482</v>
      </c>
      <c r="Q90">
        <v>23379</v>
      </c>
      <c r="R90">
        <v>23395</v>
      </c>
      <c r="S90">
        <v>23425</v>
      </c>
      <c r="T90">
        <v>23464</v>
      </c>
      <c r="U90">
        <v>23451</v>
      </c>
      <c r="V90">
        <v>23377</v>
      </c>
      <c r="W90">
        <v>23356</v>
      </c>
      <c r="X90">
        <v>23486</v>
      </c>
      <c r="Y90">
        <v>23422</v>
      </c>
      <c r="Z90">
        <v>23457</v>
      </c>
      <c r="AA90">
        <v>23437</v>
      </c>
      <c r="AB90">
        <v>23404</v>
      </c>
      <c r="AC90">
        <v>23390</v>
      </c>
      <c r="AD90">
        <v>23493</v>
      </c>
      <c r="AE90">
        <v>23469</v>
      </c>
      <c r="AF90">
        <v>23500</v>
      </c>
      <c r="AG90">
        <v>23424</v>
      </c>
      <c r="AH90">
        <v>23412</v>
      </c>
      <c r="AI90">
        <v>23446</v>
      </c>
      <c r="AJ90">
        <v>23445</v>
      </c>
      <c r="AK90">
        <v>23449</v>
      </c>
      <c r="AL90">
        <v>23406</v>
      </c>
      <c r="AM90">
        <v>23445</v>
      </c>
      <c r="AN90">
        <v>23457</v>
      </c>
      <c r="AO90">
        <v>23410</v>
      </c>
      <c r="AP90">
        <v>23363</v>
      </c>
      <c r="AQ90">
        <v>23363</v>
      </c>
      <c r="AR90">
        <v>23346</v>
      </c>
      <c r="AS90">
        <v>23333</v>
      </c>
      <c r="AT90">
        <v>23327</v>
      </c>
      <c r="AU90">
        <v>23339</v>
      </c>
      <c r="AV90">
        <v>23329</v>
      </c>
      <c r="AW90">
        <v>23352</v>
      </c>
      <c r="AX90">
        <v>23339</v>
      </c>
      <c r="AY90">
        <v>23360</v>
      </c>
      <c r="BA90">
        <f>AVERAGE(B90:AY90)</f>
        <v>23410.34</v>
      </c>
      <c r="BB90">
        <f>STDEV(B90:AY90)</f>
        <v>48.25595448084249</v>
      </c>
    </row>
    <row r="91" spans="1:54">
      <c r="BA91">
        <f>SUM(BA88,BA90)</f>
        <v>46820.160000000003</v>
      </c>
    </row>
    <row r="92" spans="1:54">
      <c r="A92" t="s">
        <v>0</v>
      </c>
    </row>
    <row r="93" spans="1:54">
      <c r="A93">
        <v>58368</v>
      </c>
      <c r="B93">
        <v>22219</v>
      </c>
      <c r="C93">
        <v>22394</v>
      </c>
      <c r="D93">
        <v>22289</v>
      </c>
      <c r="E93">
        <v>22230</v>
      </c>
      <c r="F93">
        <v>22331</v>
      </c>
      <c r="G93">
        <v>22212</v>
      </c>
      <c r="H93">
        <v>22351</v>
      </c>
      <c r="I93">
        <v>22392</v>
      </c>
      <c r="J93">
        <v>22395</v>
      </c>
      <c r="K93">
        <v>22254</v>
      </c>
      <c r="L93">
        <v>22278</v>
      </c>
      <c r="M93">
        <v>22313</v>
      </c>
      <c r="N93">
        <v>22218</v>
      </c>
      <c r="O93">
        <v>22348</v>
      </c>
      <c r="P93">
        <v>22334</v>
      </c>
      <c r="Q93">
        <v>22385</v>
      </c>
      <c r="R93">
        <v>22395</v>
      </c>
      <c r="S93">
        <v>22386</v>
      </c>
      <c r="T93">
        <v>22393</v>
      </c>
      <c r="U93">
        <v>22360</v>
      </c>
      <c r="V93">
        <v>22359</v>
      </c>
      <c r="W93">
        <v>22323</v>
      </c>
      <c r="X93">
        <v>22267</v>
      </c>
      <c r="Y93">
        <v>22259</v>
      </c>
      <c r="Z93">
        <v>22319</v>
      </c>
      <c r="AA93">
        <v>22183</v>
      </c>
      <c r="AB93">
        <v>22299</v>
      </c>
      <c r="AC93">
        <v>22264</v>
      </c>
      <c r="AD93">
        <v>22293</v>
      </c>
      <c r="AE93">
        <v>22301</v>
      </c>
      <c r="AF93">
        <v>22242</v>
      </c>
      <c r="AG93">
        <v>22372</v>
      </c>
      <c r="AH93">
        <v>22378</v>
      </c>
      <c r="AI93">
        <v>22376</v>
      </c>
      <c r="AJ93">
        <v>22372</v>
      </c>
      <c r="AK93">
        <v>22373</v>
      </c>
      <c r="AL93">
        <v>22382</v>
      </c>
      <c r="AM93">
        <v>22373</v>
      </c>
      <c r="AN93">
        <v>22295</v>
      </c>
      <c r="AO93">
        <v>22340</v>
      </c>
      <c r="AP93">
        <v>22383</v>
      </c>
      <c r="AQ93">
        <v>22254</v>
      </c>
      <c r="AR93">
        <v>22219</v>
      </c>
      <c r="AS93">
        <v>22319</v>
      </c>
      <c r="AT93">
        <v>22259</v>
      </c>
      <c r="AU93">
        <v>22289</v>
      </c>
      <c r="AV93">
        <v>22376</v>
      </c>
      <c r="AW93">
        <v>22342</v>
      </c>
      <c r="AX93">
        <v>22304</v>
      </c>
      <c r="AY93">
        <v>22264</v>
      </c>
      <c r="BA93">
        <f>AVERAGE(B93:AY93)</f>
        <v>22317.119999999999</v>
      </c>
      <c r="BB93">
        <f>STDEV(B93:AY93)</f>
        <v>60.061750536851811</v>
      </c>
    </row>
    <row r="94" spans="1:54">
      <c r="A94" t="s">
        <v>1</v>
      </c>
    </row>
    <row r="95" spans="1:54">
      <c r="A95">
        <v>58368</v>
      </c>
      <c r="B95">
        <v>22275</v>
      </c>
      <c r="C95">
        <v>22387</v>
      </c>
      <c r="D95">
        <v>22277</v>
      </c>
      <c r="E95">
        <v>22242</v>
      </c>
      <c r="F95">
        <v>22333</v>
      </c>
      <c r="G95">
        <v>22189</v>
      </c>
      <c r="H95">
        <v>22381</v>
      </c>
      <c r="I95">
        <v>22396</v>
      </c>
      <c r="J95">
        <v>22372</v>
      </c>
      <c r="K95">
        <v>22266</v>
      </c>
      <c r="L95">
        <v>22277</v>
      </c>
      <c r="M95">
        <v>22312</v>
      </c>
      <c r="N95">
        <v>22214</v>
      </c>
      <c r="O95">
        <v>22342</v>
      </c>
      <c r="P95">
        <v>22346</v>
      </c>
      <c r="Q95">
        <v>22392</v>
      </c>
      <c r="R95">
        <v>22390</v>
      </c>
      <c r="S95">
        <v>22396</v>
      </c>
      <c r="T95">
        <v>22394</v>
      </c>
      <c r="U95">
        <v>22350</v>
      </c>
      <c r="V95">
        <v>22360</v>
      </c>
      <c r="W95">
        <v>22268</v>
      </c>
      <c r="X95">
        <v>22263</v>
      </c>
      <c r="Y95">
        <v>22320</v>
      </c>
      <c r="Z95">
        <v>22225</v>
      </c>
      <c r="AA95">
        <v>22253</v>
      </c>
      <c r="AB95">
        <v>22278</v>
      </c>
      <c r="AC95">
        <v>22305</v>
      </c>
      <c r="AD95">
        <v>22283</v>
      </c>
      <c r="AE95">
        <v>22280</v>
      </c>
      <c r="AF95">
        <v>22278</v>
      </c>
      <c r="AG95">
        <v>22371</v>
      </c>
      <c r="AH95">
        <v>22373</v>
      </c>
      <c r="AI95">
        <v>22375</v>
      </c>
      <c r="AJ95">
        <v>22369</v>
      </c>
      <c r="AK95">
        <v>22384</v>
      </c>
      <c r="AL95">
        <v>22374</v>
      </c>
      <c r="AM95">
        <v>22376</v>
      </c>
      <c r="AN95">
        <v>22281</v>
      </c>
      <c r="AO95">
        <v>22351</v>
      </c>
      <c r="AP95">
        <v>22382</v>
      </c>
      <c r="AQ95">
        <v>22211</v>
      </c>
      <c r="AR95">
        <v>22262</v>
      </c>
      <c r="AS95">
        <v>22317</v>
      </c>
      <c r="AT95">
        <v>22258</v>
      </c>
      <c r="AU95">
        <v>22292</v>
      </c>
      <c r="AV95">
        <v>22384</v>
      </c>
      <c r="AW95">
        <v>22339</v>
      </c>
      <c r="AX95">
        <v>22294</v>
      </c>
      <c r="AY95">
        <v>22224</v>
      </c>
      <c r="BA95">
        <f>AVERAGE(B95:AY95)</f>
        <v>22317.22</v>
      </c>
      <c r="BB95">
        <f>STDEV(B95:AY95)</f>
        <v>59.31283028767632</v>
      </c>
    </row>
    <row r="96" spans="1:54">
      <c r="BA96">
        <f>SUM(BA93,BA95)</f>
        <v>44634.34</v>
      </c>
    </row>
    <row r="97" spans="1:54">
      <c r="A97" t="s">
        <v>0</v>
      </c>
    </row>
    <row r="98" spans="1:54">
      <c r="A98">
        <v>61440</v>
      </c>
      <c r="B98">
        <v>21286</v>
      </c>
      <c r="C98">
        <v>21310</v>
      </c>
      <c r="D98">
        <v>21307</v>
      </c>
      <c r="E98">
        <v>21274</v>
      </c>
      <c r="F98">
        <v>21227</v>
      </c>
      <c r="G98">
        <v>21270</v>
      </c>
      <c r="H98">
        <v>21261</v>
      </c>
      <c r="I98">
        <v>21228</v>
      </c>
      <c r="J98">
        <v>21149</v>
      </c>
      <c r="K98">
        <v>21251</v>
      </c>
      <c r="L98">
        <v>21298</v>
      </c>
      <c r="M98">
        <v>21295</v>
      </c>
      <c r="N98">
        <v>21288</v>
      </c>
      <c r="O98">
        <v>21251</v>
      </c>
      <c r="P98">
        <v>21141</v>
      </c>
      <c r="Q98">
        <v>21291</v>
      </c>
      <c r="R98">
        <v>21247</v>
      </c>
      <c r="S98">
        <v>21264</v>
      </c>
      <c r="T98">
        <v>21256</v>
      </c>
      <c r="U98">
        <v>21299</v>
      </c>
      <c r="V98">
        <v>21177</v>
      </c>
      <c r="W98">
        <v>21235</v>
      </c>
      <c r="X98">
        <v>21321</v>
      </c>
      <c r="Y98">
        <v>21317</v>
      </c>
      <c r="Z98">
        <v>21324</v>
      </c>
      <c r="AA98">
        <v>21322</v>
      </c>
      <c r="AB98">
        <v>21312</v>
      </c>
      <c r="AC98">
        <v>21298</v>
      </c>
      <c r="AD98">
        <v>21286</v>
      </c>
      <c r="AE98">
        <v>21294</v>
      </c>
      <c r="AF98">
        <v>21299</v>
      </c>
      <c r="AG98">
        <v>21300</v>
      </c>
      <c r="AH98">
        <v>21167</v>
      </c>
      <c r="AI98">
        <v>21232</v>
      </c>
      <c r="AJ98">
        <v>21283</v>
      </c>
      <c r="AK98">
        <v>21310</v>
      </c>
      <c r="AL98">
        <v>21309</v>
      </c>
      <c r="AM98">
        <v>21311</v>
      </c>
      <c r="AN98">
        <v>21309</v>
      </c>
      <c r="AO98">
        <v>21335</v>
      </c>
      <c r="AP98">
        <v>21331</v>
      </c>
      <c r="AQ98">
        <v>21333</v>
      </c>
      <c r="AR98">
        <v>21283</v>
      </c>
      <c r="AS98">
        <v>21290</v>
      </c>
      <c r="AT98">
        <v>21288</v>
      </c>
      <c r="AU98">
        <v>21201</v>
      </c>
      <c r="AV98">
        <v>21285</v>
      </c>
      <c r="AW98">
        <v>21252</v>
      </c>
      <c r="AX98">
        <v>21203</v>
      </c>
      <c r="AY98">
        <v>21298</v>
      </c>
      <c r="BA98">
        <f>AVERAGE(B98:AY98)</f>
        <v>21273.96</v>
      </c>
      <c r="BB98">
        <f>STDEV(B98:AY98)</f>
        <v>47.227612124040078</v>
      </c>
    </row>
    <row r="99" spans="1:54">
      <c r="A99" t="s">
        <v>1</v>
      </c>
    </row>
    <row r="100" spans="1:54">
      <c r="A100">
        <v>61440</v>
      </c>
      <c r="B100">
        <v>21307</v>
      </c>
      <c r="C100">
        <v>21266</v>
      </c>
      <c r="D100">
        <v>21251</v>
      </c>
      <c r="E100">
        <v>21298</v>
      </c>
      <c r="F100">
        <v>21275</v>
      </c>
      <c r="G100">
        <v>21235</v>
      </c>
      <c r="H100">
        <v>21255</v>
      </c>
      <c r="I100">
        <v>21269</v>
      </c>
      <c r="J100">
        <v>21210</v>
      </c>
      <c r="K100">
        <v>21164</v>
      </c>
      <c r="L100">
        <v>21259</v>
      </c>
      <c r="M100">
        <v>21294</v>
      </c>
      <c r="N100">
        <v>21291</v>
      </c>
      <c r="O100">
        <v>21297</v>
      </c>
      <c r="P100">
        <v>21200</v>
      </c>
      <c r="Q100">
        <v>21188</v>
      </c>
      <c r="R100">
        <v>21301</v>
      </c>
      <c r="S100">
        <v>21229</v>
      </c>
      <c r="T100">
        <v>21275</v>
      </c>
      <c r="U100">
        <v>21263</v>
      </c>
      <c r="V100">
        <v>21263</v>
      </c>
      <c r="W100">
        <v>21216</v>
      </c>
      <c r="X100">
        <v>21230</v>
      </c>
      <c r="Y100">
        <v>21320</v>
      </c>
      <c r="Z100">
        <v>21322</v>
      </c>
      <c r="AA100">
        <v>21322</v>
      </c>
      <c r="AB100">
        <v>21322</v>
      </c>
      <c r="AC100">
        <v>21310</v>
      </c>
      <c r="AD100">
        <v>21294</v>
      </c>
      <c r="AE100">
        <v>21281</v>
      </c>
      <c r="AF100">
        <v>21302</v>
      </c>
      <c r="AG100">
        <v>21297</v>
      </c>
      <c r="AH100">
        <v>21281</v>
      </c>
      <c r="AI100">
        <v>21169</v>
      </c>
      <c r="AJ100">
        <v>21238</v>
      </c>
      <c r="AK100">
        <v>21298</v>
      </c>
      <c r="AL100">
        <v>21313</v>
      </c>
      <c r="AM100">
        <v>21307</v>
      </c>
      <c r="AN100">
        <v>21310</v>
      </c>
      <c r="AO100">
        <v>21316</v>
      </c>
      <c r="AP100">
        <v>21335</v>
      </c>
      <c r="AQ100">
        <v>21326</v>
      </c>
      <c r="AR100">
        <v>21334</v>
      </c>
      <c r="AS100">
        <v>21251</v>
      </c>
      <c r="AT100">
        <v>21322</v>
      </c>
      <c r="AU100">
        <v>21262</v>
      </c>
      <c r="AV100">
        <v>21204</v>
      </c>
      <c r="AW100">
        <v>21275</v>
      </c>
      <c r="AX100">
        <v>21275</v>
      </c>
      <c r="AY100">
        <v>21204</v>
      </c>
      <c r="BA100">
        <f>AVERAGE(B100:AY100)</f>
        <v>21272.52</v>
      </c>
      <c r="BB100">
        <f>STDEV(B100:AY100)</f>
        <v>44.347993075176667</v>
      </c>
    </row>
    <row r="101" spans="1:54">
      <c r="BA101">
        <f>SUM(BA98,BA100)</f>
        <v>42546.479999999996</v>
      </c>
    </row>
    <row r="102" spans="1:54">
      <c r="A102" t="s">
        <v>0</v>
      </c>
    </row>
    <row r="103" spans="1:54">
      <c r="A103">
        <v>64512</v>
      </c>
      <c r="B103">
        <v>20173</v>
      </c>
      <c r="C103">
        <v>20204</v>
      </c>
      <c r="D103">
        <v>20224</v>
      </c>
      <c r="E103">
        <v>20212</v>
      </c>
      <c r="F103">
        <v>20280</v>
      </c>
      <c r="G103">
        <v>20235</v>
      </c>
      <c r="H103">
        <v>20215</v>
      </c>
      <c r="I103">
        <v>20224</v>
      </c>
      <c r="J103">
        <v>20189</v>
      </c>
      <c r="K103">
        <v>20173</v>
      </c>
      <c r="L103">
        <v>20247</v>
      </c>
      <c r="M103">
        <v>20265</v>
      </c>
      <c r="N103">
        <v>20072</v>
      </c>
      <c r="O103">
        <v>20211</v>
      </c>
      <c r="P103">
        <v>20264</v>
      </c>
      <c r="Q103">
        <v>20220</v>
      </c>
      <c r="R103">
        <v>20236</v>
      </c>
      <c r="S103">
        <v>20153</v>
      </c>
      <c r="T103">
        <v>20210</v>
      </c>
      <c r="U103">
        <v>20144</v>
      </c>
      <c r="V103">
        <v>20189</v>
      </c>
      <c r="W103">
        <v>20224</v>
      </c>
      <c r="X103">
        <v>20236</v>
      </c>
      <c r="Y103">
        <v>20207</v>
      </c>
      <c r="Z103">
        <v>20194</v>
      </c>
      <c r="AA103">
        <v>20107</v>
      </c>
      <c r="AB103">
        <v>20190</v>
      </c>
      <c r="AC103">
        <v>20208</v>
      </c>
      <c r="AD103">
        <v>20192</v>
      </c>
      <c r="AE103">
        <v>20165</v>
      </c>
      <c r="AF103">
        <v>20248</v>
      </c>
      <c r="AG103">
        <v>20184</v>
      </c>
      <c r="AH103">
        <v>20224</v>
      </c>
      <c r="AI103">
        <v>20259</v>
      </c>
      <c r="AJ103">
        <v>20169</v>
      </c>
      <c r="AK103">
        <v>20201</v>
      </c>
      <c r="AL103">
        <v>20174</v>
      </c>
      <c r="AM103">
        <v>20166</v>
      </c>
      <c r="AN103">
        <v>20233</v>
      </c>
      <c r="AO103">
        <v>20242</v>
      </c>
      <c r="AP103">
        <v>20259</v>
      </c>
      <c r="AQ103">
        <v>20166</v>
      </c>
      <c r="AR103">
        <v>20235</v>
      </c>
      <c r="AS103">
        <v>20189</v>
      </c>
      <c r="AT103">
        <v>20201</v>
      </c>
      <c r="AU103">
        <v>20268</v>
      </c>
      <c r="AV103">
        <v>20228</v>
      </c>
      <c r="AW103">
        <v>20271</v>
      </c>
      <c r="AX103">
        <v>20227</v>
      </c>
      <c r="AY103">
        <v>20151</v>
      </c>
      <c r="BA103">
        <f>AVERAGE(B103:AY103)</f>
        <v>20207.16</v>
      </c>
      <c r="BB103">
        <f>STDEV(B103:AY103)</f>
        <v>41.981706414453754</v>
      </c>
    </row>
    <row r="104" spans="1:54">
      <c r="A104" t="s">
        <v>1</v>
      </c>
    </row>
    <row r="105" spans="1:54">
      <c r="A105">
        <v>64512</v>
      </c>
      <c r="B105">
        <v>20153</v>
      </c>
      <c r="C105">
        <v>20186</v>
      </c>
      <c r="D105">
        <v>20271</v>
      </c>
      <c r="E105">
        <v>20205</v>
      </c>
      <c r="F105">
        <v>20208</v>
      </c>
      <c r="G105">
        <v>20295</v>
      </c>
      <c r="H105">
        <v>20219</v>
      </c>
      <c r="I105">
        <v>20236</v>
      </c>
      <c r="J105">
        <v>20220</v>
      </c>
      <c r="K105">
        <v>20162</v>
      </c>
      <c r="L105">
        <v>20200</v>
      </c>
      <c r="M105">
        <v>20250</v>
      </c>
      <c r="N105">
        <v>20162</v>
      </c>
      <c r="O105">
        <v>20141</v>
      </c>
      <c r="P105">
        <v>20244</v>
      </c>
      <c r="Q105">
        <v>20264</v>
      </c>
      <c r="R105">
        <v>20199</v>
      </c>
      <c r="S105">
        <v>20236</v>
      </c>
      <c r="T105">
        <v>20153</v>
      </c>
      <c r="U105">
        <v>20212</v>
      </c>
      <c r="V105">
        <v>20142</v>
      </c>
      <c r="W105">
        <v>20200</v>
      </c>
      <c r="X105">
        <v>20221</v>
      </c>
      <c r="Y105">
        <v>20208</v>
      </c>
      <c r="Z105">
        <v>20244</v>
      </c>
      <c r="AA105">
        <v>20145</v>
      </c>
      <c r="AB105">
        <v>20150</v>
      </c>
      <c r="AC105">
        <v>20200</v>
      </c>
      <c r="AD105">
        <v>20186</v>
      </c>
      <c r="AE105">
        <v>20174</v>
      </c>
      <c r="AF105">
        <v>20217</v>
      </c>
      <c r="AG105">
        <v>20225</v>
      </c>
      <c r="AH105">
        <v>20165</v>
      </c>
      <c r="AI105">
        <v>20235</v>
      </c>
      <c r="AJ105">
        <v>20247</v>
      </c>
      <c r="AK105">
        <v>20189</v>
      </c>
      <c r="AL105">
        <v>20166</v>
      </c>
      <c r="AM105">
        <v>20202</v>
      </c>
      <c r="AN105">
        <v>20163</v>
      </c>
      <c r="AO105">
        <v>20243</v>
      </c>
      <c r="AP105">
        <v>20258</v>
      </c>
      <c r="AQ105">
        <v>20251</v>
      </c>
      <c r="AR105">
        <v>20169</v>
      </c>
      <c r="AS105">
        <v>20215</v>
      </c>
      <c r="AT105">
        <v>20174</v>
      </c>
      <c r="AU105">
        <v>20224</v>
      </c>
      <c r="AV105">
        <v>20252</v>
      </c>
      <c r="AW105">
        <v>20231</v>
      </c>
      <c r="AX105">
        <v>20297</v>
      </c>
      <c r="AY105">
        <v>20199</v>
      </c>
      <c r="BA105">
        <f>AVERAGE(B105:AY105)</f>
        <v>20208.16</v>
      </c>
      <c r="BB105">
        <f>STDEV(B105:AY105)</f>
        <v>39.793015488055858</v>
      </c>
    </row>
    <row r="106" spans="1:54">
      <c r="BA106">
        <f>SUM(BA103,BA105)</f>
        <v>40415.32</v>
      </c>
    </row>
    <row r="107" spans="1:54">
      <c r="A107" t="s">
        <v>0</v>
      </c>
    </row>
    <row r="108" spans="1:54">
      <c r="A108">
        <v>67584</v>
      </c>
      <c r="B108">
        <v>19363</v>
      </c>
      <c r="C108">
        <v>19417</v>
      </c>
      <c r="D108">
        <v>19439</v>
      </c>
      <c r="E108">
        <v>19410</v>
      </c>
      <c r="F108">
        <v>19398</v>
      </c>
      <c r="G108">
        <v>19374</v>
      </c>
      <c r="H108">
        <v>19442</v>
      </c>
      <c r="I108">
        <v>19407</v>
      </c>
      <c r="J108">
        <v>19453</v>
      </c>
      <c r="K108">
        <v>19411</v>
      </c>
      <c r="L108">
        <v>19431</v>
      </c>
      <c r="M108">
        <v>19388</v>
      </c>
      <c r="N108">
        <v>19422</v>
      </c>
      <c r="O108">
        <v>19416</v>
      </c>
      <c r="P108">
        <v>19403</v>
      </c>
      <c r="Q108">
        <v>19386</v>
      </c>
      <c r="R108">
        <v>19402</v>
      </c>
      <c r="S108">
        <v>19300</v>
      </c>
      <c r="T108">
        <v>19358</v>
      </c>
      <c r="U108">
        <v>19364</v>
      </c>
      <c r="V108">
        <v>19332</v>
      </c>
      <c r="W108">
        <v>19424</v>
      </c>
      <c r="X108">
        <v>19390</v>
      </c>
      <c r="Y108">
        <v>19340</v>
      </c>
      <c r="Z108">
        <v>19426</v>
      </c>
      <c r="AA108">
        <v>19442</v>
      </c>
      <c r="AB108">
        <v>19402</v>
      </c>
      <c r="AC108">
        <v>19422</v>
      </c>
      <c r="AD108">
        <v>19363</v>
      </c>
      <c r="AE108">
        <v>19375</v>
      </c>
      <c r="AF108">
        <v>19389</v>
      </c>
      <c r="AG108">
        <v>19455</v>
      </c>
      <c r="AH108">
        <v>19437</v>
      </c>
      <c r="AI108">
        <v>19371</v>
      </c>
      <c r="AJ108">
        <v>19415</v>
      </c>
      <c r="AK108">
        <v>19482</v>
      </c>
      <c r="AL108">
        <v>19392</v>
      </c>
      <c r="AM108">
        <v>19427</v>
      </c>
      <c r="AN108">
        <v>19495</v>
      </c>
      <c r="AO108">
        <v>19412</v>
      </c>
      <c r="AP108">
        <v>19400</v>
      </c>
      <c r="AQ108">
        <v>19397</v>
      </c>
      <c r="AR108">
        <v>19373</v>
      </c>
      <c r="AS108">
        <v>19447</v>
      </c>
      <c r="AT108">
        <v>19383</v>
      </c>
      <c r="AU108">
        <v>19299</v>
      </c>
      <c r="AV108">
        <v>19441</v>
      </c>
      <c r="AW108">
        <v>19293</v>
      </c>
      <c r="AX108">
        <v>19390</v>
      </c>
      <c r="AY108">
        <v>19371</v>
      </c>
      <c r="BA108">
        <f>AVERAGE(B108:AY108)</f>
        <v>19399.38</v>
      </c>
      <c r="BB108">
        <f>STDEV(B108:AY108)</f>
        <v>42.232055723256522</v>
      </c>
    </row>
    <row r="109" spans="1:54">
      <c r="A109" t="s">
        <v>1</v>
      </c>
    </row>
    <row r="110" spans="1:54">
      <c r="A110">
        <v>67584</v>
      </c>
      <c r="B110">
        <v>19351</v>
      </c>
      <c r="C110">
        <v>19394</v>
      </c>
      <c r="D110">
        <v>19457</v>
      </c>
      <c r="E110">
        <v>19445</v>
      </c>
      <c r="F110">
        <v>19379</v>
      </c>
      <c r="G110">
        <v>19390</v>
      </c>
      <c r="H110">
        <v>19405</v>
      </c>
      <c r="I110">
        <v>19441</v>
      </c>
      <c r="J110">
        <v>19398</v>
      </c>
      <c r="K110">
        <v>19465</v>
      </c>
      <c r="L110">
        <v>19402</v>
      </c>
      <c r="M110">
        <v>19397</v>
      </c>
      <c r="N110">
        <v>19410</v>
      </c>
      <c r="O110">
        <v>19433</v>
      </c>
      <c r="P110">
        <v>19402</v>
      </c>
      <c r="Q110">
        <v>19414</v>
      </c>
      <c r="R110">
        <v>19389</v>
      </c>
      <c r="S110">
        <v>19374</v>
      </c>
      <c r="T110">
        <v>19304</v>
      </c>
      <c r="U110">
        <v>19359</v>
      </c>
      <c r="V110">
        <v>19371</v>
      </c>
      <c r="W110">
        <v>19345</v>
      </c>
      <c r="X110">
        <v>19437</v>
      </c>
      <c r="Y110">
        <v>19355</v>
      </c>
      <c r="Z110">
        <v>19366</v>
      </c>
      <c r="AA110">
        <v>19413</v>
      </c>
      <c r="AB110">
        <v>19443</v>
      </c>
      <c r="AC110">
        <v>19390</v>
      </c>
      <c r="AD110">
        <v>19429</v>
      </c>
      <c r="AE110">
        <v>19362</v>
      </c>
      <c r="AF110">
        <v>19375</v>
      </c>
      <c r="AG110">
        <v>19409</v>
      </c>
      <c r="AH110">
        <v>19458</v>
      </c>
      <c r="AI110">
        <v>19421</v>
      </c>
      <c r="AJ110">
        <v>19375</v>
      </c>
      <c r="AK110">
        <v>19425</v>
      </c>
      <c r="AL110">
        <v>19478</v>
      </c>
      <c r="AM110">
        <v>19371</v>
      </c>
      <c r="AN110">
        <v>19460</v>
      </c>
      <c r="AO110">
        <v>19487</v>
      </c>
      <c r="AP110">
        <v>19403</v>
      </c>
      <c r="AQ110">
        <v>19397</v>
      </c>
      <c r="AR110">
        <v>19363</v>
      </c>
      <c r="AS110">
        <v>19410</v>
      </c>
      <c r="AT110">
        <v>19445</v>
      </c>
      <c r="AU110">
        <v>19374</v>
      </c>
      <c r="AV110">
        <v>19321</v>
      </c>
      <c r="AW110">
        <v>19393</v>
      </c>
      <c r="AX110">
        <v>19316</v>
      </c>
      <c r="AY110">
        <v>19398</v>
      </c>
      <c r="BA110">
        <f>AVERAGE(B110:AY110)</f>
        <v>19399.98</v>
      </c>
      <c r="BB110">
        <f>STDEV(B110:AY110)</f>
        <v>40.78189374149828</v>
      </c>
    </row>
    <row r="111" spans="1:54">
      <c r="BA111">
        <f>SUM(BA108,BA110)</f>
        <v>38799.360000000001</v>
      </c>
    </row>
    <row r="112" spans="1:54">
      <c r="A112" t="s">
        <v>0</v>
      </c>
    </row>
    <row r="113" spans="1:54">
      <c r="A113">
        <v>70656</v>
      </c>
      <c r="B113">
        <v>19368</v>
      </c>
      <c r="C113">
        <v>19304</v>
      </c>
      <c r="D113">
        <v>18639</v>
      </c>
      <c r="E113">
        <v>18643</v>
      </c>
      <c r="F113">
        <v>18645</v>
      </c>
      <c r="G113">
        <v>18708</v>
      </c>
      <c r="H113">
        <v>18689</v>
      </c>
      <c r="I113">
        <v>18670</v>
      </c>
      <c r="J113">
        <v>18598</v>
      </c>
      <c r="K113">
        <v>18618</v>
      </c>
      <c r="L113">
        <v>18586</v>
      </c>
      <c r="M113">
        <v>18656</v>
      </c>
      <c r="N113">
        <v>18580</v>
      </c>
      <c r="O113">
        <v>18656</v>
      </c>
      <c r="P113">
        <v>18652</v>
      </c>
      <c r="Q113">
        <v>18681</v>
      </c>
      <c r="R113">
        <v>18636</v>
      </c>
      <c r="S113">
        <v>18639</v>
      </c>
      <c r="T113">
        <v>18605</v>
      </c>
      <c r="U113">
        <v>18635</v>
      </c>
      <c r="V113">
        <v>18595</v>
      </c>
      <c r="W113">
        <v>18654</v>
      </c>
      <c r="X113">
        <v>18666</v>
      </c>
      <c r="Y113">
        <v>18664</v>
      </c>
      <c r="Z113">
        <v>18679</v>
      </c>
      <c r="AA113">
        <v>18708</v>
      </c>
      <c r="AB113">
        <v>18721</v>
      </c>
      <c r="AC113">
        <v>18678</v>
      </c>
      <c r="AD113">
        <v>18725</v>
      </c>
      <c r="AE113">
        <v>18714</v>
      </c>
      <c r="AF113">
        <v>18667</v>
      </c>
      <c r="AG113">
        <v>18596</v>
      </c>
      <c r="AH113">
        <v>18649</v>
      </c>
      <c r="AI113">
        <v>18636</v>
      </c>
      <c r="AJ113">
        <v>18690</v>
      </c>
      <c r="AK113">
        <v>18572</v>
      </c>
      <c r="AL113">
        <v>18667</v>
      </c>
      <c r="AM113">
        <v>18631</v>
      </c>
      <c r="AN113">
        <v>18652</v>
      </c>
      <c r="AO113">
        <v>18645</v>
      </c>
      <c r="AP113">
        <v>18655</v>
      </c>
      <c r="AQ113">
        <v>18631</v>
      </c>
      <c r="AR113">
        <v>18678</v>
      </c>
      <c r="AS113">
        <v>18981</v>
      </c>
      <c r="AT113">
        <v>19367</v>
      </c>
      <c r="AU113">
        <v>19320</v>
      </c>
      <c r="AV113">
        <v>19358</v>
      </c>
      <c r="AW113">
        <v>19339</v>
      </c>
      <c r="AX113">
        <v>19313</v>
      </c>
      <c r="AY113">
        <v>19395</v>
      </c>
      <c r="BA113">
        <f>AVERAGE(B113:AY113)</f>
        <v>18769.080000000002</v>
      </c>
      <c r="BB113">
        <f>STDEV(B113:AY113)</f>
        <v>260.89929560843893</v>
      </c>
    </row>
    <row r="114" spans="1:54">
      <c r="A114" t="s">
        <v>1</v>
      </c>
    </row>
    <row r="115" spans="1:54">
      <c r="A115">
        <v>70656</v>
      </c>
      <c r="B115">
        <v>19407</v>
      </c>
      <c r="C115">
        <v>19331</v>
      </c>
      <c r="D115">
        <v>18641</v>
      </c>
      <c r="E115">
        <v>18634</v>
      </c>
      <c r="F115">
        <v>18654</v>
      </c>
      <c r="G115">
        <v>18666</v>
      </c>
      <c r="H115">
        <v>18695</v>
      </c>
      <c r="I115">
        <v>18686</v>
      </c>
      <c r="J115">
        <v>18664</v>
      </c>
      <c r="K115">
        <v>18575</v>
      </c>
      <c r="L115">
        <v>18644</v>
      </c>
      <c r="M115">
        <v>18594</v>
      </c>
      <c r="N115">
        <v>18620</v>
      </c>
      <c r="O115">
        <v>18620</v>
      </c>
      <c r="P115">
        <v>18643</v>
      </c>
      <c r="Q115">
        <v>18655</v>
      </c>
      <c r="R115">
        <v>18665</v>
      </c>
      <c r="S115">
        <v>18657</v>
      </c>
      <c r="T115">
        <v>18608</v>
      </c>
      <c r="U115">
        <v>18608</v>
      </c>
      <c r="V115">
        <v>18655</v>
      </c>
      <c r="W115">
        <v>18585</v>
      </c>
      <c r="X115">
        <v>18661</v>
      </c>
      <c r="Y115">
        <v>18671</v>
      </c>
      <c r="Z115">
        <v>18661</v>
      </c>
      <c r="AA115">
        <v>18686</v>
      </c>
      <c r="AB115">
        <v>18714</v>
      </c>
      <c r="AC115">
        <v>18726</v>
      </c>
      <c r="AD115">
        <v>18679</v>
      </c>
      <c r="AE115">
        <v>18715</v>
      </c>
      <c r="AF115">
        <v>18715</v>
      </c>
      <c r="AG115">
        <v>18629</v>
      </c>
      <c r="AH115">
        <v>18618</v>
      </c>
      <c r="AI115">
        <v>18669</v>
      </c>
      <c r="AJ115">
        <v>18642</v>
      </c>
      <c r="AK115">
        <v>18659</v>
      </c>
      <c r="AL115">
        <v>18568</v>
      </c>
      <c r="AM115">
        <v>18667</v>
      </c>
      <c r="AN115">
        <v>18655</v>
      </c>
      <c r="AO115">
        <v>18653</v>
      </c>
      <c r="AP115">
        <v>18633</v>
      </c>
      <c r="AQ115">
        <v>18631</v>
      </c>
      <c r="AR115">
        <v>18643</v>
      </c>
      <c r="AS115">
        <v>18703</v>
      </c>
      <c r="AT115">
        <v>19119</v>
      </c>
      <c r="AU115">
        <v>19358</v>
      </c>
      <c r="AV115">
        <v>19326</v>
      </c>
      <c r="AW115">
        <v>19364</v>
      </c>
      <c r="AX115">
        <v>19318</v>
      </c>
      <c r="AY115">
        <v>19327</v>
      </c>
      <c r="BA115">
        <f>AVERAGE(B115:AY115)</f>
        <v>18758.34</v>
      </c>
      <c r="BB115">
        <f>STDEV(B115:AY115)</f>
        <v>251.4853515432188</v>
      </c>
    </row>
    <row r="116" spans="1:54">
      <c r="BA116">
        <f>SUM(BA113,BA115)</f>
        <v>37527.42</v>
      </c>
    </row>
    <row r="117" spans="1:54">
      <c r="A117" t="s">
        <v>0</v>
      </c>
    </row>
    <row r="118" spans="1:54">
      <c r="A118">
        <v>73728</v>
      </c>
      <c r="B118">
        <v>17787</v>
      </c>
      <c r="C118">
        <v>17791</v>
      </c>
      <c r="D118">
        <v>17857</v>
      </c>
      <c r="E118">
        <v>17807</v>
      </c>
      <c r="F118">
        <v>17868</v>
      </c>
      <c r="G118">
        <v>17825</v>
      </c>
      <c r="H118">
        <v>17817</v>
      </c>
      <c r="I118">
        <v>17860</v>
      </c>
      <c r="J118">
        <v>17880</v>
      </c>
      <c r="K118">
        <v>17793</v>
      </c>
      <c r="L118">
        <v>17803</v>
      </c>
      <c r="M118">
        <v>17832</v>
      </c>
      <c r="N118">
        <v>17893</v>
      </c>
      <c r="O118">
        <v>17824</v>
      </c>
      <c r="P118">
        <v>17853</v>
      </c>
      <c r="Q118">
        <v>17852</v>
      </c>
      <c r="R118">
        <v>17845</v>
      </c>
      <c r="S118">
        <v>17847</v>
      </c>
      <c r="T118">
        <v>17819</v>
      </c>
      <c r="U118">
        <v>17817</v>
      </c>
      <c r="V118">
        <v>17829</v>
      </c>
      <c r="W118">
        <v>17872</v>
      </c>
      <c r="X118">
        <v>17892</v>
      </c>
      <c r="Y118">
        <v>17793</v>
      </c>
      <c r="Z118">
        <v>17805</v>
      </c>
      <c r="AA118">
        <v>17853</v>
      </c>
      <c r="AB118">
        <v>17830</v>
      </c>
      <c r="AC118">
        <v>17898</v>
      </c>
      <c r="AD118">
        <v>17815</v>
      </c>
      <c r="AE118">
        <v>17831</v>
      </c>
      <c r="AF118">
        <v>17817</v>
      </c>
      <c r="AG118">
        <v>17805</v>
      </c>
      <c r="AH118">
        <v>17853</v>
      </c>
      <c r="AI118">
        <v>17746</v>
      </c>
      <c r="AJ118">
        <v>17888</v>
      </c>
      <c r="AK118">
        <v>17793</v>
      </c>
      <c r="AL118">
        <v>17800</v>
      </c>
      <c r="AM118">
        <v>17837</v>
      </c>
      <c r="AN118">
        <v>17865</v>
      </c>
      <c r="AO118">
        <v>17724</v>
      </c>
      <c r="AP118">
        <v>17824</v>
      </c>
      <c r="AQ118">
        <v>17801</v>
      </c>
      <c r="AR118">
        <v>17823</v>
      </c>
      <c r="AS118">
        <v>17870</v>
      </c>
      <c r="AT118">
        <v>17798</v>
      </c>
      <c r="AU118">
        <v>17782</v>
      </c>
      <c r="AV118">
        <v>17804</v>
      </c>
      <c r="AW118">
        <v>17830</v>
      </c>
      <c r="AX118">
        <v>17841</v>
      </c>
      <c r="AY118">
        <v>17802</v>
      </c>
      <c r="BA118">
        <f>AVERAGE(B118:AY118)</f>
        <v>17827.82</v>
      </c>
      <c r="BB118">
        <f>STDEV(B118:AY118)</f>
        <v>36.222492730233746</v>
      </c>
    </row>
    <row r="119" spans="1:54">
      <c r="A119" t="s">
        <v>1</v>
      </c>
    </row>
    <row r="120" spans="1:54">
      <c r="A120">
        <v>73728</v>
      </c>
      <c r="B120">
        <v>17774</v>
      </c>
      <c r="C120">
        <v>17813</v>
      </c>
      <c r="D120">
        <v>17862</v>
      </c>
      <c r="E120">
        <v>17866</v>
      </c>
      <c r="F120">
        <v>17805</v>
      </c>
      <c r="G120">
        <v>17864</v>
      </c>
      <c r="H120">
        <v>17817</v>
      </c>
      <c r="I120">
        <v>17832</v>
      </c>
      <c r="J120">
        <v>17864</v>
      </c>
      <c r="K120">
        <v>17862</v>
      </c>
      <c r="L120">
        <v>17780</v>
      </c>
      <c r="M120">
        <v>17807</v>
      </c>
      <c r="N120">
        <v>17856</v>
      </c>
      <c r="O120">
        <v>17892</v>
      </c>
      <c r="P120">
        <v>17808</v>
      </c>
      <c r="Q120">
        <v>17844</v>
      </c>
      <c r="R120">
        <v>17873</v>
      </c>
      <c r="S120">
        <v>17855</v>
      </c>
      <c r="T120">
        <v>17778</v>
      </c>
      <c r="U120">
        <v>17852</v>
      </c>
      <c r="V120">
        <v>17855</v>
      </c>
      <c r="W120">
        <v>17823</v>
      </c>
      <c r="X120">
        <v>17868</v>
      </c>
      <c r="Y120">
        <v>17894</v>
      </c>
      <c r="Z120">
        <v>17799</v>
      </c>
      <c r="AA120">
        <v>17805</v>
      </c>
      <c r="AB120">
        <v>17817</v>
      </c>
      <c r="AC120">
        <v>17860</v>
      </c>
      <c r="AD120">
        <v>17904</v>
      </c>
      <c r="AE120">
        <v>17791</v>
      </c>
      <c r="AF120">
        <v>17856</v>
      </c>
      <c r="AG120">
        <v>17793</v>
      </c>
      <c r="AH120">
        <v>17829</v>
      </c>
      <c r="AI120">
        <v>17817</v>
      </c>
      <c r="AJ120">
        <v>17770</v>
      </c>
      <c r="AK120">
        <v>17868</v>
      </c>
      <c r="AL120">
        <v>17801</v>
      </c>
      <c r="AM120">
        <v>17817</v>
      </c>
      <c r="AN120">
        <v>17822</v>
      </c>
      <c r="AO120">
        <v>17847</v>
      </c>
      <c r="AP120">
        <v>17760</v>
      </c>
      <c r="AQ120">
        <v>17803</v>
      </c>
      <c r="AR120">
        <v>17794</v>
      </c>
      <c r="AS120">
        <v>17841</v>
      </c>
      <c r="AT120">
        <v>17847</v>
      </c>
      <c r="AU120">
        <v>17814</v>
      </c>
      <c r="AV120">
        <v>17783</v>
      </c>
      <c r="AW120">
        <v>17823</v>
      </c>
      <c r="AX120">
        <v>17806</v>
      </c>
      <c r="AY120">
        <v>17860</v>
      </c>
      <c r="BA120">
        <f>AVERAGE(B120:AY120)</f>
        <v>17829.419999999998</v>
      </c>
      <c r="BB120">
        <f>STDEV(B120:AY120)</f>
        <v>34.865976632393533</v>
      </c>
    </row>
    <row r="121" spans="1:54">
      <c r="BA121">
        <f>SUM(BA118,BA120)</f>
        <v>35657.24</v>
      </c>
    </row>
    <row r="122" spans="1:54">
      <c r="A122" t="s">
        <v>0</v>
      </c>
    </row>
    <row r="123" spans="1:54">
      <c r="A123">
        <v>76800</v>
      </c>
      <c r="B123">
        <v>17339</v>
      </c>
      <c r="C123">
        <v>17339</v>
      </c>
      <c r="D123">
        <v>17308</v>
      </c>
      <c r="E123">
        <v>17310</v>
      </c>
      <c r="F123">
        <v>17273</v>
      </c>
      <c r="G123">
        <v>17311</v>
      </c>
      <c r="H123">
        <v>17314</v>
      </c>
      <c r="I123">
        <v>17305</v>
      </c>
      <c r="J123">
        <v>17309</v>
      </c>
      <c r="K123">
        <v>17304</v>
      </c>
      <c r="L123">
        <v>17320</v>
      </c>
      <c r="M123">
        <v>17317</v>
      </c>
      <c r="N123">
        <v>17321</v>
      </c>
      <c r="O123">
        <v>17275</v>
      </c>
      <c r="P123">
        <v>17320</v>
      </c>
      <c r="Q123">
        <v>17255</v>
      </c>
      <c r="R123">
        <v>17210</v>
      </c>
      <c r="S123">
        <v>17233</v>
      </c>
      <c r="T123">
        <v>17256</v>
      </c>
      <c r="U123">
        <v>17312</v>
      </c>
      <c r="V123">
        <v>17322</v>
      </c>
      <c r="W123">
        <v>17320</v>
      </c>
      <c r="X123">
        <v>17331</v>
      </c>
      <c r="Y123">
        <v>17332</v>
      </c>
      <c r="Z123">
        <v>17336</v>
      </c>
      <c r="AA123">
        <v>17322</v>
      </c>
      <c r="AB123">
        <v>17334</v>
      </c>
      <c r="AC123">
        <v>17332</v>
      </c>
      <c r="AD123">
        <v>17333</v>
      </c>
      <c r="AE123">
        <v>17333</v>
      </c>
      <c r="AF123">
        <v>17345</v>
      </c>
      <c r="AG123">
        <v>17346</v>
      </c>
      <c r="AH123">
        <v>17356</v>
      </c>
      <c r="AI123">
        <v>17341</v>
      </c>
      <c r="AJ123">
        <v>17219</v>
      </c>
      <c r="AK123">
        <v>17287</v>
      </c>
      <c r="AL123">
        <v>17348</v>
      </c>
      <c r="AM123">
        <v>17348</v>
      </c>
      <c r="AN123">
        <v>17285</v>
      </c>
      <c r="AO123">
        <v>17298</v>
      </c>
      <c r="AP123">
        <v>17326</v>
      </c>
      <c r="AQ123">
        <v>17295</v>
      </c>
      <c r="AR123">
        <v>17306</v>
      </c>
      <c r="AS123">
        <v>17293</v>
      </c>
      <c r="AT123">
        <v>17333</v>
      </c>
      <c r="AU123">
        <v>17333</v>
      </c>
      <c r="AV123">
        <v>17326</v>
      </c>
      <c r="AW123">
        <v>17341</v>
      </c>
      <c r="AX123">
        <v>17294</v>
      </c>
      <c r="AY123">
        <v>17337</v>
      </c>
      <c r="BA123">
        <f>AVERAGE(B123:AY123)</f>
        <v>17311.66</v>
      </c>
      <c r="BB123">
        <f>STDEV(B123:AY123)</f>
        <v>32.789750763036309</v>
      </c>
    </row>
    <row r="124" spans="1:54">
      <c r="A124" t="s">
        <v>1</v>
      </c>
    </row>
    <row r="125" spans="1:54">
      <c r="A125">
        <v>76800</v>
      </c>
      <c r="B125">
        <v>17338</v>
      </c>
      <c r="C125">
        <v>17339</v>
      </c>
      <c r="D125">
        <v>17310</v>
      </c>
      <c r="E125">
        <v>17306</v>
      </c>
      <c r="F125">
        <v>17309</v>
      </c>
      <c r="G125">
        <v>17267</v>
      </c>
      <c r="H125">
        <v>17321</v>
      </c>
      <c r="I125">
        <v>17310</v>
      </c>
      <c r="J125">
        <v>17309</v>
      </c>
      <c r="K125">
        <v>17298</v>
      </c>
      <c r="L125">
        <v>17316</v>
      </c>
      <c r="M125">
        <v>17315</v>
      </c>
      <c r="N125">
        <v>17320</v>
      </c>
      <c r="O125">
        <v>17302</v>
      </c>
      <c r="P125">
        <v>17294</v>
      </c>
      <c r="Q125">
        <v>17310</v>
      </c>
      <c r="R125">
        <v>17219</v>
      </c>
      <c r="S125">
        <v>17214</v>
      </c>
      <c r="T125">
        <v>17272</v>
      </c>
      <c r="U125">
        <v>17251</v>
      </c>
      <c r="V125">
        <v>17321</v>
      </c>
      <c r="W125">
        <v>17321</v>
      </c>
      <c r="X125">
        <v>17321</v>
      </c>
      <c r="Y125">
        <v>17329</v>
      </c>
      <c r="Z125">
        <v>17326</v>
      </c>
      <c r="AA125">
        <v>17340</v>
      </c>
      <c r="AB125">
        <v>17326</v>
      </c>
      <c r="AC125">
        <v>17333</v>
      </c>
      <c r="AD125">
        <v>17333</v>
      </c>
      <c r="AE125">
        <v>17333</v>
      </c>
      <c r="AF125">
        <v>17333</v>
      </c>
      <c r="AG125">
        <v>17345</v>
      </c>
      <c r="AH125">
        <v>17352</v>
      </c>
      <c r="AI125">
        <v>17344</v>
      </c>
      <c r="AJ125">
        <v>17351</v>
      </c>
      <c r="AK125">
        <v>17202</v>
      </c>
      <c r="AL125">
        <v>17300</v>
      </c>
      <c r="AM125">
        <v>17347</v>
      </c>
      <c r="AN125">
        <v>17344</v>
      </c>
      <c r="AO125">
        <v>17285</v>
      </c>
      <c r="AP125">
        <v>17286</v>
      </c>
      <c r="AQ125">
        <v>17333</v>
      </c>
      <c r="AR125">
        <v>17283</v>
      </c>
      <c r="AS125">
        <v>17325</v>
      </c>
      <c r="AT125">
        <v>17290</v>
      </c>
      <c r="AU125">
        <v>17341</v>
      </c>
      <c r="AV125">
        <v>17333</v>
      </c>
      <c r="AW125">
        <v>17321</v>
      </c>
      <c r="AX125">
        <v>17333</v>
      </c>
      <c r="AY125">
        <v>17299</v>
      </c>
      <c r="BA125">
        <f>AVERAGE(B125:AY125)</f>
        <v>17311</v>
      </c>
      <c r="BB125">
        <f>STDEV(B125:AY125)</f>
        <v>33.903223614113323</v>
      </c>
    </row>
    <row r="126" spans="1:54">
      <c r="BA126">
        <f>SUM(BA123,BA125)</f>
        <v>34622.660000000003</v>
      </c>
    </row>
    <row r="127" spans="1:54">
      <c r="A127" t="s">
        <v>0</v>
      </c>
    </row>
    <row r="128" spans="1:54">
      <c r="A128">
        <v>79872</v>
      </c>
      <c r="B128">
        <v>17234</v>
      </c>
      <c r="C128">
        <v>17280</v>
      </c>
      <c r="D128">
        <v>16630</v>
      </c>
      <c r="E128">
        <v>16656</v>
      </c>
      <c r="F128">
        <v>16625</v>
      </c>
      <c r="G128">
        <v>16627</v>
      </c>
      <c r="H128">
        <v>16645</v>
      </c>
      <c r="I128">
        <v>16585</v>
      </c>
      <c r="J128">
        <v>16668</v>
      </c>
      <c r="K128">
        <v>16601</v>
      </c>
      <c r="L128">
        <v>16566</v>
      </c>
      <c r="M128">
        <v>16564</v>
      </c>
      <c r="N128">
        <v>16551</v>
      </c>
      <c r="O128">
        <v>16619</v>
      </c>
      <c r="P128">
        <v>16695</v>
      </c>
      <c r="Q128">
        <v>16696</v>
      </c>
      <c r="R128">
        <v>16696</v>
      </c>
      <c r="S128">
        <v>16696</v>
      </c>
      <c r="T128">
        <v>16690</v>
      </c>
      <c r="U128">
        <v>16637</v>
      </c>
      <c r="V128">
        <v>16621</v>
      </c>
      <c r="W128">
        <v>16590</v>
      </c>
      <c r="X128">
        <v>16649</v>
      </c>
      <c r="Y128">
        <v>16696</v>
      </c>
      <c r="Z128">
        <v>16696</v>
      </c>
      <c r="AA128">
        <v>16672</v>
      </c>
      <c r="AB128">
        <v>16590</v>
      </c>
      <c r="AC128">
        <v>16587</v>
      </c>
      <c r="AD128">
        <v>16616</v>
      </c>
      <c r="AE128">
        <v>16613</v>
      </c>
      <c r="AF128">
        <v>16626</v>
      </c>
      <c r="AG128">
        <v>16585</v>
      </c>
      <c r="AH128">
        <v>16618</v>
      </c>
      <c r="AI128">
        <v>16594</v>
      </c>
      <c r="AJ128">
        <v>16645</v>
      </c>
      <c r="AK128">
        <v>16598</v>
      </c>
      <c r="AL128">
        <v>16605</v>
      </c>
      <c r="AM128">
        <v>16648</v>
      </c>
      <c r="AN128">
        <v>16626</v>
      </c>
      <c r="AO128">
        <v>16660</v>
      </c>
      <c r="AP128">
        <v>16629</v>
      </c>
      <c r="AQ128">
        <v>16669</v>
      </c>
      <c r="AR128">
        <v>17087</v>
      </c>
      <c r="AS128">
        <v>17294</v>
      </c>
      <c r="AT128">
        <v>17241</v>
      </c>
      <c r="AU128">
        <v>17294</v>
      </c>
      <c r="AV128">
        <v>17293</v>
      </c>
      <c r="AW128">
        <v>17282</v>
      </c>
      <c r="AX128">
        <v>17307</v>
      </c>
      <c r="AY128">
        <v>17235</v>
      </c>
      <c r="BA128">
        <f>AVERAGE(B128:AY128)</f>
        <v>16756.54</v>
      </c>
      <c r="BB128">
        <f>STDEV(B128:AY128)</f>
        <v>255.76042760077374</v>
      </c>
    </row>
    <row r="129" spans="1:54">
      <c r="A129" t="s">
        <v>1</v>
      </c>
    </row>
    <row r="130" spans="1:54">
      <c r="A130">
        <v>79872</v>
      </c>
      <c r="B130">
        <v>17220</v>
      </c>
      <c r="C130">
        <v>17266</v>
      </c>
      <c r="D130">
        <v>16617</v>
      </c>
      <c r="E130">
        <v>16659</v>
      </c>
      <c r="F130">
        <v>16651</v>
      </c>
      <c r="G130">
        <v>16614</v>
      </c>
      <c r="H130">
        <v>16648</v>
      </c>
      <c r="I130">
        <v>16626</v>
      </c>
      <c r="J130">
        <v>16593</v>
      </c>
      <c r="K130">
        <v>16658</v>
      </c>
      <c r="L130">
        <v>16601</v>
      </c>
      <c r="M130">
        <v>16555</v>
      </c>
      <c r="N130">
        <v>16566</v>
      </c>
      <c r="O130">
        <v>16573</v>
      </c>
      <c r="P130">
        <v>16631</v>
      </c>
      <c r="Q130">
        <v>16696</v>
      </c>
      <c r="R130">
        <v>16691</v>
      </c>
      <c r="S130">
        <v>16701</v>
      </c>
      <c r="T130">
        <v>16684</v>
      </c>
      <c r="U130">
        <v>16696</v>
      </c>
      <c r="V130">
        <v>16637</v>
      </c>
      <c r="W130">
        <v>16584</v>
      </c>
      <c r="X130">
        <v>16602</v>
      </c>
      <c r="Y130">
        <v>16676</v>
      </c>
      <c r="Z130">
        <v>16694</v>
      </c>
      <c r="AA130">
        <v>16694</v>
      </c>
      <c r="AB130">
        <v>16654</v>
      </c>
      <c r="AC130">
        <v>16588</v>
      </c>
      <c r="AD130">
        <v>16584</v>
      </c>
      <c r="AE130">
        <v>16629</v>
      </c>
      <c r="AF130">
        <v>16620</v>
      </c>
      <c r="AG130">
        <v>16611</v>
      </c>
      <c r="AH130">
        <v>16601</v>
      </c>
      <c r="AI130">
        <v>16614</v>
      </c>
      <c r="AJ130">
        <v>16590</v>
      </c>
      <c r="AK130">
        <v>16637</v>
      </c>
      <c r="AL130">
        <v>16601</v>
      </c>
      <c r="AM130">
        <v>16617</v>
      </c>
      <c r="AN130">
        <v>16625</v>
      </c>
      <c r="AO130">
        <v>16658</v>
      </c>
      <c r="AP130">
        <v>16649</v>
      </c>
      <c r="AQ130">
        <v>16636</v>
      </c>
      <c r="AR130">
        <v>16660</v>
      </c>
      <c r="AS130">
        <v>17215</v>
      </c>
      <c r="AT130">
        <v>17295</v>
      </c>
      <c r="AU130">
        <v>17254</v>
      </c>
      <c r="AV130">
        <v>17286</v>
      </c>
      <c r="AW130">
        <v>17285</v>
      </c>
      <c r="AX130">
        <v>17275</v>
      </c>
      <c r="AY130">
        <v>17310</v>
      </c>
      <c r="BA130">
        <f>AVERAGE(B130:AY130)</f>
        <v>16746.54</v>
      </c>
      <c r="BB130">
        <f>STDEV(B130:AY130)</f>
        <v>249.38980307452633</v>
      </c>
    </row>
    <row r="131" spans="1:54">
      <c r="BA131">
        <f>SUM(BA128,BA130)</f>
        <v>33503.08</v>
      </c>
    </row>
    <row r="132" spans="1:54">
      <c r="A132" t="s">
        <v>0</v>
      </c>
    </row>
    <row r="133" spans="1:54">
      <c r="A133">
        <v>82944</v>
      </c>
      <c r="B133">
        <v>16063</v>
      </c>
      <c r="C133">
        <v>16129</v>
      </c>
      <c r="D133">
        <v>16067</v>
      </c>
      <c r="E133">
        <v>16059</v>
      </c>
      <c r="F133">
        <v>16134</v>
      </c>
      <c r="G133">
        <v>16143</v>
      </c>
      <c r="H133">
        <v>16131</v>
      </c>
      <c r="I133">
        <v>16076</v>
      </c>
      <c r="J133">
        <v>16106</v>
      </c>
      <c r="K133">
        <v>16104</v>
      </c>
      <c r="L133">
        <v>16104</v>
      </c>
      <c r="M133">
        <v>16107</v>
      </c>
      <c r="N133">
        <v>16098</v>
      </c>
      <c r="O133">
        <v>16071</v>
      </c>
      <c r="P133">
        <v>16076</v>
      </c>
      <c r="Q133">
        <v>16079</v>
      </c>
      <c r="R133">
        <v>16113</v>
      </c>
      <c r="S133">
        <v>16121</v>
      </c>
      <c r="T133">
        <v>16061</v>
      </c>
      <c r="U133">
        <v>16022</v>
      </c>
      <c r="V133">
        <v>16059</v>
      </c>
      <c r="W133">
        <v>16023</v>
      </c>
      <c r="X133">
        <v>16082</v>
      </c>
      <c r="Y133">
        <v>16094</v>
      </c>
      <c r="Z133">
        <v>16024</v>
      </c>
      <c r="AA133">
        <v>16133</v>
      </c>
      <c r="AB133">
        <v>16079</v>
      </c>
      <c r="AC133">
        <v>16000</v>
      </c>
      <c r="AD133">
        <v>16035</v>
      </c>
      <c r="AE133">
        <v>15971</v>
      </c>
      <c r="AF133">
        <v>16039</v>
      </c>
      <c r="AG133">
        <v>16054</v>
      </c>
      <c r="AH133">
        <v>16007</v>
      </c>
      <c r="AI133">
        <v>16024</v>
      </c>
      <c r="AJ133">
        <v>16020</v>
      </c>
      <c r="AK133">
        <v>16051</v>
      </c>
      <c r="AL133">
        <v>16068</v>
      </c>
      <c r="AM133">
        <v>16054</v>
      </c>
      <c r="AN133">
        <v>16043</v>
      </c>
      <c r="AO133">
        <v>16036</v>
      </c>
      <c r="AP133">
        <v>16022</v>
      </c>
      <c r="AQ133">
        <v>16099</v>
      </c>
      <c r="AR133">
        <v>16085</v>
      </c>
      <c r="AS133">
        <v>16068</v>
      </c>
      <c r="AT133">
        <v>16031</v>
      </c>
      <c r="AU133">
        <v>16100</v>
      </c>
      <c r="AV133">
        <v>16095</v>
      </c>
      <c r="AW133">
        <v>16099</v>
      </c>
      <c r="AX133">
        <v>16061</v>
      </c>
      <c r="AY133">
        <v>16041</v>
      </c>
      <c r="BA133">
        <f>AVERAGE(B133:AY133)</f>
        <v>16069.22</v>
      </c>
      <c r="BB133">
        <f>STDEV(B133:AY133)</f>
        <v>39.164378859220676</v>
      </c>
    </row>
    <row r="134" spans="1:54">
      <c r="A134" t="s">
        <v>1</v>
      </c>
    </row>
    <row r="135" spans="1:54">
      <c r="A135">
        <v>82944</v>
      </c>
      <c r="B135">
        <v>16024</v>
      </c>
      <c r="C135">
        <v>16092</v>
      </c>
      <c r="D135">
        <v>16150</v>
      </c>
      <c r="E135">
        <v>16028</v>
      </c>
      <c r="F135">
        <v>16081</v>
      </c>
      <c r="G135">
        <v>16151</v>
      </c>
      <c r="H135">
        <v>16144</v>
      </c>
      <c r="I135">
        <v>16118</v>
      </c>
      <c r="J135">
        <v>16082</v>
      </c>
      <c r="K135">
        <v>16098</v>
      </c>
      <c r="L135">
        <v>16108</v>
      </c>
      <c r="M135">
        <v>16112</v>
      </c>
      <c r="N135">
        <v>16105</v>
      </c>
      <c r="O135">
        <v>16085</v>
      </c>
      <c r="P135">
        <v>16065</v>
      </c>
      <c r="Q135">
        <v>16087</v>
      </c>
      <c r="R135">
        <v>16084</v>
      </c>
      <c r="S135">
        <v>16116</v>
      </c>
      <c r="T135">
        <v>16095</v>
      </c>
      <c r="U135">
        <v>16061</v>
      </c>
      <c r="V135">
        <v>16010</v>
      </c>
      <c r="W135">
        <v>16078</v>
      </c>
      <c r="X135">
        <v>16040</v>
      </c>
      <c r="Y135">
        <v>16078</v>
      </c>
      <c r="Z135">
        <v>16087</v>
      </c>
      <c r="AA135">
        <v>16043</v>
      </c>
      <c r="AB135">
        <v>16116</v>
      </c>
      <c r="AC135">
        <v>16078</v>
      </c>
      <c r="AD135">
        <v>15986</v>
      </c>
      <c r="AE135">
        <v>16038</v>
      </c>
      <c r="AF135">
        <v>15976</v>
      </c>
      <c r="AG135">
        <v>16058</v>
      </c>
      <c r="AH135">
        <v>16024</v>
      </c>
      <c r="AI135">
        <v>16012</v>
      </c>
      <c r="AJ135">
        <v>16022</v>
      </c>
      <c r="AK135">
        <v>16021</v>
      </c>
      <c r="AL135">
        <v>16063</v>
      </c>
      <c r="AM135">
        <v>16071</v>
      </c>
      <c r="AN135">
        <v>16041</v>
      </c>
      <c r="AO135">
        <v>16045</v>
      </c>
      <c r="AP135">
        <v>16020</v>
      </c>
      <c r="AQ135">
        <v>16047</v>
      </c>
      <c r="AR135">
        <v>16083</v>
      </c>
      <c r="AS135">
        <v>16073</v>
      </c>
      <c r="AT135">
        <v>16070</v>
      </c>
      <c r="AU135">
        <v>16065</v>
      </c>
      <c r="AV135">
        <v>16098</v>
      </c>
      <c r="AW135">
        <v>16094</v>
      </c>
      <c r="AX135">
        <v>16086</v>
      </c>
      <c r="AY135">
        <v>16067</v>
      </c>
      <c r="BA135">
        <f>AVERAGE(B135:AY135)</f>
        <v>16069.52</v>
      </c>
      <c r="BB135">
        <f>STDEV(B135:AY135)</f>
        <v>39.273109666247997</v>
      </c>
    </row>
    <row r="136" spans="1:54">
      <c r="BA136">
        <f>SUM(BA133,BA135)</f>
        <v>32138.739999999998</v>
      </c>
    </row>
    <row r="137" spans="1:54">
      <c r="A137" t="s">
        <v>0</v>
      </c>
    </row>
    <row r="138" spans="1:54">
      <c r="A138">
        <v>86016</v>
      </c>
      <c r="B138">
        <v>15525</v>
      </c>
      <c r="C138">
        <v>15506</v>
      </c>
      <c r="D138">
        <v>15556</v>
      </c>
      <c r="E138">
        <v>15557</v>
      </c>
      <c r="F138">
        <v>15507</v>
      </c>
      <c r="G138">
        <v>15552</v>
      </c>
      <c r="H138">
        <v>15517</v>
      </c>
      <c r="I138">
        <v>15571</v>
      </c>
      <c r="J138">
        <v>15554</v>
      </c>
      <c r="K138">
        <v>15528</v>
      </c>
      <c r="L138">
        <v>15549</v>
      </c>
      <c r="M138">
        <v>15578</v>
      </c>
      <c r="N138">
        <v>15575</v>
      </c>
      <c r="O138">
        <v>15563</v>
      </c>
      <c r="P138">
        <v>15575</v>
      </c>
      <c r="Q138">
        <v>15572</v>
      </c>
      <c r="R138">
        <v>15580</v>
      </c>
      <c r="S138">
        <v>15455</v>
      </c>
      <c r="T138">
        <v>15575</v>
      </c>
      <c r="U138">
        <v>15552</v>
      </c>
      <c r="V138">
        <v>15552</v>
      </c>
      <c r="W138">
        <v>15581</v>
      </c>
      <c r="X138">
        <v>15558</v>
      </c>
      <c r="Y138">
        <v>15555</v>
      </c>
      <c r="Z138">
        <v>15566</v>
      </c>
      <c r="AA138">
        <v>15580</v>
      </c>
      <c r="AB138">
        <v>15583</v>
      </c>
      <c r="AC138">
        <v>15579</v>
      </c>
      <c r="AD138">
        <v>15588</v>
      </c>
      <c r="AE138">
        <v>15574</v>
      </c>
      <c r="AF138">
        <v>15564</v>
      </c>
      <c r="AG138">
        <v>15575</v>
      </c>
      <c r="AH138">
        <v>15508</v>
      </c>
      <c r="AI138">
        <v>15548</v>
      </c>
      <c r="AJ138">
        <v>15573</v>
      </c>
      <c r="AK138">
        <v>15565</v>
      </c>
      <c r="AL138">
        <v>15528</v>
      </c>
      <c r="AM138">
        <v>15540</v>
      </c>
      <c r="AN138">
        <v>15540</v>
      </c>
      <c r="AO138">
        <v>15528</v>
      </c>
      <c r="AP138">
        <v>15566</v>
      </c>
      <c r="AQ138">
        <v>15564</v>
      </c>
      <c r="AR138">
        <v>15572</v>
      </c>
      <c r="AS138">
        <v>15557</v>
      </c>
      <c r="AT138">
        <v>15510</v>
      </c>
      <c r="AU138">
        <v>15541</v>
      </c>
      <c r="AV138">
        <v>15479</v>
      </c>
      <c r="AW138">
        <v>15516</v>
      </c>
      <c r="AX138">
        <v>15550</v>
      </c>
      <c r="AY138">
        <v>15530</v>
      </c>
      <c r="BA138">
        <f>AVERAGE(B138:AY138)</f>
        <v>15550.34</v>
      </c>
      <c r="BB138">
        <f>STDEV(B138:AY138)</f>
        <v>28.463804441172414</v>
      </c>
    </row>
    <row r="139" spans="1:54">
      <c r="A139" t="s">
        <v>1</v>
      </c>
    </row>
    <row r="140" spans="1:54">
      <c r="A140">
        <v>86016</v>
      </c>
      <c r="B140">
        <v>15524</v>
      </c>
      <c r="C140">
        <v>15516</v>
      </c>
      <c r="D140">
        <v>15550</v>
      </c>
      <c r="E140">
        <v>15552</v>
      </c>
      <c r="F140">
        <v>15563</v>
      </c>
      <c r="G140">
        <v>15504</v>
      </c>
      <c r="H140">
        <v>15540</v>
      </c>
      <c r="I140">
        <v>15530</v>
      </c>
      <c r="J140">
        <v>15571</v>
      </c>
      <c r="K140">
        <v>15548</v>
      </c>
      <c r="L140">
        <v>15514</v>
      </c>
      <c r="M140">
        <v>15572</v>
      </c>
      <c r="N140">
        <v>15575</v>
      </c>
      <c r="O140">
        <v>15564</v>
      </c>
      <c r="P140">
        <v>15575</v>
      </c>
      <c r="Q140">
        <v>15575</v>
      </c>
      <c r="R140">
        <v>15575</v>
      </c>
      <c r="S140">
        <v>15555</v>
      </c>
      <c r="T140">
        <v>15477</v>
      </c>
      <c r="U140">
        <v>15580</v>
      </c>
      <c r="V140">
        <v>15535</v>
      </c>
      <c r="W140">
        <v>15569</v>
      </c>
      <c r="X140">
        <v>15581</v>
      </c>
      <c r="Y140">
        <v>15552</v>
      </c>
      <c r="Z140">
        <v>15543</v>
      </c>
      <c r="AA140">
        <v>15583</v>
      </c>
      <c r="AB140">
        <v>15575</v>
      </c>
      <c r="AC140">
        <v>15587</v>
      </c>
      <c r="AD140">
        <v>15585</v>
      </c>
      <c r="AE140">
        <v>15577</v>
      </c>
      <c r="AF140">
        <v>15575</v>
      </c>
      <c r="AG140">
        <v>15566</v>
      </c>
      <c r="AH140">
        <v>15562</v>
      </c>
      <c r="AI140">
        <v>15504</v>
      </c>
      <c r="AJ140">
        <v>15563</v>
      </c>
      <c r="AK140">
        <v>15570</v>
      </c>
      <c r="AL140">
        <v>15567</v>
      </c>
      <c r="AM140">
        <v>15528</v>
      </c>
      <c r="AN140">
        <v>15511</v>
      </c>
      <c r="AO140">
        <v>15567</v>
      </c>
      <c r="AP140">
        <v>15529</v>
      </c>
      <c r="AQ140">
        <v>15570</v>
      </c>
      <c r="AR140">
        <v>15565</v>
      </c>
      <c r="AS140">
        <v>15565</v>
      </c>
      <c r="AT140">
        <v>15560</v>
      </c>
      <c r="AU140">
        <v>15499</v>
      </c>
      <c r="AV140">
        <v>15527</v>
      </c>
      <c r="AW140">
        <v>15486</v>
      </c>
      <c r="AX140">
        <v>15524</v>
      </c>
      <c r="AY140">
        <v>15556</v>
      </c>
      <c r="BA140">
        <f>AVERAGE(B140:AY140)</f>
        <v>15550.82</v>
      </c>
      <c r="BB140">
        <f>STDEV(B140:AY140)</f>
        <v>27.855816818256198</v>
      </c>
    </row>
    <row r="141" spans="1:54">
      <c r="BA141">
        <f>SUM(BA138,BA140)</f>
        <v>31101.16</v>
      </c>
    </row>
    <row r="142" spans="1:54">
      <c r="A142" t="s">
        <v>0</v>
      </c>
    </row>
    <row r="143" spans="1:54">
      <c r="A143">
        <v>89088</v>
      </c>
      <c r="B143">
        <v>15536</v>
      </c>
      <c r="C143">
        <v>15546</v>
      </c>
      <c r="D143">
        <v>14934</v>
      </c>
      <c r="E143">
        <v>14952</v>
      </c>
      <c r="F143">
        <v>14950</v>
      </c>
      <c r="G143">
        <v>14938</v>
      </c>
      <c r="H143">
        <v>14949</v>
      </c>
      <c r="I143">
        <v>14926</v>
      </c>
      <c r="J143">
        <v>14973</v>
      </c>
      <c r="K143">
        <v>14957</v>
      </c>
      <c r="L143">
        <v>14964</v>
      </c>
      <c r="M143">
        <v>15031</v>
      </c>
      <c r="N143">
        <v>14976</v>
      </c>
      <c r="O143">
        <v>14962</v>
      </c>
      <c r="P143">
        <v>14961</v>
      </c>
      <c r="Q143">
        <v>14938</v>
      </c>
      <c r="R143">
        <v>14926</v>
      </c>
      <c r="S143">
        <v>14950</v>
      </c>
      <c r="T143">
        <v>14890</v>
      </c>
      <c r="U143">
        <v>14950</v>
      </c>
      <c r="V143">
        <v>14973</v>
      </c>
      <c r="W143">
        <v>14942</v>
      </c>
      <c r="X143">
        <v>14981</v>
      </c>
      <c r="Y143">
        <v>14997</v>
      </c>
      <c r="Z143">
        <v>14962</v>
      </c>
      <c r="AA143">
        <v>14981</v>
      </c>
      <c r="AB143">
        <v>14970</v>
      </c>
      <c r="AC143">
        <v>14980</v>
      </c>
      <c r="AD143">
        <v>15003</v>
      </c>
      <c r="AE143">
        <v>14990</v>
      </c>
      <c r="AF143">
        <v>15002</v>
      </c>
      <c r="AG143">
        <v>14956</v>
      </c>
      <c r="AH143">
        <v>15008</v>
      </c>
      <c r="AI143">
        <v>14962</v>
      </c>
      <c r="AJ143">
        <v>14962</v>
      </c>
      <c r="AK143">
        <v>14950</v>
      </c>
      <c r="AL143">
        <v>14949</v>
      </c>
      <c r="AM143">
        <v>14951</v>
      </c>
      <c r="AN143">
        <v>14949</v>
      </c>
      <c r="AO143">
        <v>14924</v>
      </c>
      <c r="AP143">
        <v>14938</v>
      </c>
      <c r="AQ143">
        <v>14952</v>
      </c>
      <c r="AR143">
        <v>15446</v>
      </c>
      <c r="AS143">
        <v>15547</v>
      </c>
      <c r="AT143">
        <v>15556</v>
      </c>
      <c r="AU143">
        <v>15481</v>
      </c>
      <c r="AV143">
        <v>15575</v>
      </c>
      <c r="AW143">
        <v>15537</v>
      </c>
      <c r="AX143">
        <v>15530</v>
      </c>
      <c r="AY143">
        <v>15552</v>
      </c>
      <c r="BA143">
        <f>AVERAGE(B143:AY143)</f>
        <v>15074.3</v>
      </c>
      <c r="BB143">
        <f>STDEV(B143:AY143)</f>
        <v>232.25076612865445</v>
      </c>
    </row>
    <row r="144" spans="1:54">
      <c r="A144" t="s">
        <v>1</v>
      </c>
    </row>
    <row r="145" spans="1:54">
      <c r="A145">
        <v>89088</v>
      </c>
      <c r="B145">
        <v>15549</v>
      </c>
      <c r="C145">
        <v>15531</v>
      </c>
      <c r="D145">
        <v>14991</v>
      </c>
      <c r="E145">
        <v>14920</v>
      </c>
      <c r="F145">
        <v>14945</v>
      </c>
      <c r="G145">
        <v>14968</v>
      </c>
      <c r="H145">
        <v>14948</v>
      </c>
      <c r="I145">
        <v>14931</v>
      </c>
      <c r="J145">
        <v>14921</v>
      </c>
      <c r="K145">
        <v>14985</v>
      </c>
      <c r="L145">
        <v>14950</v>
      </c>
      <c r="M145">
        <v>14985</v>
      </c>
      <c r="N145">
        <v>15032</v>
      </c>
      <c r="O145">
        <v>14963</v>
      </c>
      <c r="P145">
        <v>14960</v>
      </c>
      <c r="Q145">
        <v>14952</v>
      </c>
      <c r="R145">
        <v>14946</v>
      </c>
      <c r="S145">
        <v>14915</v>
      </c>
      <c r="T145">
        <v>14969</v>
      </c>
      <c r="U145">
        <v>14883</v>
      </c>
      <c r="V145">
        <v>14957</v>
      </c>
      <c r="W145">
        <v>14954</v>
      </c>
      <c r="X145">
        <v>14948</v>
      </c>
      <c r="Y145">
        <v>14987</v>
      </c>
      <c r="Z145">
        <v>15006</v>
      </c>
      <c r="AA145">
        <v>14951</v>
      </c>
      <c r="AB145">
        <v>14997</v>
      </c>
      <c r="AC145">
        <v>14941</v>
      </c>
      <c r="AD145">
        <v>15009</v>
      </c>
      <c r="AE145">
        <v>14997</v>
      </c>
      <c r="AF145">
        <v>14987</v>
      </c>
      <c r="AG145">
        <v>15002</v>
      </c>
      <c r="AH145">
        <v>14947</v>
      </c>
      <c r="AI145">
        <v>15023</v>
      </c>
      <c r="AJ145">
        <v>14945</v>
      </c>
      <c r="AK145">
        <v>14977</v>
      </c>
      <c r="AL145">
        <v>14947</v>
      </c>
      <c r="AM145">
        <v>14952</v>
      </c>
      <c r="AN145">
        <v>14926</v>
      </c>
      <c r="AO145">
        <v>14946</v>
      </c>
      <c r="AP145">
        <v>14918</v>
      </c>
      <c r="AQ145">
        <v>14951</v>
      </c>
      <c r="AR145">
        <v>14988</v>
      </c>
      <c r="AS145">
        <v>15514</v>
      </c>
      <c r="AT145">
        <v>15566</v>
      </c>
      <c r="AU145">
        <v>15546</v>
      </c>
      <c r="AV145">
        <v>15504</v>
      </c>
      <c r="AW145">
        <v>15571</v>
      </c>
      <c r="AX145">
        <v>15532</v>
      </c>
      <c r="AY145">
        <v>15539</v>
      </c>
      <c r="BA145">
        <f>AVERAGE(B145:AY145)</f>
        <v>15065.44</v>
      </c>
      <c r="BB145">
        <f>STDEV(B145:AY145)</f>
        <v>226.16953727643502</v>
      </c>
    </row>
    <row r="146" spans="1:54">
      <c r="BA146">
        <f>SUM(BA143,BA145)</f>
        <v>30139.739999999998</v>
      </c>
    </row>
    <row r="147" spans="1:54">
      <c r="A147" t="s">
        <v>0</v>
      </c>
    </row>
    <row r="148" spans="1:54">
      <c r="A148">
        <v>92160</v>
      </c>
      <c r="B148">
        <v>14431</v>
      </c>
      <c r="C148">
        <v>14477</v>
      </c>
      <c r="D148">
        <v>14490</v>
      </c>
      <c r="E148">
        <v>14501</v>
      </c>
      <c r="F148">
        <v>14515</v>
      </c>
      <c r="G148">
        <v>14464</v>
      </c>
      <c r="H148">
        <v>14445</v>
      </c>
      <c r="I148">
        <v>14511</v>
      </c>
      <c r="J148">
        <v>14489</v>
      </c>
      <c r="K148">
        <v>14491</v>
      </c>
      <c r="L148">
        <v>14498</v>
      </c>
      <c r="M148">
        <v>14470</v>
      </c>
      <c r="N148">
        <v>14490</v>
      </c>
      <c r="O148">
        <v>14491</v>
      </c>
      <c r="P148">
        <v>14453</v>
      </c>
      <c r="Q148">
        <v>14501</v>
      </c>
      <c r="R148">
        <v>14478</v>
      </c>
      <c r="S148">
        <v>14541</v>
      </c>
      <c r="T148">
        <v>14485</v>
      </c>
      <c r="U148">
        <v>14467</v>
      </c>
      <c r="V148">
        <v>14466</v>
      </c>
      <c r="W148">
        <v>14503</v>
      </c>
      <c r="X148">
        <v>14488</v>
      </c>
      <c r="Y148">
        <v>14442</v>
      </c>
      <c r="Z148">
        <v>14482</v>
      </c>
      <c r="AA148">
        <v>14486</v>
      </c>
      <c r="AB148">
        <v>14490</v>
      </c>
      <c r="AC148">
        <v>14478</v>
      </c>
      <c r="AD148">
        <v>14490</v>
      </c>
      <c r="AE148">
        <v>14514</v>
      </c>
      <c r="AF148">
        <v>14472</v>
      </c>
      <c r="AG148">
        <v>14499</v>
      </c>
      <c r="AH148">
        <v>14469</v>
      </c>
      <c r="AI148">
        <v>14537</v>
      </c>
      <c r="AJ148">
        <v>14499</v>
      </c>
      <c r="AK148">
        <v>14508</v>
      </c>
      <c r="AL148">
        <v>14546</v>
      </c>
      <c r="AM148">
        <v>14476</v>
      </c>
      <c r="AN148">
        <v>14530</v>
      </c>
      <c r="AO148">
        <v>14503</v>
      </c>
      <c r="AP148">
        <v>14418</v>
      </c>
      <c r="AQ148">
        <v>14477</v>
      </c>
      <c r="AR148">
        <v>14525</v>
      </c>
      <c r="AS148">
        <v>14478</v>
      </c>
      <c r="AT148">
        <v>14426</v>
      </c>
      <c r="AU148">
        <v>14424</v>
      </c>
      <c r="AV148">
        <v>14508</v>
      </c>
      <c r="AW148">
        <v>14470</v>
      </c>
      <c r="AX148">
        <v>14495</v>
      </c>
      <c r="AY148">
        <v>14544</v>
      </c>
      <c r="BA148">
        <f>AVERAGE(B148:AY148)</f>
        <v>14486.62</v>
      </c>
      <c r="BB148">
        <f>STDEV(B148:AY148)</f>
        <v>29.786923579425434</v>
      </c>
    </row>
    <row r="149" spans="1:54">
      <c r="A149" t="s">
        <v>1</v>
      </c>
    </row>
    <row r="150" spans="1:54">
      <c r="A150">
        <v>92160</v>
      </c>
      <c r="B150">
        <v>14517</v>
      </c>
      <c r="C150">
        <v>14442</v>
      </c>
      <c r="D150">
        <v>14419</v>
      </c>
      <c r="E150">
        <v>14478</v>
      </c>
      <c r="F150">
        <v>14510</v>
      </c>
      <c r="G150">
        <v>14515</v>
      </c>
      <c r="H150">
        <v>14437</v>
      </c>
      <c r="I150">
        <v>14482</v>
      </c>
      <c r="J150">
        <v>14484</v>
      </c>
      <c r="K150">
        <v>14503</v>
      </c>
      <c r="L150">
        <v>14490</v>
      </c>
      <c r="M150">
        <v>14491</v>
      </c>
      <c r="N150">
        <v>14477</v>
      </c>
      <c r="O150">
        <v>14486</v>
      </c>
      <c r="P150">
        <v>14473</v>
      </c>
      <c r="Q150">
        <v>14466</v>
      </c>
      <c r="R150">
        <v>14491</v>
      </c>
      <c r="S150">
        <v>14500</v>
      </c>
      <c r="T150">
        <v>14538</v>
      </c>
      <c r="U150">
        <v>14476</v>
      </c>
      <c r="V150">
        <v>14454</v>
      </c>
      <c r="W150">
        <v>14487</v>
      </c>
      <c r="X150">
        <v>14511</v>
      </c>
      <c r="Y150">
        <v>14447</v>
      </c>
      <c r="Z150">
        <v>14474</v>
      </c>
      <c r="AA150">
        <v>14489</v>
      </c>
      <c r="AB150">
        <v>14470</v>
      </c>
      <c r="AC150">
        <v>14488</v>
      </c>
      <c r="AD150">
        <v>14491</v>
      </c>
      <c r="AE150">
        <v>14489</v>
      </c>
      <c r="AF150">
        <v>14501</v>
      </c>
      <c r="AG150">
        <v>14474</v>
      </c>
      <c r="AH150">
        <v>14504</v>
      </c>
      <c r="AI150">
        <v>14478</v>
      </c>
      <c r="AJ150">
        <v>14525</v>
      </c>
      <c r="AK150">
        <v>14513</v>
      </c>
      <c r="AL150">
        <v>14513</v>
      </c>
      <c r="AM150">
        <v>14525</v>
      </c>
      <c r="AN150">
        <v>14491</v>
      </c>
      <c r="AO150">
        <v>14524</v>
      </c>
      <c r="AP150">
        <v>14492</v>
      </c>
      <c r="AQ150">
        <v>14428</v>
      </c>
      <c r="AR150">
        <v>14478</v>
      </c>
      <c r="AS150">
        <v>14503</v>
      </c>
      <c r="AT150">
        <v>14499</v>
      </c>
      <c r="AU150">
        <v>14403</v>
      </c>
      <c r="AV150">
        <v>14441</v>
      </c>
      <c r="AW150">
        <v>14495</v>
      </c>
      <c r="AX150">
        <v>14471</v>
      </c>
      <c r="AY150">
        <v>14516</v>
      </c>
      <c r="BA150">
        <f>AVERAGE(B150:AY150)</f>
        <v>14484.98</v>
      </c>
      <c r="BB150">
        <f>STDEV(B150:AY150)</f>
        <v>28.437895097053524</v>
      </c>
    </row>
    <row r="151" spans="1:54">
      <c r="BA151">
        <f>SUM(BA148,BA150)</f>
        <v>28971.599999999999</v>
      </c>
    </row>
    <row r="152" spans="1:54">
      <c r="A152" t="s">
        <v>0</v>
      </c>
    </row>
    <row r="153" spans="1:54">
      <c r="A153">
        <v>95232</v>
      </c>
      <c r="B153">
        <v>14100</v>
      </c>
      <c r="C153">
        <v>14100</v>
      </c>
      <c r="D153">
        <v>14079</v>
      </c>
      <c r="E153">
        <v>14113</v>
      </c>
      <c r="F153">
        <v>14104</v>
      </c>
      <c r="G153">
        <v>14082</v>
      </c>
      <c r="H153">
        <v>14090</v>
      </c>
      <c r="I153">
        <v>14077</v>
      </c>
      <c r="J153">
        <v>14077</v>
      </c>
      <c r="K153">
        <v>14070</v>
      </c>
      <c r="L153">
        <v>14059</v>
      </c>
      <c r="M153">
        <v>14052</v>
      </c>
      <c r="N153">
        <v>14056</v>
      </c>
      <c r="O153">
        <v>14062</v>
      </c>
      <c r="P153">
        <v>14065</v>
      </c>
      <c r="Q153">
        <v>14077</v>
      </c>
      <c r="R153">
        <v>14100</v>
      </c>
      <c r="S153">
        <v>14111</v>
      </c>
      <c r="T153">
        <v>14078</v>
      </c>
      <c r="U153">
        <v>14089</v>
      </c>
      <c r="V153">
        <v>14075</v>
      </c>
      <c r="W153">
        <v>14055</v>
      </c>
      <c r="X153">
        <v>14103</v>
      </c>
      <c r="Y153">
        <v>14108</v>
      </c>
      <c r="Z153">
        <v>14112</v>
      </c>
      <c r="AA153">
        <v>14065</v>
      </c>
      <c r="AB153">
        <v>14026</v>
      </c>
      <c r="AC153">
        <v>14103</v>
      </c>
      <c r="AD153">
        <v>14099</v>
      </c>
      <c r="AE153">
        <v>14107</v>
      </c>
      <c r="AF153">
        <v>14116</v>
      </c>
      <c r="AG153">
        <v>14104</v>
      </c>
      <c r="AH153">
        <v>14120</v>
      </c>
      <c r="AI153">
        <v>14111</v>
      </c>
      <c r="AJ153">
        <v>14115</v>
      </c>
      <c r="AK153">
        <v>14113</v>
      </c>
      <c r="AL153">
        <v>14117</v>
      </c>
      <c r="AM153">
        <v>14095</v>
      </c>
      <c r="AN153">
        <v>13991</v>
      </c>
      <c r="AO153">
        <v>14077</v>
      </c>
      <c r="AP153">
        <v>14083</v>
      </c>
      <c r="AQ153">
        <v>14072</v>
      </c>
      <c r="AR153">
        <v>14076</v>
      </c>
      <c r="AS153">
        <v>14102</v>
      </c>
      <c r="AT153">
        <v>14042</v>
      </c>
      <c r="AU153">
        <v>14109</v>
      </c>
      <c r="AV153">
        <v>14112</v>
      </c>
      <c r="AW153">
        <v>14100</v>
      </c>
      <c r="AX153">
        <v>14097</v>
      </c>
      <c r="AY153">
        <v>14091</v>
      </c>
      <c r="BA153">
        <f>AVERAGE(B153:AY153)</f>
        <v>14086.74</v>
      </c>
      <c r="BB153">
        <f>STDEV(B153:AY153)</f>
        <v>25.924387698671307</v>
      </c>
    </row>
    <row r="154" spans="1:54">
      <c r="A154" t="s">
        <v>1</v>
      </c>
    </row>
    <row r="155" spans="1:54">
      <c r="A155">
        <v>95232</v>
      </c>
      <c r="B155">
        <v>14092</v>
      </c>
      <c r="C155">
        <v>14100</v>
      </c>
      <c r="D155">
        <v>14073</v>
      </c>
      <c r="E155">
        <v>14086</v>
      </c>
      <c r="F155">
        <v>14111</v>
      </c>
      <c r="G155">
        <v>14111</v>
      </c>
      <c r="H155">
        <v>14071</v>
      </c>
      <c r="I155">
        <v>14082</v>
      </c>
      <c r="J155">
        <v>14088</v>
      </c>
      <c r="K155">
        <v>14088</v>
      </c>
      <c r="L155">
        <v>14063</v>
      </c>
      <c r="M155">
        <v>14046</v>
      </c>
      <c r="N155">
        <v>14050</v>
      </c>
      <c r="O155">
        <v>14049</v>
      </c>
      <c r="P155">
        <v>14081</v>
      </c>
      <c r="Q155">
        <v>14065</v>
      </c>
      <c r="R155">
        <v>14076</v>
      </c>
      <c r="S155">
        <v>14111</v>
      </c>
      <c r="T155">
        <v>14103</v>
      </c>
      <c r="U155">
        <v>14075</v>
      </c>
      <c r="V155">
        <v>14089</v>
      </c>
      <c r="W155">
        <v>14077</v>
      </c>
      <c r="X155">
        <v>14065</v>
      </c>
      <c r="Y155">
        <v>14103</v>
      </c>
      <c r="Z155">
        <v>14109</v>
      </c>
      <c r="AA155">
        <v>14100</v>
      </c>
      <c r="AB155">
        <v>14059</v>
      </c>
      <c r="AC155">
        <v>14042</v>
      </c>
      <c r="AD155">
        <v>14093</v>
      </c>
      <c r="AE155">
        <v>14111</v>
      </c>
      <c r="AF155">
        <v>14107</v>
      </c>
      <c r="AG155">
        <v>14115</v>
      </c>
      <c r="AH155">
        <v>14108</v>
      </c>
      <c r="AI155">
        <v>14112</v>
      </c>
      <c r="AJ155">
        <v>14119</v>
      </c>
      <c r="AK155">
        <v>14112</v>
      </c>
      <c r="AL155">
        <v>14112</v>
      </c>
      <c r="AM155">
        <v>14120</v>
      </c>
      <c r="AN155">
        <v>14080</v>
      </c>
      <c r="AO155">
        <v>13994</v>
      </c>
      <c r="AP155">
        <v>14078</v>
      </c>
      <c r="AQ155">
        <v>14093</v>
      </c>
      <c r="AR155">
        <v>14069</v>
      </c>
      <c r="AS155">
        <v>14071</v>
      </c>
      <c r="AT155">
        <v>14117</v>
      </c>
      <c r="AU155">
        <v>14032</v>
      </c>
      <c r="AV155">
        <v>14112</v>
      </c>
      <c r="AW155">
        <v>14112</v>
      </c>
      <c r="AX155">
        <v>14100</v>
      </c>
      <c r="AY155">
        <v>14097</v>
      </c>
      <c r="BA155">
        <f>AVERAGE(B155:AY155)</f>
        <v>14086.58</v>
      </c>
      <c r="BB155">
        <f>STDEV(B155:AY155)</f>
        <v>26.292770791956624</v>
      </c>
    </row>
    <row r="156" spans="1:54">
      <c r="BA156">
        <f>SUM(BA153,BA155)</f>
        <v>28173.32</v>
      </c>
    </row>
    <row r="157" spans="1:54">
      <c r="A157" t="s">
        <v>0</v>
      </c>
    </row>
    <row r="158" spans="1:54">
      <c r="A158">
        <v>98304</v>
      </c>
      <c r="B158">
        <v>13652</v>
      </c>
      <c r="C158">
        <v>13616</v>
      </c>
      <c r="D158">
        <v>13636</v>
      </c>
      <c r="E158">
        <v>13655</v>
      </c>
      <c r="F158">
        <v>13599</v>
      </c>
      <c r="G158">
        <v>13634</v>
      </c>
      <c r="H158">
        <v>13652</v>
      </c>
      <c r="I158">
        <v>13622</v>
      </c>
      <c r="J158">
        <v>13646</v>
      </c>
      <c r="K158">
        <v>13615</v>
      </c>
      <c r="L158">
        <v>13650</v>
      </c>
      <c r="M158">
        <v>13666</v>
      </c>
      <c r="N158">
        <v>13660</v>
      </c>
      <c r="O158">
        <v>13645</v>
      </c>
      <c r="P158">
        <v>13651</v>
      </c>
      <c r="Q158">
        <v>13640</v>
      </c>
      <c r="R158">
        <v>13653</v>
      </c>
      <c r="S158">
        <v>13651</v>
      </c>
      <c r="T158">
        <v>13604</v>
      </c>
      <c r="U158">
        <v>13640</v>
      </c>
      <c r="V158">
        <v>13541</v>
      </c>
      <c r="W158">
        <v>13645</v>
      </c>
      <c r="X158">
        <v>13652</v>
      </c>
      <c r="Y158">
        <v>13640</v>
      </c>
      <c r="Z158">
        <v>13664</v>
      </c>
      <c r="AA158">
        <v>13619</v>
      </c>
      <c r="AB158">
        <v>13598</v>
      </c>
      <c r="AC158">
        <v>13627</v>
      </c>
      <c r="AD158">
        <v>13668</v>
      </c>
      <c r="AE158">
        <v>13632</v>
      </c>
      <c r="AF158">
        <v>13647</v>
      </c>
      <c r="AG158">
        <v>13619</v>
      </c>
      <c r="AH158">
        <v>13590</v>
      </c>
      <c r="AI158">
        <v>13654</v>
      </c>
      <c r="AJ158">
        <v>13643</v>
      </c>
      <c r="AK158">
        <v>13578</v>
      </c>
      <c r="AL158">
        <v>13613</v>
      </c>
      <c r="AM158">
        <v>13640</v>
      </c>
      <c r="AN158">
        <v>13584</v>
      </c>
      <c r="AO158">
        <v>13597</v>
      </c>
      <c r="AP158">
        <v>13584</v>
      </c>
      <c r="AQ158">
        <v>13617</v>
      </c>
      <c r="AR158">
        <v>13637</v>
      </c>
      <c r="AS158">
        <v>13607</v>
      </c>
      <c r="AT158">
        <v>13605</v>
      </c>
      <c r="AU158">
        <v>13625</v>
      </c>
      <c r="AV158">
        <v>13619</v>
      </c>
      <c r="AW158">
        <v>13605</v>
      </c>
      <c r="AX158">
        <v>13586</v>
      </c>
      <c r="AY158">
        <v>13657</v>
      </c>
      <c r="BA158">
        <f>AVERAGE(B158:AY158)</f>
        <v>13627.6</v>
      </c>
      <c r="BB158">
        <f>STDEV(B158:AY158)</f>
        <v>27.342125680617698</v>
      </c>
    </row>
    <row r="159" spans="1:54">
      <c r="A159" t="s">
        <v>1</v>
      </c>
    </row>
    <row r="160" spans="1:54">
      <c r="A160">
        <v>98304</v>
      </c>
      <c r="B160">
        <v>13640</v>
      </c>
      <c r="C160">
        <v>13616</v>
      </c>
      <c r="D160">
        <v>13637</v>
      </c>
      <c r="E160">
        <v>13657</v>
      </c>
      <c r="F160">
        <v>13587</v>
      </c>
      <c r="G160">
        <v>13633</v>
      </c>
      <c r="H160">
        <v>13650</v>
      </c>
      <c r="I160">
        <v>13613</v>
      </c>
      <c r="J160">
        <v>13660</v>
      </c>
      <c r="K160">
        <v>13619</v>
      </c>
      <c r="L160">
        <v>13652</v>
      </c>
      <c r="M160">
        <v>13663</v>
      </c>
      <c r="N160">
        <v>13663</v>
      </c>
      <c r="O160">
        <v>13650</v>
      </c>
      <c r="P160">
        <v>13642</v>
      </c>
      <c r="Q160">
        <v>13645</v>
      </c>
      <c r="R160">
        <v>13650</v>
      </c>
      <c r="S160">
        <v>13623</v>
      </c>
      <c r="T160">
        <v>13637</v>
      </c>
      <c r="U160">
        <v>13610</v>
      </c>
      <c r="V160">
        <v>13566</v>
      </c>
      <c r="W160">
        <v>13646</v>
      </c>
      <c r="X160">
        <v>13646</v>
      </c>
      <c r="Y160">
        <v>13652</v>
      </c>
      <c r="Z160">
        <v>13652</v>
      </c>
      <c r="AA160">
        <v>13615</v>
      </c>
      <c r="AB160">
        <v>13606</v>
      </c>
      <c r="AC160">
        <v>13632</v>
      </c>
      <c r="AD160">
        <v>13663</v>
      </c>
      <c r="AE160">
        <v>13625</v>
      </c>
      <c r="AF160">
        <v>13656</v>
      </c>
      <c r="AG160">
        <v>13607</v>
      </c>
      <c r="AH160">
        <v>13608</v>
      </c>
      <c r="AI160">
        <v>13652</v>
      </c>
      <c r="AJ160">
        <v>13616</v>
      </c>
      <c r="AK160">
        <v>13581</v>
      </c>
      <c r="AL160">
        <v>13640</v>
      </c>
      <c r="AM160">
        <v>13600</v>
      </c>
      <c r="AN160">
        <v>13607</v>
      </c>
      <c r="AO160">
        <v>13595</v>
      </c>
      <c r="AP160">
        <v>13593</v>
      </c>
      <c r="AQ160">
        <v>13616</v>
      </c>
      <c r="AR160">
        <v>13633</v>
      </c>
      <c r="AS160">
        <v>13611</v>
      </c>
      <c r="AT160">
        <v>13616</v>
      </c>
      <c r="AU160">
        <v>13616</v>
      </c>
      <c r="AV160">
        <v>13628</v>
      </c>
      <c r="AW160">
        <v>13584</v>
      </c>
      <c r="AX160">
        <v>13589</v>
      </c>
      <c r="AY160">
        <v>13675</v>
      </c>
      <c r="BA160">
        <f>AVERAGE(B160:AY160)</f>
        <v>13627.46</v>
      </c>
      <c r="BB160">
        <f>STDEV(B160:AY160)</f>
        <v>25.483255807110126</v>
      </c>
    </row>
    <row r="161" spans="1:54">
      <c r="BA161">
        <f>SUM(BA158,BA160)</f>
        <v>27255.059999999998</v>
      </c>
    </row>
    <row r="162" spans="1:54">
      <c r="A162" t="s">
        <v>0</v>
      </c>
    </row>
    <row r="163" spans="1:54">
      <c r="A163">
        <v>110592</v>
      </c>
      <c r="B163">
        <v>12118</v>
      </c>
      <c r="C163">
        <v>12137</v>
      </c>
      <c r="D163">
        <v>12102</v>
      </c>
      <c r="E163">
        <v>12106</v>
      </c>
      <c r="F163">
        <v>12107</v>
      </c>
      <c r="G163">
        <v>12126</v>
      </c>
      <c r="H163">
        <v>12122</v>
      </c>
      <c r="I163">
        <v>12118</v>
      </c>
      <c r="J163">
        <v>12066</v>
      </c>
      <c r="K163">
        <v>12134</v>
      </c>
      <c r="L163">
        <v>12125</v>
      </c>
      <c r="M163">
        <v>12123</v>
      </c>
      <c r="N163">
        <v>12094</v>
      </c>
      <c r="O163">
        <v>12103</v>
      </c>
      <c r="P163">
        <v>12102</v>
      </c>
      <c r="Q163">
        <v>12098</v>
      </c>
      <c r="R163">
        <v>12141</v>
      </c>
      <c r="S163">
        <v>12112</v>
      </c>
      <c r="T163">
        <v>12123</v>
      </c>
      <c r="U163">
        <v>12123</v>
      </c>
      <c r="V163">
        <v>12139</v>
      </c>
      <c r="W163">
        <v>12145</v>
      </c>
      <c r="X163">
        <v>12142</v>
      </c>
      <c r="Y163">
        <v>12118</v>
      </c>
      <c r="Z163">
        <v>12134</v>
      </c>
      <c r="AA163">
        <v>12125</v>
      </c>
      <c r="AB163">
        <v>12130</v>
      </c>
      <c r="AC163">
        <v>12121</v>
      </c>
      <c r="AD163">
        <v>12127</v>
      </c>
      <c r="AE163">
        <v>12106</v>
      </c>
      <c r="AF163">
        <v>12130</v>
      </c>
      <c r="AG163">
        <v>12130</v>
      </c>
      <c r="AH163">
        <v>12135</v>
      </c>
      <c r="AI163">
        <v>12135</v>
      </c>
      <c r="AJ163">
        <v>12145</v>
      </c>
      <c r="AK163">
        <v>12129</v>
      </c>
      <c r="AL163">
        <v>12141</v>
      </c>
      <c r="AM163">
        <v>12142</v>
      </c>
      <c r="AN163">
        <v>12138</v>
      </c>
      <c r="AO163">
        <v>12145</v>
      </c>
      <c r="AP163">
        <v>12142</v>
      </c>
      <c r="AQ163">
        <v>12169</v>
      </c>
      <c r="AR163">
        <v>12185</v>
      </c>
      <c r="AS163">
        <v>12187</v>
      </c>
      <c r="AT163">
        <v>12170</v>
      </c>
      <c r="AU163">
        <v>12175</v>
      </c>
      <c r="AV163">
        <v>12130</v>
      </c>
      <c r="AW163">
        <v>12138</v>
      </c>
      <c r="AX163">
        <v>12141</v>
      </c>
      <c r="AY163">
        <v>12111</v>
      </c>
      <c r="BA163">
        <f>AVERAGE(B163:AY163)</f>
        <v>12129.7</v>
      </c>
      <c r="BB163">
        <f>STDEV(B163:AY163)</f>
        <v>22.634856630733889</v>
      </c>
    </row>
    <row r="164" spans="1:54">
      <c r="A164" t="s">
        <v>1</v>
      </c>
    </row>
    <row r="165" spans="1:54">
      <c r="A165">
        <v>110592</v>
      </c>
      <c r="B165">
        <v>12130</v>
      </c>
      <c r="C165">
        <v>12118</v>
      </c>
      <c r="D165">
        <v>12097</v>
      </c>
      <c r="E165">
        <v>12083</v>
      </c>
      <c r="F165">
        <v>12111</v>
      </c>
      <c r="G165">
        <v>12125</v>
      </c>
      <c r="H165">
        <v>12094</v>
      </c>
      <c r="I165">
        <v>12141</v>
      </c>
      <c r="J165">
        <v>12118</v>
      </c>
      <c r="K165">
        <v>12071</v>
      </c>
      <c r="L165">
        <v>12130</v>
      </c>
      <c r="M165">
        <v>12121</v>
      </c>
      <c r="N165">
        <v>12127</v>
      </c>
      <c r="O165">
        <v>12082</v>
      </c>
      <c r="P165">
        <v>12112</v>
      </c>
      <c r="Q165">
        <v>12107</v>
      </c>
      <c r="R165">
        <v>12109</v>
      </c>
      <c r="S165">
        <v>12121</v>
      </c>
      <c r="T165">
        <v>12118</v>
      </c>
      <c r="U165">
        <v>12122</v>
      </c>
      <c r="V165">
        <v>12132</v>
      </c>
      <c r="W165">
        <v>12146</v>
      </c>
      <c r="X165">
        <v>12133</v>
      </c>
      <c r="Y165">
        <v>12133</v>
      </c>
      <c r="Z165">
        <v>12126</v>
      </c>
      <c r="AA165">
        <v>12131</v>
      </c>
      <c r="AB165">
        <v>12125</v>
      </c>
      <c r="AC165">
        <v>12130</v>
      </c>
      <c r="AD165">
        <v>12120</v>
      </c>
      <c r="AE165">
        <v>12132</v>
      </c>
      <c r="AF165">
        <v>12111</v>
      </c>
      <c r="AG165">
        <v>12126</v>
      </c>
      <c r="AH165">
        <v>12135</v>
      </c>
      <c r="AI165">
        <v>12130</v>
      </c>
      <c r="AJ165">
        <v>12119</v>
      </c>
      <c r="AK165">
        <v>12169</v>
      </c>
      <c r="AL165">
        <v>12124</v>
      </c>
      <c r="AM165">
        <v>12130</v>
      </c>
      <c r="AN165">
        <v>12141</v>
      </c>
      <c r="AO165">
        <v>12153</v>
      </c>
      <c r="AP165">
        <v>12142</v>
      </c>
      <c r="AQ165">
        <v>12132</v>
      </c>
      <c r="AR165">
        <v>12186</v>
      </c>
      <c r="AS165">
        <v>12179</v>
      </c>
      <c r="AT165">
        <v>12186</v>
      </c>
      <c r="AU165">
        <v>12177</v>
      </c>
      <c r="AV165">
        <v>12153</v>
      </c>
      <c r="AW165">
        <v>12139</v>
      </c>
      <c r="AX165">
        <v>12143</v>
      </c>
      <c r="AY165">
        <v>12119</v>
      </c>
      <c r="BA165">
        <f>AVERAGE(B165:AY165)</f>
        <v>12128.78</v>
      </c>
      <c r="BB165">
        <f>STDEV(B165:AY165)</f>
        <v>23.843272272342595</v>
      </c>
    </row>
    <row r="166" spans="1:54">
      <c r="BA166">
        <f>SUM(BA163,BA165)</f>
        <v>24258.480000000003</v>
      </c>
    </row>
    <row r="167" spans="1:54">
      <c r="A167" t="s">
        <v>0</v>
      </c>
    </row>
    <row r="168" spans="1:54">
      <c r="A168">
        <v>122880</v>
      </c>
      <c r="B168">
        <v>10938</v>
      </c>
      <c r="C168">
        <v>10879</v>
      </c>
      <c r="D168">
        <v>10918</v>
      </c>
      <c r="E168">
        <v>10958</v>
      </c>
      <c r="F168">
        <v>10891</v>
      </c>
      <c r="G168">
        <v>10938</v>
      </c>
      <c r="H168">
        <v>10950</v>
      </c>
      <c r="I168">
        <v>10950</v>
      </c>
      <c r="J168">
        <v>10962</v>
      </c>
      <c r="K168">
        <v>10973</v>
      </c>
      <c r="L168">
        <v>10921</v>
      </c>
      <c r="M168">
        <v>10927</v>
      </c>
      <c r="N168">
        <v>10925</v>
      </c>
      <c r="O168">
        <v>10918</v>
      </c>
      <c r="P168">
        <v>10952</v>
      </c>
      <c r="Q168">
        <v>10939</v>
      </c>
      <c r="R168">
        <v>10938</v>
      </c>
      <c r="S168">
        <v>10938</v>
      </c>
      <c r="T168">
        <v>10968</v>
      </c>
      <c r="U168">
        <v>10956</v>
      </c>
      <c r="V168">
        <v>10939</v>
      </c>
      <c r="W168">
        <v>10943</v>
      </c>
      <c r="X168">
        <v>10920</v>
      </c>
      <c r="Y168">
        <v>10926</v>
      </c>
      <c r="Z168">
        <v>10926</v>
      </c>
      <c r="AA168">
        <v>10948</v>
      </c>
      <c r="AB168">
        <v>10942</v>
      </c>
      <c r="AC168">
        <v>10959</v>
      </c>
      <c r="AD168">
        <v>10908</v>
      </c>
      <c r="AE168">
        <v>10951</v>
      </c>
      <c r="AF168">
        <v>10931</v>
      </c>
      <c r="AG168">
        <v>10926</v>
      </c>
      <c r="AH168">
        <v>10950</v>
      </c>
      <c r="AI168">
        <v>10950</v>
      </c>
      <c r="AJ168">
        <v>10950</v>
      </c>
      <c r="AK168">
        <v>10950</v>
      </c>
      <c r="AL168">
        <v>10950</v>
      </c>
      <c r="AM168">
        <v>10962</v>
      </c>
      <c r="AN168">
        <v>10938</v>
      </c>
      <c r="AO168">
        <v>10950</v>
      </c>
      <c r="AP168">
        <v>10950</v>
      </c>
      <c r="AQ168">
        <v>10962</v>
      </c>
      <c r="AR168">
        <v>10935</v>
      </c>
      <c r="AS168">
        <v>10933</v>
      </c>
      <c r="AT168">
        <v>10945</v>
      </c>
      <c r="AU168">
        <v>10940</v>
      </c>
      <c r="AV168">
        <v>10950</v>
      </c>
      <c r="AW168">
        <v>10903</v>
      </c>
      <c r="AX168">
        <v>10962</v>
      </c>
      <c r="AY168">
        <v>10914</v>
      </c>
      <c r="BA168">
        <f>AVERAGE(B168:AY168)</f>
        <v>10939.04</v>
      </c>
      <c r="BB168">
        <f>STDEV(B168:AY168)</f>
        <v>19.245948420699992</v>
      </c>
    </row>
    <row r="169" spans="1:54">
      <c r="A169" t="s">
        <v>1</v>
      </c>
    </row>
    <row r="170" spans="1:54">
      <c r="A170">
        <v>122880</v>
      </c>
      <c r="B170">
        <v>10927</v>
      </c>
      <c r="C170">
        <v>10926</v>
      </c>
      <c r="D170">
        <v>10948</v>
      </c>
      <c r="E170">
        <v>10916</v>
      </c>
      <c r="F170">
        <v>10962</v>
      </c>
      <c r="G170">
        <v>10867</v>
      </c>
      <c r="H170">
        <v>10961</v>
      </c>
      <c r="I170">
        <v>10938</v>
      </c>
      <c r="J170">
        <v>10962</v>
      </c>
      <c r="K170">
        <v>10963</v>
      </c>
      <c r="L170">
        <v>10971</v>
      </c>
      <c r="M170">
        <v>10911</v>
      </c>
      <c r="N170">
        <v>10931</v>
      </c>
      <c r="O170">
        <v>10918</v>
      </c>
      <c r="P170">
        <v>10926</v>
      </c>
      <c r="Q170">
        <v>10950</v>
      </c>
      <c r="R170">
        <v>10934</v>
      </c>
      <c r="S170">
        <v>10949</v>
      </c>
      <c r="T170">
        <v>10938</v>
      </c>
      <c r="U170">
        <v>10964</v>
      </c>
      <c r="V170">
        <v>10955</v>
      </c>
      <c r="W170">
        <v>10942</v>
      </c>
      <c r="X170">
        <v>10925</v>
      </c>
      <c r="Y170">
        <v>10928</v>
      </c>
      <c r="Z170">
        <v>10937</v>
      </c>
      <c r="AA170">
        <v>10921</v>
      </c>
      <c r="AB170">
        <v>10955</v>
      </c>
      <c r="AC170">
        <v>10938</v>
      </c>
      <c r="AD170">
        <v>10950</v>
      </c>
      <c r="AE170">
        <v>10916</v>
      </c>
      <c r="AF170">
        <v>10947</v>
      </c>
      <c r="AG170">
        <v>10936</v>
      </c>
      <c r="AH170">
        <v>10927</v>
      </c>
      <c r="AI170">
        <v>10944</v>
      </c>
      <c r="AJ170">
        <v>10957</v>
      </c>
      <c r="AK170">
        <v>10953</v>
      </c>
      <c r="AL170">
        <v>10946</v>
      </c>
      <c r="AM170">
        <v>10952</v>
      </c>
      <c r="AN170">
        <v>10959</v>
      </c>
      <c r="AO170">
        <v>10938</v>
      </c>
      <c r="AP170">
        <v>10952</v>
      </c>
      <c r="AQ170">
        <v>10947</v>
      </c>
      <c r="AR170">
        <v>10962</v>
      </c>
      <c r="AS170">
        <v>10926</v>
      </c>
      <c r="AT170">
        <v>10939</v>
      </c>
      <c r="AU170">
        <v>10944</v>
      </c>
      <c r="AV170">
        <v>10943</v>
      </c>
      <c r="AW170">
        <v>10938</v>
      </c>
      <c r="AX170">
        <v>10925</v>
      </c>
      <c r="AY170">
        <v>10939</v>
      </c>
      <c r="BA170">
        <f>AVERAGE(B170:AY170)</f>
        <v>10940.06</v>
      </c>
      <c r="BB170">
        <f>STDEV(B170:AY170)</f>
        <v>18.008399400823826</v>
      </c>
    </row>
    <row r="171" spans="1:54">
      <c r="BA171">
        <f>SUM(BA168,BA170)</f>
        <v>21879.1</v>
      </c>
    </row>
    <row r="172" spans="1:54">
      <c r="A172" t="s">
        <v>0</v>
      </c>
    </row>
    <row r="173" spans="1:54">
      <c r="A173">
        <v>135168</v>
      </c>
      <c r="B173">
        <v>10363</v>
      </c>
      <c r="C173">
        <v>10410</v>
      </c>
      <c r="D173">
        <v>9995</v>
      </c>
      <c r="E173">
        <v>10011</v>
      </c>
      <c r="F173">
        <v>9963</v>
      </c>
      <c r="G173">
        <v>9984</v>
      </c>
      <c r="H173">
        <v>9958</v>
      </c>
      <c r="I173">
        <v>9973</v>
      </c>
      <c r="J173">
        <v>10007</v>
      </c>
      <c r="K173">
        <v>9987</v>
      </c>
      <c r="L173">
        <v>9989</v>
      </c>
      <c r="M173">
        <v>9984</v>
      </c>
      <c r="N173">
        <v>9990</v>
      </c>
      <c r="O173">
        <v>9949</v>
      </c>
      <c r="P173">
        <v>9984</v>
      </c>
      <c r="Q173">
        <v>10004</v>
      </c>
      <c r="R173">
        <v>10007</v>
      </c>
      <c r="S173">
        <v>10006</v>
      </c>
      <c r="T173">
        <v>9986</v>
      </c>
      <c r="U173">
        <v>9996</v>
      </c>
      <c r="V173">
        <v>10011</v>
      </c>
      <c r="W173">
        <v>9986</v>
      </c>
      <c r="X173">
        <v>9989</v>
      </c>
      <c r="Y173">
        <v>9975</v>
      </c>
      <c r="Z173">
        <v>10006</v>
      </c>
      <c r="AA173">
        <v>9994</v>
      </c>
      <c r="AB173">
        <v>9994</v>
      </c>
      <c r="AC173">
        <v>10009</v>
      </c>
      <c r="AD173">
        <v>9988</v>
      </c>
      <c r="AE173">
        <v>10009</v>
      </c>
      <c r="AF173">
        <v>10017</v>
      </c>
      <c r="AG173">
        <v>10006</v>
      </c>
      <c r="AH173">
        <v>10006</v>
      </c>
      <c r="AI173">
        <v>10017</v>
      </c>
      <c r="AJ173">
        <v>9994</v>
      </c>
      <c r="AK173">
        <v>9991</v>
      </c>
      <c r="AL173">
        <v>9974</v>
      </c>
      <c r="AM173">
        <v>10005</v>
      </c>
      <c r="AN173">
        <v>9970</v>
      </c>
      <c r="AO173">
        <v>9994</v>
      </c>
      <c r="AP173">
        <v>9959</v>
      </c>
      <c r="AQ173">
        <v>9970</v>
      </c>
      <c r="AR173">
        <v>10348</v>
      </c>
      <c r="AS173">
        <v>10395</v>
      </c>
      <c r="AT173">
        <v>10395</v>
      </c>
      <c r="AU173">
        <v>10385</v>
      </c>
      <c r="AV173">
        <v>10399</v>
      </c>
      <c r="AW173">
        <v>10400</v>
      </c>
      <c r="AX173">
        <v>10324</v>
      </c>
      <c r="AY173">
        <v>10317</v>
      </c>
      <c r="BA173">
        <f>AVERAGE(B173:AY173)</f>
        <v>10067.459999999999</v>
      </c>
      <c r="BB173">
        <f>STDEV(B173:AY173)</f>
        <v>156.03259863481958</v>
      </c>
    </row>
    <row r="174" spans="1:54">
      <c r="A174" t="s">
        <v>1</v>
      </c>
    </row>
    <row r="175" spans="1:54">
      <c r="A175">
        <v>135168</v>
      </c>
      <c r="B175">
        <v>10330</v>
      </c>
      <c r="C175">
        <v>10374</v>
      </c>
      <c r="D175">
        <v>9967</v>
      </c>
      <c r="E175">
        <v>10014</v>
      </c>
      <c r="F175">
        <v>10001</v>
      </c>
      <c r="G175">
        <v>9964</v>
      </c>
      <c r="H175">
        <v>9981</v>
      </c>
      <c r="I175">
        <v>9961</v>
      </c>
      <c r="J175">
        <v>9978</v>
      </c>
      <c r="K175">
        <v>9994</v>
      </c>
      <c r="L175">
        <v>9997</v>
      </c>
      <c r="M175">
        <v>9990</v>
      </c>
      <c r="N175">
        <v>9983</v>
      </c>
      <c r="O175">
        <v>9976</v>
      </c>
      <c r="P175">
        <v>9953</v>
      </c>
      <c r="Q175">
        <v>9994</v>
      </c>
      <c r="R175">
        <v>10005</v>
      </c>
      <c r="S175">
        <v>10007</v>
      </c>
      <c r="T175">
        <v>10004</v>
      </c>
      <c r="U175">
        <v>9992</v>
      </c>
      <c r="V175">
        <v>9995</v>
      </c>
      <c r="W175">
        <v>10010</v>
      </c>
      <c r="X175">
        <v>9978</v>
      </c>
      <c r="Y175">
        <v>9994</v>
      </c>
      <c r="Z175">
        <v>9976</v>
      </c>
      <c r="AA175">
        <v>10006</v>
      </c>
      <c r="AB175">
        <v>9999</v>
      </c>
      <c r="AC175">
        <v>9994</v>
      </c>
      <c r="AD175">
        <v>9990</v>
      </c>
      <c r="AE175">
        <v>10005</v>
      </c>
      <c r="AF175">
        <v>10010</v>
      </c>
      <c r="AG175">
        <v>10006</v>
      </c>
      <c r="AH175">
        <v>10014</v>
      </c>
      <c r="AI175">
        <v>10008</v>
      </c>
      <c r="AJ175">
        <v>10009</v>
      </c>
      <c r="AK175">
        <v>9983</v>
      </c>
      <c r="AL175">
        <v>10005</v>
      </c>
      <c r="AM175">
        <v>9977</v>
      </c>
      <c r="AN175">
        <v>9980</v>
      </c>
      <c r="AO175">
        <v>9996</v>
      </c>
      <c r="AP175">
        <v>9986</v>
      </c>
      <c r="AQ175">
        <v>9956</v>
      </c>
      <c r="AR175">
        <v>10051</v>
      </c>
      <c r="AS175">
        <v>10348</v>
      </c>
      <c r="AT175">
        <v>10407</v>
      </c>
      <c r="AU175">
        <v>10371</v>
      </c>
      <c r="AV175">
        <v>10404</v>
      </c>
      <c r="AW175">
        <v>10403</v>
      </c>
      <c r="AX175">
        <v>10389</v>
      </c>
      <c r="AY175">
        <v>10306</v>
      </c>
      <c r="BA175">
        <f>AVERAGE(B175:AY175)</f>
        <v>10060.42</v>
      </c>
      <c r="BB175">
        <f>STDEV(B175:AY175)</f>
        <v>148.28737819049954</v>
      </c>
    </row>
    <row r="176" spans="1:54">
      <c r="BA176">
        <f>SUM(BA173,BA175)</f>
        <v>20127.879999999997</v>
      </c>
    </row>
    <row r="177" spans="1:54">
      <c r="A177" t="s">
        <v>0</v>
      </c>
    </row>
    <row r="178" spans="1:54">
      <c r="A178">
        <v>147456</v>
      </c>
      <c r="B178">
        <v>9115</v>
      </c>
      <c r="C178">
        <v>9078</v>
      </c>
      <c r="D178">
        <v>9071</v>
      </c>
      <c r="E178">
        <v>9097</v>
      </c>
      <c r="F178">
        <v>9073</v>
      </c>
      <c r="G178">
        <v>9084</v>
      </c>
      <c r="H178">
        <v>9076</v>
      </c>
      <c r="I178">
        <v>9107</v>
      </c>
      <c r="J178">
        <v>9075</v>
      </c>
      <c r="K178">
        <v>9073</v>
      </c>
      <c r="L178">
        <v>9089</v>
      </c>
      <c r="M178">
        <v>9093</v>
      </c>
      <c r="N178">
        <v>9073</v>
      </c>
      <c r="O178">
        <v>9100</v>
      </c>
      <c r="P178">
        <v>9107</v>
      </c>
      <c r="Q178">
        <v>9084</v>
      </c>
      <c r="R178">
        <v>9073</v>
      </c>
      <c r="S178">
        <v>9073</v>
      </c>
      <c r="T178">
        <v>9075</v>
      </c>
      <c r="U178">
        <v>9085</v>
      </c>
      <c r="V178">
        <v>9073</v>
      </c>
      <c r="W178">
        <v>9074</v>
      </c>
      <c r="X178">
        <v>9097</v>
      </c>
      <c r="Y178">
        <v>9085</v>
      </c>
      <c r="Z178">
        <v>9079</v>
      </c>
      <c r="AA178">
        <v>9080</v>
      </c>
      <c r="AB178">
        <v>9085</v>
      </c>
      <c r="AC178">
        <v>9085</v>
      </c>
      <c r="AD178">
        <v>9073</v>
      </c>
      <c r="AE178">
        <v>9073</v>
      </c>
      <c r="AF178">
        <v>9071</v>
      </c>
      <c r="AG178">
        <v>9085</v>
      </c>
      <c r="AH178">
        <v>9088</v>
      </c>
      <c r="AI178">
        <v>9062</v>
      </c>
      <c r="AJ178">
        <v>9038</v>
      </c>
      <c r="AK178">
        <v>9085</v>
      </c>
      <c r="AL178">
        <v>9085</v>
      </c>
      <c r="AM178">
        <v>9050</v>
      </c>
      <c r="AN178">
        <v>9079</v>
      </c>
      <c r="AO178">
        <v>9079</v>
      </c>
      <c r="AP178">
        <v>9101</v>
      </c>
      <c r="AQ178">
        <v>9117</v>
      </c>
      <c r="AR178">
        <v>9103</v>
      </c>
      <c r="AS178">
        <v>9101</v>
      </c>
      <c r="AT178">
        <v>9112</v>
      </c>
      <c r="AU178">
        <v>9072</v>
      </c>
      <c r="AV178">
        <v>9097</v>
      </c>
      <c r="AW178">
        <v>9085</v>
      </c>
      <c r="AX178">
        <v>9085</v>
      </c>
      <c r="AY178">
        <v>9097</v>
      </c>
      <c r="BA178">
        <f>AVERAGE(B178:AY178)</f>
        <v>9083.94</v>
      </c>
      <c r="BB178">
        <f>STDEV(B178:AY178)</f>
        <v>15.354863618238163</v>
      </c>
    </row>
    <row r="179" spans="1:54">
      <c r="A179" t="s">
        <v>1</v>
      </c>
    </row>
    <row r="180" spans="1:54">
      <c r="A180">
        <v>147456</v>
      </c>
      <c r="B180">
        <v>9094</v>
      </c>
      <c r="C180">
        <v>9115</v>
      </c>
      <c r="D180">
        <v>9094</v>
      </c>
      <c r="E180">
        <v>9066</v>
      </c>
      <c r="F180">
        <v>9093</v>
      </c>
      <c r="G180">
        <v>9074</v>
      </c>
      <c r="H180">
        <v>9085</v>
      </c>
      <c r="I180">
        <v>9074</v>
      </c>
      <c r="J180">
        <v>9099</v>
      </c>
      <c r="K180">
        <v>9095</v>
      </c>
      <c r="L180">
        <v>9057</v>
      </c>
      <c r="M180">
        <v>9102</v>
      </c>
      <c r="N180">
        <v>9078</v>
      </c>
      <c r="O180">
        <v>9080</v>
      </c>
      <c r="P180">
        <v>9113</v>
      </c>
      <c r="Q180">
        <v>9100</v>
      </c>
      <c r="R180">
        <v>9079</v>
      </c>
      <c r="S180">
        <v>9074</v>
      </c>
      <c r="T180">
        <v>9071</v>
      </c>
      <c r="U180">
        <v>9076</v>
      </c>
      <c r="V180">
        <v>9085</v>
      </c>
      <c r="W180">
        <v>9073</v>
      </c>
      <c r="X180">
        <v>9079</v>
      </c>
      <c r="Y180">
        <v>9092</v>
      </c>
      <c r="Z180">
        <v>9092</v>
      </c>
      <c r="AA180">
        <v>9078</v>
      </c>
      <c r="AB180">
        <v>9073</v>
      </c>
      <c r="AC180">
        <v>9085</v>
      </c>
      <c r="AD180">
        <v>9085</v>
      </c>
      <c r="AE180">
        <v>9074</v>
      </c>
      <c r="AF180">
        <v>9075</v>
      </c>
      <c r="AG180">
        <v>9069</v>
      </c>
      <c r="AH180">
        <v>9094</v>
      </c>
      <c r="AI180">
        <v>9079</v>
      </c>
      <c r="AJ180">
        <v>9060</v>
      </c>
      <c r="AK180">
        <v>9040</v>
      </c>
      <c r="AL180">
        <v>9085</v>
      </c>
      <c r="AM180">
        <v>9085</v>
      </c>
      <c r="AN180">
        <v>9050</v>
      </c>
      <c r="AO180">
        <v>9078</v>
      </c>
      <c r="AP180">
        <v>9092</v>
      </c>
      <c r="AQ180">
        <v>9098</v>
      </c>
      <c r="AR180">
        <v>9120</v>
      </c>
      <c r="AS180">
        <v>9097</v>
      </c>
      <c r="AT180">
        <v>9108</v>
      </c>
      <c r="AU180">
        <v>9100</v>
      </c>
      <c r="AV180">
        <v>9078</v>
      </c>
      <c r="AW180">
        <v>9095</v>
      </c>
      <c r="AX180">
        <v>9081</v>
      </c>
      <c r="AY180">
        <v>9097</v>
      </c>
      <c r="BA180">
        <f>AVERAGE(B180:AY180)</f>
        <v>9084.32</v>
      </c>
      <c r="BB180">
        <f>STDEV(B180:AY180)</f>
        <v>15.799044145718668</v>
      </c>
    </row>
    <row r="181" spans="1:54">
      <c r="BA181">
        <f>SUM(BA178,BA180)</f>
        <v>18168.260000000002</v>
      </c>
    </row>
    <row r="182" spans="1:54">
      <c r="A182" t="s">
        <v>0</v>
      </c>
    </row>
    <row r="183" spans="1:54">
      <c r="A183">
        <v>159744</v>
      </c>
      <c r="B183">
        <v>8451</v>
      </c>
      <c r="C183">
        <v>8448</v>
      </c>
      <c r="D183">
        <v>8424</v>
      </c>
      <c r="E183">
        <v>8436</v>
      </c>
      <c r="F183">
        <v>8444</v>
      </c>
      <c r="G183">
        <v>8416</v>
      </c>
      <c r="H183">
        <v>8436</v>
      </c>
      <c r="I183">
        <v>8442</v>
      </c>
      <c r="J183">
        <v>8443</v>
      </c>
      <c r="K183">
        <v>8425</v>
      </c>
      <c r="L183">
        <v>8392</v>
      </c>
      <c r="M183">
        <v>8421</v>
      </c>
      <c r="N183">
        <v>8451</v>
      </c>
      <c r="O183">
        <v>8448</v>
      </c>
      <c r="P183">
        <v>8424</v>
      </c>
      <c r="Q183">
        <v>8436</v>
      </c>
      <c r="R183">
        <v>8444</v>
      </c>
      <c r="S183">
        <v>8416</v>
      </c>
      <c r="T183">
        <v>8436</v>
      </c>
      <c r="U183">
        <v>8442</v>
      </c>
      <c r="V183">
        <v>8443</v>
      </c>
      <c r="W183">
        <v>8458</v>
      </c>
      <c r="X183">
        <v>8460</v>
      </c>
      <c r="Y183">
        <v>8457</v>
      </c>
      <c r="Z183">
        <v>8448</v>
      </c>
      <c r="AA183">
        <v>8440</v>
      </c>
      <c r="AB183">
        <v>8449</v>
      </c>
      <c r="AC183">
        <v>8441</v>
      </c>
      <c r="AD183">
        <v>8456</v>
      </c>
      <c r="AE183">
        <v>8454</v>
      </c>
      <c r="AF183">
        <v>8447</v>
      </c>
      <c r="AG183">
        <v>8431</v>
      </c>
      <c r="AH183">
        <v>8454</v>
      </c>
      <c r="AI183">
        <v>8455</v>
      </c>
      <c r="AJ183">
        <v>8465</v>
      </c>
      <c r="AK183">
        <v>8449</v>
      </c>
      <c r="AL183">
        <v>8447</v>
      </c>
      <c r="AM183">
        <v>8463</v>
      </c>
      <c r="AN183">
        <v>8457</v>
      </c>
      <c r="AO183">
        <v>8459</v>
      </c>
      <c r="AP183">
        <v>8461</v>
      </c>
      <c r="AQ183">
        <v>8454</v>
      </c>
      <c r="AR183">
        <v>8465</v>
      </c>
      <c r="AS183">
        <v>8450</v>
      </c>
      <c r="AT183">
        <v>8458</v>
      </c>
      <c r="AU183">
        <v>8422</v>
      </c>
      <c r="AV183">
        <v>8458</v>
      </c>
      <c r="AW183">
        <v>8465</v>
      </c>
      <c r="AX183">
        <v>8458</v>
      </c>
      <c r="AY183">
        <v>8469</v>
      </c>
      <c r="BA183">
        <f>AVERAGE(B183:AY183)</f>
        <v>8445.36</v>
      </c>
      <c r="BB183">
        <f>STDEV(B183:AY183)</f>
        <v>15.537656693021761</v>
      </c>
    </row>
    <row r="184" spans="1:54">
      <c r="A184" t="s">
        <v>1</v>
      </c>
    </row>
    <row r="185" spans="1:54">
      <c r="A185">
        <v>159744</v>
      </c>
      <c r="B185">
        <v>8466</v>
      </c>
      <c r="C185">
        <v>8450</v>
      </c>
      <c r="D185">
        <v>8421</v>
      </c>
      <c r="E185">
        <v>8427</v>
      </c>
      <c r="F185">
        <v>8436</v>
      </c>
      <c r="G185">
        <v>8429</v>
      </c>
      <c r="H185">
        <v>8431</v>
      </c>
      <c r="I185">
        <v>8436</v>
      </c>
      <c r="J185">
        <v>8447</v>
      </c>
      <c r="K185">
        <v>8432</v>
      </c>
      <c r="L185">
        <v>8437</v>
      </c>
      <c r="M185">
        <v>8382</v>
      </c>
      <c r="N185">
        <v>8466</v>
      </c>
      <c r="O185">
        <v>8450</v>
      </c>
      <c r="P185">
        <v>8421</v>
      </c>
      <c r="Q185">
        <v>8427</v>
      </c>
      <c r="R185">
        <v>8436</v>
      </c>
      <c r="S185">
        <v>8429</v>
      </c>
      <c r="T185">
        <v>8431</v>
      </c>
      <c r="U185">
        <v>8436</v>
      </c>
      <c r="V185">
        <v>8447</v>
      </c>
      <c r="W185">
        <v>7421</v>
      </c>
      <c r="X185">
        <v>8460</v>
      </c>
      <c r="Y185">
        <v>8458</v>
      </c>
      <c r="Z185">
        <v>8459</v>
      </c>
      <c r="AA185">
        <v>8438</v>
      </c>
      <c r="AB185">
        <v>8443</v>
      </c>
      <c r="AC185">
        <v>8447</v>
      </c>
      <c r="AD185">
        <v>8443</v>
      </c>
      <c r="AE185">
        <v>8452</v>
      </c>
      <c r="AF185">
        <v>8462</v>
      </c>
      <c r="AG185">
        <v>8429</v>
      </c>
      <c r="AH185">
        <v>8448</v>
      </c>
      <c r="AI185">
        <v>8452</v>
      </c>
      <c r="AJ185">
        <v>8456</v>
      </c>
      <c r="AK185">
        <v>8460</v>
      </c>
      <c r="AL185">
        <v>8458</v>
      </c>
      <c r="AM185">
        <v>8450</v>
      </c>
      <c r="AN185">
        <v>8448</v>
      </c>
      <c r="AO185">
        <v>8467</v>
      </c>
      <c r="AP185">
        <v>8453</v>
      </c>
      <c r="AQ185">
        <v>8462</v>
      </c>
      <c r="AR185">
        <v>8457</v>
      </c>
      <c r="AS185">
        <v>8460</v>
      </c>
      <c r="AT185">
        <v>8455</v>
      </c>
      <c r="AU185">
        <v>8453</v>
      </c>
      <c r="AV185">
        <v>8425</v>
      </c>
      <c r="AW185">
        <v>8460</v>
      </c>
      <c r="AX185">
        <v>8464</v>
      </c>
      <c r="AY185">
        <v>8460</v>
      </c>
      <c r="BA185">
        <f>AVERAGE(B185:AY185)</f>
        <v>8424.74</v>
      </c>
      <c r="BB185">
        <f>STDEV(B185:AY185)</f>
        <v>145.73218517512996</v>
      </c>
    </row>
    <row r="186" spans="1:54">
      <c r="BA186">
        <f>SUM(BA183,BA185)</f>
        <v>16870.099999999999</v>
      </c>
    </row>
    <row r="187" spans="1:54">
      <c r="A187" t="s">
        <v>0</v>
      </c>
    </row>
    <row r="188" spans="1:54">
      <c r="A188">
        <v>172032</v>
      </c>
      <c r="B188">
        <v>7834</v>
      </c>
      <c r="C188">
        <v>7827</v>
      </c>
      <c r="D188">
        <v>7842</v>
      </c>
      <c r="E188">
        <v>7825</v>
      </c>
      <c r="F188">
        <v>7834</v>
      </c>
      <c r="G188">
        <v>7823</v>
      </c>
      <c r="H188">
        <v>7823</v>
      </c>
      <c r="I188">
        <v>7846</v>
      </c>
      <c r="J188">
        <v>7823</v>
      </c>
      <c r="K188">
        <v>7823</v>
      </c>
      <c r="L188">
        <v>7834</v>
      </c>
      <c r="M188">
        <v>7835</v>
      </c>
      <c r="N188">
        <v>7823</v>
      </c>
      <c r="O188">
        <v>7823</v>
      </c>
      <c r="P188">
        <v>7822</v>
      </c>
      <c r="Q188">
        <v>7833</v>
      </c>
      <c r="R188">
        <v>7824</v>
      </c>
      <c r="S188">
        <v>7823</v>
      </c>
      <c r="T188">
        <v>7811</v>
      </c>
      <c r="U188">
        <v>7824</v>
      </c>
      <c r="V188">
        <v>7823</v>
      </c>
      <c r="W188">
        <v>7837</v>
      </c>
      <c r="X188">
        <v>7831</v>
      </c>
      <c r="Y188">
        <v>7833</v>
      </c>
      <c r="Z188">
        <v>7775</v>
      </c>
      <c r="AA188">
        <v>7823</v>
      </c>
      <c r="AB188">
        <v>7811</v>
      </c>
      <c r="AC188">
        <v>7834</v>
      </c>
      <c r="AD188">
        <v>7821</v>
      </c>
      <c r="AE188">
        <v>7836</v>
      </c>
      <c r="AF188">
        <v>7825</v>
      </c>
      <c r="AG188">
        <v>7832</v>
      </c>
      <c r="AH188">
        <v>7834</v>
      </c>
      <c r="AI188">
        <v>7821</v>
      </c>
      <c r="AJ188">
        <v>7824</v>
      </c>
      <c r="AK188">
        <v>7823</v>
      </c>
      <c r="AL188">
        <v>7826</v>
      </c>
      <c r="AM188">
        <v>7829</v>
      </c>
      <c r="AN188">
        <v>7836</v>
      </c>
      <c r="AO188">
        <v>7824</v>
      </c>
      <c r="AP188">
        <v>7834</v>
      </c>
      <c r="AQ188">
        <v>7811</v>
      </c>
      <c r="AR188">
        <v>7831</v>
      </c>
      <c r="AS188">
        <v>7838</v>
      </c>
      <c r="AT188">
        <v>7829</v>
      </c>
      <c r="AU188">
        <v>7835</v>
      </c>
      <c r="AV188">
        <v>7834</v>
      </c>
      <c r="AW188">
        <v>7816</v>
      </c>
      <c r="AX188">
        <v>7823</v>
      </c>
      <c r="AY188">
        <v>7834</v>
      </c>
      <c r="BA188">
        <f>AVERAGE(B188:AY188)</f>
        <v>7826.7</v>
      </c>
      <c r="BB188">
        <f>STDEV(B188:AY188)</f>
        <v>10.625825298079494</v>
      </c>
    </row>
    <row r="189" spans="1:54">
      <c r="A189" t="s">
        <v>1</v>
      </c>
    </row>
    <row r="190" spans="1:54">
      <c r="A190">
        <v>172032</v>
      </c>
      <c r="B190">
        <v>7834</v>
      </c>
      <c r="C190">
        <v>7832</v>
      </c>
      <c r="D190">
        <v>7814</v>
      </c>
      <c r="E190">
        <v>7844</v>
      </c>
      <c r="F190">
        <v>7823</v>
      </c>
      <c r="G190">
        <v>7829</v>
      </c>
      <c r="H190">
        <v>7828</v>
      </c>
      <c r="I190">
        <v>7830</v>
      </c>
      <c r="J190">
        <v>7839</v>
      </c>
      <c r="K190">
        <v>7823</v>
      </c>
      <c r="L190">
        <v>7822</v>
      </c>
      <c r="M190">
        <v>7834</v>
      </c>
      <c r="N190">
        <v>7827</v>
      </c>
      <c r="O190">
        <v>7830</v>
      </c>
      <c r="P190">
        <v>7825</v>
      </c>
      <c r="Q190">
        <v>7822</v>
      </c>
      <c r="R190">
        <v>7833</v>
      </c>
      <c r="S190">
        <v>7823</v>
      </c>
      <c r="T190">
        <v>7816</v>
      </c>
      <c r="U190">
        <v>7819</v>
      </c>
      <c r="V190">
        <v>7822</v>
      </c>
      <c r="W190">
        <v>7829</v>
      </c>
      <c r="X190">
        <v>7838</v>
      </c>
      <c r="Y190">
        <v>7831</v>
      </c>
      <c r="Z190">
        <v>7816</v>
      </c>
      <c r="AA190">
        <v>7787</v>
      </c>
      <c r="AB190">
        <v>7820</v>
      </c>
      <c r="AC190">
        <v>7814</v>
      </c>
      <c r="AD190">
        <v>7838</v>
      </c>
      <c r="AE190">
        <v>7819</v>
      </c>
      <c r="AF190">
        <v>7834</v>
      </c>
      <c r="AG190">
        <v>7832</v>
      </c>
      <c r="AH190">
        <v>7831</v>
      </c>
      <c r="AI190">
        <v>7828</v>
      </c>
      <c r="AJ190">
        <v>7823</v>
      </c>
      <c r="AK190">
        <v>7823</v>
      </c>
      <c r="AL190">
        <v>7823</v>
      </c>
      <c r="AM190">
        <v>7831</v>
      </c>
      <c r="AN190">
        <v>7826</v>
      </c>
      <c r="AO190">
        <v>7827</v>
      </c>
      <c r="AP190">
        <v>7840</v>
      </c>
      <c r="AQ190">
        <v>7816</v>
      </c>
      <c r="AR190">
        <v>7819</v>
      </c>
      <c r="AS190">
        <v>7834</v>
      </c>
      <c r="AT190">
        <v>7833</v>
      </c>
      <c r="AU190">
        <v>7836</v>
      </c>
      <c r="AV190">
        <v>7834</v>
      </c>
      <c r="AW190">
        <v>7823</v>
      </c>
      <c r="AX190">
        <v>7811</v>
      </c>
      <c r="AY190">
        <v>7837</v>
      </c>
      <c r="BA190">
        <f>AVERAGE(B190:AY190)</f>
        <v>7826.44</v>
      </c>
      <c r="BB190">
        <f>STDEV(B190:AY190)</f>
        <v>9.5215330612635398</v>
      </c>
    </row>
    <row r="191" spans="1:54">
      <c r="BA191">
        <f>SUM(BA188,BA190)</f>
        <v>15653.14</v>
      </c>
    </row>
    <row r="192" spans="1:54">
      <c r="A192" t="s">
        <v>0</v>
      </c>
    </row>
    <row r="193" spans="1:54">
      <c r="A193">
        <v>184320</v>
      </c>
      <c r="B193">
        <v>7321</v>
      </c>
      <c r="C193">
        <v>7321</v>
      </c>
      <c r="D193">
        <v>7323</v>
      </c>
      <c r="E193">
        <v>7307</v>
      </c>
      <c r="F193">
        <v>7315</v>
      </c>
      <c r="G193">
        <v>7311</v>
      </c>
      <c r="H193">
        <v>7307</v>
      </c>
      <c r="I193">
        <v>7303</v>
      </c>
      <c r="J193">
        <v>7308</v>
      </c>
      <c r="K193">
        <v>7319</v>
      </c>
      <c r="L193">
        <v>7319</v>
      </c>
      <c r="M193">
        <v>7320</v>
      </c>
      <c r="N193">
        <v>7320</v>
      </c>
      <c r="O193">
        <v>7305</v>
      </c>
      <c r="P193">
        <v>7327</v>
      </c>
      <c r="Q193">
        <v>7319</v>
      </c>
      <c r="R193">
        <v>7323</v>
      </c>
      <c r="S193">
        <v>7316</v>
      </c>
      <c r="T193">
        <v>7309</v>
      </c>
      <c r="U193">
        <v>7320</v>
      </c>
      <c r="V193">
        <v>7323</v>
      </c>
      <c r="W193">
        <v>7296</v>
      </c>
      <c r="X193">
        <v>7322</v>
      </c>
      <c r="Y193">
        <v>7318</v>
      </c>
      <c r="Z193">
        <v>7329</v>
      </c>
      <c r="AA193">
        <v>7327</v>
      </c>
      <c r="AB193">
        <v>7324</v>
      </c>
      <c r="AC193">
        <v>7326</v>
      </c>
      <c r="AD193">
        <v>7321</v>
      </c>
      <c r="AE193">
        <v>7325</v>
      </c>
      <c r="AF193">
        <v>7339</v>
      </c>
      <c r="AG193">
        <v>7303</v>
      </c>
      <c r="AH193">
        <v>7334</v>
      </c>
      <c r="AI193">
        <v>7322</v>
      </c>
      <c r="AJ193">
        <v>7338</v>
      </c>
      <c r="AK193">
        <v>7315</v>
      </c>
      <c r="AL193">
        <v>7327</v>
      </c>
      <c r="AM193">
        <v>7296</v>
      </c>
      <c r="AN193">
        <v>7334</v>
      </c>
      <c r="AO193">
        <v>7327</v>
      </c>
      <c r="AP193">
        <v>7318</v>
      </c>
      <c r="AQ193">
        <v>7316</v>
      </c>
      <c r="AR193">
        <v>7323</v>
      </c>
      <c r="AS193">
        <v>7313</v>
      </c>
      <c r="AT193">
        <v>7317</v>
      </c>
      <c r="AU193">
        <v>7327</v>
      </c>
      <c r="AV193">
        <v>7329</v>
      </c>
      <c r="AW193">
        <v>7329</v>
      </c>
      <c r="AX193">
        <v>7335</v>
      </c>
      <c r="AY193">
        <v>7315</v>
      </c>
      <c r="BA193">
        <f>AVERAGE(B193:AY193)</f>
        <v>7319.62</v>
      </c>
      <c r="BB193">
        <f>STDEV(B193:AY193)</f>
        <v>9.8164584827144861</v>
      </c>
    </row>
    <row r="194" spans="1:54">
      <c r="A194" t="s">
        <v>1</v>
      </c>
    </row>
    <row r="195" spans="1:54">
      <c r="A195">
        <v>184320</v>
      </c>
      <c r="B195">
        <v>7316</v>
      </c>
      <c r="C195">
        <v>7322</v>
      </c>
      <c r="D195">
        <v>7311</v>
      </c>
      <c r="E195">
        <v>7319</v>
      </c>
      <c r="F195">
        <v>7311</v>
      </c>
      <c r="G195">
        <v>7319</v>
      </c>
      <c r="H195">
        <v>7304</v>
      </c>
      <c r="I195">
        <v>7301</v>
      </c>
      <c r="J195">
        <v>7308</v>
      </c>
      <c r="K195">
        <v>7313</v>
      </c>
      <c r="L195">
        <v>7320</v>
      </c>
      <c r="M195">
        <v>7313</v>
      </c>
      <c r="N195">
        <v>7325</v>
      </c>
      <c r="O195">
        <v>7315</v>
      </c>
      <c r="P195">
        <v>7313</v>
      </c>
      <c r="Q195">
        <v>7329</v>
      </c>
      <c r="R195">
        <v>7318</v>
      </c>
      <c r="S195">
        <v>7320</v>
      </c>
      <c r="T195">
        <v>7318</v>
      </c>
      <c r="U195">
        <v>7303</v>
      </c>
      <c r="V195">
        <v>7323</v>
      </c>
      <c r="W195">
        <v>7314</v>
      </c>
      <c r="X195">
        <v>7312</v>
      </c>
      <c r="Y195">
        <v>7315</v>
      </c>
      <c r="Z195">
        <v>7320</v>
      </c>
      <c r="AA195">
        <v>7334</v>
      </c>
      <c r="AB195">
        <v>7327</v>
      </c>
      <c r="AC195">
        <v>7315</v>
      </c>
      <c r="AD195">
        <v>7327</v>
      </c>
      <c r="AE195">
        <v>7327</v>
      </c>
      <c r="AF195">
        <v>7327</v>
      </c>
      <c r="AG195">
        <v>7333</v>
      </c>
      <c r="AH195">
        <v>7309</v>
      </c>
      <c r="AI195">
        <v>7327</v>
      </c>
      <c r="AJ195">
        <v>7327</v>
      </c>
      <c r="AK195">
        <v>7339</v>
      </c>
      <c r="AL195">
        <v>7305</v>
      </c>
      <c r="AM195">
        <v>7326</v>
      </c>
      <c r="AN195">
        <v>7308</v>
      </c>
      <c r="AO195">
        <v>7334</v>
      </c>
      <c r="AP195">
        <v>7327</v>
      </c>
      <c r="AQ195">
        <v>7315</v>
      </c>
      <c r="AR195">
        <v>7315</v>
      </c>
      <c r="AS195">
        <v>7315</v>
      </c>
      <c r="AT195">
        <v>7315</v>
      </c>
      <c r="AU195">
        <v>7321</v>
      </c>
      <c r="AV195">
        <v>7327</v>
      </c>
      <c r="AW195">
        <v>7333</v>
      </c>
      <c r="AX195">
        <v>7328</v>
      </c>
      <c r="AY195">
        <v>7327</v>
      </c>
      <c r="BA195">
        <f>AVERAGE(B195:AY195)</f>
        <v>7319.4</v>
      </c>
      <c r="BB195">
        <f>STDEV(B195:AY195)</f>
        <v>8.9031065433616483</v>
      </c>
    </row>
    <row r="196" spans="1:54">
      <c r="BA196">
        <f>SUM(BA193,BA195)</f>
        <v>14639.02</v>
      </c>
    </row>
    <row r="197" spans="1:54">
      <c r="A197" t="s">
        <v>0</v>
      </c>
    </row>
    <row r="198" spans="1:54">
      <c r="A198">
        <v>196224</v>
      </c>
      <c r="B198">
        <v>6868</v>
      </c>
      <c r="C198">
        <v>6855</v>
      </c>
      <c r="D198">
        <v>6844</v>
      </c>
      <c r="E198">
        <v>6842</v>
      </c>
      <c r="F198">
        <v>6855</v>
      </c>
      <c r="G198">
        <v>6843</v>
      </c>
      <c r="H198">
        <v>6855</v>
      </c>
      <c r="I198">
        <v>6844</v>
      </c>
      <c r="J198">
        <v>6866</v>
      </c>
      <c r="K198">
        <v>6867</v>
      </c>
      <c r="L198">
        <v>6843</v>
      </c>
      <c r="M198">
        <v>6838</v>
      </c>
      <c r="N198">
        <v>6841</v>
      </c>
      <c r="O198">
        <v>6844</v>
      </c>
      <c r="P198">
        <v>6838</v>
      </c>
      <c r="Q198">
        <v>6843</v>
      </c>
      <c r="R198">
        <v>6843</v>
      </c>
      <c r="S198">
        <v>6832</v>
      </c>
      <c r="T198">
        <v>6855</v>
      </c>
      <c r="U198">
        <v>6855</v>
      </c>
      <c r="V198">
        <v>6851</v>
      </c>
      <c r="W198">
        <v>6847</v>
      </c>
      <c r="X198">
        <v>6852</v>
      </c>
      <c r="Y198">
        <v>6853</v>
      </c>
      <c r="Z198">
        <v>6861</v>
      </c>
      <c r="AA198">
        <v>6854</v>
      </c>
      <c r="AB198">
        <v>6854</v>
      </c>
      <c r="AC198">
        <v>6855</v>
      </c>
      <c r="AD198">
        <v>6869</v>
      </c>
      <c r="AE198">
        <v>6860</v>
      </c>
      <c r="AF198">
        <v>6874</v>
      </c>
      <c r="AG198">
        <v>6867</v>
      </c>
      <c r="AH198">
        <v>6879</v>
      </c>
      <c r="AI198">
        <v>6868</v>
      </c>
      <c r="AJ198">
        <v>6819</v>
      </c>
      <c r="AK198">
        <v>6855</v>
      </c>
      <c r="AL198">
        <v>6843</v>
      </c>
      <c r="AM198">
        <v>6871</v>
      </c>
      <c r="AN198">
        <v>6857</v>
      </c>
      <c r="AO198">
        <v>6850</v>
      </c>
      <c r="AP198">
        <v>6842</v>
      </c>
      <c r="AQ198">
        <v>6821</v>
      </c>
      <c r="AR198">
        <v>6859</v>
      </c>
      <c r="AS198">
        <v>6838</v>
      </c>
      <c r="AT198">
        <v>6855</v>
      </c>
      <c r="AU198">
        <v>6843</v>
      </c>
      <c r="AV198">
        <v>6830</v>
      </c>
      <c r="AW198">
        <v>6859</v>
      </c>
      <c r="AX198">
        <v>6861</v>
      </c>
      <c r="AY198">
        <v>6858</v>
      </c>
      <c r="BA198">
        <f>AVERAGE(B198:AY198)</f>
        <v>6851.52</v>
      </c>
      <c r="BB198">
        <f>STDEV(B198:AY198)</f>
        <v>12.798660644212511</v>
      </c>
    </row>
    <row r="199" spans="1:54">
      <c r="A199" t="s">
        <v>1</v>
      </c>
    </row>
    <row r="200" spans="1:54">
      <c r="A200">
        <v>196224</v>
      </c>
      <c r="B200">
        <v>6867</v>
      </c>
      <c r="C200">
        <v>6868</v>
      </c>
      <c r="D200">
        <v>6850</v>
      </c>
      <c r="E200">
        <v>6853</v>
      </c>
      <c r="F200">
        <v>6834</v>
      </c>
      <c r="G200">
        <v>6851</v>
      </c>
      <c r="H200">
        <v>6852</v>
      </c>
      <c r="I200">
        <v>6843</v>
      </c>
      <c r="J200">
        <v>6855</v>
      </c>
      <c r="K200">
        <v>6867</v>
      </c>
      <c r="L200">
        <v>6853</v>
      </c>
      <c r="M200">
        <v>6845</v>
      </c>
      <c r="N200">
        <v>6843</v>
      </c>
      <c r="O200">
        <v>6844</v>
      </c>
      <c r="P200">
        <v>6843</v>
      </c>
      <c r="Q200">
        <v>6832</v>
      </c>
      <c r="R200">
        <v>6842</v>
      </c>
      <c r="S200">
        <v>6850</v>
      </c>
      <c r="T200">
        <v>6837</v>
      </c>
      <c r="U200">
        <v>6846</v>
      </c>
      <c r="V200">
        <v>6852</v>
      </c>
      <c r="W200">
        <v>6855</v>
      </c>
      <c r="X200">
        <v>6846</v>
      </c>
      <c r="Y200">
        <v>6857</v>
      </c>
      <c r="Z200">
        <v>6850</v>
      </c>
      <c r="AA200">
        <v>6857</v>
      </c>
      <c r="AB200">
        <v>6864</v>
      </c>
      <c r="AC200">
        <v>6845</v>
      </c>
      <c r="AD200">
        <v>6867</v>
      </c>
      <c r="AE200">
        <v>6866</v>
      </c>
      <c r="AF200">
        <v>6859</v>
      </c>
      <c r="AG200">
        <v>6867</v>
      </c>
      <c r="AH200">
        <v>6875</v>
      </c>
      <c r="AI200">
        <v>6880</v>
      </c>
      <c r="AJ200">
        <v>6868</v>
      </c>
      <c r="AK200">
        <v>6818</v>
      </c>
      <c r="AL200">
        <v>6844</v>
      </c>
      <c r="AM200">
        <v>6855</v>
      </c>
      <c r="AN200">
        <v>6867</v>
      </c>
      <c r="AO200">
        <v>6852</v>
      </c>
      <c r="AP200">
        <v>6849</v>
      </c>
      <c r="AQ200">
        <v>6843</v>
      </c>
      <c r="AR200">
        <v>6830</v>
      </c>
      <c r="AS200">
        <v>6855</v>
      </c>
      <c r="AT200">
        <v>6843</v>
      </c>
      <c r="AU200">
        <v>6847</v>
      </c>
      <c r="AV200">
        <v>6845</v>
      </c>
      <c r="AW200">
        <v>6832</v>
      </c>
      <c r="AX200">
        <v>6859</v>
      </c>
      <c r="AY200">
        <v>6858</v>
      </c>
      <c r="BA200">
        <f>AVERAGE(B200:AY200)</f>
        <v>6851.6</v>
      </c>
      <c r="BB200">
        <f>STDEV(B200:AY200)</f>
        <v>12.282391577259817</v>
      </c>
    </row>
    <row r="201" spans="1:54">
      <c r="BA201">
        <f>SUM(BA198,BA200)</f>
        <v>13703.12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1"/>
  <sheetViews>
    <sheetView showRuler="0" topLeftCell="AP1" workbookViewId="0">
      <selection activeCell="BA1" sqref="BA1:BG1048576"/>
    </sheetView>
  </sheetViews>
  <sheetFormatPr baseColWidth="10" defaultRowHeight="15" x14ac:dyDescent="0"/>
  <sheetData>
    <row r="1" spans="1:59" ht="23">
      <c r="BE1" s="3" t="s">
        <v>10</v>
      </c>
    </row>
    <row r="2" spans="1:59">
      <c r="A2" t="s">
        <v>0</v>
      </c>
      <c r="BD2" t="s">
        <v>6</v>
      </c>
      <c r="BE2" t="s">
        <v>5</v>
      </c>
      <c r="BF2" t="s">
        <v>2</v>
      </c>
      <c r="BG2" t="s">
        <v>3</v>
      </c>
    </row>
    <row r="3" spans="1:59">
      <c r="A3">
        <v>2048</v>
      </c>
      <c r="B3">
        <v>233463</v>
      </c>
      <c r="C3">
        <v>236712</v>
      </c>
      <c r="D3">
        <v>224826</v>
      </c>
      <c r="E3">
        <v>227888</v>
      </c>
      <c r="F3">
        <v>236387</v>
      </c>
      <c r="G3">
        <v>225542</v>
      </c>
      <c r="H3">
        <v>224656</v>
      </c>
      <c r="I3">
        <v>235784</v>
      </c>
      <c r="J3">
        <v>232692</v>
      </c>
      <c r="K3">
        <v>233553</v>
      </c>
      <c r="L3">
        <v>235005</v>
      </c>
      <c r="M3">
        <v>235713</v>
      </c>
      <c r="N3">
        <v>237341</v>
      </c>
      <c r="O3">
        <v>237307</v>
      </c>
      <c r="P3">
        <v>237281</v>
      </c>
      <c r="Q3">
        <v>236752</v>
      </c>
      <c r="R3">
        <v>236866</v>
      </c>
      <c r="S3">
        <v>237286</v>
      </c>
      <c r="T3">
        <v>236435</v>
      </c>
      <c r="U3">
        <v>237186</v>
      </c>
      <c r="V3">
        <v>233239</v>
      </c>
      <c r="W3">
        <v>234434</v>
      </c>
      <c r="X3">
        <v>233825</v>
      </c>
      <c r="Y3">
        <v>236751</v>
      </c>
      <c r="Z3">
        <v>236102</v>
      </c>
      <c r="AA3">
        <v>234072</v>
      </c>
      <c r="AB3">
        <v>236421</v>
      </c>
      <c r="AC3">
        <v>237306</v>
      </c>
      <c r="AD3">
        <v>233542</v>
      </c>
      <c r="AE3">
        <v>236398</v>
      </c>
      <c r="AF3">
        <v>234903</v>
      </c>
      <c r="AG3">
        <v>235651</v>
      </c>
      <c r="AH3">
        <v>234256</v>
      </c>
      <c r="AI3">
        <v>235222</v>
      </c>
      <c r="AJ3">
        <v>234958</v>
      </c>
      <c r="AK3">
        <v>234977</v>
      </c>
      <c r="AL3">
        <v>234643</v>
      </c>
      <c r="AM3">
        <v>234132</v>
      </c>
      <c r="AN3">
        <v>233695</v>
      </c>
      <c r="AO3">
        <v>235574</v>
      </c>
      <c r="AP3">
        <v>234667</v>
      </c>
      <c r="AQ3">
        <v>233907</v>
      </c>
      <c r="AR3">
        <v>235116</v>
      </c>
      <c r="AS3">
        <v>233982</v>
      </c>
      <c r="AT3">
        <v>235209</v>
      </c>
      <c r="AU3">
        <v>237274</v>
      </c>
      <c r="AV3">
        <v>237258</v>
      </c>
      <c r="AW3">
        <v>237313</v>
      </c>
      <c r="AX3">
        <v>237286</v>
      </c>
      <c r="AY3">
        <v>236669</v>
      </c>
      <c r="BA3">
        <f>AVERAGE(B3:AY3)</f>
        <v>234749.14</v>
      </c>
      <c r="BB3">
        <f>STDEV(B3:AY3)</f>
        <v>3027.4935885942991</v>
      </c>
      <c r="BD3">
        <f>8*BE3</f>
        <v>2048</v>
      </c>
      <c r="BE3">
        <v>256</v>
      </c>
      <c r="BF3" s="1">
        <f>BA6</f>
        <v>471056.68000000005</v>
      </c>
      <c r="BG3" s="2">
        <f>BD3*BF3/1000000</f>
        <v>964.72408064000012</v>
      </c>
    </row>
    <row r="4" spans="1:59">
      <c r="A4" t="s">
        <v>1</v>
      </c>
      <c r="BD4">
        <f t="shared" ref="BD4:BD42" si="0">8*BE4</f>
        <v>4096</v>
      </c>
      <c r="BE4">
        <v>512</v>
      </c>
      <c r="BF4" s="1">
        <f>BA11</f>
        <v>449677.02</v>
      </c>
      <c r="BG4" s="2">
        <f t="shared" ref="BG4:BG42" si="1">BD4*BF4/1000000</f>
        <v>1841.8770739200002</v>
      </c>
    </row>
    <row r="5" spans="1:59">
      <c r="A5">
        <v>2048</v>
      </c>
      <c r="B5">
        <v>234082</v>
      </c>
      <c r="C5">
        <v>237118</v>
      </c>
      <c r="D5">
        <v>243263</v>
      </c>
      <c r="E5">
        <v>237733</v>
      </c>
      <c r="F5">
        <v>237067</v>
      </c>
      <c r="G5">
        <v>247361</v>
      </c>
      <c r="H5">
        <v>242091</v>
      </c>
      <c r="I5">
        <v>234871</v>
      </c>
      <c r="J5">
        <v>238447</v>
      </c>
      <c r="K5">
        <v>234350</v>
      </c>
      <c r="L5">
        <v>234789</v>
      </c>
      <c r="M5">
        <v>235958</v>
      </c>
      <c r="N5">
        <v>237318</v>
      </c>
      <c r="O5">
        <v>237301</v>
      </c>
      <c r="P5">
        <v>237267</v>
      </c>
      <c r="Q5">
        <v>236638</v>
      </c>
      <c r="R5">
        <v>237002</v>
      </c>
      <c r="S5">
        <v>237054</v>
      </c>
      <c r="T5">
        <v>236644</v>
      </c>
      <c r="U5">
        <v>235592</v>
      </c>
      <c r="V5">
        <v>234163</v>
      </c>
      <c r="W5">
        <v>234052</v>
      </c>
      <c r="X5">
        <v>234313</v>
      </c>
      <c r="Y5">
        <v>237302</v>
      </c>
      <c r="Z5">
        <v>235345</v>
      </c>
      <c r="AA5">
        <v>234505</v>
      </c>
      <c r="AB5">
        <v>236754</v>
      </c>
      <c r="AC5">
        <v>237298</v>
      </c>
      <c r="AD5">
        <v>237669</v>
      </c>
      <c r="AE5">
        <v>236345</v>
      </c>
      <c r="AF5">
        <v>234534</v>
      </c>
      <c r="AG5">
        <v>235386</v>
      </c>
      <c r="AH5">
        <v>234114</v>
      </c>
      <c r="AI5">
        <v>235508</v>
      </c>
      <c r="AJ5">
        <v>235217</v>
      </c>
      <c r="AK5">
        <v>234416</v>
      </c>
      <c r="AL5">
        <v>234566</v>
      </c>
      <c r="AM5">
        <v>234426</v>
      </c>
      <c r="AN5">
        <v>234132</v>
      </c>
      <c r="AO5">
        <v>234896</v>
      </c>
      <c r="AP5">
        <v>235346</v>
      </c>
      <c r="AQ5">
        <v>234043</v>
      </c>
      <c r="AR5">
        <v>234438</v>
      </c>
      <c r="AS5">
        <v>233864</v>
      </c>
      <c r="AT5">
        <v>235975</v>
      </c>
      <c r="AU5">
        <v>237276</v>
      </c>
      <c r="AV5">
        <v>237251</v>
      </c>
      <c r="AW5">
        <v>237351</v>
      </c>
      <c r="AX5">
        <v>237270</v>
      </c>
      <c r="AY5">
        <v>235676</v>
      </c>
      <c r="BA5">
        <f>AVERAGE(B5:AY5)</f>
        <v>236307.54</v>
      </c>
      <c r="BB5">
        <f>STDEV(B5:AY5)</f>
        <v>2470.5414692792697</v>
      </c>
      <c r="BD5">
        <f t="shared" si="0"/>
        <v>6144</v>
      </c>
      <c r="BE5">
        <v>768</v>
      </c>
      <c r="BF5" s="1">
        <f>BA16</f>
        <v>423472.04000000004</v>
      </c>
      <c r="BG5" s="2">
        <f t="shared" si="1"/>
        <v>2601.8122137600003</v>
      </c>
    </row>
    <row r="6" spans="1:59">
      <c r="BA6">
        <f>SUM(BA3,BA5)</f>
        <v>471056.68000000005</v>
      </c>
      <c r="BD6">
        <f t="shared" si="0"/>
        <v>8192</v>
      </c>
      <c r="BE6">
        <v>1024</v>
      </c>
      <c r="BF6" s="1">
        <f>BA21</f>
        <v>401616.33999999997</v>
      </c>
      <c r="BG6" s="2">
        <f t="shared" si="1"/>
        <v>3290.0410572799997</v>
      </c>
    </row>
    <row r="7" spans="1:59">
      <c r="A7" t="s">
        <v>0</v>
      </c>
      <c r="BD7">
        <f t="shared" si="0"/>
        <v>10240</v>
      </c>
      <c r="BE7">
        <v>1280</v>
      </c>
      <c r="BF7" s="1">
        <f>BA26</f>
        <v>365726.64</v>
      </c>
      <c r="BG7" s="2">
        <f t="shared" si="1"/>
        <v>3745.0407936000006</v>
      </c>
    </row>
    <row r="8" spans="1:59">
      <c r="A8">
        <v>4096</v>
      </c>
      <c r="B8">
        <v>224694</v>
      </c>
      <c r="C8">
        <v>225197</v>
      </c>
      <c r="D8">
        <v>318884</v>
      </c>
      <c r="E8">
        <v>347443</v>
      </c>
      <c r="F8">
        <v>329366</v>
      </c>
      <c r="G8">
        <v>271629</v>
      </c>
      <c r="H8">
        <v>224361</v>
      </c>
      <c r="I8">
        <v>302666</v>
      </c>
      <c r="J8">
        <v>347402</v>
      </c>
      <c r="K8">
        <v>324620</v>
      </c>
      <c r="L8">
        <v>270552</v>
      </c>
      <c r="M8">
        <v>225501</v>
      </c>
      <c r="N8">
        <v>251994</v>
      </c>
      <c r="O8">
        <v>224182</v>
      </c>
      <c r="P8">
        <v>224399</v>
      </c>
      <c r="Q8">
        <v>225069</v>
      </c>
      <c r="R8">
        <v>224754</v>
      </c>
      <c r="S8">
        <v>224336</v>
      </c>
      <c r="T8">
        <v>224154</v>
      </c>
      <c r="U8">
        <v>224849</v>
      </c>
      <c r="V8">
        <v>224867</v>
      </c>
      <c r="W8">
        <v>224660</v>
      </c>
      <c r="X8">
        <v>224273</v>
      </c>
      <c r="Y8">
        <v>224584</v>
      </c>
      <c r="Z8">
        <v>225406</v>
      </c>
      <c r="AA8">
        <v>224691</v>
      </c>
      <c r="AB8">
        <v>225155</v>
      </c>
      <c r="AC8">
        <v>224283</v>
      </c>
      <c r="AD8">
        <v>222893</v>
      </c>
      <c r="AE8">
        <v>225303</v>
      </c>
      <c r="AF8">
        <v>224600</v>
      </c>
      <c r="AG8">
        <v>224425</v>
      </c>
      <c r="AH8">
        <v>225206</v>
      </c>
      <c r="AI8">
        <v>223014</v>
      </c>
      <c r="AJ8">
        <v>222917</v>
      </c>
      <c r="AK8">
        <v>223261</v>
      </c>
      <c r="AL8">
        <v>224452</v>
      </c>
      <c r="AM8">
        <v>225386</v>
      </c>
      <c r="AN8">
        <v>225268</v>
      </c>
      <c r="AO8">
        <v>223722</v>
      </c>
      <c r="AP8">
        <v>224183</v>
      </c>
      <c r="AQ8">
        <v>225053</v>
      </c>
      <c r="AR8">
        <v>224578</v>
      </c>
      <c r="AS8">
        <v>225369</v>
      </c>
      <c r="AT8">
        <v>223696</v>
      </c>
      <c r="AU8">
        <v>225126</v>
      </c>
      <c r="AV8">
        <v>225135</v>
      </c>
      <c r="AW8">
        <v>225488</v>
      </c>
      <c r="AX8">
        <v>224197</v>
      </c>
      <c r="AY8">
        <v>224140</v>
      </c>
      <c r="BA8">
        <f>AVERAGE(B8:AY8)</f>
        <v>239427.66</v>
      </c>
      <c r="BB8">
        <f>STDEV(B8:AY8)</f>
        <v>35061.107175208155</v>
      </c>
      <c r="BD8">
        <f t="shared" si="0"/>
        <v>12288</v>
      </c>
      <c r="BE8">
        <v>1536</v>
      </c>
      <c r="BF8" s="1">
        <f>BA31</f>
        <v>276091.36</v>
      </c>
      <c r="BG8" s="2">
        <f t="shared" si="1"/>
        <v>3392.6106316799996</v>
      </c>
    </row>
    <row r="9" spans="1:59">
      <c r="A9" t="s">
        <v>1</v>
      </c>
      <c r="BD9">
        <f t="shared" si="0"/>
        <v>14336</v>
      </c>
      <c r="BE9">
        <v>1792</v>
      </c>
      <c r="BF9" s="1">
        <f>BA36</f>
        <v>259645.4</v>
      </c>
      <c r="BG9" s="2">
        <f t="shared" si="1"/>
        <v>3722.2764544000001</v>
      </c>
    </row>
    <row r="10" spans="1:59">
      <c r="A10">
        <v>4096</v>
      </c>
      <c r="B10">
        <v>224791</v>
      </c>
      <c r="C10">
        <v>225232</v>
      </c>
      <c r="D10">
        <v>106919</v>
      </c>
      <c r="E10">
        <v>133302</v>
      </c>
      <c r="F10">
        <v>120650</v>
      </c>
      <c r="G10">
        <v>192004</v>
      </c>
      <c r="H10">
        <v>220425</v>
      </c>
      <c r="I10">
        <v>111926</v>
      </c>
      <c r="J10">
        <v>133241</v>
      </c>
      <c r="K10">
        <v>115707</v>
      </c>
      <c r="L10">
        <v>197029</v>
      </c>
      <c r="M10">
        <v>215396</v>
      </c>
      <c r="N10">
        <v>208751</v>
      </c>
      <c r="O10">
        <v>224125</v>
      </c>
      <c r="P10">
        <v>224616</v>
      </c>
      <c r="Q10">
        <v>224653</v>
      </c>
      <c r="R10">
        <v>225176</v>
      </c>
      <c r="S10">
        <v>224284</v>
      </c>
      <c r="T10">
        <v>223599</v>
      </c>
      <c r="U10">
        <v>224944</v>
      </c>
      <c r="V10">
        <v>225273</v>
      </c>
      <c r="W10">
        <v>224382</v>
      </c>
      <c r="X10">
        <v>224573</v>
      </c>
      <c r="Y10">
        <v>224666</v>
      </c>
      <c r="Z10">
        <v>225395</v>
      </c>
      <c r="AA10">
        <v>224704</v>
      </c>
      <c r="AB10">
        <v>224844</v>
      </c>
      <c r="AC10">
        <v>224035</v>
      </c>
      <c r="AD10">
        <v>223476</v>
      </c>
      <c r="AE10">
        <v>224971</v>
      </c>
      <c r="AF10">
        <v>224832</v>
      </c>
      <c r="AG10">
        <v>224475</v>
      </c>
      <c r="AH10">
        <v>224970</v>
      </c>
      <c r="AI10">
        <v>222597</v>
      </c>
      <c r="AJ10">
        <v>223474</v>
      </c>
      <c r="AK10">
        <v>223200</v>
      </c>
      <c r="AL10">
        <v>224546</v>
      </c>
      <c r="AM10">
        <v>225470</v>
      </c>
      <c r="AN10">
        <v>225246</v>
      </c>
      <c r="AO10">
        <v>223733</v>
      </c>
      <c r="AP10">
        <v>224187</v>
      </c>
      <c r="AQ10">
        <v>225044</v>
      </c>
      <c r="AR10">
        <v>224559</v>
      </c>
      <c r="AS10">
        <v>225303</v>
      </c>
      <c r="AT10">
        <v>223675</v>
      </c>
      <c r="AU10">
        <v>225231</v>
      </c>
      <c r="AV10">
        <v>225135</v>
      </c>
      <c r="AW10">
        <v>225338</v>
      </c>
      <c r="AX10">
        <v>224014</v>
      </c>
      <c r="AY10">
        <v>224350</v>
      </c>
      <c r="BA10">
        <f>AVERAGE(B10:AY10)</f>
        <v>210249.36</v>
      </c>
      <c r="BB10">
        <f>STDEV(B10:AY10)</f>
        <v>34341.072116529118</v>
      </c>
      <c r="BD10">
        <f t="shared" si="0"/>
        <v>16384</v>
      </c>
      <c r="BE10">
        <v>2048</v>
      </c>
      <c r="BF10" s="1">
        <f>BA41</f>
        <v>224840.84</v>
      </c>
      <c r="BG10" s="2">
        <f t="shared" si="1"/>
        <v>3683.7923225599998</v>
      </c>
    </row>
    <row r="11" spans="1:59">
      <c r="BA11">
        <f>SUM(BA8,BA10)</f>
        <v>449677.02</v>
      </c>
      <c r="BD11">
        <f t="shared" si="0"/>
        <v>18432</v>
      </c>
      <c r="BE11">
        <v>2304</v>
      </c>
      <c r="BF11" s="1">
        <f>BA46</f>
        <v>187167.84000000003</v>
      </c>
      <c r="BG11" s="2">
        <f t="shared" si="1"/>
        <v>3449.8776268800007</v>
      </c>
    </row>
    <row r="12" spans="1:59">
      <c r="A12" t="s">
        <v>0</v>
      </c>
      <c r="BD12">
        <f t="shared" si="0"/>
        <v>20480</v>
      </c>
      <c r="BE12">
        <v>2560</v>
      </c>
      <c r="BF12" s="1">
        <f>BA51</f>
        <v>154365.28</v>
      </c>
      <c r="BG12" s="2">
        <f t="shared" si="1"/>
        <v>3161.4009344000001</v>
      </c>
    </row>
    <row r="13" spans="1:59">
      <c r="A13">
        <v>6144</v>
      </c>
      <c r="B13">
        <v>212043</v>
      </c>
      <c r="C13">
        <v>211501</v>
      </c>
      <c r="D13">
        <v>143921</v>
      </c>
      <c r="E13">
        <v>103108</v>
      </c>
      <c r="F13">
        <v>124936</v>
      </c>
      <c r="G13">
        <v>175273</v>
      </c>
      <c r="H13">
        <v>211270</v>
      </c>
      <c r="I13">
        <v>145513</v>
      </c>
      <c r="J13">
        <v>116305</v>
      </c>
      <c r="K13">
        <v>106978</v>
      </c>
      <c r="L13">
        <v>171912</v>
      </c>
      <c r="M13">
        <v>211292</v>
      </c>
      <c r="N13">
        <v>165417</v>
      </c>
      <c r="O13">
        <v>212216</v>
      </c>
      <c r="P13">
        <v>210953</v>
      </c>
      <c r="Q13">
        <v>211368</v>
      </c>
      <c r="R13">
        <v>211889</v>
      </c>
      <c r="S13">
        <v>211555</v>
      </c>
      <c r="T13">
        <v>211938</v>
      </c>
      <c r="U13">
        <v>212370</v>
      </c>
      <c r="V13">
        <v>211330</v>
      </c>
      <c r="W13">
        <v>210931</v>
      </c>
      <c r="X13">
        <v>212694</v>
      </c>
      <c r="Y13">
        <v>211620</v>
      </c>
      <c r="Z13">
        <v>211778</v>
      </c>
      <c r="AA13">
        <v>212287</v>
      </c>
      <c r="AB13">
        <v>212344</v>
      </c>
      <c r="AC13">
        <v>168860</v>
      </c>
      <c r="AD13">
        <v>210545</v>
      </c>
      <c r="AE13">
        <v>211573</v>
      </c>
      <c r="AF13">
        <v>211866</v>
      </c>
      <c r="AG13">
        <v>211475</v>
      </c>
      <c r="AH13">
        <v>212664</v>
      </c>
      <c r="AI13">
        <v>213558</v>
      </c>
      <c r="AJ13">
        <v>213691</v>
      </c>
      <c r="AK13">
        <v>212348</v>
      </c>
      <c r="AL13">
        <v>211858</v>
      </c>
      <c r="AM13">
        <v>212265</v>
      </c>
      <c r="AN13">
        <v>212993</v>
      </c>
      <c r="AO13">
        <v>212915</v>
      </c>
      <c r="AP13">
        <v>211211</v>
      </c>
      <c r="AQ13">
        <v>210564</v>
      </c>
      <c r="AR13">
        <v>210833</v>
      </c>
      <c r="AS13">
        <v>211520</v>
      </c>
      <c r="AT13">
        <v>212752</v>
      </c>
      <c r="AU13">
        <v>212316</v>
      </c>
      <c r="AV13">
        <v>212445</v>
      </c>
      <c r="AW13">
        <v>211856</v>
      </c>
      <c r="AX13">
        <v>212614</v>
      </c>
      <c r="AY13">
        <v>211310</v>
      </c>
      <c r="BA13">
        <f>AVERAGE(B13:AY13)</f>
        <v>197975.48</v>
      </c>
      <c r="BB13">
        <f>STDEV(B13:AY13)</f>
        <v>30590.997083135549</v>
      </c>
      <c r="BD13">
        <f t="shared" si="0"/>
        <v>22528</v>
      </c>
      <c r="BE13">
        <v>2816</v>
      </c>
      <c r="BF13" s="1">
        <f>BA56</f>
        <v>132822.24</v>
      </c>
      <c r="BG13" s="2">
        <f t="shared" si="1"/>
        <v>2992.2194227199998</v>
      </c>
    </row>
    <row r="14" spans="1:59">
      <c r="A14" t="s">
        <v>1</v>
      </c>
      <c r="BD14">
        <f t="shared" si="0"/>
        <v>24576</v>
      </c>
      <c r="BE14">
        <v>3072</v>
      </c>
      <c r="BF14" s="1">
        <f>BA61</f>
        <v>118365.86</v>
      </c>
      <c r="BG14" s="2">
        <f t="shared" si="1"/>
        <v>2908.9593753600002</v>
      </c>
    </row>
    <row r="15" spans="1:59">
      <c r="A15">
        <v>6144</v>
      </c>
      <c r="B15">
        <v>211938</v>
      </c>
      <c r="C15">
        <v>211640</v>
      </c>
      <c r="D15">
        <v>305093</v>
      </c>
      <c r="E15">
        <v>294122</v>
      </c>
      <c r="F15">
        <v>302373</v>
      </c>
      <c r="G15">
        <v>232914</v>
      </c>
      <c r="H15">
        <v>211358</v>
      </c>
      <c r="I15">
        <v>304750</v>
      </c>
      <c r="J15">
        <v>302076</v>
      </c>
      <c r="K15">
        <v>292879</v>
      </c>
      <c r="L15">
        <v>251289</v>
      </c>
      <c r="M15">
        <v>211511</v>
      </c>
      <c r="N15">
        <v>257372</v>
      </c>
      <c r="O15">
        <v>212059</v>
      </c>
      <c r="P15">
        <v>211365</v>
      </c>
      <c r="Q15">
        <v>210697</v>
      </c>
      <c r="R15">
        <v>212743</v>
      </c>
      <c r="S15">
        <v>210951</v>
      </c>
      <c r="T15">
        <v>212387</v>
      </c>
      <c r="U15">
        <v>211647</v>
      </c>
      <c r="V15">
        <v>211719</v>
      </c>
      <c r="W15">
        <v>211277</v>
      </c>
      <c r="X15">
        <v>212669</v>
      </c>
      <c r="Y15">
        <v>211273</v>
      </c>
      <c r="Z15">
        <v>212020</v>
      </c>
      <c r="AA15">
        <v>212550</v>
      </c>
      <c r="AB15">
        <v>212087</v>
      </c>
      <c r="AC15">
        <v>254308</v>
      </c>
      <c r="AD15">
        <v>210950</v>
      </c>
      <c r="AE15">
        <v>211405</v>
      </c>
      <c r="AF15">
        <v>211889</v>
      </c>
      <c r="AG15">
        <v>211594</v>
      </c>
      <c r="AH15">
        <v>212833</v>
      </c>
      <c r="AI15">
        <v>213612</v>
      </c>
      <c r="AJ15">
        <v>213475</v>
      </c>
      <c r="AK15">
        <v>212062</v>
      </c>
      <c r="AL15">
        <v>212116</v>
      </c>
      <c r="AM15">
        <v>212364</v>
      </c>
      <c r="AN15">
        <v>212993</v>
      </c>
      <c r="AO15">
        <v>212726</v>
      </c>
      <c r="AP15">
        <v>211106</v>
      </c>
      <c r="AQ15">
        <v>210409</v>
      </c>
      <c r="AR15">
        <v>210825</v>
      </c>
      <c r="AS15">
        <v>212127</v>
      </c>
      <c r="AT15">
        <v>212727</v>
      </c>
      <c r="AU15">
        <v>211925</v>
      </c>
      <c r="AV15">
        <v>212550</v>
      </c>
      <c r="AW15">
        <v>211854</v>
      </c>
      <c r="AX15">
        <v>212555</v>
      </c>
      <c r="AY15">
        <v>211664</v>
      </c>
      <c r="BA15">
        <f>AVERAGE(B15:AY15)</f>
        <v>225496.56</v>
      </c>
      <c r="BB15">
        <f>STDEV(B15:AY15)</f>
        <v>29822.089572253426</v>
      </c>
      <c r="BD15">
        <f t="shared" si="0"/>
        <v>26624</v>
      </c>
      <c r="BE15">
        <v>3328</v>
      </c>
      <c r="BF15" s="1">
        <f>BA66</f>
        <v>107291.64</v>
      </c>
      <c r="BG15" s="2">
        <f t="shared" si="1"/>
        <v>2856.5326233600003</v>
      </c>
    </row>
    <row r="16" spans="1:59">
      <c r="BA16">
        <f>SUM(BA13,BA15)</f>
        <v>423472.04000000004</v>
      </c>
      <c r="BD16">
        <f t="shared" si="0"/>
        <v>28672</v>
      </c>
      <c r="BE16">
        <v>3584</v>
      </c>
      <c r="BF16" s="1">
        <f>BA71</f>
        <v>97948.84</v>
      </c>
      <c r="BG16" s="2">
        <f t="shared" si="1"/>
        <v>2808.3891404800002</v>
      </c>
    </row>
    <row r="17" spans="1:59">
      <c r="A17" t="s">
        <v>0</v>
      </c>
      <c r="BD17">
        <f t="shared" si="0"/>
        <v>30720</v>
      </c>
      <c r="BE17">
        <v>3840</v>
      </c>
      <c r="BF17" s="1">
        <f>BA76</f>
        <v>91463.38</v>
      </c>
      <c r="BG17" s="2">
        <f t="shared" si="1"/>
        <v>2809.7550336000004</v>
      </c>
    </row>
    <row r="18" spans="1:59">
      <c r="A18">
        <v>8192</v>
      </c>
      <c r="B18">
        <v>200619</v>
      </c>
      <c r="C18">
        <v>201989</v>
      </c>
      <c r="D18">
        <v>257804</v>
      </c>
      <c r="E18">
        <v>292859</v>
      </c>
      <c r="F18">
        <v>284703</v>
      </c>
      <c r="G18">
        <v>235770</v>
      </c>
      <c r="H18">
        <v>200453</v>
      </c>
      <c r="I18">
        <v>263809</v>
      </c>
      <c r="J18">
        <v>287451</v>
      </c>
      <c r="K18">
        <v>271064</v>
      </c>
      <c r="L18">
        <v>274522</v>
      </c>
      <c r="M18">
        <v>202167</v>
      </c>
      <c r="N18">
        <v>226335</v>
      </c>
      <c r="O18">
        <v>201870</v>
      </c>
      <c r="P18">
        <v>199885</v>
      </c>
      <c r="Q18">
        <v>200404</v>
      </c>
      <c r="R18">
        <v>201795</v>
      </c>
      <c r="S18">
        <v>201420</v>
      </c>
      <c r="T18">
        <v>200601</v>
      </c>
      <c r="U18">
        <v>202179</v>
      </c>
      <c r="V18">
        <v>200815</v>
      </c>
      <c r="W18">
        <v>200242</v>
      </c>
      <c r="X18">
        <v>200623</v>
      </c>
      <c r="Y18">
        <v>200666</v>
      </c>
      <c r="Z18">
        <v>202174</v>
      </c>
      <c r="AA18">
        <v>200872</v>
      </c>
      <c r="AB18">
        <v>199323</v>
      </c>
      <c r="AC18">
        <v>199971</v>
      </c>
      <c r="AD18">
        <v>199858</v>
      </c>
      <c r="AE18">
        <v>200016</v>
      </c>
      <c r="AF18">
        <v>200745</v>
      </c>
      <c r="AG18">
        <v>200524</v>
      </c>
      <c r="AH18">
        <v>200530</v>
      </c>
      <c r="AI18">
        <v>201273</v>
      </c>
      <c r="AJ18">
        <v>200378</v>
      </c>
      <c r="AK18">
        <v>199862</v>
      </c>
      <c r="AL18">
        <v>201323</v>
      </c>
      <c r="AM18">
        <v>200691</v>
      </c>
      <c r="AN18">
        <v>199504</v>
      </c>
      <c r="AO18">
        <v>200512</v>
      </c>
      <c r="AP18">
        <v>200964</v>
      </c>
      <c r="AQ18">
        <v>199677</v>
      </c>
      <c r="AR18">
        <v>199822</v>
      </c>
      <c r="AS18">
        <v>203074</v>
      </c>
      <c r="AT18">
        <v>200941</v>
      </c>
      <c r="AU18">
        <v>200983</v>
      </c>
      <c r="AV18">
        <v>200676</v>
      </c>
      <c r="AW18">
        <v>201634</v>
      </c>
      <c r="AX18">
        <v>199755</v>
      </c>
      <c r="AY18">
        <v>201275</v>
      </c>
      <c r="BA18">
        <f>AVERAGE(B18:AY18)</f>
        <v>212528.04</v>
      </c>
      <c r="BB18">
        <f>STDEV(B18:AY18)</f>
        <v>26969.600028028504</v>
      </c>
      <c r="BD18">
        <f t="shared" si="0"/>
        <v>32768</v>
      </c>
      <c r="BE18">
        <v>4096</v>
      </c>
      <c r="BF18" s="1">
        <f>BA81</f>
        <v>84213.18</v>
      </c>
      <c r="BG18" s="2">
        <f t="shared" si="1"/>
        <v>2759.49748224</v>
      </c>
    </row>
    <row r="19" spans="1:59">
      <c r="A19" t="s">
        <v>1</v>
      </c>
      <c r="BD19">
        <f t="shared" si="0"/>
        <v>34816</v>
      </c>
      <c r="BE19">
        <v>4352</v>
      </c>
      <c r="BF19" s="1">
        <f>BA86</f>
        <v>79006.36</v>
      </c>
      <c r="BG19" s="2">
        <f t="shared" si="1"/>
        <v>2750.6854297600003</v>
      </c>
    </row>
    <row r="20" spans="1:59">
      <c r="A20">
        <v>8192</v>
      </c>
      <c r="B20">
        <v>201214</v>
      </c>
      <c r="C20">
        <v>201550</v>
      </c>
      <c r="D20">
        <v>107468</v>
      </c>
      <c r="E20">
        <v>129808</v>
      </c>
      <c r="F20">
        <v>127208</v>
      </c>
      <c r="G20">
        <v>168288</v>
      </c>
      <c r="H20">
        <v>200376</v>
      </c>
      <c r="I20">
        <v>122516</v>
      </c>
      <c r="J20">
        <v>127453</v>
      </c>
      <c r="K20">
        <v>103107</v>
      </c>
      <c r="L20">
        <v>160863</v>
      </c>
      <c r="M20">
        <v>202082</v>
      </c>
      <c r="N20">
        <v>176494</v>
      </c>
      <c r="O20">
        <v>201167</v>
      </c>
      <c r="P20">
        <v>199425</v>
      </c>
      <c r="Q20">
        <v>200675</v>
      </c>
      <c r="R20">
        <v>202405</v>
      </c>
      <c r="S20">
        <v>201209</v>
      </c>
      <c r="T20">
        <v>200941</v>
      </c>
      <c r="U20">
        <v>201917</v>
      </c>
      <c r="V20">
        <v>200482</v>
      </c>
      <c r="W20">
        <v>200489</v>
      </c>
      <c r="X20">
        <v>200052</v>
      </c>
      <c r="Y20">
        <v>201778</v>
      </c>
      <c r="Z20">
        <v>201689</v>
      </c>
      <c r="AA20">
        <v>200160</v>
      </c>
      <c r="AB20">
        <v>199668</v>
      </c>
      <c r="AC20">
        <v>199805</v>
      </c>
      <c r="AD20">
        <v>199804</v>
      </c>
      <c r="AE20">
        <v>199981</v>
      </c>
      <c r="AF20">
        <v>201112</v>
      </c>
      <c r="AG20">
        <v>201230</v>
      </c>
      <c r="AH20">
        <v>200075</v>
      </c>
      <c r="AI20">
        <v>201079</v>
      </c>
      <c r="AJ20">
        <v>200305</v>
      </c>
      <c r="AK20">
        <v>200005</v>
      </c>
      <c r="AL20">
        <v>201306</v>
      </c>
      <c r="AM20">
        <v>200174</v>
      </c>
      <c r="AN20">
        <v>199934</v>
      </c>
      <c r="AO20">
        <v>200774</v>
      </c>
      <c r="AP20">
        <v>201028</v>
      </c>
      <c r="AQ20">
        <v>199332</v>
      </c>
      <c r="AR20">
        <v>200411</v>
      </c>
      <c r="AS20">
        <v>202883</v>
      </c>
      <c r="AT20">
        <v>200778</v>
      </c>
      <c r="AU20">
        <v>200951</v>
      </c>
      <c r="AV20">
        <v>200489</v>
      </c>
      <c r="AW20">
        <v>201974</v>
      </c>
      <c r="AX20">
        <v>199324</v>
      </c>
      <c r="AY20">
        <v>201177</v>
      </c>
      <c r="BA20">
        <f>AVERAGE(B20:AY20)</f>
        <v>189088.3</v>
      </c>
      <c r="BB20">
        <f>STDEV(B20:AY20)</f>
        <v>27342.242294363379</v>
      </c>
      <c r="BD20">
        <f t="shared" si="0"/>
        <v>36864</v>
      </c>
      <c r="BE20">
        <v>4608</v>
      </c>
      <c r="BF20" s="1">
        <f>BA91</f>
        <v>74240.36</v>
      </c>
      <c r="BG20" s="2">
        <f t="shared" si="1"/>
        <v>2736.7966310399997</v>
      </c>
    </row>
    <row r="21" spans="1:59">
      <c r="BA21">
        <f>SUM(BA18,BA20)</f>
        <v>401616.33999999997</v>
      </c>
      <c r="BD21">
        <f t="shared" si="0"/>
        <v>38912</v>
      </c>
      <c r="BE21">
        <v>4864</v>
      </c>
      <c r="BF21" s="1">
        <f>BA96</f>
        <v>70314.759999999995</v>
      </c>
      <c r="BG21" s="2">
        <f t="shared" si="1"/>
        <v>2736.0879411199999</v>
      </c>
    </row>
    <row r="22" spans="1:59">
      <c r="A22" t="s">
        <v>0</v>
      </c>
      <c r="BD22">
        <f t="shared" si="0"/>
        <v>40960</v>
      </c>
      <c r="BE22">
        <v>5120</v>
      </c>
      <c r="BF22" s="1">
        <f>BA101</f>
        <v>66698.100000000006</v>
      </c>
      <c r="BG22" s="2">
        <f t="shared" si="1"/>
        <v>2731.9541760000002</v>
      </c>
    </row>
    <row r="23" spans="1:59">
      <c r="A23">
        <v>10240</v>
      </c>
      <c r="B23">
        <v>182352</v>
      </c>
      <c r="C23">
        <v>182673</v>
      </c>
      <c r="D23">
        <v>183184</v>
      </c>
      <c r="E23">
        <v>184537</v>
      </c>
      <c r="F23">
        <v>183942</v>
      </c>
      <c r="G23">
        <v>184201</v>
      </c>
      <c r="H23">
        <v>183569</v>
      </c>
      <c r="I23">
        <v>182984</v>
      </c>
      <c r="J23">
        <v>183697</v>
      </c>
      <c r="K23">
        <v>184149</v>
      </c>
      <c r="L23">
        <v>176285</v>
      </c>
      <c r="M23">
        <v>177492</v>
      </c>
      <c r="N23">
        <v>184525</v>
      </c>
      <c r="O23">
        <v>183567</v>
      </c>
      <c r="P23">
        <v>183431</v>
      </c>
      <c r="Q23">
        <v>183566</v>
      </c>
      <c r="R23">
        <v>183401</v>
      </c>
      <c r="S23">
        <v>176876</v>
      </c>
      <c r="T23">
        <v>183972</v>
      </c>
      <c r="U23">
        <v>184121</v>
      </c>
      <c r="V23">
        <v>183229</v>
      </c>
      <c r="W23">
        <v>183811</v>
      </c>
      <c r="X23">
        <v>183980</v>
      </c>
      <c r="Y23">
        <v>176616</v>
      </c>
      <c r="Z23">
        <v>184227</v>
      </c>
      <c r="AA23">
        <v>183046</v>
      </c>
      <c r="AB23">
        <v>182983</v>
      </c>
      <c r="AC23">
        <v>182715</v>
      </c>
      <c r="AD23">
        <v>183112</v>
      </c>
      <c r="AE23">
        <v>183744</v>
      </c>
      <c r="AF23">
        <v>184038</v>
      </c>
      <c r="AG23">
        <v>182958</v>
      </c>
      <c r="AH23">
        <v>182876</v>
      </c>
      <c r="AI23">
        <v>182425</v>
      </c>
      <c r="AJ23">
        <v>183078</v>
      </c>
      <c r="AK23">
        <v>183219</v>
      </c>
      <c r="AL23">
        <v>183592</v>
      </c>
      <c r="AM23">
        <v>183046</v>
      </c>
      <c r="AN23">
        <v>182776</v>
      </c>
      <c r="AO23">
        <v>182593</v>
      </c>
      <c r="AP23">
        <v>183142</v>
      </c>
      <c r="AQ23">
        <v>182704</v>
      </c>
      <c r="AR23">
        <v>182522</v>
      </c>
      <c r="AS23">
        <v>181873</v>
      </c>
      <c r="AT23">
        <v>182626</v>
      </c>
      <c r="AU23">
        <v>182906</v>
      </c>
      <c r="AV23">
        <v>182850</v>
      </c>
      <c r="AW23">
        <v>182889</v>
      </c>
      <c r="AX23">
        <v>182787</v>
      </c>
      <c r="AY23">
        <v>181602</v>
      </c>
      <c r="BA23">
        <f>AVERAGE(B23:AY23)</f>
        <v>182729.78</v>
      </c>
      <c r="BB23">
        <f>STDEV(B23:AY23)</f>
        <v>1876.811476403313</v>
      </c>
      <c r="BD23">
        <f t="shared" si="0"/>
        <v>43008</v>
      </c>
      <c r="BE23">
        <v>5376</v>
      </c>
      <c r="BF23" s="1">
        <f>BA106</f>
        <v>64154.54</v>
      </c>
      <c r="BG23" s="2">
        <f t="shared" si="1"/>
        <v>2759.1584563200004</v>
      </c>
    </row>
    <row r="24" spans="1:59">
      <c r="A24" t="s">
        <v>1</v>
      </c>
      <c r="BD24">
        <f t="shared" si="0"/>
        <v>45056</v>
      </c>
      <c r="BE24">
        <v>5632</v>
      </c>
      <c r="BF24" s="1">
        <f>BA111</f>
        <v>61129.18</v>
      </c>
      <c r="BG24" s="2">
        <f t="shared" si="1"/>
        <v>2754.2363340799998</v>
      </c>
    </row>
    <row r="25" spans="1:59">
      <c r="A25">
        <v>10240</v>
      </c>
      <c r="B25">
        <v>182198</v>
      </c>
      <c r="C25">
        <v>182658</v>
      </c>
      <c r="D25">
        <v>186457</v>
      </c>
      <c r="E25">
        <v>186686</v>
      </c>
      <c r="F25">
        <v>184985</v>
      </c>
      <c r="G25">
        <v>184245</v>
      </c>
      <c r="H25">
        <v>185086</v>
      </c>
      <c r="I25">
        <v>186707</v>
      </c>
      <c r="J25">
        <v>184854</v>
      </c>
      <c r="K25">
        <v>176709</v>
      </c>
      <c r="L25">
        <v>184470</v>
      </c>
      <c r="M25">
        <v>177551</v>
      </c>
      <c r="N25">
        <v>184328</v>
      </c>
      <c r="O25">
        <v>183640</v>
      </c>
      <c r="P25">
        <v>183510</v>
      </c>
      <c r="Q25">
        <v>183508</v>
      </c>
      <c r="R25">
        <v>183445</v>
      </c>
      <c r="S25">
        <v>176930</v>
      </c>
      <c r="T25">
        <v>184407</v>
      </c>
      <c r="U25">
        <v>183449</v>
      </c>
      <c r="V25">
        <v>183334</v>
      </c>
      <c r="W25">
        <v>184385</v>
      </c>
      <c r="X25">
        <v>183588</v>
      </c>
      <c r="Y25">
        <v>176500</v>
      </c>
      <c r="Z25">
        <v>184327</v>
      </c>
      <c r="AA25">
        <v>182693</v>
      </c>
      <c r="AB25">
        <v>182855</v>
      </c>
      <c r="AC25">
        <v>183109</v>
      </c>
      <c r="AD25">
        <v>183052</v>
      </c>
      <c r="AE25">
        <v>184056</v>
      </c>
      <c r="AF25">
        <v>183863</v>
      </c>
      <c r="AG25">
        <v>182790</v>
      </c>
      <c r="AH25">
        <v>182675</v>
      </c>
      <c r="AI25">
        <v>182661</v>
      </c>
      <c r="AJ25">
        <v>182950</v>
      </c>
      <c r="AK25">
        <v>183643</v>
      </c>
      <c r="AL25">
        <v>183282</v>
      </c>
      <c r="AM25">
        <v>182807</v>
      </c>
      <c r="AN25">
        <v>182876</v>
      </c>
      <c r="AO25">
        <v>182920</v>
      </c>
      <c r="AP25">
        <v>182877</v>
      </c>
      <c r="AQ25">
        <v>182771</v>
      </c>
      <c r="AR25">
        <v>182187</v>
      </c>
      <c r="AS25">
        <v>181938</v>
      </c>
      <c r="AT25">
        <v>182960</v>
      </c>
      <c r="AU25">
        <v>182601</v>
      </c>
      <c r="AV25">
        <v>183119</v>
      </c>
      <c r="AW25">
        <v>182927</v>
      </c>
      <c r="AX25">
        <v>182580</v>
      </c>
      <c r="AY25">
        <v>181694</v>
      </c>
      <c r="BA25">
        <f>AVERAGE(B25:AY25)</f>
        <v>182996.86</v>
      </c>
      <c r="BB25">
        <f>STDEV(B25:AY25)</f>
        <v>2117.8382703085886</v>
      </c>
      <c r="BD25">
        <f t="shared" si="0"/>
        <v>47104</v>
      </c>
      <c r="BE25">
        <v>5888</v>
      </c>
      <c r="BF25" s="1">
        <f>BA116</f>
        <v>58663.14</v>
      </c>
      <c r="BG25" s="2">
        <f t="shared" si="1"/>
        <v>2763.2685465599998</v>
      </c>
    </row>
    <row r="26" spans="1:59">
      <c r="BA26">
        <f>SUM(BA23,BA25)</f>
        <v>365726.64</v>
      </c>
      <c r="BD26">
        <f t="shared" si="0"/>
        <v>49152</v>
      </c>
      <c r="BE26">
        <v>6144</v>
      </c>
      <c r="BF26" s="1">
        <f>BA121</f>
        <v>56432.399999999994</v>
      </c>
      <c r="BG26" s="2">
        <f t="shared" si="1"/>
        <v>2773.7653247999997</v>
      </c>
    </row>
    <row r="27" spans="1:59">
      <c r="A27" t="s">
        <v>0</v>
      </c>
      <c r="BD27">
        <f t="shared" si="0"/>
        <v>51200</v>
      </c>
      <c r="BE27">
        <v>6400</v>
      </c>
      <c r="BF27" s="1">
        <f>BA126</f>
        <v>54425.74</v>
      </c>
      <c r="BG27" s="2">
        <f t="shared" si="1"/>
        <v>2786.5978879999998</v>
      </c>
    </row>
    <row r="28" spans="1:59">
      <c r="A28">
        <v>12288</v>
      </c>
      <c r="B28">
        <v>123207</v>
      </c>
      <c r="C28">
        <v>140752</v>
      </c>
      <c r="D28">
        <v>147282</v>
      </c>
      <c r="E28">
        <v>158651</v>
      </c>
      <c r="F28">
        <v>158932</v>
      </c>
      <c r="G28">
        <v>137360</v>
      </c>
      <c r="H28">
        <v>136252</v>
      </c>
      <c r="I28">
        <v>134388</v>
      </c>
      <c r="J28">
        <v>122326</v>
      </c>
      <c r="K28">
        <v>150155</v>
      </c>
      <c r="L28">
        <v>146128</v>
      </c>
      <c r="M28">
        <v>134942</v>
      </c>
      <c r="N28">
        <v>153125</v>
      </c>
      <c r="O28">
        <v>128666</v>
      </c>
      <c r="P28">
        <v>145845</v>
      </c>
      <c r="Q28">
        <v>139323</v>
      </c>
      <c r="R28">
        <v>129687</v>
      </c>
      <c r="S28">
        <v>126463</v>
      </c>
      <c r="T28">
        <v>123765</v>
      </c>
      <c r="U28">
        <v>114930</v>
      </c>
      <c r="V28">
        <v>145975</v>
      </c>
      <c r="W28">
        <v>122423</v>
      </c>
      <c r="X28">
        <v>145738</v>
      </c>
      <c r="Y28">
        <v>147154</v>
      </c>
      <c r="Z28">
        <v>129068</v>
      </c>
      <c r="AA28">
        <v>144895</v>
      </c>
      <c r="AB28">
        <v>129441</v>
      </c>
      <c r="AC28">
        <v>140023</v>
      </c>
      <c r="AD28">
        <v>151361</v>
      </c>
      <c r="AE28">
        <v>150959</v>
      </c>
      <c r="AF28">
        <v>145429</v>
      </c>
      <c r="AG28">
        <v>144420</v>
      </c>
      <c r="AH28">
        <v>129647</v>
      </c>
      <c r="AI28">
        <v>134075</v>
      </c>
      <c r="AJ28">
        <v>125614</v>
      </c>
      <c r="AK28">
        <v>131207</v>
      </c>
      <c r="AL28">
        <v>135223</v>
      </c>
      <c r="AM28">
        <v>146292</v>
      </c>
      <c r="AN28">
        <v>133996</v>
      </c>
      <c r="AO28">
        <v>151011</v>
      </c>
      <c r="AP28">
        <v>151421</v>
      </c>
      <c r="AQ28">
        <v>145043</v>
      </c>
      <c r="AR28">
        <v>144932</v>
      </c>
      <c r="AS28">
        <v>133947</v>
      </c>
      <c r="AT28">
        <v>145837</v>
      </c>
      <c r="AU28">
        <v>140677</v>
      </c>
      <c r="AV28">
        <v>151306</v>
      </c>
      <c r="AW28">
        <v>151699</v>
      </c>
      <c r="AX28">
        <v>152037</v>
      </c>
      <c r="AY28">
        <v>135469</v>
      </c>
      <c r="BA28">
        <f>AVERAGE(B28:AY28)</f>
        <v>139769.96</v>
      </c>
      <c r="BB28">
        <f>STDEV(B28:AY28)</f>
        <v>10494.944642997973</v>
      </c>
      <c r="BD28">
        <f t="shared" si="0"/>
        <v>53248</v>
      </c>
      <c r="BE28">
        <v>6656</v>
      </c>
      <c r="BF28" s="1">
        <f>BA131</f>
        <v>52428.58</v>
      </c>
      <c r="BG28" s="2">
        <f t="shared" si="1"/>
        <v>2791.7170278400004</v>
      </c>
    </row>
    <row r="29" spans="1:59">
      <c r="A29" t="s">
        <v>1</v>
      </c>
      <c r="BD29">
        <f t="shared" si="0"/>
        <v>55296</v>
      </c>
      <c r="BE29">
        <v>6912</v>
      </c>
      <c r="BF29" s="1">
        <f>BA136</f>
        <v>50663.040000000001</v>
      </c>
      <c r="BG29" s="2">
        <f t="shared" si="1"/>
        <v>2801.4634598400003</v>
      </c>
    </row>
    <row r="30" spans="1:59">
      <c r="A30">
        <v>12288</v>
      </c>
      <c r="B30">
        <v>129006</v>
      </c>
      <c r="C30">
        <v>140681</v>
      </c>
      <c r="D30">
        <v>139356</v>
      </c>
      <c r="E30">
        <v>138083</v>
      </c>
      <c r="F30">
        <v>133575</v>
      </c>
      <c r="G30">
        <v>113107</v>
      </c>
      <c r="H30">
        <v>135344</v>
      </c>
      <c r="I30">
        <v>140095</v>
      </c>
      <c r="J30">
        <v>122022</v>
      </c>
      <c r="K30">
        <v>115160</v>
      </c>
      <c r="L30">
        <v>125110</v>
      </c>
      <c r="M30">
        <v>116013</v>
      </c>
      <c r="N30">
        <v>139435</v>
      </c>
      <c r="O30">
        <v>128944</v>
      </c>
      <c r="P30">
        <v>147589</v>
      </c>
      <c r="Q30">
        <v>129511</v>
      </c>
      <c r="R30">
        <v>124026</v>
      </c>
      <c r="S30">
        <v>135234</v>
      </c>
      <c r="T30">
        <v>115978</v>
      </c>
      <c r="U30">
        <v>125064</v>
      </c>
      <c r="V30">
        <v>137512</v>
      </c>
      <c r="W30">
        <v>130514</v>
      </c>
      <c r="X30">
        <v>146766</v>
      </c>
      <c r="Y30">
        <v>144579</v>
      </c>
      <c r="Z30">
        <v>130626</v>
      </c>
      <c r="AA30">
        <v>133833</v>
      </c>
      <c r="AB30">
        <v>138212</v>
      </c>
      <c r="AC30">
        <v>142797</v>
      </c>
      <c r="AD30">
        <v>151331</v>
      </c>
      <c r="AE30">
        <v>150797</v>
      </c>
      <c r="AF30">
        <v>145430</v>
      </c>
      <c r="AG30">
        <v>134007</v>
      </c>
      <c r="AH30">
        <v>126242</v>
      </c>
      <c r="AI30">
        <v>133854</v>
      </c>
      <c r="AJ30">
        <v>122739</v>
      </c>
      <c r="AK30">
        <v>135623</v>
      </c>
      <c r="AL30">
        <v>139885</v>
      </c>
      <c r="AM30">
        <v>142679</v>
      </c>
      <c r="AN30">
        <v>137293</v>
      </c>
      <c r="AO30">
        <v>150984</v>
      </c>
      <c r="AP30">
        <v>151425</v>
      </c>
      <c r="AQ30">
        <v>145031</v>
      </c>
      <c r="AR30">
        <v>144872</v>
      </c>
      <c r="AS30">
        <v>133912</v>
      </c>
      <c r="AT30">
        <v>146102</v>
      </c>
      <c r="AU30">
        <v>140760</v>
      </c>
      <c r="AV30">
        <v>151250</v>
      </c>
      <c r="AW30">
        <v>151460</v>
      </c>
      <c r="AX30">
        <v>152356</v>
      </c>
      <c r="AY30">
        <v>129866</v>
      </c>
      <c r="BA30">
        <f>AVERAGE(B30:AY30)</f>
        <v>136321.4</v>
      </c>
      <c r="BB30">
        <f>STDEV(B30:AY30)</f>
        <v>10495.656742147181</v>
      </c>
      <c r="BD30">
        <f t="shared" si="0"/>
        <v>57344</v>
      </c>
      <c r="BE30">
        <v>7168</v>
      </c>
      <c r="BF30" s="1">
        <f>BA141</f>
        <v>48939.92</v>
      </c>
      <c r="BG30" s="2">
        <f t="shared" si="1"/>
        <v>2806.4107724800001</v>
      </c>
    </row>
    <row r="31" spans="1:59">
      <c r="BA31">
        <f>SUM(BA28,BA30)</f>
        <v>276091.36</v>
      </c>
      <c r="BD31">
        <f t="shared" si="0"/>
        <v>59392</v>
      </c>
      <c r="BE31">
        <v>7424</v>
      </c>
      <c r="BF31" s="1">
        <f>BA146</f>
        <v>47458.239999999998</v>
      </c>
      <c r="BG31" s="2">
        <f t="shared" si="1"/>
        <v>2818.6397900799998</v>
      </c>
    </row>
    <row r="32" spans="1:59">
      <c r="A32" t="s">
        <v>0</v>
      </c>
      <c r="BD32">
        <f t="shared" si="0"/>
        <v>61440</v>
      </c>
      <c r="BE32">
        <v>7680</v>
      </c>
      <c r="BF32" s="1">
        <f>BA151</f>
        <v>45982.18</v>
      </c>
      <c r="BG32" s="2">
        <f t="shared" si="1"/>
        <v>2825.1451391999999</v>
      </c>
    </row>
    <row r="33" spans="1:59">
      <c r="A33">
        <v>14336</v>
      </c>
      <c r="B33">
        <v>130633</v>
      </c>
      <c r="C33">
        <v>130408</v>
      </c>
      <c r="D33">
        <v>131863</v>
      </c>
      <c r="E33">
        <v>124457</v>
      </c>
      <c r="F33">
        <v>124136</v>
      </c>
      <c r="G33">
        <v>129428</v>
      </c>
      <c r="H33">
        <v>130414</v>
      </c>
      <c r="I33">
        <v>130416</v>
      </c>
      <c r="J33">
        <v>130803</v>
      </c>
      <c r="K33">
        <v>130114</v>
      </c>
      <c r="L33">
        <v>128502</v>
      </c>
      <c r="M33">
        <v>129351</v>
      </c>
      <c r="N33">
        <v>129789</v>
      </c>
      <c r="O33">
        <v>125651</v>
      </c>
      <c r="P33">
        <v>130587</v>
      </c>
      <c r="Q33">
        <v>130152</v>
      </c>
      <c r="R33">
        <v>130838</v>
      </c>
      <c r="S33">
        <v>125572</v>
      </c>
      <c r="T33">
        <v>125580</v>
      </c>
      <c r="U33">
        <v>130179</v>
      </c>
      <c r="V33">
        <v>130554</v>
      </c>
      <c r="W33">
        <v>130470</v>
      </c>
      <c r="X33">
        <v>130977</v>
      </c>
      <c r="Y33">
        <v>130305</v>
      </c>
      <c r="Z33">
        <v>130506</v>
      </c>
      <c r="AA33">
        <v>130352</v>
      </c>
      <c r="AB33">
        <v>130306</v>
      </c>
      <c r="AC33">
        <v>129631</v>
      </c>
      <c r="AD33">
        <v>128862</v>
      </c>
      <c r="AE33">
        <v>129974</v>
      </c>
      <c r="AF33">
        <v>125594</v>
      </c>
      <c r="AG33">
        <v>130961</v>
      </c>
      <c r="AH33">
        <v>131262</v>
      </c>
      <c r="AI33">
        <v>131048</v>
      </c>
      <c r="AJ33">
        <v>130834</v>
      </c>
      <c r="AK33">
        <v>130045</v>
      </c>
      <c r="AL33">
        <v>130466</v>
      </c>
      <c r="AM33">
        <v>130684</v>
      </c>
      <c r="AN33">
        <v>131177</v>
      </c>
      <c r="AO33">
        <v>130396</v>
      </c>
      <c r="AP33">
        <v>125912</v>
      </c>
      <c r="AQ33">
        <v>130261</v>
      </c>
      <c r="AR33">
        <v>129667</v>
      </c>
      <c r="AS33">
        <v>129864</v>
      </c>
      <c r="AT33">
        <v>130268</v>
      </c>
      <c r="AU33">
        <v>130314</v>
      </c>
      <c r="AV33">
        <v>130034</v>
      </c>
      <c r="AW33">
        <v>130356</v>
      </c>
      <c r="AX33">
        <v>130096</v>
      </c>
      <c r="AY33">
        <v>130743</v>
      </c>
      <c r="BA33">
        <f>AVERAGE(B33:AY33)</f>
        <v>129615.84</v>
      </c>
      <c r="BB33">
        <f>STDEV(B33:AY33)</f>
        <v>1874.4823977812748</v>
      </c>
      <c r="BD33">
        <f t="shared" si="0"/>
        <v>63488</v>
      </c>
      <c r="BE33">
        <v>7936</v>
      </c>
      <c r="BF33" s="1">
        <f>BA156</f>
        <v>44530.22</v>
      </c>
      <c r="BG33" s="2">
        <f t="shared" si="1"/>
        <v>2827.1346073600002</v>
      </c>
    </row>
    <row r="34" spans="1:59">
      <c r="A34" t="s">
        <v>1</v>
      </c>
      <c r="BD34">
        <f t="shared" si="0"/>
        <v>65536</v>
      </c>
      <c r="BE34">
        <v>8192</v>
      </c>
      <c r="BF34" s="1">
        <f>BA161</f>
        <v>43203.56</v>
      </c>
      <c r="BG34" s="2">
        <f t="shared" si="1"/>
        <v>2831.3885081599997</v>
      </c>
    </row>
    <row r="35" spans="1:59">
      <c r="A35">
        <v>14336</v>
      </c>
      <c r="B35">
        <v>130668</v>
      </c>
      <c r="C35">
        <v>130326</v>
      </c>
      <c r="D35">
        <v>131250</v>
      </c>
      <c r="E35">
        <v>122084</v>
      </c>
      <c r="F35">
        <v>131986</v>
      </c>
      <c r="G35">
        <v>132787</v>
      </c>
      <c r="H35">
        <v>131067</v>
      </c>
      <c r="I35">
        <v>130093</v>
      </c>
      <c r="J35">
        <v>130952</v>
      </c>
      <c r="K35">
        <v>131647</v>
      </c>
      <c r="L35">
        <v>131788</v>
      </c>
      <c r="M35">
        <v>132838</v>
      </c>
      <c r="N35">
        <v>130793</v>
      </c>
      <c r="O35">
        <v>125551</v>
      </c>
      <c r="P35">
        <v>130677</v>
      </c>
      <c r="Q35">
        <v>131236</v>
      </c>
      <c r="R35">
        <v>130796</v>
      </c>
      <c r="S35">
        <v>125630</v>
      </c>
      <c r="T35">
        <v>125535</v>
      </c>
      <c r="U35">
        <v>130347</v>
      </c>
      <c r="V35">
        <v>130411</v>
      </c>
      <c r="W35">
        <v>130541</v>
      </c>
      <c r="X35">
        <v>131034</v>
      </c>
      <c r="Y35">
        <v>130268</v>
      </c>
      <c r="Z35">
        <v>130642</v>
      </c>
      <c r="AA35">
        <v>130105</v>
      </c>
      <c r="AB35">
        <v>130156</v>
      </c>
      <c r="AC35">
        <v>129740</v>
      </c>
      <c r="AD35">
        <v>130368</v>
      </c>
      <c r="AE35">
        <v>130195</v>
      </c>
      <c r="AF35">
        <v>125732</v>
      </c>
      <c r="AG35">
        <v>130937</v>
      </c>
      <c r="AH35">
        <v>131406</v>
      </c>
      <c r="AI35">
        <v>130874</v>
      </c>
      <c r="AJ35">
        <v>130815</v>
      </c>
      <c r="AK35">
        <v>130065</v>
      </c>
      <c r="AL35">
        <v>130349</v>
      </c>
      <c r="AM35">
        <v>130941</v>
      </c>
      <c r="AN35">
        <v>130704</v>
      </c>
      <c r="AO35">
        <v>130738</v>
      </c>
      <c r="AP35">
        <v>125709</v>
      </c>
      <c r="AQ35">
        <v>130283</v>
      </c>
      <c r="AR35">
        <v>129733</v>
      </c>
      <c r="AS35">
        <v>129660</v>
      </c>
      <c r="AT35">
        <v>130366</v>
      </c>
      <c r="AU35">
        <v>130220</v>
      </c>
      <c r="AV35">
        <v>130149</v>
      </c>
      <c r="AW35">
        <v>130517</v>
      </c>
      <c r="AX35">
        <v>130181</v>
      </c>
      <c r="AY35">
        <v>130588</v>
      </c>
      <c r="BA35">
        <f>AVERAGE(B35:AY35)</f>
        <v>130029.56</v>
      </c>
      <c r="BB35">
        <f>STDEV(B35:AY35)</f>
        <v>2025.503002884438</v>
      </c>
      <c r="BD35">
        <f t="shared" si="0"/>
        <v>73728</v>
      </c>
      <c r="BE35">
        <v>9216</v>
      </c>
      <c r="BF35" s="1">
        <f>BA166</f>
        <v>38624</v>
      </c>
      <c r="BG35" s="2">
        <f t="shared" si="1"/>
        <v>2847.6702719999998</v>
      </c>
    </row>
    <row r="36" spans="1:59">
      <c r="BA36">
        <f>SUM(BA33,BA35)</f>
        <v>259645.4</v>
      </c>
      <c r="BD36">
        <f t="shared" si="0"/>
        <v>81920</v>
      </c>
      <c r="BE36">
        <v>10240</v>
      </c>
      <c r="BF36" s="1">
        <f>BA171</f>
        <v>34779.440000000002</v>
      </c>
      <c r="BG36" s="2">
        <f t="shared" si="1"/>
        <v>2849.1317248</v>
      </c>
    </row>
    <row r="37" spans="1:59">
      <c r="A37" t="s">
        <v>0</v>
      </c>
      <c r="BD37">
        <f t="shared" si="0"/>
        <v>90112</v>
      </c>
      <c r="BE37">
        <v>11264</v>
      </c>
      <c r="BF37" s="1">
        <f>BA176</f>
        <v>31797.699999999997</v>
      </c>
      <c r="BG37" s="2">
        <f t="shared" si="1"/>
        <v>2865.3543423999995</v>
      </c>
    </row>
    <row r="38" spans="1:59">
      <c r="A38">
        <v>16384</v>
      </c>
      <c r="B38">
        <v>112871</v>
      </c>
      <c r="C38">
        <v>112581</v>
      </c>
      <c r="D38">
        <v>113418</v>
      </c>
      <c r="E38">
        <v>112863</v>
      </c>
      <c r="F38">
        <v>113207</v>
      </c>
      <c r="G38">
        <v>113391</v>
      </c>
      <c r="H38">
        <v>113454</v>
      </c>
      <c r="I38">
        <v>112602</v>
      </c>
      <c r="J38">
        <v>113146</v>
      </c>
      <c r="K38">
        <v>113322</v>
      </c>
      <c r="L38">
        <v>113251</v>
      </c>
      <c r="M38">
        <v>113526</v>
      </c>
      <c r="N38">
        <v>113153</v>
      </c>
      <c r="O38">
        <v>112963</v>
      </c>
      <c r="P38">
        <v>112106</v>
      </c>
      <c r="Q38">
        <v>112334</v>
      </c>
      <c r="R38">
        <v>111858</v>
      </c>
      <c r="S38">
        <v>112108</v>
      </c>
      <c r="T38">
        <v>111552</v>
      </c>
      <c r="U38">
        <v>111941</v>
      </c>
      <c r="V38">
        <v>112072</v>
      </c>
      <c r="W38">
        <v>112260</v>
      </c>
      <c r="X38">
        <v>112023</v>
      </c>
      <c r="Y38">
        <v>112110</v>
      </c>
      <c r="Z38">
        <v>112580</v>
      </c>
      <c r="AA38">
        <v>112388</v>
      </c>
      <c r="AB38">
        <v>112263</v>
      </c>
      <c r="AC38">
        <v>111939</v>
      </c>
      <c r="AD38">
        <v>112229</v>
      </c>
      <c r="AE38">
        <v>112202</v>
      </c>
      <c r="AF38">
        <v>111766</v>
      </c>
      <c r="AG38">
        <v>111971</v>
      </c>
      <c r="AH38">
        <v>112245</v>
      </c>
      <c r="AI38">
        <v>112058</v>
      </c>
      <c r="AJ38">
        <v>112497</v>
      </c>
      <c r="AK38">
        <v>112243</v>
      </c>
      <c r="AL38">
        <v>112318</v>
      </c>
      <c r="AM38">
        <v>111924</v>
      </c>
      <c r="AN38">
        <v>111825</v>
      </c>
      <c r="AO38">
        <v>112075</v>
      </c>
      <c r="AP38">
        <v>111941</v>
      </c>
      <c r="AQ38">
        <v>112066</v>
      </c>
      <c r="AR38">
        <v>112177</v>
      </c>
      <c r="AS38">
        <v>111746</v>
      </c>
      <c r="AT38">
        <v>112262</v>
      </c>
      <c r="AU38">
        <v>112700</v>
      </c>
      <c r="AV38">
        <v>112228</v>
      </c>
      <c r="AW38">
        <v>112037</v>
      </c>
      <c r="AX38">
        <v>112830</v>
      </c>
      <c r="AY38">
        <v>112711</v>
      </c>
      <c r="BA38">
        <f>AVERAGE(B38:AY38)</f>
        <v>112426.66</v>
      </c>
      <c r="BB38">
        <f>STDEV(B38:AY38)</f>
        <v>523.04159939136525</v>
      </c>
      <c r="BD38">
        <f t="shared" si="0"/>
        <v>98304</v>
      </c>
      <c r="BE38">
        <v>12288</v>
      </c>
      <c r="BF38" s="1">
        <f>BA181</f>
        <v>29031.8</v>
      </c>
      <c r="BG38" s="2">
        <f t="shared" si="1"/>
        <v>2853.9420671999997</v>
      </c>
    </row>
    <row r="39" spans="1:59">
      <c r="A39" t="s">
        <v>1</v>
      </c>
      <c r="BD39">
        <f t="shared" si="0"/>
        <v>106496</v>
      </c>
      <c r="BE39">
        <v>13312</v>
      </c>
      <c r="BF39" s="1">
        <f>BA186</f>
        <v>26686.48</v>
      </c>
      <c r="BG39" s="2">
        <f t="shared" si="1"/>
        <v>2842.00337408</v>
      </c>
    </row>
    <row r="40" spans="1:59">
      <c r="A40">
        <v>16384</v>
      </c>
      <c r="B40">
        <v>112703</v>
      </c>
      <c r="C40">
        <v>112508</v>
      </c>
      <c r="D40">
        <v>113363</v>
      </c>
      <c r="E40">
        <v>112935</v>
      </c>
      <c r="F40">
        <v>113159</v>
      </c>
      <c r="G40">
        <v>113266</v>
      </c>
      <c r="H40">
        <v>113328</v>
      </c>
      <c r="I40">
        <v>112667</v>
      </c>
      <c r="J40">
        <v>113191</v>
      </c>
      <c r="K40">
        <v>113221</v>
      </c>
      <c r="L40">
        <v>113286</v>
      </c>
      <c r="M40">
        <v>113348</v>
      </c>
      <c r="N40">
        <v>113200</v>
      </c>
      <c r="O40">
        <v>112730</v>
      </c>
      <c r="P40">
        <v>112192</v>
      </c>
      <c r="Q40">
        <v>112269</v>
      </c>
      <c r="R40">
        <v>111783</v>
      </c>
      <c r="S40">
        <v>112147</v>
      </c>
      <c r="T40">
        <v>111284</v>
      </c>
      <c r="U40">
        <v>112150</v>
      </c>
      <c r="V40">
        <v>112174</v>
      </c>
      <c r="W40">
        <v>112298</v>
      </c>
      <c r="X40">
        <v>111943</v>
      </c>
      <c r="Y40">
        <v>112177</v>
      </c>
      <c r="Z40">
        <v>112633</v>
      </c>
      <c r="AA40">
        <v>112260</v>
      </c>
      <c r="AB40">
        <v>112277</v>
      </c>
      <c r="AC40">
        <v>111908</v>
      </c>
      <c r="AD40">
        <v>112319</v>
      </c>
      <c r="AE40">
        <v>112043</v>
      </c>
      <c r="AF40">
        <v>111764</v>
      </c>
      <c r="AG40">
        <v>112137</v>
      </c>
      <c r="AH40">
        <v>112109</v>
      </c>
      <c r="AI40">
        <v>112182</v>
      </c>
      <c r="AJ40">
        <v>112388</v>
      </c>
      <c r="AK40">
        <v>112308</v>
      </c>
      <c r="AL40">
        <v>112173</v>
      </c>
      <c r="AM40">
        <v>111959</v>
      </c>
      <c r="AN40">
        <v>111909</v>
      </c>
      <c r="AO40">
        <v>111999</v>
      </c>
      <c r="AP40">
        <v>112015</v>
      </c>
      <c r="AQ40">
        <v>112074</v>
      </c>
      <c r="AR40">
        <v>111972</v>
      </c>
      <c r="AS40">
        <v>111965</v>
      </c>
      <c r="AT40">
        <v>112461</v>
      </c>
      <c r="AU40">
        <v>112513</v>
      </c>
      <c r="AV40">
        <v>112248</v>
      </c>
      <c r="AW40">
        <v>112176</v>
      </c>
      <c r="AX40">
        <v>112770</v>
      </c>
      <c r="AY40">
        <v>112825</v>
      </c>
      <c r="BA40">
        <f>AVERAGE(B40:AY40)</f>
        <v>112414.18</v>
      </c>
      <c r="BB40">
        <f>STDEV(B40:AY40)</f>
        <v>498.82820608268895</v>
      </c>
      <c r="BD40">
        <f t="shared" si="0"/>
        <v>114688</v>
      </c>
      <c r="BE40">
        <v>14336</v>
      </c>
      <c r="BF40" s="1">
        <f>BA191</f>
        <v>24941.72</v>
      </c>
      <c r="BG40" s="2">
        <f t="shared" si="1"/>
        <v>2860.5159833600001</v>
      </c>
    </row>
    <row r="41" spans="1:59">
      <c r="BA41">
        <f>SUM(BA38,BA40)</f>
        <v>224840.84</v>
      </c>
      <c r="BD41">
        <f t="shared" si="0"/>
        <v>122880</v>
      </c>
      <c r="BE41">
        <v>15360</v>
      </c>
      <c r="BF41">
        <f>BA196</f>
        <v>23311.62</v>
      </c>
      <c r="BG41" s="2">
        <f t="shared" si="1"/>
        <v>2864.5318655999999</v>
      </c>
    </row>
    <row r="42" spans="1:59">
      <c r="A42" t="s">
        <v>0</v>
      </c>
      <c r="BD42">
        <f t="shared" si="0"/>
        <v>130816</v>
      </c>
      <c r="BE42">
        <v>16352</v>
      </c>
      <c r="BF42">
        <f>BA201</f>
        <v>22059.1</v>
      </c>
      <c r="BG42" s="2">
        <f t="shared" si="1"/>
        <v>2885.6832255999998</v>
      </c>
    </row>
    <row r="43" spans="1:59">
      <c r="A43">
        <v>18432</v>
      </c>
      <c r="B43">
        <v>93501</v>
      </c>
      <c r="C43">
        <v>93853</v>
      </c>
      <c r="D43">
        <v>92923</v>
      </c>
      <c r="E43">
        <v>93679</v>
      </c>
      <c r="F43">
        <v>90135</v>
      </c>
      <c r="G43">
        <v>89218</v>
      </c>
      <c r="H43">
        <v>85185</v>
      </c>
      <c r="I43">
        <v>85745</v>
      </c>
      <c r="J43">
        <v>89954</v>
      </c>
      <c r="K43">
        <v>93516</v>
      </c>
      <c r="L43">
        <v>92806</v>
      </c>
      <c r="M43">
        <v>93403</v>
      </c>
      <c r="N43">
        <v>93242</v>
      </c>
      <c r="O43">
        <v>88872</v>
      </c>
      <c r="P43">
        <v>86166</v>
      </c>
      <c r="Q43">
        <v>85491</v>
      </c>
      <c r="R43">
        <v>86111</v>
      </c>
      <c r="S43">
        <v>93678</v>
      </c>
      <c r="T43">
        <v>93523</v>
      </c>
      <c r="U43">
        <v>93536</v>
      </c>
      <c r="V43">
        <v>93899</v>
      </c>
      <c r="W43">
        <v>93538</v>
      </c>
      <c r="X43">
        <v>93550</v>
      </c>
      <c r="Y43">
        <v>93420</v>
      </c>
      <c r="Z43">
        <v>93709</v>
      </c>
      <c r="AA43">
        <v>93589</v>
      </c>
      <c r="AB43">
        <v>93777</v>
      </c>
      <c r="AC43">
        <v>91387</v>
      </c>
      <c r="AD43">
        <v>93817</v>
      </c>
      <c r="AE43">
        <v>93875</v>
      </c>
      <c r="AF43">
        <v>93689</v>
      </c>
      <c r="AG43">
        <v>93743</v>
      </c>
      <c r="AH43">
        <v>93593</v>
      </c>
      <c r="AI43">
        <v>93501</v>
      </c>
      <c r="AJ43">
        <v>93852</v>
      </c>
      <c r="AK43">
        <v>93654</v>
      </c>
      <c r="AL43">
        <v>93382</v>
      </c>
      <c r="AM43">
        <v>93041</v>
      </c>
      <c r="AN43">
        <v>93687</v>
      </c>
      <c r="AO43">
        <v>93859</v>
      </c>
      <c r="AP43">
        <v>93537</v>
      </c>
      <c r="AQ43">
        <v>93604</v>
      </c>
      <c r="AR43">
        <v>93965</v>
      </c>
      <c r="AS43">
        <v>93801</v>
      </c>
      <c r="AT43">
        <v>93498</v>
      </c>
      <c r="AU43">
        <v>93277</v>
      </c>
      <c r="AV43">
        <v>94150</v>
      </c>
      <c r="AW43">
        <v>93513</v>
      </c>
      <c r="AX43">
        <v>93475</v>
      </c>
      <c r="AY43">
        <v>93375</v>
      </c>
      <c r="BA43">
        <f>AVERAGE(B43:AY43)</f>
        <v>92425.88</v>
      </c>
      <c r="BB43">
        <f>STDEV(B43:AY43)</f>
        <v>2536.6885021095309</v>
      </c>
    </row>
    <row r="44" spans="1:59">
      <c r="A44" t="s">
        <v>1</v>
      </c>
    </row>
    <row r="45" spans="1:59">
      <c r="A45">
        <v>18432</v>
      </c>
      <c r="B45">
        <v>93650</v>
      </c>
      <c r="C45">
        <v>93570</v>
      </c>
      <c r="D45">
        <v>93106</v>
      </c>
      <c r="E45">
        <v>93602</v>
      </c>
      <c r="F45">
        <v>95795</v>
      </c>
      <c r="G45">
        <v>100923</v>
      </c>
      <c r="H45">
        <v>97778</v>
      </c>
      <c r="I45">
        <v>101071</v>
      </c>
      <c r="J45">
        <v>98777</v>
      </c>
      <c r="K45">
        <v>93322</v>
      </c>
      <c r="L45">
        <v>92933</v>
      </c>
      <c r="M45">
        <v>93304</v>
      </c>
      <c r="N45">
        <v>93171</v>
      </c>
      <c r="O45">
        <v>100876</v>
      </c>
      <c r="P45">
        <v>99385</v>
      </c>
      <c r="Q45">
        <v>98705</v>
      </c>
      <c r="R45">
        <v>103618</v>
      </c>
      <c r="S45">
        <v>94351</v>
      </c>
      <c r="T45">
        <v>93572</v>
      </c>
      <c r="U45">
        <v>93678</v>
      </c>
      <c r="V45">
        <v>93765</v>
      </c>
      <c r="W45">
        <v>93379</v>
      </c>
      <c r="X45">
        <v>93569</v>
      </c>
      <c r="Y45">
        <v>93388</v>
      </c>
      <c r="Z45">
        <v>93815</v>
      </c>
      <c r="AA45">
        <v>93625</v>
      </c>
      <c r="AB45">
        <v>93771</v>
      </c>
      <c r="AC45">
        <v>96737</v>
      </c>
      <c r="AD45">
        <v>93838</v>
      </c>
      <c r="AE45">
        <v>93859</v>
      </c>
      <c r="AF45">
        <v>93807</v>
      </c>
      <c r="AG45">
        <v>93655</v>
      </c>
      <c r="AH45">
        <v>93513</v>
      </c>
      <c r="AI45">
        <v>93584</v>
      </c>
      <c r="AJ45">
        <v>93700</v>
      </c>
      <c r="AK45">
        <v>93655</v>
      </c>
      <c r="AL45">
        <v>93526</v>
      </c>
      <c r="AM45">
        <v>92829</v>
      </c>
      <c r="AN45">
        <v>93737</v>
      </c>
      <c r="AO45">
        <v>94061</v>
      </c>
      <c r="AP45">
        <v>93590</v>
      </c>
      <c r="AQ45">
        <v>93584</v>
      </c>
      <c r="AR45">
        <v>93897</v>
      </c>
      <c r="AS45">
        <v>93790</v>
      </c>
      <c r="AT45">
        <v>93383</v>
      </c>
      <c r="AU45">
        <v>93258</v>
      </c>
      <c r="AV45">
        <v>94292</v>
      </c>
      <c r="AW45">
        <v>93355</v>
      </c>
      <c r="AX45">
        <v>93622</v>
      </c>
      <c r="AY45">
        <v>93327</v>
      </c>
      <c r="BA45">
        <f>AVERAGE(B45:AY45)</f>
        <v>94741.96</v>
      </c>
      <c r="BB45">
        <f>STDEV(B45:AY45)</f>
        <v>2554.3742870549227</v>
      </c>
    </row>
    <row r="46" spans="1:59">
      <c r="BA46">
        <f>SUM(BA43,BA45)</f>
        <v>187167.84000000003</v>
      </c>
    </row>
    <row r="47" spans="1:59">
      <c r="A47" t="s">
        <v>0</v>
      </c>
    </row>
    <row r="48" spans="1:59">
      <c r="A48">
        <v>20480</v>
      </c>
      <c r="B48">
        <v>76763</v>
      </c>
      <c r="C48">
        <v>77107</v>
      </c>
      <c r="D48">
        <v>77273</v>
      </c>
      <c r="E48">
        <v>77024</v>
      </c>
      <c r="F48">
        <v>77687</v>
      </c>
      <c r="G48">
        <v>78114</v>
      </c>
      <c r="H48">
        <v>78161</v>
      </c>
      <c r="I48">
        <v>78088</v>
      </c>
      <c r="J48">
        <v>77003</v>
      </c>
      <c r="K48">
        <v>78077</v>
      </c>
      <c r="L48">
        <v>76757</v>
      </c>
      <c r="M48">
        <v>76745</v>
      </c>
      <c r="N48">
        <v>76788</v>
      </c>
      <c r="O48">
        <v>77295</v>
      </c>
      <c r="P48">
        <v>77190</v>
      </c>
      <c r="Q48">
        <v>77779</v>
      </c>
      <c r="R48">
        <v>77370</v>
      </c>
      <c r="S48">
        <v>78349</v>
      </c>
      <c r="T48">
        <v>77314</v>
      </c>
      <c r="U48">
        <v>77692</v>
      </c>
      <c r="V48">
        <v>77029</v>
      </c>
      <c r="W48">
        <v>77209</v>
      </c>
      <c r="X48">
        <v>77263</v>
      </c>
      <c r="Y48">
        <v>77495</v>
      </c>
      <c r="Z48">
        <v>77112</v>
      </c>
      <c r="AA48">
        <v>77323</v>
      </c>
      <c r="AB48">
        <v>76970</v>
      </c>
      <c r="AC48">
        <v>77509</v>
      </c>
      <c r="AD48">
        <v>77447</v>
      </c>
      <c r="AE48">
        <v>76976</v>
      </c>
      <c r="AF48">
        <v>77388</v>
      </c>
      <c r="AG48">
        <v>77413</v>
      </c>
      <c r="AH48">
        <v>76827</v>
      </c>
      <c r="AI48">
        <v>77331</v>
      </c>
      <c r="AJ48">
        <v>77508</v>
      </c>
      <c r="AK48">
        <v>77676</v>
      </c>
      <c r="AL48">
        <v>77121</v>
      </c>
      <c r="AM48">
        <v>77462</v>
      </c>
      <c r="AN48">
        <v>77036</v>
      </c>
      <c r="AO48">
        <v>76891</v>
      </c>
      <c r="AP48">
        <v>76901</v>
      </c>
      <c r="AQ48">
        <v>76988</v>
      </c>
      <c r="AR48">
        <v>77014</v>
      </c>
      <c r="AS48">
        <v>77166</v>
      </c>
      <c r="AT48">
        <v>77065</v>
      </c>
      <c r="AU48">
        <v>77559</v>
      </c>
      <c r="AV48">
        <v>77016</v>
      </c>
      <c r="AW48">
        <v>77407</v>
      </c>
      <c r="AX48">
        <v>77318</v>
      </c>
      <c r="AY48">
        <v>77044</v>
      </c>
      <c r="BA48">
        <f>AVERAGE(B48:AY48)</f>
        <v>77300.800000000003</v>
      </c>
      <c r="BB48">
        <f>STDEV(B48:AY48)</f>
        <v>389.4693407021133</v>
      </c>
    </row>
    <row r="49" spans="1:54">
      <c r="A49" t="s">
        <v>1</v>
      </c>
    </row>
    <row r="50" spans="1:54">
      <c r="A50">
        <v>20480</v>
      </c>
      <c r="B50">
        <v>76767</v>
      </c>
      <c r="C50">
        <v>77182</v>
      </c>
      <c r="D50">
        <v>77133</v>
      </c>
      <c r="E50">
        <v>77016</v>
      </c>
      <c r="F50">
        <v>77816</v>
      </c>
      <c r="G50">
        <v>77297</v>
      </c>
      <c r="H50">
        <v>76746</v>
      </c>
      <c r="I50">
        <v>76827</v>
      </c>
      <c r="J50">
        <v>75720</v>
      </c>
      <c r="K50">
        <v>76659</v>
      </c>
      <c r="L50">
        <v>76790</v>
      </c>
      <c r="M50">
        <v>76769</v>
      </c>
      <c r="N50">
        <v>76887</v>
      </c>
      <c r="O50">
        <v>77382</v>
      </c>
      <c r="P50">
        <v>77136</v>
      </c>
      <c r="Q50">
        <v>76966</v>
      </c>
      <c r="R50">
        <v>76153</v>
      </c>
      <c r="S50">
        <v>76770</v>
      </c>
      <c r="T50">
        <v>76400</v>
      </c>
      <c r="U50">
        <v>76425</v>
      </c>
      <c r="V50">
        <v>77027</v>
      </c>
      <c r="W50">
        <v>77218</v>
      </c>
      <c r="X50">
        <v>77414</v>
      </c>
      <c r="Y50">
        <v>77312</v>
      </c>
      <c r="Z50">
        <v>77232</v>
      </c>
      <c r="AA50">
        <v>77217</v>
      </c>
      <c r="AB50">
        <v>77109</v>
      </c>
      <c r="AC50">
        <v>77547</v>
      </c>
      <c r="AD50">
        <v>77273</v>
      </c>
      <c r="AE50">
        <v>77044</v>
      </c>
      <c r="AF50">
        <v>77344</v>
      </c>
      <c r="AG50">
        <v>77371</v>
      </c>
      <c r="AH50">
        <v>76755</v>
      </c>
      <c r="AI50">
        <v>77441</v>
      </c>
      <c r="AJ50">
        <v>77640</v>
      </c>
      <c r="AK50">
        <v>77688</v>
      </c>
      <c r="AL50">
        <v>77098</v>
      </c>
      <c r="AM50">
        <v>77350</v>
      </c>
      <c r="AN50">
        <v>76928</v>
      </c>
      <c r="AO50">
        <v>76910</v>
      </c>
      <c r="AP50">
        <v>77026</v>
      </c>
      <c r="AQ50">
        <v>76908</v>
      </c>
      <c r="AR50">
        <v>77005</v>
      </c>
      <c r="AS50">
        <v>77169</v>
      </c>
      <c r="AT50">
        <v>77245</v>
      </c>
      <c r="AU50">
        <v>77457</v>
      </c>
      <c r="AV50">
        <v>77054</v>
      </c>
      <c r="AW50">
        <v>77217</v>
      </c>
      <c r="AX50">
        <v>77538</v>
      </c>
      <c r="AY50">
        <v>76846</v>
      </c>
      <c r="BA50">
        <f>AVERAGE(B50:AY50)</f>
        <v>77064.479999999996</v>
      </c>
      <c r="BB50">
        <f>STDEV(B50:AY50)</f>
        <v>384.69299925196111</v>
      </c>
    </row>
    <row r="51" spans="1:54">
      <c r="BA51">
        <f>SUM(BA48,BA50)</f>
        <v>154365.28</v>
      </c>
    </row>
    <row r="52" spans="1:54">
      <c r="A52" t="s">
        <v>0</v>
      </c>
    </row>
    <row r="53" spans="1:54">
      <c r="A53">
        <v>22528</v>
      </c>
      <c r="B53">
        <v>66503</v>
      </c>
      <c r="C53">
        <v>66370</v>
      </c>
      <c r="D53">
        <v>66107</v>
      </c>
      <c r="E53">
        <v>66314</v>
      </c>
      <c r="F53">
        <v>66426</v>
      </c>
      <c r="G53">
        <v>66599</v>
      </c>
      <c r="H53">
        <v>73542</v>
      </c>
      <c r="I53">
        <v>72554</v>
      </c>
      <c r="J53">
        <v>72080</v>
      </c>
      <c r="K53">
        <v>72048</v>
      </c>
      <c r="L53">
        <v>72096</v>
      </c>
      <c r="M53">
        <v>78632</v>
      </c>
      <c r="N53">
        <v>67552</v>
      </c>
      <c r="O53">
        <v>66303</v>
      </c>
      <c r="P53">
        <v>66278</v>
      </c>
      <c r="Q53">
        <v>66167</v>
      </c>
      <c r="R53">
        <v>66072</v>
      </c>
      <c r="S53">
        <v>66266</v>
      </c>
      <c r="T53">
        <v>66231</v>
      </c>
      <c r="U53">
        <v>78257</v>
      </c>
      <c r="V53">
        <v>72450</v>
      </c>
      <c r="W53">
        <v>72049</v>
      </c>
      <c r="X53">
        <v>71789</v>
      </c>
      <c r="Y53">
        <v>73345</v>
      </c>
      <c r="Z53">
        <v>73091</v>
      </c>
      <c r="AA53">
        <v>66368</v>
      </c>
      <c r="AB53">
        <v>66632</v>
      </c>
      <c r="AC53">
        <v>66103</v>
      </c>
      <c r="AD53">
        <v>66497</v>
      </c>
      <c r="AE53">
        <v>66223</v>
      </c>
      <c r="AF53">
        <v>73666</v>
      </c>
      <c r="AG53">
        <v>66277</v>
      </c>
      <c r="AH53">
        <v>66316</v>
      </c>
      <c r="AI53">
        <v>66349</v>
      </c>
      <c r="AJ53">
        <v>66254</v>
      </c>
      <c r="AK53">
        <v>66257</v>
      </c>
      <c r="AL53">
        <v>66539</v>
      </c>
      <c r="AM53">
        <v>66442</v>
      </c>
      <c r="AN53">
        <v>66224</v>
      </c>
      <c r="AO53">
        <v>66631</v>
      </c>
      <c r="AP53">
        <v>66515</v>
      </c>
      <c r="AQ53">
        <v>66470</v>
      </c>
      <c r="AR53">
        <v>66406</v>
      </c>
      <c r="AS53">
        <v>66551</v>
      </c>
      <c r="AT53">
        <v>66397</v>
      </c>
      <c r="AU53">
        <v>66256</v>
      </c>
      <c r="AV53">
        <v>66480</v>
      </c>
      <c r="AW53">
        <v>66745</v>
      </c>
      <c r="AX53">
        <v>66413</v>
      </c>
      <c r="AY53">
        <v>66541</v>
      </c>
      <c r="BA53">
        <f>AVERAGE(B53:AY53)</f>
        <v>68253.460000000006</v>
      </c>
      <c r="BB53">
        <f>STDEV(B53:AY53)</f>
        <v>3348.9298516733029</v>
      </c>
    </row>
    <row r="54" spans="1:54">
      <c r="A54" t="s">
        <v>1</v>
      </c>
    </row>
    <row r="55" spans="1:54">
      <c r="A55">
        <v>22528</v>
      </c>
      <c r="B55">
        <v>66467</v>
      </c>
      <c r="C55">
        <v>66489</v>
      </c>
      <c r="D55">
        <v>66118</v>
      </c>
      <c r="E55">
        <v>66346</v>
      </c>
      <c r="F55">
        <v>66480</v>
      </c>
      <c r="G55">
        <v>66503</v>
      </c>
      <c r="H55">
        <v>59749</v>
      </c>
      <c r="I55">
        <v>60254</v>
      </c>
      <c r="J55">
        <v>60494</v>
      </c>
      <c r="K55">
        <v>59955</v>
      </c>
      <c r="L55">
        <v>55213</v>
      </c>
      <c r="M55">
        <v>60415</v>
      </c>
      <c r="N55">
        <v>66360</v>
      </c>
      <c r="O55">
        <v>66346</v>
      </c>
      <c r="P55">
        <v>66126</v>
      </c>
      <c r="Q55">
        <v>66202</v>
      </c>
      <c r="R55">
        <v>66172</v>
      </c>
      <c r="S55">
        <v>66233</v>
      </c>
      <c r="T55">
        <v>60763</v>
      </c>
      <c r="U55">
        <v>60434</v>
      </c>
      <c r="V55">
        <v>60365</v>
      </c>
      <c r="W55">
        <v>60379</v>
      </c>
      <c r="X55">
        <v>60662</v>
      </c>
      <c r="Y55">
        <v>60662</v>
      </c>
      <c r="Z55">
        <v>60136</v>
      </c>
      <c r="AA55">
        <v>66511</v>
      </c>
      <c r="AB55">
        <v>66444</v>
      </c>
      <c r="AC55">
        <v>66266</v>
      </c>
      <c r="AD55">
        <v>66541</v>
      </c>
      <c r="AE55">
        <v>66220</v>
      </c>
      <c r="AF55">
        <v>58995</v>
      </c>
      <c r="AG55">
        <v>66318</v>
      </c>
      <c r="AH55">
        <v>66350</v>
      </c>
      <c r="AI55">
        <v>66239</v>
      </c>
      <c r="AJ55">
        <v>66366</v>
      </c>
      <c r="AK55">
        <v>66201</v>
      </c>
      <c r="AL55">
        <v>66605</v>
      </c>
      <c r="AM55">
        <v>66409</v>
      </c>
      <c r="AN55">
        <v>66310</v>
      </c>
      <c r="AO55">
        <v>66567</v>
      </c>
      <c r="AP55">
        <v>66457</v>
      </c>
      <c r="AQ55">
        <v>66578</v>
      </c>
      <c r="AR55">
        <v>66381</v>
      </c>
      <c r="AS55">
        <v>66477</v>
      </c>
      <c r="AT55">
        <v>66371</v>
      </c>
      <c r="AU55">
        <v>66300</v>
      </c>
      <c r="AV55">
        <v>66594</v>
      </c>
      <c r="AW55">
        <v>66539</v>
      </c>
      <c r="AX55">
        <v>66544</v>
      </c>
      <c r="AY55">
        <v>66533</v>
      </c>
      <c r="BA55">
        <f>AVERAGE(B55:AY55)</f>
        <v>64568.78</v>
      </c>
      <c r="BB55">
        <f>STDEV(B55:AY55)</f>
        <v>3038.4908397533973</v>
      </c>
    </row>
    <row r="56" spans="1:54">
      <c r="BA56">
        <f>SUM(BA53,BA55)</f>
        <v>132822.24</v>
      </c>
    </row>
    <row r="57" spans="1:54">
      <c r="A57" t="s">
        <v>0</v>
      </c>
    </row>
    <row r="58" spans="1:54">
      <c r="A58">
        <v>24576</v>
      </c>
      <c r="B58">
        <v>59088</v>
      </c>
      <c r="C58">
        <v>59109</v>
      </c>
      <c r="D58">
        <v>59152</v>
      </c>
      <c r="E58">
        <v>59348</v>
      </c>
      <c r="F58">
        <v>58967</v>
      </c>
      <c r="G58">
        <v>59017</v>
      </c>
      <c r="H58">
        <v>58860</v>
      </c>
      <c r="I58">
        <v>61351</v>
      </c>
      <c r="J58">
        <v>62555</v>
      </c>
      <c r="K58">
        <v>62066</v>
      </c>
      <c r="L58">
        <v>61897</v>
      </c>
      <c r="M58">
        <v>61944</v>
      </c>
      <c r="N58">
        <v>62533</v>
      </c>
      <c r="O58">
        <v>62363</v>
      </c>
      <c r="P58">
        <v>59104</v>
      </c>
      <c r="Q58">
        <v>59081</v>
      </c>
      <c r="R58">
        <v>59139</v>
      </c>
      <c r="S58">
        <v>58937</v>
      </c>
      <c r="T58">
        <v>59036</v>
      </c>
      <c r="U58">
        <v>59115</v>
      </c>
      <c r="V58">
        <v>58902</v>
      </c>
      <c r="W58">
        <v>63777</v>
      </c>
      <c r="X58">
        <v>62276</v>
      </c>
      <c r="Y58">
        <v>62123</v>
      </c>
      <c r="Z58">
        <v>60925</v>
      </c>
      <c r="AA58">
        <v>62061</v>
      </c>
      <c r="AB58">
        <v>62134</v>
      </c>
      <c r="AC58">
        <v>59407</v>
      </c>
      <c r="AD58">
        <v>59163</v>
      </c>
      <c r="AE58">
        <v>59223</v>
      </c>
      <c r="AF58">
        <v>59151</v>
      </c>
      <c r="AG58">
        <v>59418</v>
      </c>
      <c r="AH58">
        <v>58789</v>
      </c>
      <c r="AI58">
        <v>59210</v>
      </c>
      <c r="AJ58">
        <v>59033</v>
      </c>
      <c r="AK58">
        <v>59122</v>
      </c>
      <c r="AL58">
        <v>59082</v>
      </c>
      <c r="AM58">
        <v>59273</v>
      </c>
      <c r="AN58">
        <v>59230</v>
      </c>
      <c r="AO58">
        <v>59033</v>
      </c>
      <c r="AP58">
        <v>59305</v>
      </c>
      <c r="AQ58">
        <v>59114</v>
      </c>
      <c r="AR58">
        <v>59027</v>
      </c>
      <c r="AS58">
        <v>59160</v>
      </c>
      <c r="AT58">
        <v>59367</v>
      </c>
      <c r="AU58">
        <v>59322</v>
      </c>
      <c r="AV58">
        <v>59311</v>
      </c>
      <c r="AW58">
        <v>59397</v>
      </c>
      <c r="AX58">
        <v>59103</v>
      </c>
      <c r="AY58">
        <v>59332</v>
      </c>
      <c r="BA58">
        <f>AVERAGE(B58:AY58)</f>
        <v>59928.639999999999</v>
      </c>
      <c r="BB58">
        <f>STDEV(B58:AY58)</f>
        <v>1378.96519557683</v>
      </c>
    </row>
    <row r="59" spans="1:54">
      <c r="A59" t="s">
        <v>1</v>
      </c>
    </row>
    <row r="60" spans="1:54">
      <c r="A60">
        <v>24576</v>
      </c>
      <c r="B60">
        <v>59222</v>
      </c>
      <c r="C60">
        <v>58998</v>
      </c>
      <c r="D60">
        <v>59245</v>
      </c>
      <c r="E60">
        <v>59238</v>
      </c>
      <c r="F60">
        <v>58918</v>
      </c>
      <c r="G60">
        <v>59027</v>
      </c>
      <c r="H60">
        <v>58927</v>
      </c>
      <c r="I60">
        <v>57247</v>
      </c>
      <c r="J60">
        <v>56453</v>
      </c>
      <c r="K60">
        <v>56333</v>
      </c>
      <c r="L60">
        <v>56248</v>
      </c>
      <c r="M60">
        <v>56331</v>
      </c>
      <c r="N60">
        <v>53239</v>
      </c>
      <c r="O60">
        <v>59151</v>
      </c>
      <c r="P60">
        <v>59099</v>
      </c>
      <c r="Q60">
        <v>59025</v>
      </c>
      <c r="R60">
        <v>59138</v>
      </c>
      <c r="S60">
        <v>59011</v>
      </c>
      <c r="T60">
        <v>59021</v>
      </c>
      <c r="U60">
        <v>59084</v>
      </c>
      <c r="V60">
        <v>56552</v>
      </c>
      <c r="W60">
        <v>57783</v>
      </c>
      <c r="X60">
        <v>56409</v>
      </c>
      <c r="Y60">
        <v>56182</v>
      </c>
      <c r="Z60">
        <v>57708</v>
      </c>
      <c r="AA60">
        <v>56392</v>
      </c>
      <c r="AB60">
        <v>56461</v>
      </c>
      <c r="AC60">
        <v>59298</v>
      </c>
      <c r="AD60">
        <v>59234</v>
      </c>
      <c r="AE60">
        <v>59186</v>
      </c>
      <c r="AF60">
        <v>59184</v>
      </c>
      <c r="AG60">
        <v>59361</v>
      </c>
      <c r="AH60">
        <v>58769</v>
      </c>
      <c r="AI60">
        <v>59215</v>
      </c>
      <c r="AJ60">
        <v>59074</v>
      </c>
      <c r="AK60">
        <v>59122</v>
      </c>
      <c r="AL60">
        <v>59064</v>
      </c>
      <c r="AM60">
        <v>59368</v>
      </c>
      <c r="AN60">
        <v>59185</v>
      </c>
      <c r="AO60">
        <v>59105</v>
      </c>
      <c r="AP60">
        <v>59237</v>
      </c>
      <c r="AQ60">
        <v>59018</v>
      </c>
      <c r="AR60">
        <v>59127</v>
      </c>
      <c r="AS60">
        <v>59199</v>
      </c>
      <c r="AT60">
        <v>59317</v>
      </c>
      <c r="AU60">
        <v>59341</v>
      </c>
      <c r="AV60">
        <v>59295</v>
      </c>
      <c r="AW60">
        <v>59396</v>
      </c>
      <c r="AX60">
        <v>59100</v>
      </c>
      <c r="AY60">
        <v>59224</v>
      </c>
      <c r="BA60">
        <f>AVERAGE(B60:AY60)</f>
        <v>58437.22</v>
      </c>
      <c r="BB60">
        <f>STDEV(B60:AY60)</f>
        <v>1334.6830287925814</v>
      </c>
    </row>
    <row r="61" spans="1:54">
      <c r="BA61">
        <f>SUM(BA58,BA60)</f>
        <v>118365.86</v>
      </c>
    </row>
    <row r="62" spans="1:54">
      <c r="A62" t="s">
        <v>0</v>
      </c>
    </row>
    <row r="63" spans="1:54">
      <c r="A63">
        <v>26624</v>
      </c>
      <c r="B63">
        <v>53780</v>
      </c>
      <c r="C63">
        <v>53724</v>
      </c>
      <c r="D63">
        <v>53630</v>
      </c>
      <c r="E63">
        <v>53594</v>
      </c>
      <c r="F63">
        <v>53771</v>
      </c>
      <c r="G63">
        <v>53711</v>
      </c>
      <c r="H63">
        <v>53507</v>
      </c>
      <c r="I63">
        <v>53268</v>
      </c>
      <c r="J63">
        <v>63184</v>
      </c>
      <c r="K63">
        <v>60096</v>
      </c>
      <c r="L63">
        <v>60425</v>
      </c>
      <c r="M63">
        <v>60093</v>
      </c>
      <c r="N63">
        <v>59919</v>
      </c>
      <c r="O63">
        <v>60640</v>
      </c>
      <c r="P63">
        <v>61025</v>
      </c>
      <c r="Q63">
        <v>53526</v>
      </c>
      <c r="R63">
        <v>53757</v>
      </c>
      <c r="S63">
        <v>53679</v>
      </c>
      <c r="T63">
        <v>53736</v>
      </c>
      <c r="U63">
        <v>53811</v>
      </c>
      <c r="V63">
        <v>53786</v>
      </c>
      <c r="W63">
        <v>53287</v>
      </c>
      <c r="X63">
        <v>53291</v>
      </c>
      <c r="Y63">
        <v>61270</v>
      </c>
      <c r="Z63">
        <v>60048</v>
      </c>
      <c r="AA63">
        <v>59612</v>
      </c>
      <c r="AB63">
        <v>59576</v>
      </c>
      <c r="AC63">
        <v>59095</v>
      </c>
      <c r="AD63">
        <v>55483</v>
      </c>
      <c r="AE63">
        <v>59336</v>
      </c>
      <c r="AF63">
        <v>60174</v>
      </c>
      <c r="AG63">
        <v>53617</v>
      </c>
      <c r="AH63">
        <v>53719</v>
      </c>
      <c r="AI63">
        <v>53569</v>
      </c>
      <c r="AJ63">
        <v>53478</v>
      </c>
      <c r="AK63">
        <v>53423</v>
      </c>
      <c r="AL63">
        <v>53507</v>
      </c>
      <c r="AM63">
        <v>53899</v>
      </c>
      <c r="AN63">
        <v>53951</v>
      </c>
      <c r="AO63">
        <v>53649</v>
      </c>
      <c r="AP63">
        <v>53699</v>
      </c>
      <c r="AQ63">
        <v>53644</v>
      </c>
      <c r="AR63">
        <v>53507</v>
      </c>
      <c r="AS63">
        <v>53534</v>
      </c>
      <c r="AT63">
        <v>53524</v>
      </c>
      <c r="AU63">
        <v>53584</v>
      </c>
      <c r="AV63">
        <v>53577</v>
      </c>
      <c r="AW63">
        <v>53551</v>
      </c>
      <c r="AX63">
        <v>53535</v>
      </c>
      <c r="AY63">
        <v>53628</v>
      </c>
      <c r="BA63">
        <f>AVERAGE(B63:AY63)</f>
        <v>55528.58</v>
      </c>
      <c r="BB63">
        <f>STDEV(B63:AY63)</f>
        <v>3078.6442357317101</v>
      </c>
    </row>
    <row r="64" spans="1:54">
      <c r="A64" t="s">
        <v>1</v>
      </c>
    </row>
    <row r="65" spans="1:54">
      <c r="A65">
        <v>26624</v>
      </c>
      <c r="B65">
        <v>53761</v>
      </c>
      <c r="C65">
        <v>53740</v>
      </c>
      <c r="D65">
        <v>53637</v>
      </c>
      <c r="E65">
        <v>53586</v>
      </c>
      <c r="F65">
        <v>53818</v>
      </c>
      <c r="G65">
        <v>53659</v>
      </c>
      <c r="H65">
        <v>53543</v>
      </c>
      <c r="I65">
        <v>54138</v>
      </c>
      <c r="J65">
        <v>44302</v>
      </c>
      <c r="K65">
        <v>47262</v>
      </c>
      <c r="L65">
        <v>46378</v>
      </c>
      <c r="M65">
        <v>47107</v>
      </c>
      <c r="N65">
        <v>47822</v>
      </c>
      <c r="O65">
        <v>46597</v>
      </c>
      <c r="P65">
        <v>47127</v>
      </c>
      <c r="Q65">
        <v>53582</v>
      </c>
      <c r="R65">
        <v>53652</v>
      </c>
      <c r="S65">
        <v>53781</v>
      </c>
      <c r="T65">
        <v>53636</v>
      </c>
      <c r="U65">
        <v>53859</v>
      </c>
      <c r="V65">
        <v>53842</v>
      </c>
      <c r="W65">
        <v>54412</v>
      </c>
      <c r="X65">
        <v>53971</v>
      </c>
      <c r="Y65">
        <v>45640</v>
      </c>
      <c r="Z65">
        <v>47879</v>
      </c>
      <c r="AA65">
        <v>47060</v>
      </c>
      <c r="AB65">
        <v>46748</v>
      </c>
      <c r="AC65">
        <v>47063</v>
      </c>
      <c r="AD65">
        <v>47143</v>
      </c>
      <c r="AE65">
        <v>47187</v>
      </c>
      <c r="AF65">
        <v>53570</v>
      </c>
      <c r="AG65">
        <v>53576</v>
      </c>
      <c r="AH65">
        <v>53706</v>
      </c>
      <c r="AI65">
        <v>53630</v>
      </c>
      <c r="AJ65">
        <v>53417</v>
      </c>
      <c r="AK65">
        <v>53439</v>
      </c>
      <c r="AL65">
        <v>53522</v>
      </c>
      <c r="AM65">
        <v>54006</v>
      </c>
      <c r="AN65">
        <v>53889</v>
      </c>
      <c r="AO65">
        <v>53594</v>
      </c>
      <c r="AP65">
        <v>53747</v>
      </c>
      <c r="AQ65">
        <v>53605</v>
      </c>
      <c r="AR65">
        <v>53515</v>
      </c>
      <c r="AS65">
        <v>53529</v>
      </c>
      <c r="AT65">
        <v>53586</v>
      </c>
      <c r="AU65">
        <v>53504</v>
      </c>
      <c r="AV65">
        <v>53618</v>
      </c>
      <c r="AW65">
        <v>53524</v>
      </c>
      <c r="AX65">
        <v>53543</v>
      </c>
      <c r="AY65">
        <v>53701</v>
      </c>
      <c r="BA65">
        <f>AVERAGE(B65:AY65)</f>
        <v>51763.06</v>
      </c>
      <c r="BB65">
        <f>STDEV(B65:AY65)</f>
        <v>3161.1628150516553</v>
      </c>
    </row>
    <row r="66" spans="1:54">
      <c r="BA66">
        <f>SUM(BA63,BA65)</f>
        <v>107291.64</v>
      </c>
    </row>
    <row r="67" spans="1:54">
      <c r="A67" t="s">
        <v>0</v>
      </c>
    </row>
    <row r="68" spans="1:54">
      <c r="A68">
        <v>28672</v>
      </c>
      <c r="B68">
        <v>49144</v>
      </c>
      <c r="C68">
        <v>48922</v>
      </c>
      <c r="D68">
        <v>49050</v>
      </c>
      <c r="E68">
        <v>48912</v>
      </c>
      <c r="F68">
        <v>49076</v>
      </c>
      <c r="G68">
        <v>48930</v>
      </c>
      <c r="H68">
        <v>48909</v>
      </c>
      <c r="I68">
        <v>48852</v>
      </c>
      <c r="J68">
        <v>49084</v>
      </c>
      <c r="K68">
        <v>49597</v>
      </c>
      <c r="L68">
        <v>49453</v>
      </c>
      <c r="M68">
        <v>48885</v>
      </c>
      <c r="N68">
        <v>49387</v>
      </c>
      <c r="O68">
        <v>49689</v>
      </c>
      <c r="P68">
        <v>49420</v>
      </c>
      <c r="Q68">
        <v>49443</v>
      </c>
      <c r="R68">
        <v>48961</v>
      </c>
      <c r="S68">
        <v>48961</v>
      </c>
      <c r="T68">
        <v>49094</v>
      </c>
      <c r="U68">
        <v>48968</v>
      </c>
      <c r="V68">
        <v>49044</v>
      </c>
      <c r="W68">
        <v>48933</v>
      </c>
      <c r="X68">
        <v>49112</v>
      </c>
      <c r="Y68">
        <v>48935</v>
      </c>
      <c r="Z68">
        <v>49617</v>
      </c>
      <c r="AA68">
        <v>48956</v>
      </c>
      <c r="AB68">
        <v>48867</v>
      </c>
      <c r="AC68">
        <v>49411</v>
      </c>
      <c r="AD68">
        <v>49211</v>
      </c>
      <c r="AE68">
        <v>49124</v>
      </c>
      <c r="AF68">
        <v>48934</v>
      </c>
      <c r="AG68">
        <v>49599</v>
      </c>
      <c r="AH68">
        <v>49036</v>
      </c>
      <c r="AI68">
        <v>49058</v>
      </c>
      <c r="AJ68">
        <v>48907</v>
      </c>
      <c r="AK68">
        <v>49029</v>
      </c>
      <c r="AL68">
        <v>48944</v>
      </c>
      <c r="AM68">
        <v>48910</v>
      </c>
      <c r="AN68">
        <v>48980</v>
      </c>
      <c r="AO68">
        <v>48802</v>
      </c>
      <c r="AP68">
        <v>48827</v>
      </c>
      <c r="AQ68">
        <v>48979</v>
      </c>
      <c r="AR68">
        <v>48859</v>
      </c>
      <c r="AS68">
        <v>48959</v>
      </c>
      <c r="AT68">
        <v>48968</v>
      </c>
      <c r="AU68">
        <v>48998</v>
      </c>
      <c r="AV68">
        <v>48902</v>
      </c>
      <c r="AW68">
        <v>49003</v>
      </c>
      <c r="AX68">
        <v>49039</v>
      </c>
      <c r="AY68">
        <v>48981</v>
      </c>
      <c r="BA68">
        <f>AVERAGE(B68:AY68)</f>
        <v>49073.22</v>
      </c>
      <c r="BB68">
        <f>STDEV(B68:AY68)</f>
        <v>227.97845315301356</v>
      </c>
    </row>
    <row r="69" spans="1:54">
      <c r="A69" t="s">
        <v>1</v>
      </c>
    </row>
    <row r="70" spans="1:54">
      <c r="A70">
        <v>28672</v>
      </c>
      <c r="B70">
        <v>49050</v>
      </c>
      <c r="C70">
        <v>48966</v>
      </c>
      <c r="D70">
        <v>49017</v>
      </c>
      <c r="E70">
        <v>48883</v>
      </c>
      <c r="F70">
        <v>49046</v>
      </c>
      <c r="G70">
        <v>48957</v>
      </c>
      <c r="H70">
        <v>48949</v>
      </c>
      <c r="I70">
        <v>48809</v>
      </c>
      <c r="J70">
        <v>48660</v>
      </c>
      <c r="K70">
        <v>48495</v>
      </c>
      <c r="L70">
        <v>48908</v>
      </c>
      <c r="M70">
        <v>48941</v>
      </c>
      <c r="N70">
        <v>48403</v>
      </c>
      <c r="O70">
        <v>48473</v>
      </c>
      <c r="P70">
        <v>48623</v>
      </c>
      <c r="Q70">
        <v>48566</v>
      </c>
      <c r="R70">
        <v>48959</v>
      </c>
      <c r="S70">
        <v>49076</v>
      </c>
      <c r="T70">
        <v>48997</v>
      </c>
      <c r="U70">
        <v>49079</v>
      </c>
      <c r="V70">
        <v>49009</v>
      </c>
      <c r="W70">
        <v>48933</v>
      </c>
      <c r="X70">
        <v>49041</v>
      </c>
      <c r="Y70">
        <v>48985</v>
      </c>
      <c r="Z70">
        <v>48663</v>
      </c>
      <c r="AA70">
        <v>48921</v>
      </c>
      <c r="AB70">
        <v>48388</v>
      </c>
      <c r="AC70">
        <v>48554</v>
      </c>
      <c r="AD70">
        <v>48828</v>
      </c>
      <c r="AE70">
        <v>49189</v>
      </c>
      <c r="AF70">
        <v>48896</v>
      </c>
      <c r="AG70">
        <v>48354</v>
      </c>
      <c r="AH70">
        <v>48963</v>
      </c>
      <c r="AI70">
        <v>49032</v>
      </c>
      <c r="AJ70">
        <v>49003</v>
      </c>
      <c r="AK70">
        <v>48920</v>
      </c>
      <c r="AL70">
        <v>48933</v>
      </c>
      <c r="AM70">
        <v>48957</v>
      </c>
      <c r="AN70">
        <v>48944</v>
      </c>
      <c r="AO70">
        <v>48822</v>
      </c>
      <c r="AP70">
        <v>48889</v>
      </c>
      <c r="AQ70">
        <v>48885</v>
      </c>
      <c r="AR70">
        <v>48909</v>
      </c>
      <c r="AS70">
        <v>48922</v>
      </c>
      <c r="AT70">
        <v>49015</v>
      </c>
      <c r="AU70">
        <v>48989</v>
      </c>
      <c r="AV70">
        <v>48966</v>
      </c>
      <c r="AW70">
        <v>48940</v>
      </c>
      <c r="AX70">
        <v>49047</v>
      </c>
      <c r="AY70">
        <v>49027</v>
      </c>
      <c r="BA70">
        <f>AVERAGE(B70:AY70)</f>
        <v>48875.62</v>
      </c>
      <c r="BB70">
        <f>STDEV(B70:AY70)</f>
        <v>198.93367677470309</v>
      </c>
    </row>
    <row r="71" spans="1:54">
      <c r="BA71">
        <f>SUM(BA68,BA70)</f>
        <v>97948.84</v>
      </c>
    </row>
    <row r="72" spans="1:54">
      <c r="A72" t="s">
        <v>0</v>
      </c>
    </row>
    <row r="73" spans="1:54">
      <c r="A73">
        <v>30720</v>
      </c>
      <c r="B73">
        <v>45677</v>
      </c>
      <c r="C73">
        <v>45747</v>
      </c>
      <c r="D73">
        <v>45459</v>
      </c>
      <c r="E73">
        <v>45786</v>
      </c>
      <c r="F73">
        <v>45629</v>
      </c>
      <c r="G73">
        <v>45560</v>
      </c>
      <c r="H73">
        <v>45624</v>
      </c>
      <c r="I73">
        <v>45494</v>
      </c>
      <c r="J73">
        <v>45779</v>
      </c>
      <c r="K73">
        <v>45811</v>
      </c>
      <c r="L73">
        <v>45789</v>
      </c>
      <c r="M73">
        <v>43741</v>
      </c>
      <c r="N73">
        <v>45547</v>
      </c>
      <c r="O73">
        <v>45593</v>
      </c>
      <c r="P73">
        <v>45618</v>
      </c>
      <c r="Q73">
        <v>45596</v>
      </c>
      <c r="R73">
        <v>43256</v>
      </c>
      <c r="S73">
        <v>45675</v>
      </c>
      <c r="T73">
        <v>45706</v>
      </c>
      <c r="U73">
        <v>45871</v>
      </c>
      <c r="V73">
        <v>45629</v>
      </c>
      <c r="W73">
        <v>45605</v>
      </c>
      <c r="X73">
        <v>45752</v>
      </c>
      <c r="Y73">
        <v>45743</v>
      </c>
      <c r="Z73">
        <v>45806</v>
      </c>
      <c r="AA73">
        <v>45677</v>
      </c>
      <c r="AB73">
        <v>45640</v>
      </c>
      <c r="AC73">
        <v>45707</v>
      </c>
      <c r="AD73">
        <v>45870</v>
      </c>
      <c r="AE73">
        <v>45688</v>
      </c>
      <c r="AF73">
        <v>45854</v>
      </c>
      <c r="AG73">
        <v>44508</v>
      </c>
      <c r="AH73">
        <v>43910</v>
      </c>
      <c r="AI73">
        <v>45744</v>
      </c>
      <c r="AJ73">
        <v>45700</v>
      </c>
      <c r="AK73">
        <v>45900</v>
      </c>
      <c r="AL73">
        <v>45834</v>
      </c>
      <c r="AM73">
        <v>45790</v>
      </c>
      <c r="AN73">
        <v>45763</v>
      </c>
      <c r="AO73">
        <v>45861</v>
      </c>
      <c r="AP73">
        <v>45889</v>
      </c>
      <c r="AQ73">
        <v>45759</v>
      </c>
      <c r="AR73">
        <v>45853</v>
      </c>
      <c r="AS73">
        <v>45709</v>
      </c>
      <c r="AT73">
        <v>45645</v>
      </c>
      <c r="AU73">
        <v>45806</v>
      </c>
      <c r="AV73">
        <v>45877</v>
      </c>
      <c r="AW73">
        <v>45900</v>
      </c>
      <c r="AX73">
        <v>45653</v>
      </c>
      <c r="AY73">
        <v>45735</v>
      </c>
      <c r="BA73">
        <f>AVERAGE(B73:AY73)</f>
        <v>45575.3</v>
      </c>
      <c r="BB73">
        <f>STDEV(B73:AY73)</f>
        <v>539.17015791276265</v>
      </c>
    </row>
    <row r="74" spans="1:54">
      <c r="A74" t="s">
        <v>1</v>
      </c>
    </row>
    <row r="75" spans="1:54">
      <c r="A75">
        <v>30720</v>
      </c>
      <c r="B75">
        <v>45733</v>
      </c>
      <c r="C75">
        <v>45710</v>
      </c>
      <c r="D75">
        <v>45547</v>
      </c>
      <c r="E75">
        <v>45735</v>
      </c>
      <c r="F75">
        <v>45605</v>
      </c>
      <c r="G75">
        <v>45605</v>
      </c>
      <c r="H75">
        <v>45546</v>
      </c>
      <c r="I75">
        <v>45604</v>
      </c>
      <c r="J75">
        <v>45787</v>
      </c>
      <c r="K75">
        <v>45730</v>
      </c>
      <c r="L75">
        <v>45836</v>
      </c>
      <c r="M75">
        <v>47956</v>
      </c>
      <c r="N75">
        <v>45548</v>
      </c>
      <c r="O75">
        <v>45594</v>
      </c>
      <c r="P75">
        <v>45641</v>
      </c>
      <c r="Q75">
        <v>45569</v>
      </c>
      <c r="R75">
        <v>48013</v>
      </c>
      <c r="S75">
        <v>45650</v>
      </c>
      <c r="T75">
        <v>45762</v>
      </c>
      <c r="U75">
        <v>45828</v>
      </c>
      <c r="V75">
        <v>45586</v>
      </c>
      <c r="W75">
        <v>45660</v>
      </c>
      <c r="X75">
        <v>45677</v>
      </c>
      <c r="Y75">
        <v>45805</v>
      </c>
      <c r="Z75">
        <v>45831</v>
      </c>
      <c r="AA75">
        <v>45650</v>
      </c>
      <c r="AB75">
        <v>45641</v>
      </c>
      <c r="AC75">
        <v>45699</v>
      </c>
      <c r="AD75">
        <v>45854</v>
      </c>
      <c r="AE75">
        <v>45687</v>
      </c>
      <c r="AF75">
        <v>47365</v>
      </c>
      <c r="AG75">
        <v>46835</v>
      </c>
      <c r="AH75">
        <v>46692</v>
      </c>
      <c r="AI75">
        <v>45720</v>
      </c>
      <c r="AJ75">
        <v>45781</v>
      </c>
      <c r="AK75">
        <v>45911</v>
      </c>
      <c r="AL75">
        <v>45830</v>
      </c>
      <c r="AM75">
        <v>45699</v>
      </c>
      <c r="AN75">
        <v>45771</v>
      </c>
      <c r="AO75">
        <v>45959</v>
      </c>
      <c r="AP75">
        <v>45818</v>
      </c>
      <c r="AQ75">
        <v>45772</v>
      </c>
      <c r="AR75">
        <v>45829</v>
      </c>
      <c r="AS75">
        <v>45703</v>
      </c>
      <c r="AT75">
        <v>45708</v>
      </c>
      <c r="AU75">
        <v>45817</v>
      </c>
      <c r="AV75">
        <v>45866</v>
      </c>
      <c r="AW75">
        <v>45890</v>
      </c>
      <c r="AX75">
        <v>45589</v>
      </c>
      <c r="AY75">
        <v>45760</v>
      </c>
      <c r="BA75">
        <f>AVERAGE(B75:AY75)</f>
        <v>45888.08</v>
      </c>
      <c r="BB75">
        <f>STDEV(B75:AY75)</f>
        <v>539.07641501413298</v>
      </c>
    </row>
    <row r="76" spans="1:54">
      <c r="BA76">
        <f>SUM(BA73,BA75)</f>
        <v>91463.38</v>
      </c>
    </row>
    <row r="77" spans="1:54">
      <c r="A77" t="s">
        <v>0</v>
      </c>
    </row>
    <row r="78" spans="1:54">
      <c r="A78">
        <v>32768</v>
      </c>
      <c r="B78">
        <v>42120</v>
      </c>
      <c r="C78">
        <v>42045</v>
      </c>
      <c r="D78">
        <v>41913</v>
      </c>
      <c r="E78">
        <v>41985</v>
      </c>
      <c r="F78">
        <v>41844</v>
      </c>
      <c r="G78">
        <v>42010</v>
      </c>
      <c r="H78">
        <v>42017</v>
      </c>
      <c r="I78">
        <v>41966</v>
      </c>
      <c r="J78">
        <v>42039</v>
      </c>
      <c r="K78">
        <v>41994</v>
      </c>
      <c r="L78">
        <v>42148</v>
      </c>
      <c r="M78">
        <v>41982</v>
      </c>
      <c r="N78">
        <v>42219</v>
      </c>
      <c r="O78">
        <v>42288</v>
      </c>
      <c r="P78">
        <v>42089</v>
      </c>
      <c r="Q78">
        <v>42230</v>
      </c>
      <c r="R78">
        <v>42116</v>
      </c>
      <c r="S78">
        <v>42132</v>
      </c>
      <c r="T78">
        <v>42177</v>
      </c>
      <c r="U78">
        <v>41941</v>
      </c>
      <c r="V78">
        <v>42077</v>
      </c>
      <c r="W78">
        <v>42138</v>
      </c>
      <c r="X78">
        <v>42007</v>
      </c>
      <c r="Y78">
        <v>42041</v>
      </c>
      <c r="Z78">
        <v>42207</v>
      </c>
      <c r="AA78">
        <v>42324</v>
      </c>
      <c r="AB78">
        <v>42325</v>
      </c>
      <c r="AC78">
        <v>42300</v>
      </c>
      <c r="AD78">
        <v>42096</v>
      </c>
      <c r="AE78">
        <v>42200</v>
      </c>
      <c r="AF78">
        <v>42020</v>
      </c>
      <c r="AG78">
        <v>42277</v>
      </c>
      <c r="AH78">
        <v>42046</v>
      </c>
      <c r="AI78">
        <v>42230</v>
      </c>
      <c r="AJ78">
        <v>42144</v>
      </c>
      <c r="AK78">
        <v>42113</v>
      </c>
      <c r="AL78">
        <v>41995</v>
      </c>
      <c r="AM78">
        <v>42090</v>
      </c>
      <c r="AN78">
        <v>41995</v>
      </c>
      <c r="AO78">
        <v>42042</v>
      </c>
      <c r="AP78">
        <v>42148</v>
      </c>
      <c r="AQ78">
        <v>42030</v>
      </c>
      <c r="AR78">
        <v>42116</v>
      </c>
      <c r="AS78">
        <v>42098</v>
      </c>
      <c r="AT78">
        <v>42137</v>
      </c>
      <c r="AU78">
        <v>42181</v>
      </c>
      <c r="AV78">
        <v>42215</v>
      </c>
      <c r="AW78">
        <v>42131</v>
      </c>
      <c r="AX78">
        <v>42124</v>
      </c>
      <c r="AY78">
        <v>42211</v>
      </c>
      <c r="BA78">
        <f>AVERAGE(B78:AY78)</f>
        <v>42106.26</v>
      </c>
      <c r="BB78">
        <f>STDEV(B78:AY78)</f>
        <v>109.01709470892862</v>
      </c>
    </row>
    <row r="79" spans="1:54">
      <c r="A79" t="s">
        <v>1</v>
      </c>
    </row>
    <row r="80" spans="1:54">
      <c r="A80">
        <v>32768</v>
      </c>
      <c r="B80">
        <v>42077</v>
      </c>
      <c r="C80">
        <v>42077</v>
      </c>
      <c r="D80">
        <v>41871</v>
      </c>
      <c r="E80">
        <v>42029</v>
      </c>
      <c r="F80">
        <v>41865</v>
      </c>
      <c r="G80">
        <v>41970</v>
      </c>
      <c r="H80">
        <v>42030</v>
      </c>
      <c r="I80">
        <v>41982</v>
      </c>
      <c r="J80">
        <v>41995</v>
      </c>
      <c r="K80">
        <v>42064</v>
      </c>
      <c r="L80">
        <v>42089</v>
      </c>
      <c r="M80">
        <v>41994</v>
      </c>
      <c r="N80">
        <v>42307</v>
      </c>
      <c r="O80">
        <v>42245</v>
      </c>
      <c r="P80">
        <v>42067</v>
      </c>
      <c r="Q80">
        <v>42241</v>
      </c>
      <c r="R80">
        <v>42137</v>
      </c>
      <c r="S80">
        <v>42138</v>
      </c>
      <c r="T80">
        <v>42121</v>
      </c>
      <c r="U80">
        <v>41926</v>
      </c>
      <c r="V80">
        <v>42086</v>
      </c>
      <c r="W80">
        <v>42170</v>
      </c>
      <c r="X80">
        <v>41995</v>
      </c>
      <c r="Y80">
        <v>41994</v>
      </c>
      <c r="Z80">
        <v>42325</v>
      </c>
      <c r="AA80">
        <v>42300</v>
      </c>
      <c r="AB80">
        <v>42349</v>
      </c>
      <c r="AC80">
        <v>42229</v>
      </c>
      <c r="AD80">
        <v>42125</v>
      </c>
      <c r="AE80">
        <v>42181</v>
      </c>
      <c r="AF80">
        <v>42028</v>
      </c>
      <c r="AG80">
        <v>42243</v>
      </c>
      <c r="AH80">
        <v>42098</v>
      </c>
      <c r="AI80">
        <v>42200</v>
      </c>
      <c r="AJ80">
        <v>42157</v>
      </c>
      <c r="AK80">
        <v>42159</v>
      </c>
      <c r="AL80">
        <v>41936</v>
      </c>
      <c r="AM80">
        <v>42089</v>
      </c>
      <c r="AN80">
        <v>41995</v>
      </c>
      <c r="AO80">
        <v>42067</v>
      </c>
      <c r="AP80">
        <v>42134</v>
      </c>
      <c r="AQ80">
        <v>42052</v>
      </c>
      <c r="AR80">
        <v>42077</v>
      </c>
      <c r="AS80">
        <v>42140</v>
      </c>
      <c r="AT80">
        <v>42122</v>
      </c>
      <c r="AU80">
        <v>42206</v>
      </c>
      <c r="AV80">
        <v>42228</v>
      </c>
      <c r="AW80">
        <v>42137</v>
      </c>
      <c r="AX80">
        <v>42115</v>
      </c>
      <c r="AY80">
        <v>42184</v>
      </c>
      <c r="BA80">
        <f>AVERAGE(B80:AY80)</f>
        <v>42106.92</v>
      </c>
      <c r="BB80">
        <f>STDEV(B80:AY80)</f>
        <v>112.19495423191741</v>
      </c>
    </row>
    <row r="81" spans="1:54">
      <c r="BA81">
        <f>SUM(BA78,BA80)</f>
        <v>84213.18</v>
      </c>
    </row>
    <row r="82" spans="1:54">
      <c r="A82" t="s">
        <v>0</v>
      </c>
    </row>
    <row r="83" spans="1:54">
      <c r="A83">
        <v>34816</v>
      </c>
      <c r="B83">
        <v>39446</v>
      </c>
      <c r="C83">
        <v>39435</v>
      </c>
      <c r="D83">
        <v>39421</v>
      </c>
      <c r="E83">
        <v>39414</v>
      </c>
      <c r="F83">
        <v>39447</v>
      </c>
      <c r="G83">
        <v>39571</v>
      </c>
      <c r="H83">
        <v>39565</v>
      </c>
      <c r="I83">
        <v>39533</v>
      </c>
      <c r="J83">
        <v>39408</v>
      </c>
      <c r="K83">
        <v>39366</v>
      </c>
      <c r="L83">
        <v>39554</v>
      </c>
      <c r="M83">
        <v>39545</v>
      </c>
      <c r="N83">
        <v>39536</v>
      </c>
      <c r="O83">
        <v>39492</v>
      </c>
      <c r="P83">
        <v>39458</v>
      </c>
      <c r="Q83">
        <v>39556</v>
      </c>
      <c r="R83">
        <v>39581</v>
      </c>
      <c r="S83">
        <v>39520</v>
      </c>
      <c r="T83">
        <v>39581</v>
      </c>
      <c r="U83">
        <v>39574</v>
      </c>
      <c r="V83">
        <v>39476</v>
      </c>
      <c r="W83">
        <v>39485</v>
      </c>
      <c r="X83">
        <v>39576</v>
      </c>
      <c r="Y83">
        <v>39484</v>
      </c>
      <c r="Z83">
        <v>39563</v>
      </c>
      <c r="AA83">
        <v>39552</v>
      </c>
      <c r="AB83">
        <v>39588</v>
      </c>
      <c r="AC83">
        <v>39281</v>
      </c>
      <c r="AD83">
        <v>39576</v>
      </c>
      <c r="AE83">
        <v>39435</v>
      </c>
      <c r="AF83">
        <v>39533</v>
      </c>
      <c r="AG83">
        <v>39529</v>
      </c>
      <c r="AH83">
        <v>39537</v>
      </c>
      <c r="AI83">
        <v>39503</v>
      </c>
      <c r="AJ83">
        <v>39505</v>
      </c>
      <c r="AK83">
        <v>39484</v>
      </c>
      <c r="AL83">
        <v>39495</v>
      </c>
      <c r="AM83">
        <v>39504</v>
      </c>
      <c r="AN83">
        <v>39495</v>
      </c>
      <c r="AO83">
        <v>39470</v>
      </c>
      <c r="AP83">
        <v>39493</v>
      </c>
      <c r="AQ83">
        <v>39494</v>
      </c>
      <c r="AR83">
        <v>39482</v>
      </c>
      <c r="AS83">
        <v>39494</v>
      </c>
      <c r="AT83">
        <v>39509</v>
      </c>
      <c r="AU83">
        <v>39514</v>
      </c>
      <c r="AV83">
        <v>39503</v>
      </c>
      <c r="AW83">
        <v>39496</v>
      </c>
      <c r="AX83">
        <v>39576</v>
      </c>
      <c r="AY83">
        <v>39518</v>
      </c>
      <c r="BA83">
        <f>AVERAGE(B83:AY83)</f>
        <v>39503.06</v>
      </c>
      <c r="BB83">
        <f>STDEV(B83:AY83)</f>
        <v>60.72803541787173</v>
      </c>
    </row>
    <row r="84" spans="1:54">
      <c r="A84" t="s">
        <v>1</v>
      </c>
    </row>
    <row r="85" spans="1:54">
      <c r="A85">
        <v>34816</v>
      </c>
      <c r="B85">
        <v>39397</v>
      </c>
      <c r="C85">
        <v>39500</v>
      </c>
      <c r="D85">
        <v>39418</v>
      </c>
      <c r="E85">
        <v>39417</v>
      </c>
      <c r="F85">
        <v>39444</v>
      </c>
      <c r="G85">
        <v>39576</v>
      </c>
      <c r="H85">
        <v>39571</v>
      </c>
      <c r="I85">
        <v>39532</v>
      </c>
      <c r="J85">
        <v>39375</v>
      </c>
      <c r="K85">
        <v>39406</v>
      </c>
      <c r="L85">
        <v>39518</v>
      </c>
      <c r="M85">
        <v>39579</v>
      </c>
      <c r="N85">
        <v>39481</v>
      </c>
      <c r="O85">
        <v>39517</v>
      </c>
      <c r="P85">
        <v>39482</v>
      </c>
      <c r="Q85">
        <v>39560</v>
      </c>
      <c r="R85">
        <v>39574</v>
      </c>
      <c r="S85">
        <v>39526</v>
      </c>
      <c r="T85">
        <v>39584</v>
      </c>
      <c r="U85">
        <v>39573</v>
      </c>
      <c r="V85">
        <v>39439</v>
      </c>
      <c r="W85">
        <v>39524</v>
      </c>
      <c r="X85">
        <v>39565</v>
      </c>
      <c r="Y85">
        <v>39488</v>
      </c>
      <c r="Z85">
        <v>39570</v>
      </c>
      <c r="AA85">
        <v>39551</v>
      </c>
      <c r="AB85">
        <v>39589</v>
      </c>
      <c r="AC85">
        <v>39280</v>
      </c>
      <c r="AD85">
        <v>39566</v>
      </c>
      <c r="AE85">
        <v>39415</v>
      </c>
      <c r="AF85">
        <v>39546</v>
      </c>
      <c r="AG85">
        <v>39549</v>
      </c>
      <c r="AH85">
        <v>39520</v>
      </c>
      <c r="AI85">
        <v>39505</v>
      </c>
      <c r="AJ85">
        <v>39493</v>
      </c>
      <c r="AK85">
        <v>39493</v>
      </c>
      <c r="AL85">
        <v>39493</v>
      </c>
      <c r="AM85">
        <v>39493</v>
      </c>
      <c r="AN85">
        <v>39505</v>
      </c>
      <c r="AO85">
        <v>39465</v>
      </c>
      <c r="AP85">
        <v>39486</v>
      </c>
      <c r="AQ85">
        <v>39505</v>
      </c>
      <c r="AR85">
        <v>39471</v>
      </c>
      <c r="AS85">
        <v>39505</v>
      </c>
      <c r="AT85">
        <v>39514</v>
      </c>
      <c r="AU85">
        <v>39505</v>
      </c>
      <c r="AV85">
        <v>39505</v>
      </c>
      <c r="AW85">
        <v>39508</v>
      </c>
      <c r="AX85">
        <v>39572</v>
      </c>
      <c r="AY85">
        <v>39515</v>
      </c>
      <c r="BA85">
        <f>AVERAGE(B85:AY85)</f>
        <v>39503.300000000003</v>
      </c>
      <c r="BB85">
        <f>STDEV(B85:AY85)</f>
        <v>62.27891509416424</v>
      </c>
    </row>
    <row r="86" spans="1:54">
      <c r="BA86">
        <f>SUM(BA83,BA85)</f>
        <v>79006.36</v>
      </c>
    </row>
    <row r="87" spans="1:54">
      <c r="A87" t="s">
        <v>0</v>
      </c>
    </row>
    <row r="88" spans="1:54">
      <c r="A88">
        <v>36864</v>
      </c>
      <c r="B88">
        <v>37165</v>
      </c>
      <c r="C88">
        <v>36979</v>
      </c>
      <c r="D88">
        <v>37119</v>
      </c>
      <c r="E88">
        <v>37136</v>
      </c>
      <c r="F88">
        <v>37147</v>
      </c>
      <c r="G88">
        <v>37058</v>
      </c>
      <c r="H88">
        <v>37148</v>
      </c>
      <c r="I88">
        <v>37123</v>
      </c>
      <c r="J88">
        <v>37156</v>
      </c>
      <c r="K88">
        <v>37137</v>
      </c>
      <c r="L88">
        <v>37118</v>
      </c>
      <c r="M88">
        <v>37119</v>
      </c>
      <c r="N88">
        <v>37160</v>
      </c>
      <c r="O88">
        <v>37163</v>
      </c>
      <c r="P88">
        <v>37104</v>
      </c>
      <c r="Q88">
        <v>37150</v>
      </c>
      <c r="R88">
        <v>37058</v>
      </c>
      <c r="S88">
        <v>37063</v>
      </c>
      <c r="T88">
        <v>37196</v>
      </c>
      <c r="U88">
        <v>37084</v>
      </c>
      <c r="V88">
        <v>37191</v>
      </c>
      <c r="W88">
        <v>37157</v>
      </c>
      <c r="X88">
        <v>36945</v>
      </c>
      <c r="Y88">
        <v>37057</v>
      </c>
      <c r="Z88">
        <v>37094</v>
      </c>
      <c r="AA88">
        <v>37001</v>
      </c>
      <c r="AB88">
        <v>37122</v>
      </c>
      <c r="AC88">
        <v>37181</v>
      </c>
      <c r="AD88">
        <v>37086</v>
      </c>
      <c r="AE88">
        <v>37148</v>
      </c>
      <c r="AF88">
        <v>37170</v>
      </c>
      <c r="AG88">
        <v>37314</v>
      </c>
      <c r="AH88">
        <v>37209</v>
      </c>
      <c r="AI88">
        <v>37175</v>
      </c>
      <c r="AJ88">
        <v>37063</v>
      </c>
      <c r="AK88">
        <v>37007</v>
      </c>
      <c r="AL88">
        <v>37062</v>
      </c>
      <c r="AM88">
        <v>37169</v>
      </c>
      <c r="AN88">
        <v>37065</v>
      </c>
      <c r="AO88">
        <v>37155</v>
      </c>
      <c r="AP88">
        <v>37029</v>
      </c>
      <c r="AQ88">
        <v>37062</v>
      </c>
      <c r="AR88">
        <v>37206</v>
      </c>
      <c r="AS88">
        <v>37097</v>
      </c>
      <c r="AT88">
        <v>37157</v>
      </c>
      <c r="AU88">
        <v>37096</v>
      </c>
      <c r="AV88">
        <v>37213</v>
      </c>
      <c r="AW88">
        <v>37223</v>
      </c>
      <c r="AX88">
        <v>37077</v>
      </c>
      <c r="AY88">
        <v>37105</v>
      </c>
      <c r="BA88">
        <f>AVERAGE(B88:AY88)</f>
        <v>37120.379999999997</v>
      </c>
      <c r="BB88">
        <f>STDEV(B88:AY88)</f>
        <v>68.414967332463462</v>
      </c>
    </row>
    <row r="89" spans="1:54">
      <c r="A89" t="s">
        <v>1</v>
      </c>
    </row>
    <row r="90" spans="1:54">
      <c r="A90">
        <v>36864</v>
      </c>
      <c r="B90">
        <v>37138</v>
      </c>
      <c r="C90">
        <v>36998</v>
      </c>
      <c r="D90">
        <v>37087</v>
      </c>
      <c r="E90">
        <v>37145</v>
      </c>
      <c r="F90">
        <v>37157</v>
      </c>
      <c r="G90">
        <v>37075</v>
      </c>
      <c r="H90">
        <v>37110</v>
      </c>
      <c r="I90">
        <v>37173</v>
      </c>
      <c r="J90">
        <v>37095</v>
      </c>
      <c r="K90">
        <v>37168</v>
      </c>
      <c r="L90">
        <v>37087</v>
      </c>
      <c r="M90">
        <v>37163</v>
      </c>
      <c r="N90">
        <v>37131</v>
      </c>
      <c r="O90">
        <v>37213</v>
      </c>
      <c r="P90">
        <v>37098</v>
      </c>
      <c r="Q90">
        <v>37104</v>
      </c>
      <c r="R90">
        <v>37081</v>
      </c>
      <c r="S90">
        <v>37086</v>
      </c>
      <c r="T90">
        <v>37158</v>
      </c>
      <c r="U90">
        <v>37096</v>
      </c>
      <c r="V90">
        <v>37169</v>
      </c>
      <c r="W90">
        <v>37180</v>
      </c>
      <c r="X90">
        <v>36957</v>
      </c>
      <c r="Y90">
        <v>37024</v>
      </c>
      <c r="Z90">
        <v>37062</v>
      </c>
      <c r="AA90">
        <v>37035</v>
      </c>
      <c r="AB90">
        <v>37125</v>
      </c>
      <c r="AC90">
        <v>37204</v>
      </c>
      <c r="AD90">
        <v>37096</v>
      </c>
      <c r="AE90">
        <v>37147</v>
      </c>
      <c r="AF90">
        <v>37180</v>
      </c>
      <c r="AG90">
        <v>37314</v>
      </c>
      <c r="AH90">
        <v>37154</v>
      </c>
      <c r="AI90">
        <v>37155</v>
      </c>
      <c r="AJ90">
        <v>37072</v>
      </c>
      <c r="AK90">
        <v>37054</v>
      </c>
      <c r="AL90">
        <v>37037</v>
      </c>
      <c r="AM90">
        <v>37191</v>
      </c>
      <c r="AN90">
        <v>37109</v>
      </c>
      <c r="AO90">
        <v>37120</v>
      </c>
      <c r="AP90">
        <v>37005</v>
      </c>
      <c r="AQ90">
        <v>37075</v>
      </c>
      <c r="AR90">
        <v>37156</v>
      </c>
      <c r="AS90">
        <v>37135</v>
      </c>
      <c r="AT90">
        <v>37155</v>
      </c>
      <c r="AU90">
        <v>37133</v>
      </c>
      <c r="AV90">
        <v>37204</v>
      </c>
      <c r="AW90">
        <v>37239</v>
      </c>
      <c r="AX90">
        <v>37004</v>
      </c>
      <c r="AY90">
        <v>37145</v>
      </c>
      <c r="BA90">
        <f>AVERAGE(B90:AY90)</f>
        <v>37119.980000000003</v>
      </c>
      <c r="BB90">
        <f>STDEV(B90:AY90)</f>
        <v>66.983241888382437</v>
      </c>
    </row>
    <row r="91" spans="1:54">
      <c r="BA91">
        <f>SUM(BA88,BA90)</f>
        <v>74240.36</v>
      </c>
    </row>
    <row r="92" spans="1:54">
      <c r="A92" t="s">
        <v>0</v>
      </c>
    </row>
    <row r="93" spans="1:54">
      <c r="A93">
        <v>38912</v>
      </c>
      <c r="B93">
        <v>35080</v>
      </c>
      <c r="C93">
        <v>35174</v>
      </c>
      <c r="D93">
        <v>35067</v>
      </c>
      <c r="E93">
        <v>35078</v>
      </c>
      <c r="F93">
        <v>35154</v>
      </c>
      <c r="G93">
        <v>34992</v>
      </c>
      <c r="H93">
        <v>35103</v>
      </c>
      <c r="I93">
        <v>35186</v>
      </c>
      <c r="J93">
        <v>35087</v>
      </c>
      <c r="K93">
        <v>35229</v>
      </c>
      <c r="L93">
        <v>35115</v>
      </c>
      <c r="M93">
        <v>35113</v>
      </c>
      <c r="N93">
        <v>35075</v>
      </c>
      <c r="O93">
        <v>35169</v>
      </c>
      <c r="P93">
        <v>35161</v>
      </c>
      <c r="Q93">
        <v>35198</v>
      </c>
      <c r="R93">
        <v>35074</v>
      </c>
      <c r="S93">
        <v>35117</v>
      </c>
      <c r="T93">
        <v>35203</v>
      </c>
      <c r="U93">
        <v>35252</v>
      </c>
      <c r="V93">
        <v>35284</v>
      </c>
      <c r="W93">
        <v>35065</v>
      </c>
      <c r="X93">
        <v>35285</v>
      </c>
      <c r="Y93">
        <v>35143</v>
      </c>
      <c r="Z93">
        <v>35227</v>
      </c>
      <c r="AA93">
        <v>35165</v>
      </c>
      <c r="AB93">
        <v>35273</v>
      </c>
      <c r="AC93">
        <v>35164</v>
      </c>
      <c r="AD93">
        <v>35219</v>
      </c>
      <c r="AE93">
        <v>35168</v>
      </c>
      <c r="AF93">
        <v>35141</v>
      </c>
      <c r="AG93">
        <v>35336</v>
      </c>
      <c r="AH93">
        <v>35332</v>
      </c>
      <c r="AI93">
        <v>35080</v>
      </c>
      <c r="AJ93">
        <v>35196</v>
      </c>
      <c r="AK93">
        <v>35094</v>
      </c>
      <c r="AL93">
        <v>35070</v>
      </c>
      <c r="AM93">
        <v>35113</v>
      </c>
      <c r="AN93">
        <v>35210</v>
      </c>
      <c r="AO93">
        <v>35176</v>
      </c>
      <c r="AP93">
        <v>35185</v>
      </c>
      <c r="AQ93">
        <v>35174</v>
      </c>
      <c r="AR93">
        <v>35162</v>
      </c>
      <c r="AS93">
        <v>35198</v>
      </c>
      <c r="AT93">
        <v>35102</v>
      </c>
      <c r="AU93">
        <v>35188</v>
      </c>
      <c r="AV93">
        <v>35157</v>
      </c>
      <c r="AW93">
        <v>35086</v>
      </c>
      <c r="AX93">
        <v>35080</v>
      </c>
      <c r="AY93">
        <v>35151</v>
      </c>
      <c r="BA93">
        <f>AVERAGE(B93:AY93)</f>
        <v>35157.019999999997</v>
      </c>
      <c r="BB93">
        <f>STDEV(B93:AY93)</f>
        <v>73.112016377443112</v>
      </c>
    </row>
    <row r="94" spans="1:54">
      <c r="A94" t="s">
        <v>1</v>
      </c>
    </row>
    <row r="95" spans="1:54">
      <c r="A95">
        <v>38912</v>
      </c>
      <c r="B95">
        <v>35127</v>
      </c>
      <c r="C95">
        <v>35186</v>
      </c>
      <c r="D95">
        <v>35108</v>
      </c>
      <c r="E95">
        <v>35064</v>
      </c>
      <c r="F95">
        <v>35068</v>
      </c>
      <c r="G95">
        <v>35045</v>
      </c>
      <c r="H95">
        <v>35148</v>
      </c>
      <c r="I95">
        <v>35141</v>
      </c>
      <c r="J95">
        <v>35105</v>
      </c>
      <c r="K95">
        <v>35267</v>
      </c>
      <c r="L95">
        <v>35033</v>
      </c>
      <c r="M95">
        <v>35115</v>
      </c>
      <c r="N95">
        <v>35103</v>
      </c>
      <c r="O95">
        <v>35205</v>
      </c>
      <c r="P95">
        <v>35156</v>
      </c>
      <c r="Q95">
        <v>35151</v>
      </c>
      <c r="R95">
        <v>35086</v>
      </c>
      <c r="S95">
        <v>35108</v>
      </c>
      <c r="T95">
        <v>35269</v>
      </c>
      <c r="U95">
        <v>35222</v>
      </c>
      <c r="V95">
        <v>35257</v>
      </c>
      <c r="W95">
        <v>35098</v>
      </c>
      <c r="X95">
        <v>35284</v>
      </c>
      <c r="Y95">
        <v>35153</v>
      </c>
      <c r="Z95">
        <v>35198</v>
      </c>
      <c r="AA95">
        <v>35211</v>
      </c>
      <c r="AB95">
        <v>35267</v>
      </c>
      <c r="AC95">
        <v>35151</v>
      </c>
      <c r="AD95">
        <v>35190</v>
      </c>
      <c r="AE95">
        <v>35123</v>
      </c>
      <c r="AF95">
        <v>35241</v>
      </c>
      <c r="AG95">
        <v>35334</v>
      </c>
      <c r="AH95">
        <v>35301</v>
      </c>
      <c r="AI95">
        <v>35023</v>
      </c>
      <c r="AJ95">
        <v>35254</v>
      </c>
      <c r="AK95">
        <v>35092</v>
      </c>
      <c r="AL95">
        <v>35054</v>
      </c>
      <c r="AM95">
        <v>35129</v>
      </c>
      <c r="AN95">
        <v>35198</v>
      </c>
      <c r="AO95">
        <v>35214</v>
      </c>
      <c r="AP95">
        <v>35140</v>
      </c>
      <c r="AQ95">
        <v>35141</v>
      </c>
      <c r="AR95">
        <v>35203</v>
      </c>
      <c r="AS95">
        <v>35173</v>
      </c>
      <c r="AT95">
        <v>35127</v>
      </c>
      <c r="AU95">
        <v>35139</v>
      </c>
      <c r="AV95">
        <v>35162</v>
      </c>
      <c r="AW95">
        <v>35084</v>
      </c>
      <c r="AX95">
        <v>35164</v>
      </c>
      <c r="AY95">
        <v>35075</v>
      </c>
      <c r="BA95">
        <f>AVERAGE(B95:AY95)</f>
        <v>35157.74</v>
      </c>
      <c r="BB95">
        <f>STDEV(B95:AY95)</f>
        <v>73.801114421097452</v>
      </c>
    </row>
    <row r="96" spans="1:54">
      <c r="BA96">
        <f>SUM(BA93,BA95)</f>
        <v>70314.759999999995</v>
      </c>
    </row>
    <row r="97" spans="1:54">
      <c r="A97" t="s">
        <v>0</v>
      </c>
    </row>
    <row r="98" spans="1:54">
      <c r="A98">
        <v>40960</v>
      </c>
      <c r="B98">
        <v>33405</v>
      </c>
      <c r="C98">
        <v>33404</v>
      </c>
      <c r="D98">
        <v>33404</v>
      </c>
      <c r="E98">
        <v>33215</v>
      </c>
      <c r="F98">
        <v>33292</v>
      </c>
      <c r="G98">
        <v>33272</v>
      </c>
      <c r="H98">
        <v>33346</v>
      </c>
      <c r="I98">
        <v>33398</v>
      </c>
      <c r="J98">
        <v>33423</v>
      </c>
      <c r="K98">
        <v>33353</v>
      </c>
      <c r="L98">
        <v>33339</v>
      </c>
      <c r="M98">
        <v>33381</v>
      </c>
      <c r="N98">
        <v>33329</v>
      </c>
      <c r="O98">
        <v>33268</v>
      </c>
      <c r="P98">
        <v>33440</v>
      </c>
      <c r="Q98">
        <v>33381</v>
      </c>
      <c r="R98">
        <v>33414</v>
      </c>
      <c r="S98">
        <v>33466</v>
      </c>
      <c r="T98">
        <v>33450</v>
      </c>
      <c r="U98">
        <v>33407</v>
      </c>
      <c r="V98">
        <v>33422</v>
      </c>
      <c r="W98">
        <v>33480</v>
      </c>
      <c r="X98">
        <v>33370</v>
      </c>
      <c r="Y98">
        <v>33366</v>
      </c>
      <c r="Z98">
        <v>33290</v>
      </c>
      <c r="AA98">
        <v>33274</v>
      </c>
      <c r="AB98">
        <v>33310</v>
      </c>
      <c r="AC98">
        <v>33320</v>
      </c>
      <c r="AD98">
        <v>33440</v>
      </c>
      <c r="AE98">
        <v>33270</v>
      </c>
      <c r="AF98">
        <v>33255</v>
      </c>
      <c r="AG98">
        <v>33256</v>
      </c>
      <c r="AH98">
        <v>33329</v>
      </c>
      <c r="AI98">
        <v>33345</v>
      </c>
      <c r="AJ98">
        <v>33298</v>
      </c>
      <c r="AK98">
        <v>33424</v>
      </c>
      <c r="AL98">
        <v>33413</v>
      </c>
      <c r="AM98">
        <v>33480</v>
      </c>
      <c r="AN98">
        <v>33272</v>
      </c>
      <c r="AO98">
        <v>33255</v>
      </c>
      <c r="AP98">
        <v>33308</v>
      </c>
      <c r="AQ98">
        <v>33300</v>
      </c>
      <c r="AR98">
        <v>33343</v>
      </c>
      <c r="AS98">
        <v>33230</v>
      </c>
      <c r="AT98">
        <v>33266</v>
      </c>
      <c r="AU98">
        <v>33283</v>
      </c>
      <c r="AV98">
        <v>33310</v>
      </c>
      <c r="AW98">
        <v>33378</v>
      </c>
      <c r="AX98">
        <v>33410</v>
      </c>
      <c r="AY98">
        <v>33377</v>
      </c>
      <c r="BA98">
        <f>AVERAGE(B98:AY98)</f>
        <v>33349.22</v>
      </c>
      <c r="BB98">
        <f>STDEV(B98:AY98)</f>
        <v>70.107582052332177</v>
      </c>
    </row>
    <row r="99" spans="1:54">
      <c r="A99" t="s">
        <v>1</v>
      </c>
    </row>
    <row r="100" spans="1:54">
      <c r="A100">
        <v>40960</v>
      </c>
      <c r="B100">
        <v>33451</v>
      </c>
      <c r="C100">
        <v>33333</v>
      </c>
      <c r="D100">
        <v>33424</v>
      </c>
      <c r="E100">
        <v>33208</v>
      </c>
      <c r="F100">
        <v>33257</v>
      </c>
      <c r="G100">
        <v>33323</v>
      </c>
      <c r="H100">
        <v>33367</v>
      </c>
      <c r="I100">
        <v>33365</v>
      </c>
      <c r="J100">
        <v>33403</v>
      </c>
      <c r="K100">
        <v>33374</v>
      </c>
      <c r="L100">
        <v>33345</v>
      </c>
      <c r="M100">
        <v>33357</v>
      </c>
      <c r="N100">
        <v>33321</v>
      </c>
      <c r="O100">
        <v>33300</v>
      </c>
      <c r="P100">
        <v>33438</v>
      </c>
      <c r="Q100">
        <v>33380</v>
      </c>
      <c r="R100">
        <v>33417</v>
      </c>
      <c r="S100">
        <v>33504</v>
      </c>
      <c r="T100">
        <v>33449</v>
      </c>
      <c r="U100">
        <v>33402</v>
      </c>
      <c r="V100">
        <v>33416</v>
      </c>
      <c r="W100">
        <v>33451</v>
      </c>
      <c r="X100">
        <v>33332</v>
      </c>
      <c r="Y100">
        <v>33394</v>
      </c>
      <c r="Z100">
        <v>33261</v>
      </c>
      <c r="AA100">
        <v>33311</v>
      </c>
      <c r="AB100">
        <v>33322</v>
      </c>
      <c r="AC100">
        <v>33307</v>
      </c>
      <c r="AD100">
        <v>33419</v>
      </c>
      <c r="AE100">
        <v>33253</v>
      </c>
      <c r="AF100">
        <v>33260</v>
      </c>
      <c r="AG100">
        <v>33287</v>
      </c>
      <c r="AH100">
        <v>33333</v>
      </c>
      <c r="AI100">
        <v>33333</v>
      </c>
      <c r="AJ100">
        <v>33346</v>
      </c>
      <c r="AK100">
        <v>33369</v>
      </c>
      <c r="AL100">
        <v>33475</v>
      </c>
      <c r="AM100">
        <v>33410</v>
      </c>
      <c r="AN100">
        <v>33285</v>
      </c>
      <c r="AO100">
        <v>33267</v>
      </c>
      <c r="AP100">
        <v>33295</v>
      </c>
      <c r="AQ100">
        <v>33303</v>
      </c>
      <c r="AR100">
        <v>33363</v>
      </c>
      <c r="AS100">
        <v>33221</v>
      </c>
      <c r="AT100">
        <v>33298</v>
      </c>
      <c r="AU100">
        <v>33190</v>
      </c>
      <c r="AV100">
        <v>33394</v>
      </c>
      <c r="AW100">
        <v>33367</v>
      </c>
      <c r="AX100">
        <v>33439</v>
      </c>
      <c r="AY100">
        <v>33325</v>
      </c>
      <c r="BA100">
        <f>AVERAGE(B100:AY100)</f>
        <v>33348.879999999997</v>
      </c>
      <c r="BB100">
        <f>STDEV(B100:AY100)</f>
        <v>71.379594637488992</v>
      </c>
    </row>
    <row r="101" spans="1:54">
      <c r="BA101">
        <f>SUM(BA98,BA100)</f>
        <v>66698.100000000006</v>
      </c>
    </row>
    <row r="102" spans="1:54">
      <c r="A102" t="s">
        <v>0</v>
      </c>
    </row>
    <row r="103" spans="1:54">
      <c r="A103">
        <v>43008</v>
      </c>
      <c r="B103">
        <v>32071</v>
      </c>
      <c r="C103">
        <v>32058</v>
      </c>
      <c r="D103">
        <v>32056</v>
      </c>
      <c r="E103">
        <v>32035</v>
      </c>
      <c r="F103">
        <v>32063</v>
      </c>
      <c r="G103">
        <v>31937</v>
      </c>
      <c r="H103">
        <v>31998</v>
      </c>
      <c r="I103">
        <v>32096</v>
      </c>
      <c r="J103">
        <v>32013</v>
      </c>
      <c r="K103">
        <v>31993</v>
      </c>
      <c r="L103">
        <v>32044</v>
      </c>
      <c r="M103">
        <v>31993</v>
      </c>
      <c r="N103">
        <v>32131</v>
      </c>
      <c r="O103">
        <v>32181</v>
      </c>
      <c r="P103">
        <v>32189</v>
      </c>
      <c r="Q103">
        <v>32183</v>
      </c>
      <c r="R103">
        <v>32174</v>
      </c>
      <c r="S103">
        <v>32189</v>
      </c>
      <c r="T103">
        <v>32187</v>
      </c>
      <c r="U103">
        <v>32035</v>
      </c>
      <c r="V103">
        <v>32077</v>
      </c>
      <c r="W103">
        <v>32079</v>
      </c>
      <c r="X103">
        <v>32117</v>
      </c>
      <c r="Y103">
        <v>32082</v>
      </c>
      <c r="Z103">
        <v>32060</v>
      </c>
      <c r="AA103">
        <v>32148</v>
      </c>
      <c r="AB103">
        <v>32053</v>
      </c>
      <c r="AC103">
        <v>32071</v>
      </c>
      <c r="AD103">
        <v>32079</v>
      </c>
      <c r="AE103">
        <v>32028</v>
      </c>
      <c r="AF103">
        <v>32007</v>
      </c>
      <c r="AG103">
        <v>32123</v>
      </c>
      <c r="AH103">
        <v>32035</v>
      </c>
      <c r="AI103">
        <v>32057</v>
      </c>
      <c r="AJ103">
        <v>32131</v>
      </c>
      <c r="AK103">
        <v>32106</v>
      </c>
      <c r="AL103">
        <v>32168</v>
      </c>
      <c r="AM103">
        <v>32189</v>
      </c>
      <c r="AN103">
        <v>32189</v>
      </c>
      <c r="AO103">
        <v>32188</v>
      </c>
      <c r="AP103">
        <v>32178</v>
      </c>
      <c r="AQ103">
        <v>32129</v>
      </c>
      <c r="AR103">
        <v>32066</v>
      </c>
      <c r="AS103">
        <v>32048</v>
      </c>
      <c r="AT103">
        <v>31997</v>
      </c>
      <c r="AU103">
        <v>32054</v>
      </c>
      <c r="AV103">
        <v>31906</v>
      </c>
      <c r="AW103">
        <v>31918</v>
      </c>
      <c r="AX103">
        <v>31992</v>
      </c>
      <c r="AY103">
        <v>31967</v>
      </c>
      <c r="BA103">
        <f>AVERAGE(B103:AY103)</f>
        <v>32077.360000000001</v>
      </c>
      <c r="BB103">
        <f>STDEV(B103:AY103)</f>
        <v>76.246849382884847</v>
      </c>
    </row>
    <row r="104" spans="1:54">
      <c r="A104" t="s">
        <v>1</v>
      </c>
    </row>
    <row r="105" spans="1:54">
      <c r="A105">
        <v>43008</v>
      </c>
      <c r="B105">
        <v>32028</v>
      </c>
      <c r="C105">
        <v>32092</v>
      </c>
      <c r="D105">
        <v>32020</v>
      </c>
      <c r="E105">
        <v>32075</v>
      </c>
      <c r="F105">
        <v>32000</v>
      </c>
      <c r="G105">
        <v>32001</v>
      </c>
      <c r="H105">
        <v>31989</v>
      </c>
      <c r="I105">
        <v>32047</v>
      </c>
      <c r="J105">
        <v>32048</v>
      </c>
      <c r="K105">
        <v>32000</v>
      </c>
      <c r="L105">
        <v>32071</v>
      </c>
      <c r="M105">
        <v>31960</v>
      </c>
      <c r="N105">
        <v>32166</v>
      </c>
      <c r="O105">
        <v>32183</v>
      </c>
      <c r="P105">
        <v>32188</v>
      </c>
      <c r="Q105">
        <v>32186</v>
      </c>
      <c r="R105">
        <v>32181</v>
      </c>
      <c r="S105">
        <v>32177</v>
      </c>
      <c r="T105">
        <v>32198</v>
      </c>
      <c r="U105">
        <v>32017</v>
      </c>
      <c r="V105">
        <v>32022</v>
      </c>
      <c r="W105">
        <v>32154</v>
      </c>
      <c r="X105">
        <v>32095</v>
      </c>
      <c r="Y105">
        <v>32070</v>
      </c>
      <c r="Z105">
        <v>32071</v>
      </c>
      <c r="AA105">
        <v>32135</v>
      </c>
      <c r="AB105">
        <v>32008</v>
      </c>
      <c r="AC105">
        <v>32111</v>
      </c>
      <c r="AD105">
        <v>32102</v>
      </c>
      <c r="AE105">
        <v>32002</v>
      </c>
      <c r="AF105">
        <v>32031</v>
      </c>
      <c r="AG105">
        <v>32101</v>
      </c>
      <c r="AH105">
        <v>32069</v>
      </c>
      <c r="AI105">
        <v>32024</v>
      </c>
      <c r="AJ105">
        <v>32119</v>
      </c>
      <c r="AK105">
        <v>32142</v>
      </c>
      <c r="AL105">
        <v>32178</v>
      </c>
      <c r="AM105">
        <v>32190</v>
      </c>
      <c r="AN105">
        <v>32189</v>
      </c>
      <c r="AO105">
        <v>32181</v>
      </c>
      <c r="AP105">
        <v>32186</v>
      </c>
      <c r="AQ105">
        <v>32119</v>
      </c>
      <c r="AR105">
        <v>32081</v>
      </c>
      <c r="AS105">
        <v>32006</v>
      </c>
      <c r="AT105">
        <v>31974</v>
      </c>
      <c r="AU105">
        <v>32083</v>
      </c>
      <c r="AV105">
        <v>31877</v>
      </c>
      <c r="AW105">
        <v>31935</v>
      </c>
      <c r="AX105">
        <v>32018</v>
      </c>
      <c r="AY105">
        <v>31959</v>
      </c>
      <c r="BA105">
        <f>AVERAGE(B105:AY105)</f>
        <v>32077.18</v>
      </c>
      <c r="BB105">
        <f>STDEV(B105:AY105)</f>
        <v>80.664508038807611</v>
      </c>
    </row>
    <row r="106" spans="1:54">
      <c r="BA106">
        <f>SUM(BA103,BA105)</f>
        <v>64154.54</v>
      </c>
    </row>
    <row r="107" spans="1:54">
      <c r="A107" t="s">
        <v>0</v>
      </c>
    </row>
    <row r="108" spans="1:54">
      <c r="A108">
        <v>45056</v>
      </c>
      <c r="B108">
        <v>30596</v>
      </c>
      <c r="C108">
        <v>30431</v>
      </c>
      <c r="D108">
        <v>30702</v>
      </c>
      <c r="E108">
        <v>30636</v>
      </c>
      <c r="F108">
        <v>30674</v>
      </c>
      <c r="G108">
        <v>30563</v>
      </c>
      <c r="H108">
        <v>30664</v>
      </c>
      <c r="I108">
        <v>30594</v>
      </c>
      <c r="J108">
        <v>30572</v>
      </c>
      <c r="K108">
        <v>30558</v>
      </c>
      <c r="L108">
        <v>30670</v>
      </c>
      <c r="M108">
        <v>30692</v>
      </c>
      <c r="N108">
        <v>30623</v>
      </c>
      <c r="O108">
        <v>30487</v>
      </c>
      <c r="P108">
        <v>30702</v>
      </c>
      <c r="Q108">
        <v>30714</v>
      </c>
      <c r="R108">
        <v>30738</v>
      </c>
      <c r="S108">
        <v>30748</v>
      </c>
      <c r="T108">
        <v>30726</v>
      </c>
      <c r="U108">
        <v>30714</v>
      </c>
      <c r="V108">
        <v>30701</v>
      </c>
      <c r="W108">
        <v>30638</v>
      </c>
      <c r="X108">
        <v>30484</v>
      </c>
      <c r="Y108">
        <v>30478</v>
      </c>
      <c r="Z108">
        <v>30502</v>
      </c>
      <c r="AA108">
        <v>30520</v>
      </c>
      <c r="AB108">
        <v>30521</v>
      </c>
      <c r="AC108">
        <v>30522</v>
      </c>
      <c r="AD108">
        <v>30526</v>
      </c>
      <c r="AE108">
        <v>30348</v>
      </c>
      <c r="AF108">
        <v>30485</v>
      </c>
      <c r="AG108">
        <v>30601</v>
      </c>
      <c r="AH108">
        <v>30478</v>
      </c>
      <c r="AI108">
        <v>30502</v>
      </c>
      <c r="AJ108">
        <v>30467</v>
      </c>
      <c r="AK108">
        <v>30642</v>
      </c>
      <c r="AL108">
        <v>30549</v>
      </c>
      <c r="AM108">
        <v>30529</v>
      </c>
      <c r="AN108">
        <v>30474</v>
      </c>
      <c r="AO108">
        <v>30523</v>
      </c>
      <c r="AP108">
        <v>30515</v>
      </c>
      <c r="AQ108">
        <v>30537</v>
      </c>
      <c r="AR108">
        <v>30514</v>
      </c>
      <c r="AS108">
        <v>30576</v>
      </c>
      <c r="AT108">
        <v>30533</v>
      </c>
      <c r="AU108">
        <v>30447</v>
      </c>
      <c r="AV108">
        <v>30512</v>
      </c>
      <c r="AW108">
        <v>30416</v>
      </c>
      <c r="AX108">
        <v>30388</v>
      </c>
      <c r="AY108">
        <v>30520</v>
      </c>
      <c r="BA108">
        <f>AVERAGE(B108:AY108)</f>
        <v>30565.040000000001</v>
      </c>
      <c r="BB108">
        <f>STDEV(B108:AY108)</f>
        <v>98.611784699561397</v>
      </c>
    </row>
    <row r="109" spans="1:54">
      <c r="A109" t="s">
        <v>1</v>
      </c>
    </row>
    <row r="110" spans="1:54">
      <c r="A110">
        <v>45056</v>
      </c>
      <c r="B110">
        <v>30575</v>
      </c>
      <c r="C110">
        <v>30431</v>
      </c>
      <c r="D110">
        <v>30705</v>
      </c>
      <c r="E110">
        <v>30642</v>
      </c>
      <c r="F110">
        <v>30628</v>
      </c>
      <c r="G110">
        <v>30577</v>
      </c>
      <c r="H110">
        <v>30691</v>
      </c>
      <c r="I110">
        <v>30598</v>
      </c>
      <c r="J110">
        <v>30539</v>
      </c>
      <c r="K110">
        <v>30570</v>
      </c>
      <c r="L110">
        <v>30696</v>
      </c>
      <c r="M110">
        <v>30654</v>
      </c>
      <c r="N110">
        <v>30616</v>
      </c>
      <c r="O110">
        <v>30512</v>
      </c>
      <c r="P110">
        <v>30716</v>
      </c>
      <c r="Q110">
        <v>30723</v>
      </c>
      <c r="R110">
        <v>30736</v>
      </c>
      <c r="S110">
        <v>30743</v>
      </c>
      <c r="T110">
        <v>30734</v>
      </c>
      <c r="U110">
        <v>30670</v>
      </c>
      <c r="V110">
        <v>30740</v>
      </c>
      <c r="W110">
        <v>30582</v>
      </c>
      <c r="X110">
        <v>30488</v>
      </c>
      <c r="Y110">
        <v>30472</v>
      </c>
      <c r="Z110">
        <v>30514</v>
      </c>
      <c r="AA110">
        <v>30549</v>
      </c>
      <c r="AB110">
        <v>30514</v>
      </c>
      <c r="AC110">
        <v>30514</v>
      </c>
      <c r="AD110">
        <v>30499</v>
      </c>
      <c r="AE110">
        <v>30374</v>
      </c>
      <c r="AF110">
        <v>30514</v>
      </c>
      <c r="AG110">
        <v>30533</v>
      </c>
      <c r="AH110">
        <v>30530</v>
      </c>
      <c r="AI110">
        <v>30464</v>
      </c>
      <c r="AJ110">
        <v>30517</v>
      </c>
      <c r="AK110">
        <v>30596</v>
      </c>
      <c r="AL110">
        <v>30585</v>
      </c>
      <c r="AM110">
        <v>30485</v>
      </c>
      <c r="AN110">
        <v>30498</v>
      </c>
      <c r="AO110">
        <v>30499</v>
      </c>
      <c r="AP110">
        <v>30541</v>
      </c>
      <c r="AQ110">
        <v>30527</v>
      </c>
      <c r="AR110">
        <v>30545</v>
      </c>
      <c r="AS110">
        <v>30526</v>
      </c>
      <c r="AT110">
        <v>30537</v>
      </c>
      <c r="AU110">
        <v>30429</v>
      </c>
      <c r="AV110">
        <v>30563</v>
      </c>
      <c r="AW110">
        <v>30373</v>
      </c>
      <c r="AX110">
        <v>30393</v>
      </c>
      <c r="AY110">
        <v>30550</v>
      </c>
      <c r="BA110">
        <f>AVERAGE(B110:AY110)</f>
        <v>30564.14</v>
      </c>
      <c r="BB110">
        <f>STDEV(B110:AY110)</f>
        <v>97.136766615795025</v>
      </c>
    </row>
    <row r="111" spans="1:54">
      <c r="BA111">
        <f>SUM(BA108,BA110)</f>
        <v>61129.18</v>
      </c>
    </row>
    <row r="112" spans="1:54">
      <c r="A112" t="s">
        <v>0</v>
      </c>
    </row>
    <row r="113" spans="1:54">
      <c r="A113">
        <v>47104</v>
      </c>
      <c r="B113">
        <v>29441</v>
      </c>
      <c r="C113">
        <v>29300</v>
      </c>
      <c r="D113">
        <v>29333</v>
      </c>
      <c r="E113">
        <v>29487</v>
      </c>
      <c r="F113">
        <v>29469</v>
      </c>
      <c r="G113">
        <v>29478</v>
      </c>
      <c r="H113">
        <v>29490</v>
      </c>
      <c r="I113">
        <v>29380</v>
      </c>
      <c r="J113">
        <v>29345</v>
      </c>
      <c r="K113">
        <v>29267</v>
      </c>
      <c r="L113">
        <v>29335</v>
      </c>
      <c r="M113">
        <v>29358</v>
      </c>
      <c r="N113">
        <v>29351</v>
      </c>
      <c r="O113">
        <v>29274</v>
      </c>
      <c r="P113">
        <v>29310</v>
      </c>
      <c r="Q113">
        <v>29318</v>
      </c>
      <c r="R113">
        <v>29255</v>
      </c>
      <c r="S113">
        <v>29345</v>
      </c>
      <c r="T113">
        <v>29298</v>
      </c>
      <c r="U113">
        <v>29174</v>
      </c>
      <c r="V113">
        <v>29279</v>
      </c>
      <c r="W113">
        <v>29414</v>
      </c>
      <c r="X113">
        <v>29360</v>
      </c>
      <c r="Y113">
        <v>29333</v>
      </c>
      <c r="Z113">
        <v>29325</v>
      </c>
      <c r="AA113">
        <v>29182</v>
      </c>
      <c r="AB113">
        <v>29292</v>
      </c>
      <c r="AC113">
        <v>29328</v>
      </c>
      <c r="AD113">
        <v>29241</v>
      </c>
      <c r="AE113">
        <v>29242</v>
      </c>
      <c r="AF113">
        <v>29276</v>
      </c>
      <c r="AG113">
        <v>29273</v>
      </c>
      <c r="AH113">
        <v>29298</v>
      </c>
      <c r="AI113">
        <v>29298</v>
      </c>
      <c r="AJ113">
        <v>29263</v>
      </c>
      <c r="AK113">
        <v>29415</v>
      </c>
      <c r="AL113">
        <v>29251</v>
      </c>
      <c r="AM113">
        <v>29332</v>
      </c>
      <c r="AN113">
        <v>29363</v>
      </c>
      <c r="AO113">
        <v>29271</v>
      </c>
      <c r="AP113">
        <v>29261</v>
      </c>
      <c r="AQ113">
        <v>29389</v>
      </c>
      <c r="AR113">
        <v>29431</v>
      </c>
      <c r="AS113">
        <v>29331</v>
      </c>
      <c r="AT113">
        <v>29347</v>
      </c>
      <c r="AU113">
        <v>29392</v>
      </c>
      <c r="AV113">
        <v>29334</v>
      </c>
      <c r="AW113">
        <v>29310</v>
      </c>
      <c r="AX113">
        <v>29393</v>
      </c>
      <c r="AY113">
        <v>29317</v>
      </c>
      <c r="BA113">
        <f>AVERAGE(B113:AY113)</f>
        <v>29330.98</v>
      </c>
      <c r="BB113">
        <f>STDEV(B113:AY113)</f>
        <v>72.135216002692488</v>
      </c>
    </row>
    <row r="114" spans="1:54">
      <c r="A114" t="s">
        <v>1</v>
      </c>
    </row>
    <row r="115" spans="1:54">
      <c r="A115">
        <v>47104</v>
      </c>
      <c r="B115">
        <v>29433</v>
      </c>
      <c r="C115">
        <v>29339</v>
      </c>
      <c r="D115">
        <v>29384</v>
      </c>
      <c r="E115">
        <v>29483</v>
      </c>
      <c r="F115">
        <v>29475</v>
      </c>
      <c r="G115">
        <v>29480</v>
      </c>
      <c r="H115">
        <v>29478</v>
      </c>
      <c r="I115">
        <v>29374</v>
      </c>
      <c r="J115">
        <v>29326</v>
      </c>
      <c r="K115">
        <v>29278</v>
      </c>
      <c r="L115">
        <v>29340</v>
      </c>
      <c r="M115">
        <v>29348</v>
      </c>
      <c r="N115">
        <v>29329</v>
      </c>
      <c r="O115">
        <v>29310</v>
      </c>
      <c r="P115">
        <v>29263</v>
      </c>
      <c r="Q115">
        <v>29356</v>
      </c>
      <c r="R115">
        <v>29250</v>
      </c>
      <c r="S115">
        <v>29347</v>
      </c>
      <c r="T115">
        <v>29253</v>
      </c>
      <c r="U115">
        <v>29190</v>
      </c>
      <c r="V115">
        <v>29333</v>
      </c>
      <c r="W115">
        <v>29398</v>
      </c>
      <c r="X115">
        <v>29339</v>
      </c>
      <c r="Y115">
        <v>29324</v>
      </c>
      <c r="Z115">
        <v>29304</v>
      </c>
      <c r="AA115">
        <v>29222</v>
      </c>
      <c r="AB115">
        <v>29316</v>
      </c>
      <c r="AC115">
        <v>29291</v>
      </c>
      <c r="AD115">
        <v>29204</v>
      </c>
      <c r="AE115">
        <v>29283</v>
      </c>
      <c r="AF115">
        <v>29298</v>
      </c>
      <c r="AG115">
        <v>29254</v>
      </c>
      <c r="AH115">
        <v>29325</v>
      </c>
      <c r="AI115">
        <v>29273</v>
      </c>
      <c r="AJ115">
        <v>29285</v>
      </c>
      <c r="AK115">
        <v>29384</v>
      </c>
      <c r="AL115">
        <v>29225</v>
      </c>
      <c r="AM115">
        <v>29357</v>
      </c>
      <c r="AN115">
        <v>29398</v>
      </c>
      <c r="AO115">
        <v>29212</v>
      </c>
      <c r="AP115">
        <v>29328</v>
      </c>
      <c r="AQ115">
        <v>29388</v>
      </c>
      <c r="AR115">
        <v>29399</v>
      </c>
      <c r="AS115">
        <v>29348</v>
      </c>
      <c r="AT115">
        <v>29315</v>
      </c>
      <c r="AU115">
        <v>29436</v>
      </c>
      <c r="AV115">
        <v>29331</v>
      </c>
      <c r="AW115">
        <v>29252</v>
      </c>
      <c r="AX115">
        <v>29404</v>
      </c>
      <c r="AY115">
        <v>29346</v>
      </c>
      <c r="BA115">
        <f>AVERAGE(B115:AY115)</f>
        <v>29332.16</v>
      </c>
      <c r="BB115">
        <f>STDEV(B115:AY115)</f>
        <v>72.704983968621775</v>
      </c>
    </row>
    <row r="116" spans="1:54">
      <c r="BA116">
        <f>SUM(BA113,BA115)</f>
        <v>58663.14</v>
      </c>
    </row>
    <row r="117" spans="1:54">
      <c r="A117" t="s">
        <v>0</v>
      </c>
    </row>
    <row r="118" spans="1:54">
      <c r="A118">
        <v>49152</v>
      </c>
      <c r="B118">
        <v>28183</v>
      </c>
      <c r="C118">
        <v>28202</v>
      </c>
      <c r="D118">
        <v>28369</v>
      </c>
      <c r="E118">
        <v>28316</v>
      </c>
      <c r="F118">
        <v>28220</v>
      </c>
      <c r="G118">
        <v>28287</v>
      </c>
      <c r="H118">
        <v>28212</v>
      </c>
      <c r="I118">
        <v>28358</v>
      </c>
      <c r="J118">
        <v>28244</v>
      </c>
      <c r="K118">
        <v>28048</v>
      </c>
      <c r="L118">
        <v>28283</v>
      </c>
      <c r="M118">
        <v>28225</v>
      </c>
      <c r="N118">
        <v>28177</v>
      </c>
      <c r="O118">
        <v>28196</v>
      </c>
      <c r="P118">
        <v>28230</v>
      </c>
      <c r="Q118">
        <v>28215</v>
      </c>
      <c r="R118">
        <v>28175</v>
      </c>
      <c r="S118">
        <v>28267</v>
      </c>
      <c r="T118">
        <v>28151</v>
      </c>
      <c r="U118">
        <v>28207</v>
      </c>
      <c r="V118">
        <v>28236</v>
      </c>
      <c r="W118">
        <v>28307</v>
      </c>
      <c r="X118">
        <v>28212</v>
      </c>
      <c r="Y118">
        <v>28260</v>
      </c>
      <c r="Z118">
        <v>28250</v>
      </c>
      <c r="AA118">
        <v>28219</v>
      </c>
      <c r="AB118">
        <v>28156</v>
      </c>
      <c r="AC118">
        <v>28163</v>
      </c>
      <c r="AD118">
        <v>28181</v>
      </c>
      <c r="AE118">
        <v>28271</v>
      </c>
      <c r="AF118">
        <v>28157</v>
      </c>
      <c r="AG118">
        <v>28327</v>
      </c>
      <c r="AH118">
        <v>28189</v>
      </c>
      <c r="AI118">
        <v>28193</v>
      </c>
      <c r="AJ118">
        <v>28114</v>
      </c>
      <c r="AK118">
        <v>28231</v>
      </c>
      <c r="AL118">
        <v>28151</v>
      </c>
      <c r="AM118">
        <v>28150</v>
      </c>
      <c r="AN118">
        <v>28164</v>
      </c>
      <c r="AO118">
        <v>28178</v>
      </c>
      <c r="AP118">
        <v>28236</v>
      </c>
      <c r="AQ118">
        <v>28223</v>
      </c>
      <c r="AR118">
        <v>28239</v>
      </c>
      <c r="AS118">
        <v>28188</v>
      </c>
      <c r="AT118">
        <v>28188</v>
      </c>
      <c r="AU118">
        <v>28203</v>
      </c>
      <c r="AV118">
        <v>28163</v>
      </c>
      <c r="AW118">
        <v>28248</v>
      </c>
      <c r="AX118">
        <v>28230</v>
      </c>
      <c r="AY118">
        <v>28247</v>
      </c>
      <c r="BA118">
        <f>AVERAGE(B118:AY118)</f>
        <v>28216.78</v>
      </c>
      <c r="BB118">
        <f>STDEV(B118:AY118)</f>
        <v>59.721219693109518</v>
      </c>
    </row>
    <row r="119" spans="1:54">
      <c r="A119" t="s">
        <v>1</v>
      </c>
    </row>
    <row r="120" spans="1:54">
      <c r="A120">
        <v>49152</v>
      </c>
      <c r="B120">
        <v>28225</v>
      </c>
      <c r="C120">
        <v>28179</v>
      </c>
      <c r="D120">
        <v>28319</v>
      </c>
      <c r="E120">
        <v>28307</v>
      </c>
      <c r="F120">
        <v>28225</v>
      </c>
      <c r="G120">
        <v>28302</v>
      </c>
      <c r="H120">
        <v>28238</v>
      </c>
      <c r="I120">
        <v>28311</v>
      </c>
      <c r="J120">
        <v>28138</v>
      </c>
      <c r="K120">
        <v>28194</v>
      </c>
      <c r="L120">
        <v>28279</v>
      </c>
      <c r="M120">
        <v>28195</v>
      </c>
      <c r="N120">
        <v>28177</v>
      </c>
      <c r="O120">
        <v>28166</v>
      </c>
      <c r="P120">
        <v>28272</v>
      </c>
      <c r="Q120">
        <v>28196</v>
      </c>
      <c r="R120">
        <v>28228</v>
      </c>
      <c r="S120">
        <v>28203</v>
      </c>
      <c r="T120">
        <v>28178</v>
      </c>
      <c r="U120">
        <v>28208</v>
      </c>
      <c r="V120">
        <v>28199</v>
      </c>
      <c r="W120">
        <v>28335</v>
      </c>
      <c r="X120">
        <v>28217</v>
      </c>
      <c r="Y120">
        <v>28288</v>
      </c>
      <c r="Z120">
        <v>28255</v>
      </c>
      <c r="AA120">
        <v>28167</v>
      </c>
      <c r="AB120">
        <v>28178</v>
      </c>
      <c r="AC120">
        <v>28142</v>
      </c>
      <c r="AD120">
        <v>28189</v>
      </c>
      <c r="AE120">
        <v>28272</v>
      </c>
      <c r="AF120">
        <v>28177</v>
      </c>
      <c r="AG120">
        <v>28308</v>
      </c>
      <c r="AH120">
        <v>28189</v>
      </c>
      <c r="AI120">
        <v>28154</v>
      </c>
      <c r="AJ120">
        <v>28132</v>
      </c>
      <c r="AK120">
        <v>28224</v>
      </c>
      <c r="AL120">
        <v>28200</v>
      </c>
      <c r="AM120">
        <v>28108</v>
      </c>
      <c r="AN120">
        <v>28188</v>
      </c>
      <c r="AO120">
        <v>28143</v>
      </c>
      <c r="AP120">
        <v>28307</v>
      </c>
      <c r="AQ120">
        <v>28166</v>
      </c>
      <c r="AR120">
        <v>28232</v>
      </c>
      <c r="AS120">
        <v>28238</v>
      </c>
      <c r="AT120">
        <v>28145</v>
      </c>
      <c r="AU120">
        <v>28225</v>
      </c>
      <c r="AV120">
        <v>28169</v>
      </c>
      <c r="AW120">
        <v>28245</v>
      </c>
      <c r="AX120">
        <v>28229</v>
      </c>
      <c r="AY120">
        <v>28220</v>
      </c>
      <c r="BA120">
        <f>AVERAGE(B120:AY120)</f>
        <v>28215.62</v>
      </c>
      <c r="BB120">
        <f>STDEV(B120:AY120)</f>
        <v>55.623695582045613</v>
      </c>
    </row>
    <row r="121" spans="1:54">
      <c r="BA121">
        <f>SUM(BA118,BA120)</f>
        <v>56432.399999999994</v>
      </c>
    </row>
    <row r="122" spans="1:54">
      <c r="A122" t="s">
        <v>0</v>
      </c>
    </row>
    <row r="123" spans="1:54">
      <c r="A123">
        <v>51200</v>
      </c>
      <c r="B123">
        <v>27199</v>
      </c>
      <c r="C123">
        <v>27133</v>
      </c>
      <c r="D123">
        <v>27130</v>
      </c>
      <c r="E123">
        <v>27217</v>
      </c>
      <c r="F123">
        <v>27187</v>
      </c>
      <c r="G123">
        <v>27103</v>
      </c>
      <c r="H123">
        <v>27245</v>
      </c>
      <c r="I123">
        <v>27139</v>
      </c>
      <c r="J123">
        <v>27198</v>
      </c>
      <c r="K123">
        <v>27168</v>
      </c>
      <c r="L123">
        <v>27177</v>
      </c>
      <c r="M123">
        <v>27259</v>
      </c>
      <c r="N123">
        <v>27268</v>
      </c>
      <c r="O123">
        <v>27219</v>
      </c>
      <c r="P123">
        <v>27155</v>
      </c>
      <c r="Q123">
        <v>27133</v>
      </c>
      <c r="R123">
        <v>27202</v>
      </c>
      <c r="S123">
        <v>27271</v>
      </c>
      <c r="T123">
        <v>27151</v>
      </c>
      <c r="U123">
        <v>27193</v>
      </c>
      <c r="V123">
        <v>27330</v>
      </c>
      <c r="W123">
        <v>27330</v>
      </c>
      <c r="X123">
        <v>27221</v>
      </c>
      <c r="Y123">
        <v>27140</v>
      </c>
      <c r="Z123">
        <v>27170</v>
      </c>
      <c r="AA123">
        <v>27202</v>
      </c>
      <c r="AB123">
        <v>27304</v>
      </c>
      <c r="AC123">
        <v>27198</v>
      </c>
      <c r="AD123">
        <v>27127</v>
      </c>
      <c r="AE123">
        <v>27281</v>
      </c>
      <c r="AF123">
        <v>27260</v>
      </c>
      <c r="AG123">
        <v>27230</v>
      </c>
      <c r="AH123">
        <v>27188</v>
      </c>
      <c r="AI123">
        <v>27207</v>
      </c>
      <c r="AJ123">
        <v>27210</v>
      </c>
      <c r="AK123">
        <v>27292</v>
      </c>
      <c r="AL123">
        <v>27328</v>
      </c>
      <c r="AM123">
        <v>27198</v>
      </c>
      <c r="AN123">
        <v>27254</v>
      </c>
      <c r="AO123">
        <v>27154</v>
      </c>
      <c r="AP123">
        <v>27115</v>
      </c>
      <c r="AQ123">
        <v>27186</v>
      </c>
      <c r="AR123">
        <v>27292</v>
      </c>
      <c r="AS123">
        <v>27151</v>
      </c>
      <c r="AT123">
        <v>27351</v>
      </c>
      <c r="AU123">
        <v>27340</v>
      </c>
      <c r="AV123">
        <v>27304</v>
      </c>
      <c r="AW123">
        <v>27313</v>
      </c>
      <c r="AX123">
        <v>27130</v>
      </c>
      <c r="AY123">
        <v>27079</v>
      </c>
      <c r="BA123">
        <f>AVERAGE(B123:AY123)</f>
        <v>27212.639999999999</v>
      </c>
      <c r="BB123">
        <f>STDEV(B123:AY123)</f>
        <v>70.129838768631757</v>
      </c>
    </row>
    <row r="124" spans="1:54">
      <c r="A124" t="s">
        <v>1</v>
      </c>
    </row>
    <row r="125" spans="1:54">
      <c r="A125">
        <v>51200</v>
      </c>
      <c r="B125">
        <v>27186</v>
      </c>
      <c r="C125">
        <v>27161</v>
      </c>
      <c r="D125">
        <v>27162</v>
      </c>
      <c r="E125">
        <v>27186</v>
      </c>
      <c r="F125">
        <v>27198</v>
      </c>
      <c r="G125">
        <v>27103</v>
      </c>
      <c r="H125">
        <v>27223</v>
      </c>
      <c r="I125">
        <v>27148</v>
      </c>
      <c r="J125">
        <v>27214</v>
      </c>
      <c r="K125">
        <v>27158</v>
      </c>
      <c r="L125">
        <v>27200</v>
      </c>
      <c r="M125">
        <v>27269</v>
      </c>
      <c r="N125">
        <v>27254</v>
      </c>
      <c r="O125">
        <v>27205</v>
      </c>
      <c r="P125">
        <v>27151</v>
      </c>
      <c r="Q125">
        <v>27145</v>
      </c>
      <c r="R125">
        <v>27230</v>
      </c>
      <c r="S125">
        <v>27214</v>
      </c>
      <c r="T125">
        <v>27151</v>
      </c>
      <c r="U125">
        <v>27249</v>
      </c>
      <c r="V125">
        <v>27325</v>
      </c>
      <c r="W125">
        <v>27321</v>
      </c>
      <c r="X125">
        <v>27220</v>
      </c>
      <c r="Y125">
        <v>27143</v>
      </c>
      <c r="Z125">
        <v>27175</v>
      </c>
      <c r="AA125">
        <v>27213</v>
      </c>
      <c r="AB125">
        <v>27289</v>
      </c>
      <c r="AC125">
        <v>27142</v>
      </c>
      <c r="AD125">
        <v>27195</v>
      </c>
      <c r="AE125">
        <v>27259</v>
      </c>
      <c r="AF125">
        <v>27243</v>
      </c>
      <c r="AG125">
        <v>27247</v>
      </c>
      <c r="AH125">
        <v>27186</v>
      </c>
      <c r="AI125">
        <v>27162</v>
      </c>
      <c r="AJ125">
        <v>27256</v>
      </c>
      <c r="AK125">
        <v>27304</v>
      </c>
      <c r="AL125">
        <v>27300</v>
      </c>
      <c r="AM125">
        <v>27230</v>
      </c>
      <c r="AN125">
        <v>27232</v>
      </c>
      <c r="AO125">
        <v>27134</v>
      </c>
      <c r="AP125">
        <v>27162</v>
      </c>
      <c r="AQ125">
        <v>27162</v>
      </c>
      <c r="AR125">
        <v>27280</v>
      </c>
      <c r="AS125">
        <v>27192</v>
      </c>
      <c r="AT125">
        <v>27345</v>
      </c>
      <c r="AU125">
        <v>27312</v>
      </c>
      <c r="AV125">
        <v>27340</v>
      </c>
      <c r="AW125">
        <v>27248</v>
      </c>
      <c r="AX125">
        <v>27116</v>
      </c>
      <c r="AY125">
        <v>27115</v>
      </c>
      <c r="BA125">
        <f>AVERAGE(B125:AY125)</f>
        <v>27213.1</v>
      </c>
      <c r="BB125">
        <f>STDEV(B125:AY125)</f>
        <v>62.750640292692268</v>
      </c>
    </row>
    <row r="126" spans="1:54">
      <c r="BA126">
        <f>SUM(BA123,BA125)</f>
        <v>54425.74</v>
      </c>
    </row>
    <row r="127" spans="1:54">
      <c r="A127" t="s">
        <v>0</v>
      </c>
    </row>
    <row r="128" spans="1:54">
      <c r="A128">
        <v>53248</v>
      </c>
      <c r="B128">
        <v>26172</v>
      </c>
      <c r="C128">
        <v>26183</v>
      </c>
      <c r="D128">
        <v>26183</v>
      </c>
      <c r="E128">
        <v>26207</v>
      </c>
      <c r="F128">
        <v>26277</v>
      </c>
      <c r="G128">
        <v>26218</v>
      </c>
      <c r="H128">
        <v>26115</v>
      </c>
      <c r="I128">
        <v>26133</v>
      </c>
      <c r="J128">
        <v>26112</v>
      </c>
      <c r="K128">
        <v>26254</v>
      </c>
      <c r="L128">
        <v>26282</v>
      </c>
      <c r="M128">
        <v>26217</v>
      </c>
      <c r="N128">
        <v>26157</v>
      </c>
      <c r="O128">
        <v>26210</v>
      </c>
      <c r="P128">
        <v>26213</v>
      </c>
      <c r="Q128">
        <v>26235</v>
      </c>
      <c r="R128">
        <v>26143</v>
      </c>
      <c r="S128">
        <v>26218</v>
      </c>
      <c r="T128">
        <v>26135</v>
      </c>
      <c r="U128">
        <v>26301</v>
      </c>
      <c r="V128">
        <v>26222</v>
      </c>
      <c r="W128">
        <v>26285</v>
      </c>
      <c r="X128">
        <v>26206</v>
      </c>
      <c r="Y128">
        <v>26242</v>
      </c>
      <c r="Z128">
        <v>26231</v>
      </c>
      <c r="AA128">
        <v>26184</v>
      </c>
      <c r="AB128">
        <v>26169</v>
      </c>
      <c r="AC128">
        <v>26314</v>
      </c>
      <c r="AD128">
        <v>26217</v>
      </c>
      <c r="AE128">
        <v>26235</v>
      </c>
      <c r="AF128">
        <v>26226</v>
      </c>
      <c r="AG128">
        <v>26301</v>
      </c>
      <c r="AH128">
        <v>26269</v>
      </c>
      <c r="AI128">
        <v>26163</v>
      </c>
      <c r="AJ128">
        <v>26219</v>
      </c>
      <c r="AK128">
        <v>26280</v>
      </c>
      <c r="AL128">
        <v>26088</v>
      </c>
      <c r="AM128">
        <v>26246</v>
      </c>
      <c r="AN128">
        <v>26191</v>
      </c>
      <c r="AO128">
        <v>26291</v>
      </c>
      <c r="AP128">
        <v>26253</v>
      </c>
      <c r="AQ128">
        <v>26219</v>
      </c>
      <c r="AR128">
        <v>26157</v>
      </c>
      <c r="AS128">
        <v>26255</v>
      </c>
      <c r="AT128">
        <v>26165</v>
      </c>
      <c r="AU128">
        <v>26191</v>
      </c>
      <c r="AV128">
        <v>26303</v>
      </c>
      <c r="AW128">
        <v>26222</v>
      </c>
      <c r="AX128">
        <v>26209</v>
      </c>
      <c r="AY128">
        <v>26218</v>
      </c>
      <c r="BA128">
        <f>AVERAGE(B128:AY128)</f>
        <v>26214.720000000001</v>
      </c>
      <c r="BB128">
        <f>STDEV(B128:AY128)</f>
        <v>53.717720254937802</v>
      </c>
    </row>
    <row r="129" spans="1:54">
      <c r="A129" t="s">
        <v>1</v>
      </c>
    </row>
    <row r="130" spans="1:54">
      <c r="A130">
        <v>53248</v>
      </c>
      <c r="B130">
        <v>26230</v>
      </c>
      <c r="C130">
        <v>26124</v>
      </c>
      <c r="D130">
        <v>26162</v>
      </c>
      <c r="E130">
        <v>26230</v>
      </c>
      <c r="F130">
        <v>26262</v>
      </c>
      <c r="G130">
        <v>26162</v>
      </c>
      <c r="H130">
        <v>26159</v>
      </c>
      <c r="I130">
        <v>26112</v>
      </c>
      <c r="J130">
        <v>26148</v>
      </c>
      <c r="K130">
        <v>26277</v>
      </c>
      <c r="L130">
        <v>26275</v>
      </c>
      <c r="M130">
        <v>26173</v>
      </c>
      <c r="N130">
        <v>26189</v>
      </c>
      <c r="O130">
        <v>26203</v>
      </c>
      <c r="P130">
        <v>26180</v>
      </c>
      <c r="Q130">
        <v>26220</v>
      </c>
      <c r="R130">
        <v>26193</v>
      </c>
      <c r="S130">
        <v>26218</v>
      </c>
      <c r="T130">
        <v>26125</v>
      </c>
      <c r="U130">
        <v>26315</v>
      </c>
      <c r="V130">
        <v>26203</v>
      </c>
      <c r="W130">
        <v>26279</v>
      </c>
      <c r="X130">
        <v>26228</v>
      </c>
      <c r="Y130">
        <v>26238</v>
      </c>
      <c r="Z130">
        <v>26187</v>
      </c>
      <c r="AA130">
        <v>26194</v>
      </c>
      <c r="AB130">
        <v>26231</v>
      </c>
      <c r="AC130">
        <v>26265</v>
      </c>
      <c r="AD130">
        <v>26230</v>
      </c>
      <c r="AE130">
        <v>26257</v>
      </c>
      <c r="AF130">
        <v>26234</v>
      </c>
      <c r="AG130">
        <v>26246</v>
      </c>
      <c r="AH130">
        <v>26290</v>
      </c>
      <c r="AI130">
        <v>26174</v>
      </c>
      <c r="AJ130">
        <v>26220</v>
      </c>
      <c r="AK130">
        <v>26255</v>
      </c>
      <c r="AL130">
        <v>26111</v>
      </c>
      <c r="AM130">
        <v>26224</v>
      </c>
      <c r="AN130">
        <v>26211</v>
      </c>
      <c r="AO130">
        <v>26321</v>
      </c>
      <c r="AP130">
        <v>26194</v>
      </c>
      <c r="AQ130">
        <v>26237</v>
      </c>
      <c r="AR130">
        <v>26165</v>
      </c>
      <c r="AS130">
        <v>26239</v>
      </c>
      <c r="AT130">
        <v>26175</v>
      </c>
      <c r="AU130">
        <v>26230</v>
      </c>
      <c r="AV130">
        <v>26296</v>
      </c>
      <c r="AW130">
        <v>26200</v>
      </c>
      <c r="AX130">
        <v>26187</v>
      </c>
      <c r="AY130">
        <v>26215</v>
      </c>
      <c r="BA130">
        <f>AVERAGE(B130:AY130)</f>
        <v>26213.86</v>
      </c>
      <c r="BB130">
        <f>STDEV(B130:AY130)</f>
        <v>49.755323784475152</v>
      </c>
    </row>
    <row r="131" spans="1:54">
      <c r="BA131">
        <f>SUM(BA128,BA130)</f>
        <v>52428.58</v>
      </c>
    </row>
    <row r="132" spans="1:54">
      <c r="A132" t="s">
        <v>0</v>
      </c>
    </row>
    <row r="133" spans="1:54">
      <c r="A133">
        <v>55296</v>
      </c>
      <c r="B133">
        <v>25337</v>
      </c>
      <c r="C133">
        <v>25332</v>
      </c>
      <c r="D133">
        <v>25264</v>
      </c>
      <c r="E133">
        <v>25276</v>
      </c>
      <c r="F133">
        <v>25311</v>
      </c>
      <c r="G133">
        <v>25241</v>
      </c>
      <c r="H133">
        <v>25381</v>
      </c>
      <c r="I133">
        <v>25334</v>
      </c>
      <c r="J133">
        <v>25275</v>
      </c>
      <c r="K133">
        <v>25298</v>
      </c>
      <c r="L133">
        <v>25287</v>
      </c>
      <c r="M133">
        <v>25346</v>
      </c>
      <c r="N133">
        <v>25310</v>
      </c>
      <c r="O133">
        <v>25346</v>
      </c>
      <c r="P133">
        <v>25393</v>
      </c>
      <c r="Q133">
        <v>25416</v>
      </c>
      <c r="R133">
        <v>25405</v>
      </c>
      <c r="S133">
        <v>25298</v>
      </c>
      <c r="T133">
        <v>25405</v>
      </c>
      <c r="U133">
        <v>25464</v>
      </c>
      <c r="V133">
        <v>25443</v>
      </c>
      <c r="W133">
        <v>25399</v>
      </c>
      <c r="X133">
        <v>25317</v>
      </c>
      <c r="Y133">
        <v>25318</v>
      </c>
      <c r="Z133">
        <v>25224</v>
      </c>
      <c r="AA133">
        <v>25385</v>
      </c>
      <c r="AB133">
        <v>25297</v>
      </c>
      <c r="AC133">
        <v>25347</v>
      </c>
      <c r="AD133">
        <v>25310</v>
      </c>
      <c r="AE133">
        <v>25311</v>
      </c>
      <c r="AF133">
        <v>25385</v>
      </c>
      <c r="AG133">
        <v>25353</v>
      </c>
      <c r="AH133">
        <v>25310</v>
      </c>
      <c r="AI133">
        <v>25346</v>
      </c>
      <c r="AJ133">
        <v>25309</v>
      </c>
      <c r="AK133">
        <v>25206</v>
      </c>
      <c r="AL133">
        <v>25413</v>
      </c>
      <c r="AM133">
        <v>25295</v>
      </c>
      <c r="AN133">
        <v>25363</v>
      </c>
      <c r="AO133">
        <v>25312</v>
      </c>
      <c r="AP133">
        <v>25334</v>
      </c>
      <c r="AQ133">
        <v>25297</v>
      </c>
      <c r="AR133">
        <v>25306</v>
      </c>
      <c r="AS133">
        <v>25361</v>
      </c>
      <c r="AT133">
        <v>25357</v>
      </c>
      <c r="AU133">
        <v>25287</v>
      </c>
      <c r="AV133">
        <v>25270</v>
      </c>
      <c r="AW133">
        <v>25318</v>
      </c>
      <c r="AX133">
        <v>25331</v>
      </c>
      <c r="AY133">
        <v>25356</v>
      </c>
      <c r="BA133">
        <f>AVERAGE(B133:AY133)</f>
        <v>25331.58</v>
      </c>
      <c r="BB133">
        <f>STDEV(B133:AY133)</f>
        <v>53.441209353296415</v>
      </c>
    </row>
    <row r="134" spans="1:54">
      <c r="A134" t="s">
        <v>1</v>
      </c>
    </row>
    <row r="135" spans="1:54">
      <c r="A135">
        <v>55296</v>
      </c>
      <c r="B135">
        <v>25325</v>
      </c>
      <c r="C135">
        <v>25334</v>
      </c>
      <c r="D135">
        <v>25262</v>
      </c>
      <c r="E135">
        <v>25274</v>
      </c>
      <c r="F135">
        <v>25307</v>
      </c>
      <c r="G135">
        <v>25277</v>
      </c>
      <c r="H135">
        <v>25381</v>
      </c>
      <c r="I135">
        <v>25309</v>
      </c>
      <c r="J135">
        <v>25251</v>
      </c>
      <c r="K135">
        <v>25298</v>
      </c>
      <c r="L135">
        <v>25347</v>
      </c>
      <c r="M135">
        <v>25296</v>
      </c>
      <c r="N135">
        <v>25332</v>
      </c>
      <c r="O135">
        <v>25346</v>
      </c>
      <c r="P135">
        <v>25423</v>
      </c>
      <c r="Q135">
        <v>25384</v>
      </c>
      <c r="R135">
        <v>25403</v>
      </c>
      <c r="S135">
        <v>25312</v>
      </c>
      <c r="T135">
        <v>25416</v>
      </c>
      <c r="U135">
        <v>25467</v>
      </c>
      <c r="V135">
        <v>25447</v>
      </c>
      <c r="W135">
        <v>25380</v>
      </c>
      <c r="X135">
        <v>25270</v>
      </c>
      <c r="Y135">
        <v>25314</v>
      </c>
      <c r="Z135">
        <v>25298</v>
      </c>
      <c r="AA135">
        <v>25345</v>
      </c>
      <c r="AB135">
        <v>25305</v>
      </c>
      <c r="AC135">
        <v>25350</v>
      </c>
      <c r="AD135">
        <v>25312</v>
      </c>
      <c r="AE135">
        <v>25316</v>
      </c>
      <c r="AF135">
        <v>25372</v>
      </c>
      <c r="AG135">
        <v>25341</v>
      </c>
      <c r="AH135">
        <v>25314</v>
      </c>
      <c r="AI135">
        <v>25362</v>
      </c>
      <c r="AJ135">
        <v>25305</v>
      </c>
      <c r="AK135">
        <v>25203</v>
      </c>
      <c r="AL135">
        <v>25407</v>
      </c>
      <c r="AM135">
        <v>25324</v>
      </c>
      <c r="AN135">
        <v>25316</v>
      </c>
      <c r="AO135">
        <v>25357</v>
      </c>
      <c r="AP135">
        <v>25291</v>
      </c>
      <c r="AQ135">
        <v>25307</v>
      </c>
      <c r="AR135">
        <v>25307</v>
      </c>
      <c r="AS135">
        <v>25376</v>
      </c>
      <c r="AT135">
        <v>25354</v>
      </c>
      <c r="AU135">
        <v>25290</v>
      </c>
      <c r="AV135">
        <v>25258</v>
      </c>
      <c r="AW135">
        <v>25309</v>
      </c>
      <c r="AX135">
        <v>25360</v>
      </c>
      <c r="AY135">
        <v>25339</v>
      </c>
      <c r="BA135">
        <f>AVERAGE(B135:AY135)</f>
        <v>25331.46</v>
      </c>
      <c r="BB135">
        <f>STDEV(B135:AY135)</f>
        <v>51.419130085752208</v>
      </c>
    </row>
    <row r="136" spans="1:54">
      <c r="BA136">
        <f>SUM(BA133,BA135)</f>
        <v>50663.040000000001</v>
      </c>
    </row>
    <row r="137" spans="1:54">
      <c r="A137" t="s">
        <v>0</v>
      </c>
    </row>
    <row r="138" spans="1:54">
      <c r="A138">
        <v>57344</v>
      </c>
      <c r="B138">
        <v>24498</v>
      </c>
      <c r="C138">
        <v>24374</v>
      </c>
      <c r="D138">
        <v>24568</v>
      </c>
      <c r="E138">
        <v>24519</v>
      </c>
      <c r="F138">
        <v>24521</v>
      </c>
      <c r="G138">
        <v>24524</v>
      </c>
      <c r="H138">
        <v>24429</v>
      </c>
      <c r="I138">
        <v>24487</v>
      </c>
      <c r="J138">
        <v>24467</v>
      </c>
      <c r="K138">
        <v>24416</v>
      </c>
      <c r="L138">
        <v>24414</v>
      </c>
      <c r="M138">
        <v>24420</v>
      </c>
      <c r="N138">
        <v>24404</v>
      </c>
      <c r="O138">
        <v>24392</v>
      </c>
      <c r="P138">
        <v>24351</v>
      </c>
      <c r="Q138">
        <v>24484</v>
      </c>
      <c r="R138">
        <v>24424</v>
      </c>
      <c r="S138">
        <v>24425</v>
      </c>
      <c r="T138">
        <v>24351</v>
      </c>
      <c r="U138">
        <v>24296</v>
      </c>
      <c r="V138">
        <v>24509</v>
      </c>
      <c r="W138">
        <v>24443</v>
      </c>
      <c r="X138">
        <v>24451</v>
      </c>
      <c r="Y138">
        <v>24380</v>
      </c>
      <c r="Z138">
        <v>24472</v>
      </c>
      <c r="AA138">
        <v>24452</v>
      </c>
      <c r="AB138">
        <v>24438</v>
      </c>
      <c r="AC138">
        <v>24557</v>
      </c>
      <c r="AD138">
        <v>24570</v>
      </c>
      <c r="AE138">
        <v>24508</v>
      </c>
      <c r="AF138">
        <v>24472</v>
      </c>
      <c r="AG138">
        <v>24437</v>
      </c>
      <c r="AH138">
        <v>24448</v>
      </c>
      <c r="AI138">
        <v>24483</v>
      </c>
      <c r="AJ138">
        <v>24590</v>
      </c>
      <c r="AK138">
        <v>24578</v>
      </c>
      <c r="AL138">
        <v>24578</v>
      </c>
      <c r="AM138">
        <v>24519</v>
      </c>
      <c r="AN138">
        <v>24589</v>
      </c>
      <c r="AO138">
        <v>24550</v>
      </c>
      <c r="AP138">
        <v>24489</v>
      </c>
      <c r="AQ138">
        <v>24578</v>
      </c>
      <c r="AR138">
        <v>24462</v>
      </c>
      <c r="AS138">
        <v>24443</v>
      </c>
      <c r="AT138">
        <v>24400</v>
      </c>
      <c r="AU138">
        <v>24505</v>
      </c>
      <c r="AV138">
        <v>24371</v>
      </c>
      <c r="AW138">
        <v>24414</v>
      </c>
      <c r="AX138">
        <v>24506</v>
      </c>
      <c r="AY138">
        <v>24543</v>
      </c>
      <c r="BA138">
        <f>AVERAGE(B138:AY138)</f>
        <v>24469.98</v>
      </c>
      <c r="BB138">
        <f>STDEV(B138:AY138)</f>
        <v>70.485919856090291</v>
      </c>
    </row>
    <row r="139" spans="1:54">
      <c r="A139" t="s">
        <v>1</v>
      </c>
    </row>
    <row r="140" spans="1:54">
      <c r="A140">
        <v>57344</v>
      </c>
      <c r="B140">
        <v>24374</v>
      </c>
      <c r="C140">
        <v>24496</v>
      </c>
      <c r="D140">
        <v>24560</v>
      </c>
      <c r="E140">
        <v>24493</v>
      </c>
      <c r="F140">
        <v>24543</v>
      </c>
      <c r="G140">
        <v>24472</v>
      </c>
      <c r="H140">
        <v>24460</v>
      </c>
      <c r="I140">
        <v>24469</v>
      </c>
      <c r="J140">
        <v>24468</v>
      </c>
      <c r="K140">
        <v>24385</v>
      </c>
      <c r="L140">
        <v>24423</v>
      </c>
      <c r="M140">
        <v>24401</v>
      </c>
      <c r="N140">
        <v>24424</v>
      </c>
      <c r="O140">
        <v>24366</v>
      </c>
      <c r="P140">
        <v>24399</v>
      </c>
      <c r="Q140">
        <v>24509</v>
      </c>
      <c r="R140">
        <v>24366</v>
      </c>
      <c r="S140">
        <v>24413</v>
      </c>
      <c r="T140">
        <v>24331</v>
      </c>
      <c r="U140">
        <v>24354</v>
      </c>
      <c r="V140">
        <v>24528</v>
      </c>
      <c r="W140">
        <v>24429</v>
      </c>
      <c r="X140">
        <v>24449</v>
      </c>
      <c r="Y140">
        <v>24402</v>
      </c>
      <c r="Z140">
        <v>24425</v>
      </c>
      <c r="AA140">
        <v>24506</v>
      </c>
      <c r="AB140">
        <v>24438</v>
      </c>
      <c r="AC140">
        <v>24576</v>
      </c>
      <c r="AD140">
        <v>24570</v>
      </c>
      <c r="AE140">
        <v>24476</v>
      </c>
      <c r="AF140">
        <v>24457</v>
      </c>
      <c r="AG140">
        <v>24473</v>
      </c>
      <c r="AH140">
        <v>24366</v>
      </c>
      <c r="AI140">
        <v>24579</v>
      </c>
      <c r="AJ140">
        <v>24602</v>
      </c>
      <c r="AK140">
        <v>24570</v>
      </c>
      <c r="AL140">
        <v>24578</v>
      </c>
      <c r="AM140">
        <v>24508</v>
      </c>
      <c r="AN140">
        <v>24564</v>
      </c>
      <c r="AO140">
        <v>24579</v>
      </c>
      <c r="AP140">
        <v>24496</v>
      </c>
      <c r="AQ140">
        <v>24571</v>
      </c>
      <c r="AR140">
        <v>24418</v>
      </c>
      <c r="AS140">
        <v>24407</v>
      </c>
      <c r="AT140">
        <v>24465</v>
      </c>
      <c r="AU140">
        <v>24442</v>
      </c>
      <c r="AV140">
        <v>24402</v>
      </c>
      <c r="AW140">
        <v>24413</v>
      </c>
      <c r="AX140">
        <v>24555</v>
      </c>
      <c r="AY140">
        <v>24547</v>
      </c>
      <c r="BA140">
        <f>AVERAGE(B140:AY140)</f>
        <v>24469.94</v>
      </c>
      <c r="BB140">
        <f>STDEV(B140:AY140)</f>
        <v>73.363342344797786</v>
      </c>
    </row>
    <row r="141" spans="1:54">
      <c r="BA141">
        <f>SUM(BA138,BA140)</f>
        <v>48939.92</v>
      </c>
    </row>
    <row r="142" spans="1:54">
      <c r="A142" t="s">
        <v>0</v>
      </c>
    </row>
    <row r="143" spans="1:54">
      <c r="A143">
        <v>59392</v>
      </c>
      <c r="B143">
        <v>23705</v>
      </c>
      <c r="C143">
        <v>23753</v>
      </c>
      <c r="D143">
        <v>23729</v>
      </c>
      <c r="E143">
        <v>23721</v>
      </c>
      <c r="F143">
        <v>23761</v>
      </c>
      <c r="G143">
        <v>23664</v>
      </c>
      <c r="H143">
        <v>23715</v>
      </c>
      <c r="I143">
        <v>23689</v>
      </c>
      <c r="J143">
        <v>23709</v>
      </c>
      <c r="K143">
        <v>23722</v>
      </c>
      <c r="L143">
        <v>23666</v>
      </c>
      <c r="M143">
        <v>23793</v>
      </c>
      <c r="N143">
        <v>23776</v>
      </c>
      <c r="O143">
        <v>23729</v>
      </c>
      <c r="P143">
        <v>23790</v>
      </c>
      <c r="Q143">
        <v>23789</v>
      </c>
      <c r="R143">
        <v>23848</v>
      </c>
      <c r="S143">
        <v>23833</v>
      </c>
      <c r="T143">
        <v>23775</v>
      </c>
      <c r="U143">
        <v>23718</v>
      </c>
      <c r="V143">
        <v>23729</v>
      </c>
      <c r="W143">
        <v>23764</v>
      </c>
      <c r="X143">
        <v>23754</v>
      </c>
      <c r="Y143">
        <v>23721</v>
      </c>
      <c r="Z143">
        <v>23817</v>
      </c>
      <c r="AA143">
        <v>23705</v>
      </c>
      <c r="AB143">
        <v>23787</v>
      </c>
      <c r="AC143">
        <v>23765</v>
      </c>
      <c r="AD143">
        <v>23703</v>
      </c>
      <c r="AE143">
        <v>23678</v>
      </c>
      <c r="AF143">
        <v>23675</v>
      </c>
      <c r="AG143">
        <v>23730</v>
      </c>
      <c r="AH143">
        <v>23692</v>
      </c>
      <c r="AI143">
        <v>23719</v>
      </c>
      <c r="AJ143">
        <v>23715</v>
      </c>
      <c r="AK143">
        <v>23716</v>
      </c>
      <c r="AL143">
        <v>23717</v>
      </c>
      <c r="AM143">
        <v>23705</v>
      </c>
      <c r="AN143">
        <v>23717</v>
      </c>
      <c r="AO143">
        <v>23714</v>
      </c>
      <c r="AP143">
        <v>23734</v>
      </c>
      <c r="AQ143">
        <v>23703</v>
      </c>
      <c r="AR143">
        <v>23657</v>
      </c>
      <c r="AS143">
        <v>23678</v>
      </c>
      <c r="AT143">
        <v>23733</v>
      </c>
      <c r="AU143">
        <v>23704</v>
      </c>
      <c r="AV143">
        <v>23659</v>
      </c>
      <c r="AW143">
        <v>23701</v>
      </c>
      <c r="AX143">
        <v>23746</v>
      </c>
      <c r="AY143">
        <v>23715</v>
      </c>
      <c r="BA143">
        <f>AVERAGE(B143:AY143)</f>
        <v>23728.76</v>
      </c>
      <c r="BB143">
        <f>STDEV(B143:AY143)</f>
        <v>43.524124204343302</v>
      </c>
    </row>
    <row r="144" spans="1:54">
      <c r="A144" t="s">
        <v>1</v>
      </c>
    </row>
    <row r="145" spans="1:54">
      <c r="A145">
        <v>59392</v>
      </c>
      <c r="B145">
        <v>23694</v>
      </c>
      <c r="C145">
        <v>23788</v>
      </c>
      <c r="D145">
        <v>23741</v>
      </c>
      <c r="E145">
        <v>23694</v>
      </c>
      <c r="F145">
        <v>23810</v>
      </c>
      <c r="G145">
        <v>23613</v>
      </c>
      <c r="H145">
        <v>23729</v>
      </c>
      <c r="I145">
        <v>23705</v>
      </c>
      <c r="J145">
        <v>23705</v>
      </c>
      <c r="K145">
        <v>23717</v>
      </c>
      <c r="L145">
        <v>23682</v>
      </c>
      <c r="M145">
        <v>23781</v>
      </c>
      <c r="N145">
        <v>23778</v>
      </c>
      <c r="O145">
        <v>23741</v>
      </c>
      <c r="P145">
        <v>23802</v>
      </c>
      <c r="Q145">
        <v>23780</v>
      </c>
      <c r="R145">
        <v>23859</v>
      </c>
      <c r="S145">
        <v>23823</v>
      </c>
      <c r="T145">
        <v>23753</v>
      </c>
      <c r="U145">
        <v>23726</v>
      </c>
      <c r="V145">
        <v>23712</v>
      </c>
      <c r="W145">
        <v>23784</v>
      </c>
      <c r="X145">
        <v>23749</v>
      </c>
      <c r="Y145">
        <v>23742</v>
      </c>
      <c r="Z145">
        <v>23791</v>
      </c>
      <c r="AA145">
        <v>23741</v>
      </c>
      <c r="AB145">
        <v>23753</v>
      </c>
      <c r="AC145">
        <v>23753</v>
      </c>
      <c r="AD145">
        <v>23717</v>
      </c>
      <c r="AE145">
        <v>23670</v>
      </c>
      <c r="AF145">
        <v>23670</v>
      </c>
      <c r="AG145">
        <v>23717</v>
      </c>
      <c r="AH145">
        <v>23716</v>
      </c>
      <c r="AI145">
        <v>23718</v>
      </c>
      <c r="AJ145">
        <v>23727</v>
      </c>
      <c r="AK145">
        <v>23694</v>
      </c>
      <c r="AL145">
        <v>23736</v>
      </c>
      <c r="AM145">
        <v>23716</v>
      </c>
      <c r="AN145">
        <v>23689</v>
      </c>
      <c r="AO145">
        <v>23732</v>
      </c>
      <c r="AP145">
        <v>23727</v>
      </c>
      <c r="AQ145">
        <v>23692</v>
      </c>
      <c r="AR145">
        <v>23667</v>
      </c>
      <c r="AS145">
        <v>23679</v>
      </c>
      <c r="AT145">
        <v>23746</v>
      </c>
      <c r="AU145">
        <v>23682</v>
      </c>
      <c r="AV145">
        <v>23632</v>
      </c>
      <c r="AW145">
        <v>23743</v>
      </c>
      <c r="AX145">
        <v>23729</v>
      </c>
      <c r="AY145">
        <v>23729</v>
      </c>
      <c r="BA145">
        <f>AVERAGE(B145:AY145)</f>
        <v>23729.48</v>
      </c>
      <c r="BB145">
        <f>STDEV(B145:AY145)</f>
        <v>47.061505565827872</v>
      </c>
    </row>
    <row r="146" spans="1:54">
      <c r="BA146">
        <f>SUM(BA143,BA145)</f>
        <v>47458.239999999998</v>
      </c>
    </row>
    <row r="147" spans="1:54">
      <c r="A147" t="s">
        <v>0</v>
      </c>
    </row>
    <row r="148" spans="1:54">
      <c r="A148">
        <v>61440</v>
      </c>
      <c r="B148">
        <v>23029</v>
      </c>
      <c r="C148">
        <v>22989</v>
      </c>
      <c r="D148">
        <v>22953</v>
      </c>
      <c r="E148">
        <v>22912</v>
      </c>
      <c r="F148">
        <v>22914</v>
      </c>
      <c r="G148">
        <v>22962</v>
      </c>
      <c r="H148">
        <v>22991</v>
      </c>
      <c r="I148">
        <v>22979</v>
      </c>
      <c r="J148">
        <v>22938</v>
      </c>
      <c r="K148">
        <v>22950</v>
      </c>
      <c r="L148">
        <v>22974</v>
      </c>
      <c r="M148">
        <v>22902</v>
      </c>
      <c r="N148">
        <v>23009</v>
      </c>
      <c r="O148">
        <v>22977</v>
      </c>
      <c r="P148">
        <v>22887</v>
      </c>
      <c r="Q148">
        <v>22997</v>
      </c>
      <c r="R148">
        <v>22915</v>
      </c>
      <c r="S148">
        <v>23079</v>
      </c>
      <c r="T148">
        <v>22996</v>
      </c>
      <c r="U148">
        <v>22944</v>
      </c>
      <c r="V148">
        <v>23007</v>
      </c>
      <c r="W148">
        <v>22982</v>
      </c>
      <c r="X148">
        <v>22938</v>
      </c>
      <c r="Y148">
        <v>22892</v>
      </c>
      <c r="Z148">
        <v>22997</v>
      </c>
      <c r="AA148">
        <v>22997</v>
      </c>
      <c r="AB148">
        <v>22977</v>
      </c>
      <c r="AC148">
        <v>23053</v>
      </c>
      <c r="AD148">
        <v>23040</v>
      </c>
      <c r="AE148">
        <v>23001</v>
      </c>
      <c r="AF148">
        <v>23055</v>
      </c>
      <c r="AG148">
        <v>23021</v>
      </c>
      <c r="AH148">
        <v>23021</v>
      </c>
      <c r="AI148">
        <v>22974</v>
      </c>
      <c r="AJ148">
        <v>23044</v>
      </c>
      <c r="AK148">
        <v>23009</v>
      </c>
      <c r="AL148">
        <v>22987</v>
      </c>
      <c r="AM148">
        <v>23036</v>
      </c>
      <c r="AN148">
        <v>23052</v>
      </c>
      <c r="AO148">
        <v>23021</v>
      </c>
      <c r="AP148">
        <v>23052</v>
      </c>
      <c r="AQ148">
        <v>23025</v>
      </c>
      <c r="AR148">
        <v>23009</v>
      </c>
      <c r="AS148">
        <v>23031</v>
      </c>
      <c r="AT148">
        <v>23012</v>
      </c>
      <c r="AU148">
        <v>23051</v>
      </c>
      <c r="AV148">
        <v>22951</v>
      </c>
      <c r="AW148">
        <v>22962</v>
      </c>
      <c r="AX148">
        <v>23071</v>
      </c>
      <c r="AY148">
        <v>22989</v>
      </c>
      <c r="BA148">
        <f>AVERAGE(B148:AY148)</f>
        <v>22991.08</v>
      </c>
      <c r="BB148">
        <f>STDEV(B148:AY148)</f>
        <v>47.616598032233085</v>
      </c>
    </row>
    <row r="149" spans="1:54">
      <c r="A149" t="s">
        <v>1</v>
      </c>
    </row>
    <row r="150" spans="1:54">
      <c r="A150">
        <v>61440</v>
      </c>
      <c r="B150">
        <v>23013</v>
      </c>
      <c r="C150">
        <v>23015</v>
      </c>
      <c r="D150">
        <v>22916</v>
      </c>
      <c r="E150">
        <v>22919</v>
      </c>
      <c r="F150">
        <v>22920</v>
      </c>
      <c r="G150">
        <v>22966</v>
      </c>
      <c r="H150">
        <v>22993</v>
      </c>
      <c r="I150">
        <v>22970</v>
      </c>
      <c r="J150">
        <v>22930</v>
      </c>
      <c r="K150">
        <v>22964</v>
      </c>
      <c r="L150">
        <v>22959</v>
      </c>
      <c r="M150">
        <v>22927</v>
      </c>
      <c r="N150">
        <v>22992</v>
      </c>
      <c r="O150">
        <v>22966</v>
      </c>
      <c r="P150">
        <v>22914</v>
      </c>
      <c r="Q150">
        <v>22987</v>
      </c>
      <c r="R150">
        <v>22945</v>
      </c>
      <c r="S150">
        <v>23074</v>
      </c>
      <c r="T150">
        <v>22984</v>
      </c>
      <c r="U150">
        <v>22944</v>
      </c>
      <c r="V150">
        <v>23008</v>
      </c>
      <c r="W150">
        <v>22962</v>
      </c>
      <c r="X150">
        <v>22899</v>
      </c>
      <c r="Y150">
        <v>22937</v>
      </c>
      <c r="Z150">
        <v>23001</v>
      </c>
      <c r="AA150">
        <v>23004</v>
      </c>
      <c r="AB150">
        <v>22962</v>
      </c>
      <c r="AC150">
        <v>23092</v>
      </c>
      <c r="AD150">
        <v>23033</v>
      </c>
      <c r="AE150">
        <v>23007</v>
      </c>
      <c r="AF150">
        <v>23057</v>
      </c>
      <c r="AG150">
        <v>23011</v>
      </c>
      <c r="AH150">
        <v>22979</v>
      </c>
      <c r="AI150">
        <v>23013</v>
      </c>
      <c r="AJ150">
        <v>23039</v>
      </c>
      <c r="AK150">
        <v>23002</v>
      </c>
      <c r="AL150">
        <v>22989</v>
      </c>
      <c r="AM150">
        <v>23058</v>
      </c>
      <c r="AN150">
        <v>23026</v>
      </c>
      <c r="AO150">
        <v>23053</v>
      </c>
      <c r="AP150">
        <v>23036</v>
      </c>
      <c r="AQ150">
        <v>22990</v>
      </c>
      <c r="AR150">
        <v>23040</v>
      </c>
      <c r="AS150">
        <v>23023</v>
      </c>
      <c r="AT150">
        <v>23026</v>
      </c>
      <c r="AU150">
        <v>23037</v>
      </c>
      <c r="AV150">
        <v>22938</v>
      </c>
      <c r="AW150">
        <v>22997</v>
      </c>
      <c r="AX150">
        <v>23068</v>
      </c>
      <c r="AY150">
        <v>22970</v>
      </c>
      <c r="BA150">
        <f>AVERAGE(B150:AY150)</f>
        <v>22991.1</v>
      </c>
      <c r="BB150">
        <f>STDEV(B150:AY150)</f>
        <v>46.642911835452487</v>
      </c>
    </row>
    <row r="151" spans="1:54">
      <c r="BA151">
        <f>SUM(BA148,BA150)</f>
        <v>45982.18</v>
      </c>
    </row>
    <row r="152" spans="1:54">
      <c r="A152" t="s">
        <v>0</v>
      </c>
    </row>
    <row r="153" spans="1:54">
      <c r="A153">
        <v>63488</v>
      </c>
      <c r="B153">
        <v>22350</v>
      </c>
      <c r="C153">
        <v>22278</v>
      </c>
      <c r="D153">
        <v>22266</v>
      </c>
      <c r="E153">
        <v>22265</v>
      </c>
      <c r="F153">
        <v>22277</v>
      </c>
      <c r="G153">
        <v>22313</v>
      </c>
      <c r="H153">
        <v>22266</v>
      </c>
      <c r="I153">
        <v>22239</v>
      </c>
      <c r="J153">
        <v>22233</v>
      </c>
      <c r="K153">
        <v>22277</v>
      </c>
      <c r="L153">
        <v>22230</v>
      </c>
      <c r="M153">
        <v>22266</v>
      </c>
      <c r="N153">
        <v>22287</v>
      </c>
      <c r="O153">
        <v>22343</v>
      </c>
      <c r="P153">
        <v>22330</v>
      </c>
      <c r="Q153">
        <v>22265</v>
      </c>
      <c r="R153">
        <v>22266</v>
      </c>
      <c r="S153">
        <v>22348</v>
      </c>
      <c r="T153">
        <v>22336</v>
      </c>
      <c r="U153">
        <v>22342</v>
      </c>
      <c r="V153">
        <v>22331</v>
      </c>
      <c r="W153">
        <v>22230</v>
      </c>
      <c r="X153">
        <v>22277</v>
      </c>
      <c r="Y153">
        <v>22265</v>
      </c>
      <c r="Z153">
        <v>22312</v>
      </c>
      <c r="AA153">
        <v>22313</v>
      </c>
      <c r="AB153">
        <v>22197</v>
      </c>
      <c r="AC153">
        <v>22192</v>
      </c>
      <c r="AD153">
        <v>22259</v>
      </c>
      <c r="AE153">
        <v>22284</v>
      </c>
      <c r="AF153">
        <v>22231</v>
      </c>
      <c r="AG153">
        <v>22194</v>
      </c>
      <c r="AH153">
        <v>22258</v>
      </c>
      <c r="AI153">
        <v>22250</v>
      </c>
      <c r="AJ153">
        <v>22277</v>
      </c>
      <c r="AK153">
        <v>22242</v>
      </c>
      <c r="AL153">
        <v>22205</v>
      </c>
      <c r="AM153">
        <v>22219</v>
      </c>
      <c r="AN153">
        <v>22182</v>
      </c>
      <c r="AO153">
        <v>22239</v>
      </c>
      <c r="AP153">
        <v>22255</v>
      </c>
      <c r="AQ153">
        <v>22272</v>
      </c>
      <c r="AR153">
        <v>22202</v>
      </c>
      <c r="AS153">
        <v>22242</v>
      </c>
      <c r="AT153">
        <v>22254</v>
      </c>
      <c r="AU153">
        <v>22270</v>
      </c>
      <c r="AV153">
        <v>22319</v>
      </c>
      <c r="AW153">
        <v>22195</v>
      </c>
      <c r="AX153">
        <v>22182</v>
      </c>
      <c r="AY153">
        <v>22339</v>
      </c>
      <c r="BA153">
        <f>AVERAGE(B153:AY153)</f>
        <v>22265.279999999999</v>
      </c>
      <c r="BB153">
        <f>STDEV(B153:AY153)</f>
        <v>46.849755515229042</v>
      </c>
    </row>
    <row r="154" spans="1:54">
      <c r="A154" t="s">
        <v>1</v>
      </c>
    </row>
    <row r="155" spans="1:54">
      <c r="A155">
        <v>63488</v>
      </c>
      <c r="B155">
        <v>22347</v>
      </c>
      <c r="C155">
        <v>22247</v>
      </c>
      <c r="D155">
        <v>22250</v>
      </c>
      <c r="E155">
        <v>22260</v>
      </c>
      <c r="F155">
        <v>22311</v>
      </c>
      <c r="G155">
        <v>22294</v>
      </c>
      <c r="H155">
        <v>22275</v>
      </c>
      <c r="I155">
        <v>22217</v>
      </c>
      <c r="J155">
        <v>22256</v>
      </c>
      <c r="K155">
        <v>22277</v>
      </c>
      <c r="L155">
        <v>22198</v>
      </c>
      <c r="M155">
        <v>22265</v>
      </c>
      <c r="N155">
        <v>22327</v>
      </c>
      <c r="O155">
        <v>22333</v>
      </c>
      <c r="P155">
        <v>22336</v>
      </c>
      <c r="Q155">
        <v>22242</v>
      </c>
      <c r="R155">
        <v>22289</v>
      </c>
      <c r="S155">
        <v>22348</v>
      </c>
      <c r="T155">
        <v>22339</v>
      </c>
      <c r="U155">
        <v>22338</v>
      </c>
      <c r="V155">
        <v>22309</v>
      </c>
      <c r="W155">
        <v>22244</v>
      </c>
      <c r="X155">
        <v>22275</v>
      </c>
      <c r="Y155">
        <v>22273</v>
      </c>
      <c r="Z155">
        <v>22316</v>
      </c>
      <c r="AA155">
        <v>22313</v>
      </c>
      <c r="AB155">
        <v>22195</v>
      </c>
      <c r="AC155">
        <v>22202</v>
      </c>
      <c r="AD155">
        <v>22235</v>
      </c>
      <c r="AE155">
        <v>22266</v>
      </c>
      <c r="AF155">
        <v>22254</v>
      </c>
      <c r="AG155">
        <v>22204</v>
      </c>
      <c r="AH155">
        <v>22245</v>
      </c>
      <c r="AI155">
        <v>22264</v>
      </c>
      <c r="AJ155">
        <v>22272</v>
      </c>
      <c r="AK155">
        <v>22207</v>
      </c>
      <c r="AL155">
        <v>22237</v>
      </c>
      <c r="AM155">
        <v>22220</v>
      </c>
      <c r="AN155">
        <v>22183</v>
      </c>
      <c r="AO155">
        <v>22231</v>
      </c>
      <c r="AP155">
        <v>22265</v>
      </c>
      <c r="AQ155">
        <v>22256</v>
      </c>
      <c r="AR155">
        <v>22205</v>
      </c>
      <c r="AS155">
        <v>22239</v>
      </c>
      <c r="AT155">
        <v>22265</v>
      </c>
      <c r="AU155">
        <v>22278</v>
      </c>
      <c r="AV155">
        <v>22328</v>
      </c>
      <c r="AW155">
        <v>22160</v>
      </c>
      <c r="AX155">
        <v>22218</v>
      </c>
      <c r="AY155">
        <v>22339</v>
      </c>
      <c r="BA155">
        <f>AVERAGE(B155:AY155)</f>
        <v>22264.94</v>
      </c>
      <c r="BB155">
        <f>STDEV(B155:AY155)</f>
        <v>47.904415884388882</v>
      </c>
    </row>
    <row r="156" spans="1:54">
      <c r="BA156">
        <f>SUM(BA153,BA155)</f>
        <v>44530.22</v>
      </c>
    </row>
    <row r="157" spans="1:54">
      <c r="A157" t="s">
        <v>0</v>
      </c>
    </row>
    <row r="158" spans="1:54">
      <c r="A158">
        <v>65536</v>
      </c>
      <c r="B158">
        <v>21617</v>
      </c>
      <c r="C158">
        <v>21571</v>
      </c>
      <c r="D158">
        <v>21565</v>
      </c>
      <c r="E158">
        <v>21576</v>
      </c>
      <c r="F158">
        <v>21589</v>
      </c>
      <c r="G158">
        <v>21579</v>
      </c>
      <c r="H158">
        <v>21566</v>
      </c>
      <c r="I158">
        <v>21576</v>
      </c>
      <c r="J158">
        <v>21581</v>
      </c>
      <c r="K158">
        <v>21641</v>
      </c>
      <c r="L158">
        <v>21631</v>
      </c>
      <c r="M158">
        <v>21630</v>
      </c>
      <c r="N158">
        <v>21620</v>
      </c>
      <c r="O158">
        <v>21598</v>
      </c>
      <c r="P158">
        <v>21546</v>
      </c>
      <c r="Q158">
        <v>21600</v>
      </c>
      <c r="R158">
        <v>21611</v>
      </c>
      <c r="S158">
        <v>21651</v>
      </c>
      <c r="T158">
        <v>21626</v>
      </c>
      <c r="U158">
        <v>21602</v>
      </c>
      <c r="V158">
        <v>21605</v>
      </c>
      <c r="W158">
        <v>21613</v>
      </c>
      <c r="X158">
        <v>21605</v>
      </c>
      <c r="Y158">
        <v>21602</v>
      </c>
      <c r="Z158">
        <v>21558</v>
      </c>
      <c r="AA158">
        <v>21652</v>
      </c>
      <c r="AB158">
        <v>21499</v>
      </c>
      <c r="AC158">
        <v>21617</v>
      </c>
      <c r="AD158">
        <v>21617</v>
      </c>
      <c r="AE158">
        <v>21579</v>
      </c>
      <c r="AF158">
        <v>21620</v>
      </c>
      <c r="AG158">
        <v>21581</v>
      </c>
      <c r="AH158">
        <v>21598</v>
      </c>
      <c r="AI158">
        <v>21659</v>
      </c>
      <c r="AJ158">
        <v>21629</v>
      </c>
      <c r="AK158">
        <v>21593</v>
      </c>
      <c r="AL158">
        <v>21674</v>
      </c>
      <c r="AM158">
        <v>21619</v>
      </c>
      <c r="AN158">
        <v>21640</v>
      </c>
      <c r="AO158">
        <v>21632</v>
      </c>
      <c r="AP158">
        <v>21647</v>
      </c>
      <c r="AQ158">
        <v>21606</v>
      </c>
      <c r="AR158">
        <v>21581</v>
      </c>
      <c r="AS158">
        <v>21558</v>
      </c>
      <c r="AT158">
        <v>21581</v>
      </c>
      <c r="AU158">
        <v>21605</v>
      </c>
      <c r="AV158">
        <v>21584</v>
      </c>
      <c r="AW158">
        <v>21559</v>
      </c>
      <c r="AX158">
        <v>21597</v>
      </c>
      <c r="AY158">
        <v>21586</v>
      </c>
      <c r="BA158">
        <f>AVERAGE(B158:AY158)</f>
        <v>21601.439999999999</v>
      </c>
      <c r="BB158">
        <f>STDEV(B158:AY158)</f>
        <v>32.624117784615876</v>
      </c>
    </row>
    <row r="159" spans="1:54">
      <c r="A159" t="s">
        <v>1</v>
      </c>
    </row>
    <row r="160" spans="1:54">
      <c r="A160">
        <v>65536</v>
      </c>
      <c r="B160">
        <v>21612</v>
      </c>
      <c r="C160">
        <v>21587</v>
      </c>
      <c r="D160">
        <v>21593</v>
      </c>
      <c r="E160">
        <v>21573</v>
      </c>
      <c r="F160">
        <v>21552</v>
      </c>
      <c r="G160">
        <v>21596</v>
      </c>
      <c r="H160">
        <v>21581</v>
      </c>
      <c r="I160">
        <v>21558</v>
      </c>
      <c r="J160">
        <v>21605</v>
      </c>
      <c r="K160">
        <v>21663</v>
      </c>
      <c r="L160">
        <v>21618</v>
      </c>
      <c r="M160">
        <v>21616</v>
      </c>
      <c r="N160">
        <v>21629</v>
      </c>
      <c r="O160">
        <v>21569</v>
      </c>
      <c r="P160">
        <v>21566</v>
      </c>
      <c r="Q160">
        <v>21609</v>
      </c>
      <c r="R160">
        <v>21618</v>
      </c>
      <c r="S160">
        <v>21651</v>
      </c>
      <c r="T160">
        <v>21611</v>
      </c>
      <c r="U160">
        <v>21620</v>
      </c>
      <c r="V160">
        <v>21596</v>
      </c>
      <c r="W160">
        <v>21605</v>
      </c>
      <c r="X160">
        <v>21623</v>
      </c>
      <c r="Y160">
        <v>21576</v>
      </c>
      <c r="Z160">
        <v>21588</v>
      </c>
      <c r="AA160">
        <v>21602</v>
      </c>
      <c r="AB160">
        <v>21539</v>
      </c>
      <c r="AC160">
        <v>21621</v>
      </c>
      <c r="AD160">
        <v>21596</v>
      </c>
      <c r="AE160">
        <v>21579</v>
      </c>
      <c r="AF160">
        <v>21642</v>
      </c>
      <c r="AG160">
        <v>21583</v>
      </c>
      <c r="AH160">
        <v>21607</v>
      </c>
      <c r="AI160">
        <v>21623</v>
      </c>
      <c r="AJ160">
        <v>21635</v>
      </c>
      <c r="AK160">
        <v>21613</v>
      </c>
      <c r="AL160">
        <v>21643</v>
      </c>
      <c r="AM160">
        <v>21648</v>
      </c>
      <c r="AN160">
        <v>21645</v>
      </c>
      <c r="AO160">
        <v>21623</v>
      </c>
      <c r="AP160">
        <v>21640</v>
      </c>
      <c r="AQ160">
        <v>21590</v>
      </c>
      <c r="AR160">
        <v>21597</v>
      </c>
      <c r="AS160">
        <v>21534</v>
      </c>
      <c r="AT160">
        <v>21613</v>
      </c>
      <c r="AU160">
        <v>21584</v>
      </c>
      <c r="AV160">
        <v>21587</v>
      </c>
      <c r="AW160">
        <v>21576</v>
      </c>
      <c r="AX160">
        <v>21584</v>
      </c>
      <c r="AY160">
        <v>21587</v>
      </c>
      <c r="BA160">
        <f>AVERAGE(B160:AY160)</f>
        <v>21602.12</v>
      </c>
      <c r="BB160">
        <f>STDEV(B160:AY160)</f>
        <v>28.811590638179645</v>
      </c>
    </row>
    <row r="161" spans="1:54">
      <c r="BA161">
        <f>SUM(BA158,BA160)</f>
        <v>43203.56</v>
      </c>
    </row>
    <row r="162" spans="1:54">
      <c r="A162" t="s">
        <v>0</v>
      </c>
    </row>
    <row r="163" spans="1:54">
      <c r="A163">
        <v>73728</v>
      </c>
      <c r="B163">
        <v>19260</v>
      </c>
      <c r="C163">
        <v>19312</v>
      </c>
      <c r="D163">
        <v>19294</v>
      </c>
      <c r="E163">
        <v>19278</v>
      </c>
      <c r="F163">
        <v>19310</v>
      </c>
      <c r="G163">
        <v>19340</v>
      </c>
      <c r="H163">
        <v>19313</v>
      </c>
      <c r="I163">
        <v>19311</v>
      </c>
      <c r="J163">
        <v>19329</v>
      </c>
      <c r="K163">
        <v>19290</v>
      </c>
      <c r="L163">
        <v>19315</v>
      </c>
      <c r="M163">
        <v>19300</v>
      </c>
      <c r="N163">
        <v>19330</v>
      </c>
      <c r="O163">
        <v>19252</v>
      </c>
      <c r="P163">
        <v>19359</v>
      </c>
      <c r="Q163">
        <v>19383</v>
      </c>
      <c r="R163">
        <v>19386</v>
      </c>
      <c r="S163">
        <v>19394</v>
      </c>
      <c r="T163">
        <v>19403</v>
      </c>
      <c r="U163">
        <v>19393</v>
      </c>
      <c r="V163">
        <v>19356</v>
      </c>
      <c r="W163">
        <v>19297</v>
      </c>
      <c r="X163">
        <v>19240</v>
      </c>
      <c r="Y163">
        <v>19233</v>
      </c>
      <c r="Z163">
        <v>19297</v>
      </c>
      <c r="AA163">
        <v>19311</v>
      </c>
      <c r="AB163">
        <v>19280</v>
      </c>
      <c r="AC163">
        <v>19292</v>
      </c>
      <c r="AD163">
        <v>19308</v>
      </c>
      <c r="AE163">
        <v>19390</v>
      </c>
      <c r="AF163">
        <v>19304</v>
      </c>
      <c r="AG163">
        <v>19238</v>
      </c>
      <c r="AH163">
        <v>19233</v>
      </c>
      <c r="AI163">
        <v>19316</v>
      </c>
      <c r="AJ163">
        <v>19292</v>
      </c>
      <c r="AK163">
        <v>19269</v>
      </c>
      <c r="AL163">
        <v>19276</v>
      </c>
      <c r="AM163">
        <v>19292</v>
      </c>
      <c r="AN163">
        <v>19316</v>
      </c>
      <c r="AO163">
        <v>19331</v>
      </c>
      <c r="AP163">
        <v>19280</v>
      </c>
      <c r="AQ163">
        <v>19245</v>
      </c>
      <c r="AR163">
        <v>19280</v>
      </c>
      <c r="AS163">
        <v>19386</v>
      </c>
      <c r="AT163">
        <v>19398</v>
      </c>
      <c r="AU163">
        <v>19282</v>
      </c>
      <c r="AV163">
        <v>19278</v>
      </c>
      <c r="AW163">
        <v>19363</v>
      </c>
      <c r="AX163">
        <v>19341</v>
      </c>
      <c r="AY163">
        <v>19322</v>
      </c>
      <c r="BA163">
        <f>AVERAGE(B163:AY163)</f>
        <v>19311.96</v>
      </c>
      <c r="BB163">
        <f>STDEV(B163:AY163)</f>
        <v>46.637534152619352</v>
      </c>
    </row>
    <row r="164" spans="1:54">
      <c r="A164" t="s">
        <v>1</v>
      </c>
    </row>
    <row r="165" spans="1:54">
      <c r="A165">
        <v>73728</v>
      </c>
      <c r="B165">
        <v>19266</v>
      </c>
      <c r="C165">
        <v>19318</v>
      </c>
      <c r="D165">
        <v>19297</v>
      </c>
      <c r="E165">
        <v>19275</v>
      </c>
      <c r="F165">
        <v>19315</v>
      </c>
      <c r="G165">
        <v>19350</v>
      </c>
      <c r="H165">
        <v>19307</v>
      </c>
      <c r="I165">
        <v>19314</v>
      </c>
      <c r="J165">
        <v>19315</v>
      </c>
      <c r="K165">
        <v>19292</v>
      </c>
      <c r="L165">
        <v>19323</v>
      </c>
      <c r="M165">
        <v>19308</v>
      </c>
      <c r="N165">
        <v>19304</v>
      </c>
      <c r="O165">
        <v>19257</v>
      </c>
      <c r="P165">
        <v>19369</v>
      </c>
      <c r="Q165">
        <v>19397</v>
      </c>
      <c r="R165">
        <v>19392</v>
      </c>
      <c r="S165">
        <v>19390</v>
      </c>
      <c r="T165">
        <v>19394</v>
      </c>
      <c r="U165">
        <v>19406</v>
      </c>
      <c r="V165">
        <v>19340</v>
      </c>
      <c r="W165">
        <v>19300</v>
      </c>
      <c r="X165">
        <v>19205</v>
      </c>
      <c r="Y165">
        <v>19268</v>
      </c>
      <c r="Z165">
        <v>19285</v>
      </c>
      <c r="AA165">
        <v>19306</v>
      </c>
      <c r="AB165">
        <v>19285</v>
      </c>
      <c r="AC165">
        <v>19292</v>
      </c>
      <c r="AD165">
        <v>19327</v>
      </c>
      <c r="AE165">
        <v>19391</v>
      </c>
      <c r="AF165">
        <v>19282</v>
      </c>
      <c r="AG165">
        <v>19226</v>
      </c>
      <c r="AH165">
        <v>19254</v>
      </c>
      <c r="AI165">
        <v>19297</v>
      </c>
      <c r="AJ165">
        <v>19296</v>
      </c>
      <c r="AK165">
        <v>19286</v>
      </c>
      <c r="AL165">
        <v>19256</v>
      </c>
      <c r="AM165">
        <v>19317</v>
      </c>
      <c r="AN165">
        <v>19314</v>
      </c>
      <c r="AO165">
        <v>19309</v>
      </c>
      <c r="AP165">
        <v>19287</v>
      </c>
      <c r="AQ165">
        <v>19245</v>
      </c>
      <c r="AR165">
        <v>19292</v>
      </c>
      <c r="AS165">
        <v>19398</v>
      </c>
      <c r="AT165">
        <v>19390</v>
      </c>
      <c r="AU165">
        <v>19259</v>
      </c>
      <c r="AV165">
        <v>19297</v>
      </c>
      <c r="AW165">
        <v>19375</v>
      </c>
      <c r="AX165">
        <v>19328</v>
      </c>
      <c r="AY165">
        <v>19306</v>
      </c>
      <c r="BA165">
        <f>AVERAGE(B165:AY165)</f>
        <v>19312.04</v>
      </c>
      <c r="BB165">
        <f>STDEV(B165:AY165)</f>
        <v>47.880361105487069</v>
      </c>
    </row>
    <row r="166" spans="1:54">
      <c r="BA166">
        <f>SUM(BA163,BA165)</f>
        <v>38624</v>
      </c>
    </row>
    <row r="167" spans="1:54">
      <c r="A167" t="s">
        <v>0</v>
      </c>
    </row>
    <row r="168" spans="1:54">
      <c r="A168">
        <v>81920</v>
      </c>
      <c r="B168">
        <v>17372</v>
      </c>
      <c r="C168">
        <v>17340</v>
      </c>
      <c r="D168">
        <v>17425</v>
      </c>
      <c r="E168">
        <v>17475</v>
      </c>
      <c r="F168">
        <v>17373</v>
      </c>
      <c r="G168">
        <v>17370</v>
      </c>
      <c r="H168">
        <v>17395</v>
      </c>
      <c r="I168">
        <v>17391</v>
      </c>
      <c r="J168">
        <v>17394</v>
      </c>
      <c r="K168">
        <v>17392</v>
      </c>
      <c r="L168">
        <v>17428</v>
      </c>
      <c r="M168">
        <v>17297</v>
      </c>
      <c r="N168">
        <v>17403</v>
      </c>
      <c r="O168">
        <v>17423</v>
      </c>
      <c r="P168">
        <v>17398</v>
      </c>
      <c r="Q168">
        <v>17371</v>
      </c>
      <c r="R168">
        <v>17342</v>
      </c>
      <c r="S168">
        <v>17354</v>
      </c>
      <c r="T168">
        <v>17395</v>
      </c>
      <c r="U168">
        <v>17395</v>
      </c>
      <c r="V168">
        <v>17402</v>
      </c>
      <c r="W168">
        <v>17379</v>
      </c>
      <c r="X168">
        <v>17429</v>
      </c>
      <c r="Y168">
        <v>17393</v>
      </c>
      <c r="Z168">
        <v>17350</v>
      </c>
      <c r="AA168">
        <v>17379</v>
      </c>
      <c r="AB168">
        <v>17387</v>
      </c>
      <c r="AC168">
        <v>17386</v>
      </c>
      <c r="AD168">
        <v>17394</v>
      </c>
      <c r="AE168">
        <v>17407</v>
      </c>
      <c r="AF168">
        <v>17360</v>
      </c>
      <c r="AG168">
        <v>17437</v>
      </c>
      <c r="AH168">
        <v>17463</v>
      </c>
      <c r="AI168">
        <v>17439</v>
      </c>
      <c r="AJ168">
        <v>17367</v>
      </c>
      <c r="AK168">
        <v>17394</v>
      </c>
      <c r="AL168">
        <v>17413</v>
      </c>
      <c r="AM168">
        <v>17376</v>
      </c>
      <c r="AN168">
        <v>17387</v>
      </c>
      <c r="AO168">
        <v>17372</v>
      </c>
      <c r="AP168">
        <v>17402</v>
      </c>
      <c r="AQ168">
        <v>17366</v>
      </c>
      <c r="AR168">
        <v>17368</v>
      </c>
      <c r="AS168">
        <v>17403</v>
      </c>
      <c r="AT168">
        <v>17433</v>
      </c>
      <c r="AU168">
        <v>17400</v>
      </c>
      <c r="AV168">
        <v>17372</v>
      </c>
      <c r="AW168">
        <v>17365</v>
      </c>
      <c r="AX168">
        <v>17357</v>
      </c>
      <c r="AY168">
        <v>17376</v>
      </c>
      <c r="BA168">
        <f>AVERAGE(B168:AY168)</f>
        <v>17389.78</v>
      </c>
      <c r="BB168">
        <f>STDEV(B168:AY168)</f>
        <v>31.711898237032699</v>
      </c>
    </row>
    <row r="169" spans="1:54">
      <c r="A169" t="s">
        <v>1</v>
      </c>
    </row>
    <row r="170" spans="1:54">
      <c r="A170">
        <v>81920</v>
      </c>
      <c r="B170">
        <v>17381</v>
      </c>
      <c r="C170">
        <v>17335</v>
      </c>
      <c r="D170">
        <v>17440</v>
      </c>
      <c r="E170">
        <v>17441</v>
      </c>
      <c r="F170">
        <v>17394</v>
      </c>
      <c r="G170">
        <v>17365</v>
      </c>
      <c r="H170">
        <v>17381</v>
      </c>
      <c r="I170">
        <v>17403</v>
      </c>
      <c r="J170">
        <v>17381</v>
      </c>
      <c r="K170">
        <v>17424</v>
      </c>
      <c r="L170">
        <v>17408</v>
      </c>
      <c r="M170">
        <v>17283</v>
      </c>
      <c r="N170">
        <v>17435</v>
      </c>
      <c r="O170">
        <v>17417</v>
      </c>
      <c r="P170">
        <v>17371</v>
      </c>
      <c r="Q170">
        <v>17372</v>
      </c>
      <c r="R170">
        <v>17354</v>
      </c>
      <c r="S170">
        <v>17359</v>
      </c>
      <c r="T170">
        <v>17393</v>
      </c>
      <c r="U170">
        <v>17404</v>
      </c>
      <c r="V170">
        <v>17392</v>
      </c>
      <c r="W170">
        <v>17371</v>
      </c>
      <c r="X170">
        <v>17452</v>
      </c>
      <c r="Y170">
        <v>17365</v>
      </c>
      <c r="Z170">
        <v>17381</v>
      </c>
      <c r="AA170">
        <v>17365</v>
      </c>
      <c r="AB170">
        <v>17384</v>
      </c>
      <c r="AC170">
        <v>17392</v>
      </c>
      <c r="AD170">
        <v>17388</v>
      </c>
      <c r="AE170">
        <v>17402</v>
      </c>
      <c r="AF170">
        <v>17383</v>
      </c>
      <c r="AG170">
        <v>17438</v>
      </c>
      <c r="AH170">
        <v>17465</v>
      </c>
      <c r="AI170">
        <v>17418</v>
      </c>
      <c r="AJ170">
        <v>17372</v>
      </c>
      <c r="AK170">
        <v>17413</v>
      </c>
      <c r="AL170">
        <v>17392</v>
      </c>
      <c r="AM170">
        <v>17389</v>
      </c>
      <c r="AN170">
        <v>17369</v>
      </c>
      <c r="AO170">
        <v>17383</v>
      </c>
      <c r="AP170">
        <v>17369</v>
      </c>
      <c r="AQ170">
        <v>17389</v>
      </c>
      <c r="AR170">
        <v>17363</v>
      </c>
      <c r="AS170">
        <v>17425</v>
      </c>
      <c r="AT170">
        <v>17442</v>
      </c>
      <c r="AU170">
        <v>17390</v>
      </c>
      <c r="AV170">
        <v>17367</v>
      </c>
      <c r="AW170">
        <v>17347</v>
      </c>
      <c r="AX170">
        <v>17364</v>
      </c>
      <c r="AY170">
        <v>17372</v>
      </c>
      <c r="BA170">
        <f>AVERAGE(B170:AY170)</f>
        <v>17389.66</v>
      </c>
      <c r="BB170">
        <f>STDEV(B170:AY170)</f>
        <v>32.676278608089206</v>
      </c>
    </row>
    <row r="171" spans="1:54">
      <c r="BA171">
        <f>SUM(BA168,BA170)</f>
        <v>34779.440000000002</v>
      </c>
    </row>
    <row r="172" spans="1:54">
      <c r="A172" t="s">
        <v>0</v>
      </c>
    </row>
    <row r="173" spans="1:54">
      <c r="A173">
        <v>90112</v>
      </c>
      <c r="B173">
        <v>15864</v>
      </c>
      <c r="C173">
        <v>15915</v>
      </c>
      <c r="D173">
        <v>15924</v>
      </c>
      <c r="E173">
        <v>15917</v>
      </c>
      <c r="F173">
        <v>15929</v>
      </c>
      <c r="G173">
        <v>15793</v>
      </c>
      <c r="H173">
        <v>15888</v>
      </c>
      <c r="I173">
        <v>15870</v>
      </c>
      <c r="J173">
        <v>15905</v>
      </c>
      <c r="K173">
        <v>15881</v>
      </c>
      <c r="L173">
        <v>15882</v>
      </c>
      <c r="M173">
        <v>15929</v>
      </c>
      <c r="N173">
        <v>15894</v>
      </c>
      <c r="O173">
        <v>15905</v>
      </c>
      <c r="P173">
        <v>15929</v>
      </c>
      <c r="Q173">
        <v>15957</v>
      </c>
      <c r="R173">
        <v>15956</v>
      </c>
      <c r="S173">
        <v>15944</v>
      </c>
      <c r="T173">
        <v>15953</v>
      </c>
      <c r="U173">
        <v>15891</v>
      </c>
      <c r="V173">
        <v>15849</v>
      </c>
      <c r="W173">
        <v>15898</v>
      </c>
      <c r="X173">
        <v>15953</v>
      </c>
      <c r="Y173">
        <v>15953</v>
      </c>
      <c r="Z173">
        <v>15959</v>
      </c>
      <c r="AA173">
        <v>15952</v>
      </c>
      <c r="AB173">
        <v>15953</v>
      </c>
      <c r="AC173">
        <v>15905</v>
      </c>
      <c r="AD173">
        <v>15884</v>
      </c>
      <c r="AE173">
        <v>15891</v>
      </c>
      <c r="AF173">
        <v>15863</v>
      </c>
      <c r="AG173">
        <v>15904</v>
      </c>
      <c r="AH173">
        <v>15916</v>
      </c>
      <c r="AI173">
        <v>15836</v>
      </c>
      <c r="AJ173">
        <v>15866</v>
      </c>
      <c r="AK173">
        <v>15920</v>
      </c>
      <c r="AL173">
        <v>15894</v>
      </c>
      <c r="AM173">
        <v>15949</v>
      </c>
      <c r="AN173">
        <v>15846</v>
      </c>
      <c r="AO173">
        <v>15903</v>
      </c>
      <c r="AP173">
        <v>15902</v>
      </c>
      <c r="AQ173">
        <v>15861</v>
      </c>
      <c r="AR173">
        <v>15865</v>
      </c>
      <c r="AS173">
        <v>15870</v>
      </c>
      <c r="AT173">
        <v>15862</v>
      </c>
      <c r="AU173">
        <v>15884</v>
      </c>
      <c r="AV173">
        <v>15859</v>
      </c>
      <c r="AW173">
        <v>15870</v>
      </c>
      <c r="AX173">
        <v>15882</v>
      </c>
      <c r="AY173">
        <v>15865</v>
      </c>
      <c r="BA173">
        <f>AVERAGE(B173:AY173)</f>
        <v>15898.8</v>
      </c>
      <c r="BB173">
        <f>STDEV(B173:AY173)</f>
        <v>37.532570889175986</v>
      </c>
    </row>
    <row r="174" spans="1:54">
      <c r="A174" t="s">
        <v>1</v>
      </c>
    </row>
    <row r="175" spans="1:54">
      <c r="A175">
        <v>90112</v>
      </c>
      <c r="B175">
        <v>15846</v>
      </c>
      <c r="C175">
        <v>15953</v>
      </c>
      <c r="D175">
        <v>15916</v>
      </c>
      <c r="E175">
        <v>15934</v>
      </c>
      <c r="F175">
        <v>15824</v>
      </c>
      <c r="G175">
        <v>15882</v>
      </c>
      <c r="H175">
        <v>15878</v>
      </c>
      <c r="I175">
        <v>15886</v>
      </c>
      <c r="J175">
        <v>15870</v>
      </c>
      <c r="K175">
        <v>15911</v>
      </c>
      <c r="L175">
        <v>15887</v>
      </c>
      <c r="M175">
        <v>15930</v>
      </c>
      <c r="N175">
        <v>15870</v>
      </c>
      <c r="O175">
        <v>15930</v>
      </c>
      <c r="P175">
        <v>15929</v>
      </c>
      <c r="Q175">
        <v>15958</v>
      </c>
      <c r="R175">
        <v>15956</v>
      </c>
      <c r="S175">
        <v>15944</v>
      </c>
      <c r="T175">
        <v>15941</v>
      </c>
      <c r="U175">
        <v>15877</v>
      </c>
      <c r="V175">
        <v>15852</v>
      </c>
      <c r="W175">
        <v>15927</v>
      </c>
      <c r="X175">
        <v>15947</v>
      </c>
      <c r="Y175">
        <v>15953</v>
      </c>
      <c r="Z175">
        <v>15958</v>
      </c>
      <c r="AA175">
        <v>15956</v>
      </c>
      <c r="AB175">
        <v>15950</v>
      </c>
      <c r="AC175">
        <v>15881</v>
      </c>
      <c r="AD175">
        <v>15903</v>
      </c>
      <c r="AE175">
        <v>15860</v>
      </c>
      <c r="AF175">
        <v>15882</v>
      </c>
      <c r="AG175">
        <v>15917</v>
      </c>
      <c r="AH175">
        <v>15905</v>
      </c>
      <c r="AI175">
        <v>15839</v>
      </c>
      <c r="AJ175">
        <v>15878</v>
      </c>
      <c r="AK175">
        <v>15893</v>
      </c>
      <c r="AL175">
        <v>15917</v>
      </c>
      <c r="AM175">
        <v>15935</v>
      </c>
      <c r="AN175">
        <v>15829</v>
      </c>
      <c r="AO175">
        <v>15939</v>
      </c>
      <c r="AP175">
        <v>15884</v>
      </c>
      <c r="AQ175">
        <v>15855</v>
      </c>
      <c r="AR175">
        <v>15862</v>
      </c>
      <c r="AS175">
        <v>15859</v>
      </c>
      <c r="AT175">
        <v>15869</v>
      </c>
      <c r="AU175">
        <v>15914</v>
      </c>
      <c r="AV175">
        <v>15822</v>
      </c>
      <c r="AW175">
        <v>15897</v>
      </c>
      <c r="AX175">
        <v>15871</v>
      </c>
      <c r="AY175">
        <v>15869</v>
      </c>
      <c r="BA175">
        <f>AVERAGE(B175:AY175)</f>
        <v>15898.9</v>
      </c>
      <c r="BB175">
        <f>STDEV(B175:AY175)</f>
        <v>39.300127226257167</v>
      </c>
    </row>
    <row r="176" spans="1:54">
      <c r="BA176">
        <f>SUM(BA173,BA175)</f>
        <v>31797.699999999997</v>
      </c>
    </row>
    <row r="177" spans="1:54">
      <c r="A177" t="s">
        <v>0</v>
      </c>
    </row>
    <row r="178" spans="1:54">
      <c r="A178">
        <v>98304</v>
      </c>
      <c r="B178">
        <v>14534</v>
      </c>
      <c r="C178">
        <v>14501</v>
      </c>
      <c r="D178">
        <v>14555</v>
      </c>
      <c r="E178">
        <v>14518</v>
      </c>
      <c r="F178">
        <v>14538</v>
      </c>
      <c r="G178">
        <v>14541</v>
      </c>
      <c r="H178">
        <v>14543</v>
      </c>
      <c r="I178">
        <v>14549</v>
      </c>
      <c r="J178">
        <v>14502</v>
      </c>
      <c r="K178">
        <v>14504</v>
      </c>
      <c r="L178">
        <v>14510</v>
      </c>
      <c r="M178">
        <v>14502</v>
      </c>
      <c r="N178">
        <v>14466</v>
      </c>
      <c r="O178">
        <v>14517</v>
      </c>
      <c r="P178">
        <v>14485</v>
      </c>
      <c r="Q178">
        <v>14504</v>
      </c>
      <c r="R178">
        <v>14506</v>
      </c>
      <c r="S178">
        <v>14479</v>
      </c>
      <c r="T178">
        <v>14528</v>
      </c>
      <c r="U178">
        <v>14517</v>
      </c>
      <c r="V178">
        <v>14533</v>
      </c>
      <c r="W178">
        <v>14501</v>
      </c>
      <c r="X178">
        <v>14525</v>
      </c>
      <c r="Y178">
        <v>14528</v>
      </c>
      <c r="Z178">
        <v>14534</v>
      </c>
      <c r="AA178">
        <v>14501</v>
      </c>
      <c r="AB178">
        <v>14519</v>
      </c>
      <c r="AC178">
        <v>14507</v>
      </c>
      <c r="AD178">
        <v>14513</v>
      </c>
      <c r="AE178">
        <v>14569</v>
      </c>
      <c r="AF178">
        <v>14552</v>
      </c>
      <c r="AG178">
        <v>14507</v>
      </c>
      <c r="AH178">
        <v>14517</v>
      </c>
      <c r="AI178">
        <v>14502</v>
      </c>
      <c r="AJ178">
        <v>14501</v>
      </c>
      <c r="AK178">
        <v>14478</v>
      </c>
      <c r="AL178">
        <v>14498</v>
      </c>
      <c r="AM178">
        <v>14528</v>
      </c>
      <c r="AN178">
        <v>14501</v>
      </c>
      <c r="AO178">
        <v>14490</v>
      </c>
      <c r="AP178">
        <v>14496</v>
      </c>
      <c r="AQ178">
        <v>14533</v>
      </c>
      <c r="AR178">
        <v>14502</v>
      </c>
      <c r="AS178">
        <v>14522</v>
      </c>
      <c r="AT178">
        <v>14507</v>
      </c>
      <c r="AU178">
        <v>14508</v>
      </c>
      <c r="AV178">
        <v>14524</v>
      </c>
      <c r="AW178">
        <v>14549</v>
      </c>
      <c r="AX178">
        <v>14536</v>
      </c>
      <c r="AY178">
        <v>14516</v>
      </c>
      <c r="BA178">
        <f>AVERAGE(B178:AY178)</f>
        <v>14515.92</v>
      </c>
      <c r="BB178">
        <f>STDEV(B178:AY178)</f>
        <v>21.294667340507029</v>
      </c>
    </row>
    <row r="179" spans="1:54">
      <c r="A179" t="s">
        <v>1</v>
      </c>
    </row>
    <row r="180" spans="1:54">
      <c r="A180">
        <v>98304</v>
      </c>
      <c r="B180">
        <v>14525</v>
      </c>
      <c r="C180">
        <v>14513</v>
      </c>
      <c r="D180">
        <v>14547</v>
      </c>
      <c r="E180">
        <v>14506</v>
      </c>
      <c r="F180">
        <v>14537</v>
      </c>
      <c r="G180">
        <v>14551</v>
      </c>
      <c r="H180">
        <v>14558</v>
      </c>
      <c r="I180">
        <v>14511</v>
      </c>
      <c r="J180">
        <v>14515</v>
      </c>
      <c r="K180">
        <v>14501</v>
      </c>
      <c r="L180">
        <v>14513</v>
      </c>
      <c r="M180">
        <v>14478</v>
      </c>
      <c r="N180">
        <v>14490</v>
      </c>
      <c r="O180">
        <v>14490</v>
      </c>
      <c r="P180">
        <v>14513</v>
      </c>
      <c r="Q180">
        <v>14514</v>
      </c>
      <c r="R180">
        <v>14466</v>
      </c>
      <c r="S180">
        <v>14525</v>
      </c>
      <c r="T180">
        <v>14508</v>
      </c>
      <c r="U180">
        <v>14524</v>
      </c>
      <c r="V180">
        <v>14526</v>
      </c>
      <c r="W180">
        <v>14518</v>
      </c>
      <c r="X180">
        <v>14525</v>
      </c>
      <c r="Y180">
        <v>14525</v>
      </c>
      <c r="Z180">
        <v>14503</v>
      </c>
      <c r="AA180">
        <v>14500</v>
      </c>
      <c r="AB180">
        <v>14537</v>
      </c>
      <c r="AC180">
        <v>14501</v>
      </c>
      <c r="AD180">
        <v>14528</v>
      </c>
      <c r="AE180">
        <v>14593</v>
      </c>
      <c r="AF180">
        <v>14528</v>
      </c>
      <c r="AG180">
        <v>14510</v>
      </c>
      <c r="AH180">
        <v>14491</v>
      </c>
      <c r="AI180">
        <v>14512</v>
      </c>
      <c r="AJ180">
        <v>14501</v>
      </c>
      <c r="AK180">
        <v>14487</v>
      </c>
      <c r="AL180">
        <v>14501</v>
      </c>
      <c r="AM180">
        <v>14527</v>
      </c>
      <c r="AN180">
        <v>14491</v>
      </c>
      <c r="AO180">
        <v>14490</v>
      </c>
      <c r="AP180">
        <v>14493</v>
      </c>
      <c r="AQ180">
        <v>14540</v>
      </c>
      <c r="AR180">
        <v>14525</v>
      </c>
      <c r="AS180">
        <v>14495</v>
      </c>
      <c r="AT180">
        <v>14525</v>
      </c>
      <c r="AU180">
        <v>14501</v>
      </c>
      <c r="AV180">
        <v>14532</v>
      </c>
      <c r="AW180">
        <v>14530</v>
      </c>
      <c r="AX180">
        <v>14533</v>
      </c>
      <c r="AY180">
        <v>14541</v>
      </c>
      <c r="BA180">
        <f>AVERAGE(B180:AY180)</f>
        <v>14515.88</v>
      </c>
      <c r="BB180">
        <f>STDEV(B180:AY180)</f>
        <v>22.415956415928726</v>
      </c>
    </row>
    <row r="181" spans="1:54">
      <c r="BA181">
        <f>SUM(BA178,BA180)</f>
        <v>29031.8</v>
      </c>
    </row>
    <row r="182" spans="1:54">
      <c r="A182" t="s">
        <v>0</v>
      </c>
    </row>
    <row r="183" spans="1:54">
      <c r="A183">
        <v>106496</v>
      </c>
      <c r="B183">
        <v>13321</v>
      </c>
      <c r="C183">
        <v>13333</v>
      </c>
      <c r="D183">
        <v>13384</v>
      </c>
      <c r="E183">
        <v>13365</v>
      </c>
      <c r="F183">
        <v>13358</v>
      </c>
      <c r="G183">
        <v>13351</v>
      </c>
      <c r="H183">
        <v>13383</v>
      </c>
      <c r="I183">
        <v>13387</v>
      </c>
      <c r="J183">
        <v>13376</v>
      </c>
      <c r="K183">
        <v>13363</v>
      </c>
      <c r="L183">
        <v>13351</v>
      </c>
      <c r="M183">
        <v>13333</v>
      </c>
      <c r="N183">
        <v>13369</v>
      </c>
      <c r="O183">
        <v>13333</v>
      </c>
      <c r="P183">
        <v>13363</v>
      </c>
      <c r="Q183">
        <v>13362</v>
      </c>
      <c r="R183">
        <v>13356</v>
      </c>
      <c r="S183">
        <v>13345</v>
      </c>
      <c r="T183">
        <v>13369</v>
      </c>
      <c r="U183">
        <v>13388</v>
      </c>
      <c r="V183">
        <v>13349</v>
      </c>
      <c r="W183">
        <v>13369</v>
      </c>
      <c r="X183">
        <v>13341</v>
      </c>
      <c r="Y183">
        <v>13325</v>
      </c>
      <c r="Z183">
        <v>13340</v>
      </c>
      <c r="AA183">
        <v>13362</v>
      </c>
      <c r="AB183">
        <v>13298</v>
      </c>
      <c r="AC183">
        <v>13333</v>
      </c>
      <c r="AD183">
        <v>13330</v>
      </c>
      <c r="AE183">
        <v>13321</v>
      </c>
      <c r="AF183">
        <v>13334</v>
      </c>
      <c r="AG183">
        <v>13336</v>
      </c>
      <c r="AH183">
        <v>13321</v>
      </c>
      <c r="AI183">
        <v>13357</v>
      </c>
      <c r="AJ183">
        <v>13345</v>
      </c>
      <c r="AK183">
        <v>13324</v>
      </c>
      <c r="AL183">
        <v>13343</v>
      </c>
      <c r="AM183">
        <v>13290</v>
      </c>
      <c r="AN183">
        <v>13320</v>
      </c>
      <c r="AO183">
        <v>13320</v>
      </c>
      <c r="AP183">
        <v>13337</v>
      </c>
      <c r="AQ183">
        <v>13336</v>
      </c>
      <c r="AR183">
        <v>13358</v>
      </c>
      <c r="AS183">
        <v>13312</v>
      </c>
      <c r="AT183">
        <v>13298</v>
      </c>
      <c r="AU183">
        <v>13321</v>
      </c>
      <c r="AV183">
        <v>13345</v>
      </c>
      <c r="AW183">
        <v>13326</v>
      </c>
      <c r="AX183">
        <v>13353</v>
      </c>
      <c r="AY183">
        <v>13321</v>
      </c>
      <c r="BA183">
        <f>AVERAGE(B183:AY183)</f>
        <v>13343.1</v>
      </c>
      <c r="BB183">
        <f>STDEV(B183:AY183)</f>
        <v>23.266205675412817</v>
      </c>
    </row>
    <row r="184" spans="1:54">
      <c r="A184" t="s">
        <v>1</v>
      </c>
    </row>
    <row r="185" spans="1:54">
      <c r="A185">
        <v>106496</v>
      </c>
      <c r="B185">
        <v>13342</v>
      </c>
      <c r="C185">
        <v>13347</v>
      </c>
      <c r="D185">
        <v>13378</v>
      </c>
      <c r="E185">
        <v>13363</v>
      </c>
      <c r="F185">
        <v>13365</v>
      </c>
      <c r="G185">
        <v>13355</v>
      </c>
      <c r="H185">
        <v>13390</v>
      </c>
      <c r="I185">
        <v>13387</v>
      </c>
      <c r="J185">
        <v>13366</v>
      </c>
      <c r="K185">
        <v>13362</v>
      </c>
      <c r="L185">
        <v>13342</v>
      </c>
      <c r="M185">
        <v>13345</v>
      </c>
      <c r="N185">
        <v>13360</v>
      </c>
      <c r="O185">
        <v>13343</v>
      </c>
      <c r="P185">
        <v>13367</v>
      </c>
      <c r="Q185">
        <v>13345</v>
      </c>
      <c r="R185">
        <v>13369</v>
      </c>
      <c r="S185">
        <v>13350</v>
      </c>
      <c r="T185">
        <v>13375</v>
      </c>
      <c r="U185">
        <v>13381</v>
      </c>
      <c r="V185">
        <v>13339</v>
      </c>
      <c r="W185">
        <v>13374</v>
      </c>
      <c r="X185">
        <v>13343</v>
      </c>
      <c r="Y185">
        <v>13323</v>
      </c>
      <c r="Z185">
        <v>13341</v>
      </c>
      <c r="AA185">
        <v>13349</v>
      </c>
      <c r="AB185">
        <v>13303</v>
      </c>
      <c r="AC185">
        <v>13340</v>
      </c>
      <c r="AD185">
        <v>13324</v>
      </c>
      <c r="AE185">
        <v>13319</v>
      </c>
      <c r="AF185">
        <v>13338</v>
      </c>
      <c r="AG185">
        <v>13325</v>
      </c>
      <c r="AH185">
        <v>13321</v>
      </c>
      <c r="AI185">
        <v>13377</v>
      </c>
      <c r="AJ185">
        <v>13340</v>
      </c>
      <c r="AK185">
        <v>13310</v>
      </c>
      <c r="AL185">
        <v>13346</v>
      </c>
      <c r="AM185">
        <v>13285</v>
      </c>
      <c r="AN185">
        <v>13322</v>
      </c>
      <c r="AO185">
        <v>13325</v>
      </c>
      <c r="AP185">
        <v>13341</v>
      </c>
      <c r="AQ185">
        <v>13327</v>
      </c>
      <c r="AR185">
        <v>13355</v>
      </c>
      <c r="AS185">
        <v>13306</v>
      </c>
      <c r="AT185">
        <v>13311</v>
      </c>
      <c r="AU185">
        <v>13320</v>
      </c>
      <c r="AV185">
        <v>13349</v>
      </c>
      <c r="AW185">
        <v>13322</v>
      </c>
      <c r="AX185">
        <v>13340</v>
      </c>
      <c r="AY185">
        <v>13322</v>
      </c>
      <c r="BA185">
        <f>AVERAGE(B185:AY185)</f>
        <v>13343.38</v>
      </c>
      <c r="BB185">
        <f>STDEV(B185:AY185)</f>
        <v>23.389243995774596</v>
      </c>
    </row>
    <row r="186" spans="1:54">
      <c r="BA186">
        <f>SUM(BA183,BA185)</f>
        <v>26686.48</v>
      </c>
    </row>
    <row r="187" spans="1:54">
      <c r="A187" t="s">
        <v>0</v>
      </c>
    </row>
    <row r="188" spans="1:54">
      <c r="A188">
        <v>114688</v>
      </c>
      <c r="B188">
        <v>12453</v>
      </c>
      <c r="C188">
        <v>12441</v>
      </c>
      <c r="D188">
        <v>12464</v>
      </c>
      <c r="E188">
        <v>12472</v>
      </c>
      <c r="F188">
        <v>12466</v>
      </c>
      <c r="G188">
        <v>12477</v>
      </c>
      <c r="H188">
        <v>12472</v>
      </c>
      <c r="I188">
        <v>12519</v>
      </c>
      <c r="J188">
        <v>12519</v>
      </c>
      <c r="K188">
        <v>12519</v>
      </c>
      <c r="L188">
        <v>12507</v>
      </c>
      <c r="M188">
        <v>12484</v>
      </c>
      <c r="N188">
        <v>12497</v>
      </c>
      <c r="O188">
        <v>12517</v>
      </c>
      <c r="P188">
        <v>12501</v>
      </c>
      <c r="Q188">
        <v>12466</v>
      </c>
      <c r="R188">
        <v>12483</v>
      </c>
      <c r="S188">
        <v>12450</v>
      </c>
      <c r="T188">
        <v>12428</v>
      </c>
      <c r="U188">
        <v>12466</v>
      </c>
      <c r="V188">
        <v>12460</v>
      </c>
      <c r="W188">
        <v>12484</v>
      </c>
      <c r="X188">
        <v>12460</v>
      </c>
      <c r="Y188">
        <v>12448</v>
      </c>
      <c r="Z188">
        <v>12472</v>
      </c>
      <c r="AA188">
        <v>12497</v>
      </c>
      <c r="AB188">
        <v>12458</v>
      </c>
      <c r="AC188">
        <v>12449</v>
      </c>
      <c r="AD188">
        <v>12470</v>
      </c>
      <c r="AE188">
        <v>12471</v>
      </c>
      <c r="AF188">
        <v>12497</v>
      </c>
      <c r="AG188">
        <v>12484</v>
      </c>
      <c r="AH188">
        <v>12472</v>
      </c>
      <c r="AI188">
        <v>12495</v>
      </c>
      <c r="AJ188">
        <v>12471</v>
      </c>
      <c r="AK188">
        <v>12471</v>
      </c>
      <c r="AL188">
        <v>12472</v>
      </c>
      <c r="AM188">
        <v>12436</v>
      </c>
      <c r="AN188">
        <v>12466</v>
      </c>
      <c r="AO188">
        <v>12478</v>
      </c>
      <c r="AP188">
        <v>12482</v>
      </c>
      <c r="AQ188">
        <v>12496</v>
      </c>
      <c r="AR188">
        <v>12460</v>
      </c>
      <c r="AS188">
        <v>12448</v>
      </c>
      <c r="AT188">
        <v>12449</v>
      </c>
      <c r="AU188">
        <v>12436</v>
      </c>
      <c r="AV188">
        <v>12425</v>
      </c>
      <c r="AW188">
        <v>12436</v>
      </c>
      <c r="AX188">
        <v>12448</v>
      </c>
      <c r="AY188">
        <v>12462</v>
      </c>
      <c r="BA188">
        <f>AVERAGE(B188:AY188)</f>
        <v>12471.08</v>
      </c>
      <c r="BB188">
        <f>STDEV(B188:AY188)</f>
        <v>23.877954993966227</v>
      </c>
    </row>
    <row r="189" spans="1:54">
      <c r="A189" t="s">
        <v>1</v>
      </c>
    </row>
    <row r="190" spans="1:54">
      <c r="A190">
        <v>114688</v>
      </c>
      <c r="B190">
        <v>12453</v>
      </c>
      <c r="C190">
        <v>12425</v>
      </c>
      <c r="D190">
        <v>12461</v>
      </c>
      <c r="E190">
        <v>12464</v>
      </c>
      <c r="F190">
        <v>12476</v>
      </c>
      <c r="G190">
        <v>12479</v>
      </c>
      <c r="H190">
        <v>12472</v>
      </c>
      <c r="I190">
        <v>12519</v>
      </c>
      <c r="J190">
        <v>12526</v>
      </c>
      <c r="K190">
        <v>12511</v>
      </c>
      <c r="L190">
        <v>12500</v>
      </c>
      <c r="M190">
        <v>12487</v>
      </c>
      <c r="N190">
        <v>12510</v>
      </c>
      <c r="O190">
        <v>12508</v>
      </c>
      <c r="P190">
        <v>12500</v>
      </c>
      <c r="Q190">
        <v>12467</v>
      </c>
      <c r="R190">
        <v>12464</v>
      </c>
      <c r="S190">
        <v>12451</v>
      </c>
      <c r="T190">
        <v>12434</v>
      </c>
      <c r="U190">
        <v>12467</v>
      </c>
      <c r="V190">
        <v>12467</v>
      </c>
      <c r="W190">
        <v>12473</v>
      </c>
      <c r="X190">
        <v>12461</v>
      </c>
      <c r="Y190">
        <v>12462</v>
      </c>
      <c r="Z190">
        <v>12472</v>
      </c>
      <c r="AA190">
        <v>12495</v>
      </c>
      <c r="AB190">
        <v>12460</v>
      </c>
      <c r="AC190">
        <v>12443</v>
      </c>
      <c r="AD190">
        <v>12454</v>
      </c>
      <c r="AE190">
        <v>12489</v>
      </c>
      <c r="AF190">
        <v>12502</v>
      </c>
      <c r="AG190">
        <v>12484</v>
      </c>
      <c r="AH190">
        <v>12483</v>
      </c>
      <c r="AI190">
        <v>12472</v>
      </c>
      <c r="AJ190">
        <v>12476</v>
      </c>
      <c r="AK190">
        <v>12474</v>
      </c>
      <c r="AL190">
        <v>12467</v>
      </c>
      <c r="AM190">
        <v>12445</v>
      </c>
      <c r="AN190">
        <v>12460</v>
      </c>
      <c r="AO190">
        <v>12481</v>
      </c>
      <c r="AP190">
        <v>12488</v>
      </c>
      <c r="AQ190">
        <v>12498</v>
      </c>
      <c r="AR190">
        <v>12444</v>
      </c>
      <c r="AS190">
        <v>12460</v>
      </c>
      <c r="AT190">
        <v>12448</v>
      </c>
      <c r="AU190">
        <v>12389</v>
      </c>
      <c r="AV190">
        <v>12467</v>
      </c>
      <c r="AW190">
        <v>12440</v>
      </c>
      <c r="AX190">
        <v>12447</v>
      </c>
      <c r="AY190">
        <v>12457</v>
      </c>
      <c r="BA190">
        <f>AVERAGE(B190:AY190)</f>
        <v>12470.64</v>
      </c>
      <c r="BB190">
        <f>STDEV(B190:AY190)</f>
        <v>25.421957406292435</v>
      </c>
    </row>
    <row r="191" spans="1:54">
      <c r="BA191">
        <f>SUM(BA188,BA190)</f>
        <v>24941.72</v>
      </c>
    </row>
    <row r="192" spans="1:54">
      <c r="A192" t="s">
        <v>0</v>
      </c>
    </row>
    <row r="193" spans="1:54">
      <c r="A193">
        <v>122880</v>
      </c>
      <c r="B193">
        <v>11677</v>
      </c>
      <c r="C193">
        <v>11638</v>
      </c>
      <c r="D193">
        <v>11690</v>
      </c>
      <c r="E193">
        <v>11714</v>
      </c>
      <c r="F193">
        <v>11701</v>
      </c>
      <c r="G193">
        <v>11673</v>
      </c>
      <c r="H193">
        <v>11671</v>
      </c>
      <c r="I193">
        <v>11626</v>
      </c>
      <c r="J193">
        <v>11640</v>
      </c>
      <c r="K193">
        <v>11658</v>
      </c>
      <c r="L193">
        <v>11622</v>
      </c>
      <c r="M193">
        <v>11669</v>
      </c>
      <c r="N193">
        <v>11635</v>
      </c>
      <c r="O193">
        <v>11680</v>
      </c>
      <c r="P193">
        <v>11667</v>
      </c>
      <c r="Q193">
        <v>11648</v>
      </c>
      <c r="R193">
        <v>11623</v>
      </c>
      <c r="S193">
        <v>11634</v>
      </c>
      <c r="T193">
        <v>11637</v>
      </c>
      <c r="U193">
        <v>11636</v>
      </c>
      <c r="V193">
        <v>11627</v>
      </c>
      <c r="W193">
        <v>11635</v>
      </c>
      <c r="X193">
        <v>11641</v>
      </c>
      <c r="Y193">
        <v>11650</v>
      </c>
      <c r="Z193">
        <v>11629</v>
      </c>
      <c r="AA193">
        <v>11666</v>
      </c>
      <c r="AB193">
        <v>11666</v>
      </c>
      <c r="AC193">
        <v>11634</v>
      </c>
      <c r="AD193">
        <v>11657</v>
      </c>
      <c r="AE193">
        <v>11658</v>
      </c>
      <c r="AF193">
        <v>11664</v>
      </c>
      <c r="AG193">
        <v>11640</v>
      </c>
      <c r="AH193">
        <v>11646</v>
      </c>
      <c r="AI193">
        <v>11630</v>
      </c>
      <c r="AJ193">
        <v>11650</v>
      </c>
      <c r="AK193">
        <v>11681</v>
      </c>
      <c r="AL193">
        <v>11665</v>
      </c>
      <c r="AM193">
        <v>11638</v>
      </c>
      <c r="AN193">
        <v>11652</v>
      </c>
      <c r="AO193">
        <v>11710</v>
      </c>
      <c r="AP193">
        <v>11590</v>
      </c>
      <c r="AQ193">
        <v>11691</v>
      </c>
      <c r="AR193">
        <v>11668</v>
      </c>
      <c r="AS193">
        <v>11669</v>
      </c>
      <c r="AT193">
        <v>11646</v>
      </c>
      <c r="AU193">
        <v>11693</v>
      </c>
      <c r="AV193">
        <v>11679</v>
      </c>
      <c r="AW193">
        <v>11660</v>
      </c>
      <c r="AX193">
        <v>11659</v>
      </c>
      <c r="AY193">
        <v>11657</v>
      </c>
      <c r="BA193">
        <f>AVERAGE(B193:AY193)</f>
        <v>11655.8</v>
      </c>
      <c r="BB193">
        <f>STDEV(B193:AY193)</f>
        <v>24.667585936170727</v>
      </c>
    </row>
    <row r="194" spans="1:54">
      <c r="A194" t="s">
        <v>1</v>
      </c>
    </row>
    <row r="195" spans="1:54">
      <c r="A195">
        <v>122880</v>
      </c>
      <c r="B195">
        <v>11678</v>
      </c>
      <c r="C195">
        <v>11646</v>
      </c>
      <c r="D195">
        <v>11693</v>
      </c>
      <c r="E195">
        <v>11716</v>
      </c>
      <c r="F195">
        <v>11682</v>
      </c>
      <c r="G195">
        <v>11681</v>
      </c>
      <c r="H195">
        <v>11657</v>
      </c>
      <c r="I195">
        <v>11634</v>
      </c>
      <c r="J195">
        <v>11646</v>
      </c>
      <c r="K195">
        <v>11652</v>
      </c>
      <c r="L195">
        <v>11612</v>
      </c>
      <c r="M195">
        <v>11678</v>
      </c>
      <c r="N195">
        <v>11647</v>
      </c>
      <c r="O195">
        <v>11673</v>
      </c>
      <c r="P195">
        <v>11661</v>
      </c>
      <c r="Q195">
        <v>11646</v>
      </c>
      <c r="R195">
        <v>11618</v>
      </c>
      <c r="S195">
        <v>11639</v>
      </c>
      <c r="T195">
        <v>11646</v>
      </c>
      <c r="U195">
        <v>11622</v>
      </c>
      <c r="V195">
        <v>11632</v>
      </c>
      <c r="W195">
        <v>11648</v>
      </c>
      <c r="X195">
        <v>11634</v>
      </c>
      <c r="Y195">
        <v>11646</v>
      </c>
      <c r="Z195">
        <v>11630</v>
      </c>
      <c r="AA195">
        <v>11678</v>
      </c>
      <c r="AB195">
        <v>11649</v>
      </c>
      <c r="AC195">
        <v>11643</v>
      </c>
      <c r="AD195">
        <v>11653</v>
      </c>
      <c r="AE195">
        <v>11657</v>
      </c>
      <c r="AF195">
        <v>11671</v>
      </c>
      <c r="AG195">
        <v>11637</v>
      </c>
      <c r="AH195">
        <v>11638</v>
      </c>
      <c r="AI195">
        <v>11634</v>
      </c>
      <c r="AJ195">
        <v>11656</v>
      </c>
      <c r="AK195">
        <v>11671</v>
      </c>
      <c r="AL195">
        <v>11657</v>
      </c>
      <c r="AM195">
        <v>11651</v>
      </c>
      <c r="AN195">
        <v>11671</v>
      </c>
      <c r="AO195">
        <v>11693</v>
      </c>
      <c r="AP195">
        <v>11600</v>
      </c>
      <c r="AQ195">
        <v>11680</v>
      </c>
      <c r="AR195">
        <v>11681</v>
      </c>
      <c r="AS195">
        <v>11658</v>
      </c>
      <c r="AT195">
        <v>11659</v>
      </c>
      <c r="AU195">
        <v>11696</v>
      </c>
      <c r="AV195">
        <v>11657</v>
      </c>
      <c r="AW195">
        <v>11654</v>
      </c>
      <c r="AX195">
        <v>11681</v>
      </c>
      <c r="AY195">
        <v>11649</v>
      </c>
      <c r="BA195">
        <f>AVERAGE(B195:AY195)</f>
        <v>11655.82</v>
      </c>
      <c r="BB195">
        <f>STDEV(B195:AY195)</f>
        <v>22.962871540548996</v>
      </c>
    </row>
    <row r="196" spans="1:54">
      <c r="BA196">
        <f>SUM(BA193,BA195)</f>
        <v>23311.62</v>
      </c>
    </row>
    <row r="197" spans="1:54">
      <c r="A197" t="s">
        <v>0</v>
      </c>
    </row>
    <row r="198" spans="1:54">
      <c r="A198">
        <v>130816</v>
      </c>
      <c r="B198">
        <v>11051</v>
      </c>
      <c r="C198">
        <v>11013</v>
      </c>
      <c r="D198">
        <v>11025</v>
      </c>
      <c r="E198">
        <v>11016</v>
      </c>
      <c r="F198">
        <v>11021</v>
      </c>
      <c r="G198">
        <v>11056</v>
      </c>
      <c r="H198">
        <v>11053</v>
      </c>
      <c r="I198">
        <v>11057</v>
      </c>
      <c r="J198">
        <v>11046</v>
      </c>
      <c r="K198">
        <v>11050</v>
      </c>
      <c r="L198">
        <v>11051</v>
      </c>
      <c r="M198">
        <v>11049</v>
      </c>
      <c r="N198">
        <v>11051</v>
      </c>
      <c r="O198">
        <v>11056</v>
      </c>
      <c r="P198">
        <v>11021</v>
      </c>
      <c r="Q198">
        <v>10950</v>
      </c>
      <c r="R198">
        <v>11033</v>
      </c>
      <c r="S198">
        <v>11055</v>
      </c>
      <c r="T198">
        <v>11009</v>
      </c>
      <c r="U198">
        <v>11012</v>
      </c>
      <c r="V198">
        <v>11034</v>
      </c>
      <c r="W198">
        <v>11028</v>
      </c>
      <c r="X198">
        <v>11018</v>
      </c>
      <c r="Y198">
        <v>11011</v>
      </c>
      <c r="Z198">
        <v>11032</v>
      </c>
      <c r="AA198">
        <v>11032</v>
      </c>
      <c r="AB198">
        <v>11032</v>
      </c>
      <c r="AC198">
        <v>11017</v>
      </c>
      <c r="AD198">
        <v>11032</v>
      </c>
      <c r="AE198">
        <v>11039</v>
      </c>
      <c r="AF198">
        <v>11042</v>
      </c>
      <c r="AG198">
        <v>11009</v>
      </c>
      <c r="AH198">
        <v>11014</v>
      </c>
      <c r="AI198">
        <v>11019</v>
      </c>
      <c r="AJ198">
        <v>11009</v>
      </c>
      <c r="AK198">
        <v>11028</v>
      </c>
      <c r="AL198">
        <v>11016</v>
      </c>
      <c r="AM198">
        <v>11013</v>
      </c>
      <c r="AN198">
        <v>11032</v>
      </c>
      <c r="AO198">
        <v>11033</v>
      </c>
      <c r="AP198">
        <v>11032</v>
      </c>
      <c r="AQ198">
        <v>10998</v>
      </c>
      <c r="AR198">
        <v>11022</v>
      </c>
      <c r="AS198">
        <v>11031</v>
      </c>
      <c r="AT198">
        <v>11037</v>
      </c>
      <c r="AU198">
        <v>11028</v>
      </c>
      <c r="AV198">
        <v>11016</v>
      </c>
      <c r="AW198">
        <v>11046</v>
      </c>
      <c r="AX198">
        <v>11051</v>
      </c>
      <c r="AY198">
        <v>11049</v>
      </c>
      <c r="BA198">
        <f>AVERAGE(B198:AY198)</f>
        <v>11029.5</v>
      </c>
      <c r="BB198">
        <f>STDEV(B198:AY198)</f>
        <v>19.433035201503063</v>
      </c>
    </row>
    <row r="199" spans="1:54">
      <c r="A199" t="s">
        <v>1</v>
      </c>
    </row>
    <row r="200" spans="1:54">
      <c r="A200">
        <v>130816</v>
      </c>
      <c r="B200">
        <v>11026</v>
      </c>
      <c r="C200">
        <v>11038</v>
      </c>
      <c r="D200">
        <v>11024</v>
      </c>
      <c r="E200">
        <v>11013</v>
      </c>
      <c r="F200">
        <v>11027</v>
      </c>
      <c r="G200">
        <v>11057</v>
      </c>
      <c r="H200">
        <v>11053</v>
      </c>
      <c r="I200">
        <v>11050</v>
      </c>
      <c r="J200">
        <v>11056</v>
      </c>
      <c r="K200">
        <v>11044</v>
      </c>
      <c r="L200">
        <v>11055</v>
      </c>
      <c r="M200">
        <v>11047</v>
      </c>
      <c r="N200">
        <v>11054</v>
      </c>
      <c r="O200">
        <v>11046</v>
      </c>
      <c r="P200">
        <v>11019</v>
      </c>
      <c r="Q200">
        <v>10944</v>
      </c>
      <c r="R200">
        <v>11049</v>
      </c>
      <c r="S200">
        <v>11044</v>
      </c>
      <c r="T200">
        <v>11009</v>
      </c>
      <c r="U200">
        <v>11020</v>
      </c>
      <c r="V200">
        <v>11032</v>
      </c>
      <c r="W200">
        <v>11030</v>
      </c>
      <c r="X200">
        <v>11011</v>
      </c>
      <c r="Y200">
        <v>11009</v>
      </c>
      <c r="Z200">
        <v>11032</v>
      </c>
      <c r="AA200">
        <v>11044</v>
      </c>
      <c r="AB200">
        <v>11021</v>
      </c>
      <c r="AC200">
        <v>11021</v>
      </c>
      <c r="AD200">
        <v>11035</v>
      </c>
      <c r="AE200">
        <v>11041</v>
      </c>
      <c r="AF200">
        <v>11032</v>
      </c>
      <c r="AG200">
        <v>11012</v>
      </c>
      <c r="AH200">
        <v>11017</v>
      </c>
      <c r="AI200">
        <v>11009</v>
      </c>
      <c r="AJ200">
        <v>11021</v>
      </c>
      <c r="AK200">
        <v>11032</v>
      </c>
      <c r="AL200">
        <v>10997</v>
      </c>
      <c r="AM200">
        <v>11021</v>
      </c>
      <c r="AN200">
        <v>11032</v>
      </c>
      <c r="AO200">
        <v>11032</v>
      </c>
      <c r="AP200">
        <v>11035</v>
      </c>
      <c r="AQ200">
        <v>11003</v>
      </c>
      <c r="AR200">
        <v>11021</v>
      </c>
      <c r="AS200">
        <v>11034</v>
      </c>
      <c r="AT200">
        <v>11033</v>
      </c>
      <c r="AU200">
        <v>11030</v>
      </c>
      <c r="AV200">
        <v>11016</v>
      </c>
      <c r="AW200">
        <v>11052</v>
      </c>
      <c r="AX200">
        <v>11044</v>
      </c>
      <c r="AY200">
        <v>11056</v>
      </c>
      <c r="BA200">
        <f>AVERAGE(B200:AY200)</f>
        <v>11029.6</v>
      </c>
      <c r="BB200">
        <f>STDEV(B200:AY200)</f>
        <v>19.80723429992802</v>
      </c>
    </row>
    <row r="201" spans="1:54">
      <c r="BA201">
        <f>SUM(BA198,BA200)</f>
        <v>22059.1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1"/>
  <sheetViews>
    <sheetView showRuler="0" topLeftCell="AJ1" workbookViewId="0">
      <selection activeCell="BD42" sqref="BD42"/>
    </sheetView>
  </sheetViews>
  <sheetFormatPr baseColWidth="10" defaultRowHeight="15" x14ac:dyDescent="0"/>
  <sheetData>
    <row r="1" spans="1:59" ht="23">
      <c r="BE1" s="3" t="s">
        <v>13</v>
      </c>
    </row>
    <row r="2" spans="1:59">
      <c r="A2" t="s">
        <v>0</v>
      </c>
      <c r="BD2" t="s">
        <v>6</v>
      </c>
      <c r="BE2" t="s">
        <v>5</v>
      </c>
      <c r="BF2" t="s">
        <v>2</v>
      </c>
      <c r="BG2" t="s">
        <v>3</v>
      </c>
    </row>
    <row r="3" spans="1:59">
      <c r="A3">
        <v>1024</v>
      </c>
      <c r="B3">
        <v>371156</v>
      </c>
      <c r="C3">
        <v>373166</v>
      </c>
      <c r="D3">
        <v>277184</v>
      </c>
      <c r="E3">
        <v>365111</v>
      </c>
      <c r="F3">
        <v>264205</v>
      </c>
      <c r="G3">
        <v>333213</v>
      </c>
      <c r="H3">
        <v>351141</v>
      </c>
      <c r="I3">
        <v>369053</v>
      </c>
      <c r="J3">
        <v>377266</v>
      </c>
      <c r="K3">
        <v>377597</v>
      </c>
      <c r="L3">
        <v>377675</v>
      </c>
      <c r="M3">
        <v>372294</v>
      </c>
      <c r="N3">
        <v>377560</v>
      </c>
      <c r="O3">
        <v>377626</v>
      </c>
      <c r="P3">
        <v>377583</v>
      </c>
      <c r="Q3">
        <v>377541</v>
      </c>
      <c r="R3">
        <v>377525</v>
      </c>
      <c r="S3">
        <v>377505</v>
      </c>
      <c r="T3">
        <v>377508</v>
      </c>
      <c r="U3">
        <v>374163</v>
      </c>
      <c r="V3">
        <v>372187</v>
      </c>
      <c r="W3">
        <v>376737</v>
      </c>
      <c r="X3">
        <v>377559</v>
      </c>
      <c r="Y3">
        <v>377577</v>
      </c>
      <c r="Z3">
        <v>377604</v>
      </c>
      <c r="AA3">
        <v>377442</v>
      </c>
      <c r="AB3">
        <v>377548</v>
      </c>
      <c r="AC3">
        <v>370661</v>
      </c>
      <c r="AD3">
        <v>369891</v>
      </c>
      <c r="AE3">
        <v>368900</v>
      </c>
      <c r="AF3">
        <v>366673</v>
      </c>
      <c r="AG3">
        <v>367830</v>
      </c>
      <c r="AH3">
        <v>368561</v>
      </c>
      <c r="AI3">
        <v>370995</v>
      </c>
      <c r="AJ3">
        <v>370513</v>
      </c>
      <c r="AK3">
        <v>370275</v>
      </c>
      <c r="AL3">
        <v>371987</v>
      </c>
      <c r="AM3">
        <v>371212</v>
      </c>
      <c r="AN3">
        <v>370162</v>
      </c>
      <c r="AO3">
        <v>370119</v>
      </c>
      <c r="AP3">
        <v>369607</v>
      </c>
      <c r="AQ3">
        <v>370614</v>
      </c>
      <c r="AR3">
        <v>370921</v>
      </c>
      <c r="AS3">
        <v>377103</v>
      </c>
      <c r="AT3">
        <v>377561</v>
      </c>
      <c r="AU3">
        <v>377208</v>
      </c>
      <c r="AV3">
        <v>377480</v>
      </c>
      <c r="AW3">
        <v>374580</v>
      </c>
      <c r="AX3">
        <v>371105</v>
      </c>
      <c r="AY3">
        <v>369695</v>
      </c>
      <c r="BA3">
        <f>AVERAGE(B3:AY3)</f>
        <v>368127.58</v>
      </c>
      <c r="BB3">
        <f>STDEV(B3:AY3)</f>
        <v>21461.209299942035</v>
      </c>
      <c r="BD3">
        <f>4*BE3</f>
        <v>1024</v>
      </c>
      <c r="BE3">
        <v>256</v>
      </c>
      <c r="BF3" s="1">
        <f>BA6</f>
        <v>746088.22</v>
      </c>
      <c r="BG3" s="2">
        <f>BD3*BF3/1000000</f>
        <v>763.99433727999997</v>
      </c>
    </row>
    <row r="4" spans="1:59">
      <c r="A4" t="s">
        <v>1</v>
      </c>
      <c r="BD4">
        <f t="shared" ref="BD4:BD42" si="0">4*BE4</f>
        <v>2048</v>
      </c>
      <c r="BE4">
        <v>512</v>
      </c>
      <c r="BF4" s="1">
        <f>BA11</f>
        <v>677348.48</v>
      </c>
      <c r="BG4" s="2">
        <f t="shared" ref="BG4:BG42" si="1">BD4*BF4/1000000</f>
        <v>1387.2096870400001</v>
      </c>
    </row>
    <row r="5" spans="1:59">
      <c r="A5">
        <v>1024</v>
      </c>
      <c r="B5">
        <v>372155</v>
      </c>
      <c r="C5">
        <v>373237</v>
      </c>
      <c r="D5">
        <v>439323</v>
      </c>
      <c r="E5">
        <v>400823</v>
      </c>
      <c r="F5">
        <v>466277</v>
      </c>
      <c r="G5">
        <v>388360</v>
      </c>
      <c r="H5">
        <v>387057</v>
      </c>
      <c r="I5">
        <v>370170</v>
      </c>
      <c r="J5">
        <v>377535</v>
      </c>
      <c r="K5">
        <v>377610</v>
      </c>
      <c r="L5">
        <v>376866</v>
      </c>
      <c r="M5">
        <v>373078</v>
      </c>
      <c r="N5">
        <v>377550</v>
      </c>
      <c r="O5">
        <v>377600</v>
      </c>
      <c r="P5">
        <v>377585</v>
      </c>
      <c r="Q5">
        <v>377564</v>
      </c>
      <c r="R5">
        <v>377478</v>
      </c>
      <c r="S5">
        <v>377552</v>
      </c>
      <c r="T5">
        <v>377527</v>
      </c>
      <c r="U5">
        <v>372304</v>
      </c>
      <c r="V5">
        <v>373217</v>
      </c>
      <c r="W5">
        <v>377587</v>
      </c>
      <c r="X5">
        <v>377535</v>
      </c>
      <c r="Y5">
        <v>377630</v>
      </c>
      <c r="Z5">
        <v>377587</v>
      </c>
      <c r="AA5">
        <v>377410</v>
      </c>
      <c r="AB5">
        <v>375904</v>
      </c>
      <c r="AC5">
        <v>370600</v>
      </c>
      <c r="AD5">
        <v>370206</v>
      </c>
      <c r="AE5">
        <v>367985</v>
      </c>
      <c r="AF5">
        <v>367073</v>
      </c>
      <c r="AG5">
        <v>367535</v>
      </c>
      <c r="AH5">
        <v>368467</v>
      </c>
      <c r="AI5">
        <v>371127</v>
      </c>
      <c r="AJ5">
        <v>371435</v>
      </c>
      <c r="AK5">
        <v>370887</v>
      </c>
      <c r="AL5">
        <v>371787</v>
      </c>
      <c r="AM5">
        <v>369961</v>
      </c>
      <c r="AN5">
        <v>370642</v>
      </c>
      <c r="AO5">
        <v>370247</v>
      </c>
      <c r="AP5">
        <v>370811</v>
      </c>
      <c r="AQ5">
        <v>368771</v>
      </c>
      <c r="AR5">
        <v>372459</v>
      </c>
      <c r="AS5">
        <v>377584</v>
      </c>
      <c r="AT5">
        <v>377569</v>
      </c>
      <c r="AU5">
        <v>377142</v>
      </c>
      <c r="AV5">
        <v>377540</v>
      </c>
      <c r="AW5">
        <v>374561</v>
      </c>
      <c r="AX5">
        <v>369594</v>
      </c>
      <c r="AY5">
        <v>369528</v>
      </c>
      <c r="BA5">
        <f>AVERAGE(B5:AY5)</f>
        <v>377960.64</v>
      </c>
      <c r="BB5">
        <f>STDEV(B5:AY5)</f>
        <v>16712.981824306273</v>
      </c>
      <c r="BD5">
        <f t="shared" si="0"/>
        <v>3072</v>
      </c>
      <c r="BE5">
        <v>768</v>
      </c>
      <c r="BF5" s="1">
        <f>BA16</f>
        <v>655100.34</v>
      </c>
      <c r="BG5" s="2">
        <f t="shared" si="1"/>
        <v>2012.4682444800001</v>
      </c>
    </row>
    <row r="6" spans="1:59">
      <c r="BA6">
        <f>SUM(BA3,BA5)</f>
        <v>746088.22</v>
      </c>
      <c r="BD6">
        <f t="shared" si="0"/>
        <v>4096</v>
      </c>
      <c r="BE6">
        <v>1024</v>
      </c>
      <c r="BF6" s="1">
        <f>BA21</f>
        <v>616720.32000000007</v>
      </c>
      <c r="BG6" s="2">
        <f t="shared" si="1"/>
        <v>2526.0864307200004</v>
      </c>
    </row>
    <row r="7" spans="1:59">
      <c r="A7" t="s">
        <v>0</v>
      </c>
      <c r="BD7">
        <f t="shared" si="0"/>
        <v>5120</v>
      </c>
      <c r="BE7">
        <v>1280</v>
      </c>
      <c r="BF7" s="1">
        <f>BA26</f>
        <v>580644.46</v>
      </c>
      <c r="BG7" s="2">
        <f t="shared" si="1"/>
        <v>2972.8996351999999</v>
      </c>
    </row>
    <row r="8" spans="1:59">
      <c r="A8">
        <v>2048</v>
      </c>
      <c r="B8">
        <v>340284</v>
      </c>
      <c r="C8">
        <v>338280</v>
      </c>
      <c r="D8">
        <v>473719</v>
      </c>
      <c r="E8">
        <v>444632</v>
      </c>
      <c r="F8">
        <v>343334</v>
      </c>
      <c r="G8">
        <v>477029</v>
      </c>
      <c r="H8">
        <v>513697</v>
      </c>
      <c r="I8">
        <v>472066</v>
      </c>
      <c r="J8">
        <v>364112</v>
      </c>
      <c r="K8">
        <v>379674</v>
      </c>
      <c r="L8">
        <v>340880</v>
      </c>
      <c r="M8">
        <v>339685</v>
      </c>
      <c r="N8">
        <v>341939</v>
      </c>
      <c r="O8">
        <v>341957</v>
      </c>
      <c r="P8">
        <v>340707</v>
      </c>
      <c r="Q8">
        <v>338927</v>
      </c>
      <c r="R8">
        <v>338543</v>
      </c>
      <c r="S8">
        <v>338768</v>
      </c>
      <c r="T8">
        <v>339183</v>
      </c>
      <c r="U8">
        <v>341555</v>
      </c>
      <c r="V8">
        <v>339020</v>
      </c>
      <c r="W8">
        <v>339723</v>
      </c>
      <c r="X8">
        <v>340609</v>
      </c>
      <c r="Y8">
        <v>341639</v>
      </c>
      <c r="Z8">
        <v>341525</v>
      </c>
      <c r="AA8">
        <v>339746</v>
      </c>
      <c r="AB8">
        <v>341887</v>
      </c>
      <c r="AC8">
        <v>339689</v>
      </c>
      <c r="AD8">
        <v>337861</v>
      </c>
      <c r="AE8">
        <v>330969</v>
      </c>
      <c r="AF8">
        <v>341909</v>
      </c>
      <c r="AG8">
        <v>394866</v>
      </c>
      <c r="AH8">
        <v>338829</v>
      </c>
      <c r="AI8">
        <v>340881</v>
      </c>
      <c r="AJ8">
        <v>340660</v>
      </c>
      <c r="AK8">
        <v>337741</v>
      </c>
      <c r="AL8">
        <v>339057</v>
      </c>
      <c r="AM8">
        <v>340599</v>
      </c>
      <c r="AN8">
        <v>341444</v>
      </c>
      <c r="AO8">
        <v>341698</v>
      </c>
      <c r="AP8">
        <v>337774</v>
      </c>
      <c r="AQ8">
        <v>340279</v>
      </c>
      <c r="AR8">
        <v>338126</v>
      </c>
      <c r="AS8">
        <v>340311</v>
      </c>
      <c r="AT8">
        <v>341319</v>
      </c>
      <c r="AU8">
        <v>341460</v>
      </c>
      <c r="AV8">
        <v>340469</v>
      </c>
      <c r="AW8">
        <v>342251</v>
      </c>
      <c r="AX8">
        <v>342086</v>
      </c>
      <c r="AY8">
        <v>342441</v>
      </c>
      <c r="BA8">
        <f>AVERAGE(B8:AY8)</f>
        <v>356116.78</v>
      </c>
      <c r="BB8">
        <f>STDEV(B8:AY8)</f>
        <v>42274.308348915481</v>
      </c>
      <c r="BD8">
        <f t="shared" si="0"/>
        <v>6144</v>
      </c>
      <c r="BE8">
        <v>1536</v>
      </c>
      <c r="BF8" s="1">
        <f>BA31</f>
        <v>531077.72</v>
      </c>
      <c r="BG8" s="2">
        <f t="shared" si="1"/>
        <v>3262.9415116799996</v>
      </c>
    </row>
    <row r="9" spans="1:59">
      <c r="A9" t="s">
        <v>1</v>
      </c>
      <c r="BD9">
        <f t="shared" si="0"/>
        <v>7168</v>
      </c>
      <c r="BE9">
        <v>1792</v>
      </c>
      <c r="BF9" s="1">
        <f>BA36</f>
        <v>482689.6</v>
      </c>
      <c r="BG9" s="2">
        <f t="shared" si="1"/>
        <v>3459.9190527999999</v>
      </c>
    </row>
    <row r="10" spans="1:59">
      <c r="A10">
        <v>2048</v>
      </c>
      <c r="B10">
        <v>340755</v>
      </c>
      <c r="C10">
        <v>338281</v>
      </c>
      <c r="D10">
        <v>157557</v>
      </c>
      <c r="E10">
        <v>167734</v>
      </c>
      <c r="F10">
        <v>339289</v>
      </c>
      <c r="G10">
        <v>152670</v>
      </c>
      <c r="H10">
        <v>163760</v>
      </c>
      <c r="I10">
        <v>221234</v>
      </c>
      <c r="J10">
        <v>275212</v>
      </c>
      <c r="K10">
        <v>342019</v>
      </c>
      <c r="L10">
        <v>340604</v>
      </c>
      <c r="M10">
        <v>339977</v>
      </c>
      <c r="N10">
        <v>341548</v>
      </c>
      <c r="O10">
        <v>342336</v>
      </c>
      <c r="P10">
        <v>340098</v>
      </c>
      <c r="Q10">
        <v>338826</v>
      </c>
      <c r="R10">
        <v>338536</v>
      </c>
      <c r="S10">
        <v>337894</v>
      </c>
      <c r="T10">
        <v>340776</v>
      </c>
      <c r="U10">
        <v>340456</v>
      </c>
      <c r="V10">
        <v>339714</v>
      </c>
      <c r="W10">
        <v>339053</v>
      </c>
      <c r="X10">
        <v>341668</v>
      </c>
      <c r="Y10">
        <v>341661</v>
      </c>
      <c r="Z10">
        <v>341397</v>
      </c>
      <c r="AA10">
        <v>339871</v>
      </c>
      <c r="AB10">
        <v>341564</v>
      </c>
      <c r="AC10">
        <v>340000</v>
      </c>
      <c r="AD10">
        <v>337852</v>
      </c>
      <c r="AE10">
        <v>347368</v>
      </c>
      <c r="AF10">
        <v>340663</v>
      </c>
      <c r="AG10">
        <v>284231</v>
      </c>
      <c r="AH10">
        <v>338746</v>
      </c>
      <c r="AI10">
        <v>340956</v>
      </c>
      <c r="AJ10">
        <v>339922</v>
      </c>
      <c r="AK10">
        <v>337429</v>
      </c>
      <c r="AL10">
        <v>340099</v>
      </c>
      <c r="AM10">
        <v>340552</v>
      </c>
      <c r="AN10">
        <v>341341</v>
      </c>
      <c r="AO10">
        <v>340543</v>
      </c>
      <c r="AP10">
        <v>339018</v>
      </c>
      <c r="AQ10">
        <v>338522</v>
      </c>
      <c r="AR10">
        <v>339969</v>
      </c>
      <c r="AS10">
        <v>340301</v>
      </c>
      <c r="AT10">
        <v>341318</v>
      </c>
      <c r="AU10">
        <v>341404</v>
      </c>
      <c r="AV10">
        <v>340483</v>
      </c>
      <c r="AW10">
        <v>342254</v>
      </c>
      <c r="AX10">
        <v>342174</v>
      </c>
      <c r="AY10">
        <v>341950</v>
      </c>
      <c r="BA10">
        <f>AVERAGE(B10:AY10)</f>
        <v>321231.7</v>
      </c>
      <c r="BB10">
        <f>STDEV(B10:AY10)</f>
        <v>52107.0998246175</v>
      </c>
      <c r="BD10">
        <f t="shared" si="0"/>
        <v>8192</v>
      </c>
      <c r="BE10">
        <v>2048</v>
      </c>
      <c r="BF10" s="1">
        <f>BA41</f>
        <v>441293.6</v>
      </c>
      <c r="BG10" s="2">
        <f t="shared" si="1"/>
        <v>3615.0771711999996</v>
      </c>
    </row>
    <row r="11" spans="1:59">
      <c r="BA11">
        <f>SUM(BA8,BA10)</f>
        <v>677348.48</v>
      </c>
      <c r="BD11">
        <f t="shared" si="0"/>
        <v>9216</v>
      </c>
      <c r="BE11">
        <v>2304</v>
      </c>
      <c r="BF11" s="1">
        <f>BA46</f>
        <v>415031.95999999996</v>
      </c>
      <c r="BG11" s="2">
        <f t="shared" si="1"/>
        <v>3824.9345433599997</v>
      </c>
    </row>
    <row r="12" spans="1:59">
      <c r="A12" t="s">
        <v>0</v>
      </c>
      <c r="BD12">
        <f t="shared" si="0"/>
        <v>10240</v>
      </c>
      <c r="BE12">
        <v>2560</v>
      </c>
      <c r="BF12" s="1">
        <f>BA51</f>
        <v>376284.24</v>
      </c>
      <c r="BG12" s="2">
        <f t="shared" si="1"/>
        <v>3853.1506175999998</v>
      </c>
    </row>
    <row r="13" spans="1:59">
      <c r="A13">
        <v>3072</v>
      </c>
      <c r="B13">
        <v>326175</v>
      </c>
      <c r="C13">
        <v>328316</v>
      </c>
      <c r="D13">
        <v>329947</v>
      </c>
      <c r="E13">
        <v>327920</v>
      </c>
      <c r="F13">
        <v>330120</v>
      </c>
      <c r="G13">
        <v>328139</v>
      </c>
      <c r="H13">
        <v>328755</v>
      </c>
      <c r="I13">
        <v>328130</v>
      </c>
      <c r="J13">
        <v>327622</v>
      </c>
      <c r="K13">
        <v>328641</v>
      </c>
      <c r="L13">
        <v>328446</v>
      </c>
      <c r="M13">
        <v>326575</v>
      </c>
      <c r="N13">
        <v>326279</v>
      </c>
      <c r="O13">
        <v>326644</v>
      </c>
      <c r="P13">
        <v>326358</v>
      </c>
      <c r="Q13">
        <v>326725</v>
      </c>
      <c r="R13">
        <v>327666</v>
      </c>
      <c r="S13">
        <v>328186</v>
      </c>
      <c r="T13">
        <v>326913</v>
      </c>
      <c r="U13">
        <v>325206</v>
      </c>
      <c r="V13">
        <v>326335</v>
      </c>
      <c r="W13">
        <v>326274</v>
      </c>
      <c r="X13">
        <v>326465</v>
      </c>
      <c r="Y13">
        <v>327699</v>
      </c>
      <c r="Z13">
        <v>327110</v>
      </c>
      <c r="AA13">
        <v>328418</v>
      </c>
      <c r="AB13">
        <v>327388</v>
      </c>
      <c r="AC13">
        <v>327603</v>
      </c>
      <c r="AD13">
        <v>327580</v>
      </c>
      <c r="AE13">
        <v>328197</v>
      </c>
      <c r="AF13">
        <v>328305</v>
      </c>
      <c r="AG13">
        <v>328917</v>
      </c>
      <c r="AH13">
        <v>327338</v>
      </c>
      <c r="AI13">
        <v>327490</v>
      </c>
      <c r="AJ13">
        <v>327556</v>
      </c>
      <c r="AK13">
        <v>327018</v>
      </c>
      <c r="AL13">
        <v>326466</v>
      </c>
      <c r="AM13">
        <v>328243</v>
      </c>
      <c r="AN13">
        <v>327078</v>
      </c>
      <c r="AO13">
        <v>328915</v>
      </c>
      <c r="AP13">
        <v>327304</v>
      </c>
      <c r="AQ13">
        <v>327867</v>
      </c>
      <c r="AR13">
        <v>328954</v>
      </c>
      <c r="AS13">
        <v>328830</v>
      </c>
      <c r="AT13">
        <v>327798</v>
      </c>
      <c r="AU13">
        <v>327522</v>
      </c>
      <c r="AV13">
        <v>328199</v>
      </c>
      <c r="AW13">
        <v>327667</v>
      </c>
      <c r="AX13">
        <v>325886</v>
      </c>
      <c r="AY13">
        <v>328351</v>
      </c>
      <c r="BA13">
        <f>AVERAGE(B13:AY13)</f>
        <v>327630.71999999997</v>
      </c>
      <c r="BB13">
        <f>STDEV(B13:AY13)</f>
        <v>1014.8732712682378</v>
      </c>
      <c r="BD13">
        <f t="shared" si="0"/>
        <v>11264</v>
      </c>
      <c r="BE13">
        <v>2816</v>
      </c>
      <c r="BF13" s="1">
        <f>BA56</f>
        <v>339235.72</v>
      </c>
      <c r="BG13" s="2">
        <f t="shared" si="1"/>
        <v>3821.1511500799998</v>
      </c>
    </row>
    <row r="14" spans="1:59">
      <c r="A14" t="s">
        <v>1</v>
      </c>
      <c r="BD14">
        <f t="shared" si="0"/>
        <v>12288</v>
      </c>
      <c r="BE14">
        <v>3072</v>
      </c>
      <c r="BF14" s="1">
        <f>BA61</f>
        <v>308711.64</v>
      </c>
      <c r="BG14" s="2">
        <f t="shared" si="1"/>
        <v>3793.4486323200003</v>
      </c>
    </row>
    <row r="15" spans="1:59">
      <c r="A15">
        <v>3072</v>
      </c>
      <c r="B15">
        <v>326031</v>
      </c>
      <c r="C15">
        <v>328221</v>
      </c>
      <c r="D15">
        <v>327511</v>
      </c>
      <c r="E15">
        <v>327418</v>
      </c>
      <c r="F15">
        <v>326290</v>
      </c>
      <c r="G15">
        <v>327953</v>
      </c>
      <c r="H15">
        <v>328369</v>
      </c>
      <c r="I15">
        <v>327931</v>
      </c>
      <c r="J15">
        <v>328145</v>
      </c>
      <c r="K15">
        <v>328175</v>
      </c>
      <c r="L15">
        <v>328073</v>
      </c>
      <c r="M15">
        <v>327227</v>
      </c>
      <c r="N15">
        <v>326369</v>
      </c>
      <c r="O15">
        <v>326167</v>
      </c>
      <c r="P15">
        <v>326923</v>
      </c>
      <c r="Q15">
        <v>325793</v>
      </c>
      <c r="R15">
        <v>328518</v>
      </c>
      <c r="S15">
        <v>327662</v>
      </c>
      <c r="T15">
        <v>326504</v>
      </c>
      <c r="U15">
        <v>324891</v>
      </c>
      <c r="V15">
        <v>326508</v>
      </c>
      <c r="W15">
        <v>326648</v>
      </c>
      <c r="X15">
        <v>326793</v>
      </c>
      <c r="Y15">
        <v>327885</v>
      </c>
      <c r="Z15">
        <v>327253</v>
      </c>
      <c r="AA15">
        <v>328368</v>
      </c>
      <c r="AB15">
        <v>327417</v>
      </c>
      <c r="AC15">
        <v>327366</v>
      </c>
      <c r="AD15">
        <v>327892</v>
      </c>
      <c r="AE15">
        <v>328380</v>
      </c>
      <c r="AF15">
        <v>327436</v>
      </c>
      <c r="AG15">
        <v>327755</v>
      </c>
      <c r="AH15">
        <v>328469</v>
      </c>
      <c r="AI15">
        <v>327005</v>
      </c>
      <c r="AJ15">
        <v>327960</v>
      </c>
      <c r="AK15">
        <v>327347</v>
      </c>
      <c r="AL15">
        <v>325948</v>
      </c>
      <c r="AM15">
        <v>328110</v>
      </c>
      <c r="AN15">
        <v>327661</v>
      </c>
      <c r="AO15">
        <v>328208</v>
      </c>
      <c r="AP15">
        <v>328018</v>
      </c>
      <c r="AQ15">
        <v>327619</v>
      </c>
      <c r="AR15">
        <v>329035</v>
      </c>
      <c r="AS15">
        <v>328837</v>
      </c>
      <c r="AT15">
        <v>327636</v>
      </c>
      <c r="AU15">
        <v>327784</v>
      </c>
      <c r="AV15">
        <v>328286</v>
      </c>
      <c r="AW15">
        <v>327683</v>
      </c>
      <c r="AX15">
        <v>325431</v>
      </c>
      <c r="AY15">
        <v>328572</v>
      </c>
      <c r="BA15">
        <f>AVERAGE(B15:AY15)</f>
        <v>327469.62</v>
      </c>
      <c r="BB15">
        <f>STDEV(B15:AY15)</f>
        <v>917.13486623132076</v>
      </c>
      <c r="BD15">
        <f t="shared" si="0"/>
        <v>13312</v>
      </c>
      <c r="BE15">
        <v>3328</v>
      </c>
      <c r="BF15" s="1">
        <f>BA66</f>
        <v>285228.5</v>
      </c>
      <c r="BG15" s="2">
        <f t="shared" si="1"/>
        <v>3796.9617920000001</v>
      </c>
    </row>
    <row r="16" spans="1:59">
      <c r="BA16">
        <f>SUM(BA13,BA15)</f>
        <v>655100.34</v>
      </c>
      <c r="BD16">
        <f t="shared" si="0"/>
        <v>14336</v>
      </c>
      <c r="BE16">
        <v>3584</v>
      </c>
      <c r="BF16" s="1">
        <f>BA71</f>
        <v>268156.44</v>
      </c>
      <c r="BG16" s="2">
        <f t="shared" si="1"/>
        <v>3844.2907238400003</v>
      </c>
    </row>
    <row r="17" spans="1:59">
      <c r="A17" t="s">
        <v>0</v>
      </c>
      <c r="BD17">
        <f t="shared" si="0"/>
        <v>15360</v>
      </c>
      <c r="BE17">
        <v>3840</v>
      </c>
      <c r="BF17" s="1">
        <f>BA76</f>
        <v>248455.14</v>
      </c>
      <c r="BG17" s="2">
        <f t="shared" si="1"/>
        <v>3816.2709503999999</v>
      </c>
    </row>
    <row r="18" spans="1:59">
      <c r="A18">
        <v>4096</v>
      </c>
      <c r="B18">
        <v>309143</v>
      </c>
      <c r="C18">
        <v>310736</v>
      </c>
      <c r="D18">
        <v>397359</v>
      </c>
      <c r="E18">
        <v>413398</v>
      </c>
      <c r="F18">
        <v>330885</v>
      </c>
      <c r="G18">
        <v>391633</v>
      </c>
      <c r="H18">
        <v>416995</v>
      </c>
      <c r="I18">
        <v>420075</v>
      </c>
      <c r="J18">
        <v>311460</v>
      </c>
      <c r="K18">
        <v>355140</v>
      </c>
      <c r="L18">
        <v>309173</v>
      </c>
      <c r="M18">
        <v>310700</v>
      </c>
      <c r="N18">
        <v>310282</v>
      </c>
      <c r="O18">
        <v>312024</v>
      </c>
      <c r="P18">
        <v>311473</v>
      </c>
      <c r="Q18">
        <v>310925</v>
      </c>
      <c r="R18">
        <v>312002</v>
      </c>
      <c r="S18">
        <v>308237</v>
      </c>
      <c r="T18">
        <v>310052</v>
      </c>
      <c r="U18">
        <v>312170</v>
      </c>
      <c r="V18">
        <v>309066</v>
      </c>
      <c r="W18">
        <v>310649</v>
      </c>
      <c r="X18">
        <v>311269</v>
      </c>
      <c r="Y18">
        <v>311446</v>
      </c>
      <c r="Z18">
        <v>310232</v>
      </c>
      <c r="AA18">
        <v>308528</v>
      </c>
      <c r="AB18">
        <v>308852</v>
      </c>
      <c r="AC18">
        <v>310674</v>
      </c>
      <c r="AD18">
        <v>308081</v>
      </c>
      <c r="AE18">
        <v>310567</v>
      </c>
      <c r="AF18">
        <v>310205</v>
      </c>
      <c r="AG18">
        <v>310489</v>
      </c>
      <c r="AH18">
        <v>342141</v>
      </c>
      <c r="AI18">
        <v>309648</v>
      </c>
      <c r="AJ18">
        <v>309524</v>
      </c>
      <c r="AK18">
        <v>310826</v>
      </c>
      <c r="AL18">
        <v>310833</v>
      </c>
      <c r="AM18">
        <v>309376</v>
      </c>
      <c r="AN18">
        <v>311669</v>
      </c>
      <c r="AO18">
        <v>309778</v>
      </c>
      <c r="AP18">
        <v>310381</v>
      </c>
      <c r="AQ18">
        <v>311878</v>
      </c>
      <c r="AR18">
        <v>310884</v>
      </c>
      <c r="AS18">
        <v>311750</v>
      </c>
      <c r="AT18">
        <v>311505</v>
      </c>
      <c r="AU18">
        <v>308985</v>
      </c>
      <c r="AV18">
        <v>312406</v>
      </c>
      <c r="AW18">
        <v>309852</v>
      </c>
      <c r="AX18">
        <v>311251</v>
      </c>
      <c r="AY18">
        <v>311693</v>
      </c>
      <c r="BA18">
        <f>AVERAGE(B18:AY18)</f>
        <v>322166</v>
      </c>
      <c r="BB18">
        <f>STDEV(B18:AY18)</f>
        <v>30210.243012215953</v>
      </c>
      <c r="BD18">
        <f t="shared" si="0"/>
        <v>16384</v>
      </c>
      <c r="BE18">
        <v>4096</v>
      </c>
      <c r="BF18" s="1">
        <f>BA81</f>
        <v>228922.88</v>
      </c>
      <c r="BG18" s="2">
        <f t="shared" si="1"/>
        <v>3750.6724659199999</v>
      </c>
    </row>
    <row r="19" spans="1:59">
      <c r="A19" t="s">
        <v>1</v>
      </c>
      <c r="BD19">
        <f t="shared" si="0"/>
        <v>17408</v>
      </c>
      <c r="BE19">
        <v>4352</v>
      </c>
      <c r="BF19" s="1">
        <f>BA86</f>
        <v>214763.14</v>
      </c>
      <c r="BG19" s="2">
        <f t="shared" si="1"/>
        <v>3738.5967411200004</v>
      </c>
    </row>
    <row r="20" spans="1:59">
      <c r="A20">
        <v>4096</v>
      </c>
      <c r="B20">
        <v>309638</v>
      </c>
      <c r="C20">
        <v>310905</v>
      </c>
      <c r="D20">
        <v>162841</v>
      </c>
      <c r="E20">
        <v>164345</v>
      </c>
      <c r="F20">
        <v>315334</v>
      </c>
      <c r="G20">
        <v>178302</v>
      </c>
      <c r="H20">
        <v>154657</v>
      </c>
      <c r="I20">
        <v>189153</v>
      </c>
      <c r="J20">
        <v>312188</v>
      </c>
      <c r="K20">
        <v>250217</v>
      </c>
      <c r="L20">
        <v>310038</v>
      </c>
      <c r="M20">
        <v>310561</v>
      </c>
      <c r="N20">
        <v>310521</v>
      </c>
      <c r="O20">
        <v>311825</v>
      </c>
      <c r="P20">
        <v>311457</v>
      </c>
      <c r="Q20">
        <v>311550</v>
      </c>
      <c r="R20">
        <v>310792</v>
      </c>
      <c r="S20">
        <v>308095</v>
      </c>
      <c r="T20">
        <v>310705</v>
      </c>
      <c r="U20">
        <v>311998</v>
      </c>
      <c r="V20">
        <v>309331</v>
      </c>
      <c r="W20">
        <v>311044</v>
      </c>
      <c r="X20">
        <v>311543</v>
      </c>
      <c r="Y20">
        <v>310919</v>
      </c>
      <c r="Z20">
        <v>309333</v>
      </c>
      <c r="AA20">
        <v>308946</v>
      </c>
      <c r="AB20">
        <v>308942</v>
      </c>
      <c r="AC20">
        <v>310566</v>
      </c>
      <c r="AD20">
        <v>313480</v>
      </c>
      <c r="AE20">
        <v>310213</v>
      </c>
      <c r="AF20">
        <v>310628</v>
      </c>
      <c r="AG20">
        <v>310110</v>
      </c>
      <c r="AH20">
        <v>265618</v>
      </c>
      <c r="AI20">
        <v>309630</v>
      </c>
      <c r="AJ20">
        <v>308869</v>
      </c>
      <c r="AK20">
        <v>311759</v>
      </c>
      <c r="AL20">
        <v>310281</v>
      </c>
      <c r="AM20">
        <v>309689</v>
      </c>
      <c r="AN20">
        <v>311961</v>
      </c>
      <c r="AO20">
        <v>309342</v>
      </c>
      <c r="AP20">
        <v>310584</v>
      </c>
      <c r="AQ20">
        <v>311903</v>
      </c>
      <c r="AR20">
        <v>310660</v>
      </c>
      <c r="AS20">
        <v>312087</v>
      </c>
      <c r="AT20">
        <v>311048</v>
      </c>
      <c r="AU20">
        <v>309496</v>
      </c>
      <c r="AV20">
        <v>312409</v>
      </c>
      <c r="AW20">
        <v>309937</v>
      </c>
      <c r="AX20">
        <v>310732</v>
      </c>
      <c r="AY20">
        <v>311534</v>
      </c>
      <c r="BA20">
        <f>AVERAGE(B20:AY20)</f>
        <v>294554.32</v>
      </c>
      <c r="BB20">
        <f>STDEV(B20:AY20)</f>
        <v>43487.211606679026</v>
      </c>
      <c r="BD20">
        <f t="shared" si="0"/>
        <v>18432</v>
      </c>
      <c r="BE20">
        <v>4608</v>
      </c>
      <c r="BF20" s="1">
        <f>BA91</f>
        <v>200352.18</v>
      </c>
      <c r="BG20" s="2">
        <f t="shared" si="1"/>
        <v>3692.8913817599996</v>
      </c>
    </row>
    <row r="21" spans="1:59">
      <c r="BA21">
        <f>SUM(BA18,BA20)</f>
        <v>616720.32000000007</v>
      </c>
      <c r="BD21">
        <f t="shared" si="0"/>
        <v>19456</v>
      </c>
      <c r="BE21">
        <v>4864</v>
      </c>
      <c r="BF21" s="1">
        <f>BA96</f>
        <v>189700.1</v>
      </c>
      <c r="BG21" s="2">
        <f t="shared" si="1"/>
        <v>3690.8051455999998</v>
      </c>
    </row>
    <row r="22" spans="1:59">
      <c r="A22" t="s">
        <v>0</v>
      </c>
      <c r="BD22">
        <f t="shared" si="0"/>
        <v>20480</v>
      </c>
      <c r="BE22">
        <v>5120</v>
      </c>
      <c r="BF22" s="1">
        <f>BA101</f>
        <v>176335.28</v>
      </c>
      <c r="BG22" s="2">
        <f t="shared" si="1"/>
        <v>3611.3465344000001</v>
      </c>
    </row>
    <row r="23" spans="1:59">
      <c r="A23">
        <v>5120</v>
      </c>
      <c r="B23">
        <v>290831</v>
      </c>
      <c r="C23">
        <v>290447</v>
      </c>
      <c r="D23">
        <v>274399</v>
      </c>
      <c r="E23">
        <v>286737</v>
      </c>
      <c r="F23">
        <v>278896</v>
      </c>
      <c r="G23">
        <v>268679</v>
      </c>
      <c r="H23">
        <v>291866</v>
      </c>
      <c r="I23">
        <v>286044</v>
      </c>
      <c r="J23">
        <v>289400</v>
      </c>
      <c r="K23">
        <v>290506</v>
      </c>
      <c r="L23">
        <v>289775</v>
      </c>
      <c r="M23">
        <v>290362</v>
      </c>
      <c r="N23">
        <v>290682</v>
      </c>
      <c r="O23">
        <v>290196</v>
      </c>
      <c r="P23">
        <v>288257</v>
      </c>
      <c r="Q23">
        <v>289750</v>
      </c>
      <c r="R23">
        <v>290908</v>
      </c>
      <c r="S23">
        <v>289870</v>
      </c>
      <c r="T23">
        <v>289439</v>
      </c>
      <c r="U23">
        <v>289625</v>
      </c>
      <c r="V23">
        <v>289310</v>
      </c>
      <c r="W23">
        <v>289902</v>
      </c>
      <c r="X23">
        <v>290286</v>
      </c>
      <c r="Y23">
        <v>291250</v>
      </c>
      <c r="Z23">
        <v>291552</v>
      </c>
      <c r="AA23">
        <v>290726</v>
      </c>
      <c r="AB23">
        <v>290083</v>
      </c>
      <c r="AC23">
        <v>291600</v>
      </c>
      <c r="AD23">
        <v>291689</v>
      </c>
      <c r="AE23">
        <v>290809</v>
      </c>
      <c r="AF23">
        <v>289859</v>
      </c>
      <c r="AG23">
        <v>289834</v>
      </c>
      <c r="AH23">
        <v>291377</v>
      </c>
      <c r="AI23">
        <v>289967</v>
      </c>
      <c r="AJ23">
        <v>290652</v>
      </c>
      <c r="AK23">
        <v>289783</v>
      </c>
      <c r="AL23">
        <v>290451</v>
      </c>
      <c r="AM23">
        <v>290802</v>
      </c>
      <c r="AN23">
        <v>289546</v>
      </c>
      <c r="AO23">
        <v>291620</v>
      </c>
      <c r="AP23">
        <v>291416</v>
      </c>
      <c r="AQ23">
        <v>291802</v>
      </c>
      <c r="AR23">
        <v>291490</v>
      </c>
      <c r="AS23">
        <v>292636</v>
      </c>
      <c r="AT23">
        <v>290571</v>
      </c>
      <c r="AU23">
        <v>290758</v>
      </c>
      <c r="AV23">
        <v>291757</v>
      </c>
      <c r="AW23">
        <v>292302</v>
      </c>
      <c r="AX23">
        <v>290674</v>
      </c>
      <c r="AY23">
        <v>290927</v>
      </c>
      <c r="BA23">
        <f>AVERAGE(B23:AY23)</f>
        <v>289442</v>
      </c>
      <c r="BB23">
        <f>STDEV(B23:AY23)</f>
        <v>4248.240817187313</v>
      </c>
      <c r="BD23">
        <f t="shared" si="0"/>
        <v>21504</v>
      </c>
      <c r="BE23">
        <v>5376</v>
      </c>
      <c r="BF23" s="1">
        <f>BA106</f>
        <v>162753.78</v>
      </c>
      <c r="BG23" s="2">
        <f t="shared" si="1"/>
        <v>3499.8572851199997</v>
      </c>
    </row>
    <row r="24" spans="1:59">
      <c r="A24" t="s">
        <v>1</v>
      </c>
      <c r="BD24">
        <f t="shared" si="0"/>
        <v>22528</v>
      </c>
      <c r="BE24">
        <v>5632</v>
      </c>
      <c r="BF24" s="1">
        <f>BA111</f>
        <v>151685.9</v>
      </c>
      <c r="BG24" s="2">
        <f t="shared" si="1"/>
        <v>3417.1799551999998</v>
      </c>
    </row>
    <row r="25" spans="1:59">
      <c r="A25">
        <v>5120</v>
      </c>
      <c r="B25">
        <v>290153</v>
      </c>
      <c r="C25">
        <v>291019</v>
      </c>
      <c r="D25">
        <v>299940</v>
      </c>
      <c r="E25">
        <v>291804</v>
      </c>
      <c r="F25">
        <v>295949</v>
      </c>
      <c r="G25">
        <v>302336</v>
      </c>
      <c r="H25">
        <v>289454</v>
      </c>
      <c r="I25">
        <v>295367</v>
      </c>
      <c r="J25">
        <v>289317</v>
      </c>
      <c r="K25">
        <v>290246</v>
      </c>
      <c r="L25">
        <v>289815</v>
      </c>
      <c r="M25">
        <v>290368</v>
      </c>
      <c r="N25">
        <v>290670</v>
      </c>
      <c r="O25">
        <v>289733</v>
      </c>
      <c r="P25">
        <v>288772</v>
      </c>
      <c r="Q25">
        <v>289760</v>
      </c>
      <c r="R25">
        <v>290541</v>
      </c>
      <c r="S25">
        <v>290183</v>
      </c>
      <c r="T25">
        <v>289424</v>
      </c>
      <c r="U25">
        <v>288812</v>
      </c>
      <c r="V25">
        <v>290178</v>
      </c>
      <c r="W25">
        <v>289965</v>
      </c>
      <c r="X25">
        <v>290484</v>
      </c>
      <c r="Y25">
        <v>291337</v>
      </c>
      <c r="Z25">
        <v>291542</v>
      </c>
      <c r="AA25">
        <v>290070</v>
      </c>
      <c r="AB25">
        <v>290794</v>
      </c>
      <c r="AC25">
        <v>291156</v>
      </c>
      <c r="AD25">
        <v>291687</v>
      </c>
      <c r="AE25">
        <v>291237</v>
      </c>
      <c r="AF25">
        <v>289920</v>
      </c>
      <c r="AG25">
        <v>289530</v>
      </c>
      <c r="AH25">
        <v>291498</v>
      </c>
      <c r="AI25">
        <v>289842</v>
      </c>
      <c r="AJ25">
        <v>290523</v>
      </c>
      <c r="AK25">
        <v>290229</v>
      </c>
      <c r="AL25">
        <v>290411</v>
      </c>
      <c r="AM25">
        <v>290705</v>
      </c>
      <c r="AN25">
        <v>289616</v>
      </c>
      <c r="AO25">
        <v>291741</v>
      </c>
      <c r="AP25">
        <v>291169</v>
      </c>
      <c r="AQ25">
        <v>291205</v>
      </c>
      <c r="AR25">
        <v>292575</v>
      </c>
      <c r="AS25">
        <v>291892</v>
      </c>
      <c r="AT25">
        <v>290891</v>
      </c>
      <c r="AU25">
        <v>290390</v>
      </c>
      <c r="AV25">
        <v>292238</v>
      </c>
      <c r="AW25">
        <v>292153</v>
      </c>
      <c r="AX25">
        <v>290533</v>
      </c>
      <c r="AY25">
        <v>290949</v>
      </c>
      <c r="BA25">
        <f>AVERAGE(B25:AY25)</f>
        <v>291202.46000000002</v>
      </c>
      <c r="BB25">
        <f>STDEV(B25:AY25)</f>
        <v>2451.9751739096764</v>
      </c>
      <c r="BD25">
        <f t="shared" si="0"/>
        <v>23552</v>
      </c>
      <c r="BE25">
        <v>5888</v>
      </c>
      <c r="BF25" s="1">
        <f>BA116</f>
        <v>141869.46000000002</v>
      </c>
      <c r="BG25" s="2">
        <f t="shared" si="1"/>
        <v>3341.3095219200004</v>
      </c>
    </row>
    <row r="26" spans="1:59">
      <c r="BA26">
        <f>SUM(BA23,BA25)</f>
        <v>580644.46</v>
      </c>
      <c r="BD26">
        <f t="shared" si="0"/>
        <v>24576</v>
      </c>
      <c r="BE26">
        <v>6144</v>
      </c>
      <c r="BF26" s="1">
        <f>BA121</f>
        <v>132898.78</v>
      </c>
      <c r="BG26" s="2">
        <f t="shared" si="1"/>
        <v>3266.1204172799999</v>
      </c>
    </row>
    <row r="27" spans="1:59">
      <c r="A27" t="s">
        <v>0</v>
      </c>
      <c r="BD27">
        <f t="shared" si="0"/>
        <v>25600</v>
      </c>
      <c r="BE27">
        <v>6400</v>
      </c>
      <c r="BF27" s="1">
        <f>BA126</f>
        <v>125485.18</v>
      </c>
      <c r="BG27" s="2">
        <f t="shared" si="1"/>
        <v>3212.4206079999999</v>
      </c>
    </row>
    <row r="28" spans="1:59">
      <c r="A28">
        <v>6144</v>
      </c>
      <c r="B28">
        <v>266512</v>
      </c>
      <c r="C28">
        <v>265730</v>
      </c>
      <c r="D28">
        <v>235967</v>
      </c>
      <c r="E28">
        <v>253842</v>
      </c>
      <c r="F28">
        <v>261212</v>
      </c>
      <c r="G28">
        <v>242019</v>
      </c>
      <c r="H28">
        <v>247691</v>
      </c>
      <c r="I28">
        <v>266269</v>
      </c>
      <c r="J28">
        <v>261482</v>
      </c>
      <c r="K28">
        <v>265242</v>
      </c>
      <c r="L28">
        <v>264721</v>
      </c>
      <c r="M28">
        <v>265206</v>
      </c>
      <c r="N28">
        <v>266253</v>
      </c>
      <c r="O28">
        <v>265779</v>
      </c>
      <c r="P28">
        <v>266669</v>
      </c>
      <c r="Q28">
        <v>266519</v>
      </c>
      <c r="R28">
        <v>265987</v>
      </c>
      <c r="S28">
        <v>265615</v>
      </c>
      <c r="T28">
        <v>265828</v>
      </c>
      <c r="U28">
        <v>265458</v>
      </c>
      <c r="V28">
        <v>265634</v>
      </c>
      <c r="W28">
        <v>265488</v>
      </c>
      <c r="X28">
        <v>265384</v>
      </c>
      <c r="Y28">
        <v>266136</v>
      </c>
      <c r="Z28">
        <v>266453</v>
      </c>
      <c r="AA28">
        <v>265866</v>
      </c>
      <c r="AB28">
        <v>265871</v>
      </c>
      <c r="AC28">
        <v>266155</v>
      </c>
      <c r="AD28">
        <v>266005</v>
      </c>
      <c r="AE28">
        <v>260016</v>
      </c>
      <c r="AF28">
        <v>265785</v>
      </c>
      <c r="AG28">
        <v>266057</v>
      </c>
      <c r="AH28">
        <v>267211</v>
      </c>
      <c r="AI28">
        <v>265702</v>
      </c>
      <c r="AJ28">
        <v>266333</v>
      </c>
      <c r="AK28">
        <v>264966</v>
      </c>
      <c r="AL28">
        <v>264833</v>
      </c>
      <c r="AM28">
        <v>266741</v>
      </c>
      <c r="AN28">
        <v>266125</v>
      </c>
      <c r="AO28">
        <v>265788</v>
      </c>
      <c r="AP28">
        <v>265630</v>
      </c>
      <c r="AQ28">
        <v>266362</v>
      </c>
      <c r="AR28">
        <v>265345</v>
      </c>
      <c r="AS28">
        <v>264812</v>
      </c>
      <c r="AT28">
        <v>265367</v>
      </c>
      <c r="AU28">
        <v>265974</v>
      </c>
      <c r="AV28">
        <v>265249</v>
      </c>
      <c r="AW28">
        <v>266248</v>
      </c>
      <c r="AX28">
        <v>266316</v>
      </c>
      <c r="AY28">
        <v>266001</v>
      </c>
      <c r="BA28">
        <f>AVERAGE(B28:AY28)</f>
        <v>263877.08</v>
      </c>
      <c r="BB28">
        <f>STDEV(B28:AY28)</f>
        <v>6107.0568810656596</v>
      </c>
      <c r="BD28">
        <f t="shared" si="0"/>
        <v>26624</v>
      </c>
      <c r="BE28">
        <v>6656</v>
      </c>
      <c r="BF28" s="1">
        <f>BA131</f>
        <v>119419.64</v>
      </c>
      <c r="BG28" s="2">
        <f t="shared" si="1"/>
        <v>3179.4284953599999</v>
      </c>
    </row>
    <row r="29" spans="1:59">
      <c r="A29" t="s">
        <v>1</v>
      </c>
      <c r="BD29">
        <f t="shared" si="0"/>
        <v>27648</v>
      </c>
      <c r="BE29">
        <v>6912</v>
      </c>
      <c r="BF29" s="1">
        <f>BA136</f>
        <v>113835.56</v>
      </c>
      <c r="BG29" s="2">
        <f t="shared" si="1"/>
        <v>3147.3255628800002</v>
      </c>
    </row>
    <row r="30" spans="1:59">
      <c r="A30">
        <v>6144</v>
      </c>
      <c r="B30">
        <v>266676</v>
      </c>
      <c r="C30">
        <v>266081</v>
      </c>
      <c r="D30">
        <v>287429</v>
      </c>
      <c r="E30">
        <v>270185</v>
      </c>
      <c r="F30">
        <v>272652</v>
      </c>
      <c r="G30">
        <v>282691</v>
      </c>
      <c r="H30">
        <v>274715</v>
      </c>
      <c r="I30">
        <v>270001</v>
      </c>
      <c r="J30">
        <v>266113</v>
      </c>
      <c r="K30">
        <v>265195</v>
      </c>
      <c r="L30">
        <v>264745</v>
      </c>
      <c r="M30">
        <v>265677</v>
      </c>
      <c r="N30">
        <v>266001</v>
      </c>
      <c r="O30">
        <v>265974</v>
      </c>
      <c r="P30">
        <v>266597</v>
      </c>
      <c r="Q30">
        <v>266492</v>
      </c>
      <c r="R30">
        <v>266000</v>
      </c>
      <c r="S30">
        <v>265414</v>
      </c>
      <c r="T30">
        <v>265792</v>
      </c>
      <c r="U30">
        <v>265428</v>
      </c>
      <c r="V30">
        <v>265453</v>
      </c>
      <c r="W30">
        <v>265758</v>
      </c>
      <c r="X30">
        <v>265254</v>
      </c>
      <c r="Y30">
        <v>266370</v>
      </c>
      <c r="Z30">
        <v>266305</v>
      </c>
      <c r="AA30">
        <v>265728</v>
      </c>
      <c r="AB30">
        <v>265875</v>
      </c>
      <c r="AC30">
        <v>265936</v>
      </c>
      <c r="AD30">
        <v>265917</v>
      </c>
      <c r="AE30">
        <v>271013</v>
      </c>
      <c r="AF30">
        <v>265722</v>
      </c>
      <c r="AG30">
        <v>266385</v>
      </c>
      <c r="AH30">
        <v>267166</v>
      </c>
      <c r="AI30">
        <v>265685</v>
      </c>
      <c r="AJ30">
        <v>266136</v>
      </c>
      <c r="AK30">
        <v>264422</v>
      </c>
      <c r="AL30">
        <v>265570</v>
      </c>
      <c r="AM30">
        <v>266412</v>
      </c>
      <c r="AN30">
        <v>266465</v>
      </c>
      <c r="AO30">
        <v>265190</v>
      </c>
      <c r="AP30">
        <v>265655</v>
      </c>
      <c r="AQ30">
        <v>266730</v>
      </c>
      <c r="AR30">
        <v>264991</v>
      </c>
      <c r="AS30">
        <v>265235</v>
      </c>
      <c r="AT30">
        <v>265241</v>
      </c>
      <c r="AU30">
        <v>265922</v>
      </c>
      <c r="AV30">
        <v>265650</v>
      </c>
      <c r="AW30">
        <v>266269</v>
      </c>
      <c r="AX30">
        <v>266188</v>
      </c>
      <c r="AY30">
        <v>265531</v>
      </c>
      <c r="BA30">
        <f>AVERAGE(B30:AY30)</f>
        <v>267200.64000000001</v>
      </c>
      <c r="BB30">
        <f>STDEV(B30:AY30)</f>
        <v>4186.0709587675092</v>
      </c>
      <c r="BD30">
        <f t="shared" si="0"/>
        <v>28672</v>
      </c>
      <c r="BE30">
        <v>7168</v>
      </c>
      <c r="BF30" s="1">
        <f>BA141</f>
        <v>107125.1</v>
      </c>
      <c r="BG30" s="2">
        <f t="shared" si="1"/>
        <v>3071.4908672000001</v>
      </c>
    </row>
    <row r="31" spans="1:59">
      <c r="BA31">
        <f>SUM(BA28,BA30)</f>
        <v>531077.72</v>
      </c>
      <c r="BD31">
        <f t="shared" si="0"/>
        <v>29696</v>
      </c>
      <c r="BE31">
        <v>7424</v>
      </c>
      <c r="BF31" s="1">
        <f>BA146</f>
        <v>104452.06</v>
      </c>
      <c r="BG31" s="2">
        <f t="shared" si="1"/>
        <v>3101.8083737599995</v>
      </c>
    </row>
    <row r="32" spans="1:59">
      <c r="A32" t="s">
        <v>0</v>
      </c>
      <c r="BD32">
        <f t="shared" si="0"/>
        <v>30720</v>
      </c>
      <c r="BE32">
        <v>7680</v>
      </c>
      <c r="BF32" s="1">
        <f>BA151</f>
        <v>100274.22</v>
      </c>
      <c r="BG32" s="2">
        <f t="shared" si="1"/>
        <v>3080.4240384</v>
      </c>
    </row>
    <row r="33" spans="1:59">
      <c r="A33">
        <v>7168</v>
      </c>
      <c r="B33">
        <v>246548</v>
      </c>
      <c r="C33">
        <v>246179</v>
      </c>
      <c r="D33">
        <v>181846</v>
      </c>
      <c r="E33">
        <v>189375</v>
      </c>
      <c r="F33">
        <v>243836</v>
      </c>
      <c r="G33">
        <v>220143</v>
      </c>
      <c r="H33">
        <v>197272</v>
      </c>
      <c r="I33">
        <v>200810</v>
      </c>
      <c r="J33">
        <v>246863</v>
      </c>
      <c r="K33">
        <v>232171</v>
      </c>
      <c r="L33">
        <v>246531</v>
      </c>
      <c r="M33">
        <v>246859</v>
      </c>
      <c r="N33">
        <v>246170</v>
      </c>
      <c r="O33">
        <v>246436</v>
      </c>
      <c r="P33">
        <v>246422</v>
      </c>
      <c r="Q33">
        <v>246189</v>
      </c>
      <c r="R33">
        <v>246563</v>
      </c>
      <c r="S33">
        <v>246119</v>
      </c>
      <c r="T33">
        <v>246555</v>
      </c>
      <c r="U33">
        <v>245961</v>
      </c>
      <c r="V33">
        <v>246382</v>
      </c>
      <c r="W33">
        <v>246085</v>
      </c>
      <c r="X33">
        <v>246445</v>
      </c>
      <c r="Y33">
        <v>246517</v>
      </c>
      <c r="Z33">
        <v>246482</v>
      </c>
      <c r="AA33">
        <v>246455</v>
      </c>
      <c r="AB33">
        <v>246544</v>
      </c>
      <c r="AC33">
        <v>246440</v>
      </c>
      <c r="AD33">
        <v>246418</v>
      </c>
      <c r="AE33">
        <v>227106</v>
      </c>
      <c r="AF33">
        <v>246344</v>
      </c>
      <c r="AG33">
        <v>246463</v>
      </c>
      <c r="AH33">
        <v>246439</v>
      </c>
      <c r="AI33">
        <v>246594</v>
      </c>
      <c r="AJ33">
        <v>247144</v>
      </c>
      <c r="AK33">
        <v>246205</v>
      </c>
      <c r="AL33">
        <v>246202</v>
      </c>
      <c r="AM33">
        <v>246261</v>
      </c>
      <c r="AN33">
        <v>246667</v>
      </c>
      <c r="AO33">
        <v>246274</v>
      </c>
      <c r="AP33">
        <v>246417</v>
      </c>
      <c r="AQ33">
        <v>246644</v>
      </c>
      <c r="AR33">
        <v>246308</v>
      </c>
      <c r="AS33">
        <v>246338</v>
      </c>
      <c r="AT33">
        <v>246049</v>
      </c>
      <c r="AU33">
        <v>246311</v>
      </c>
      <c r="AV33">
        <v>246095</v>
      </c>
      <c r="AW33">
        <v>246421</v>
      </c>
      <c r="AX33">
        <v>246203</v>
      </c>
      <c r="AY33">
        <v>246044</v>
      </c>
      <c r="BA33">
        <f>AVERAGE(B33:AY33)</f>
        <v>240822.9</v>
      </c>
      <c r="BB33">
        <f>STDEV(B33:AY33)</f>
        <v>15405.3599938728</v>
      </c>
      <c r="BD33">
        <f t="shared" si="0"/>
        <v>31744</v>
      </c>
      <c r="BE33">
        <v>7936</v>
      </c>
      <c r="BF33" s="1">
        <f>BA156</f>
        <v>96832.6</v>
      </c>
      <c r="BG33" s="2">
        <f t="shared" si="1"/>
        <v>3073.8540544000002</v>
      </c>
    </row>
    <row r="34" spans="1:59">
      <c r="A34" t="s">
        <v>1</v>
      </c>
      <c r="BD34">
        <f t="shared" si="0"/>
        <v>32768</v>
      </c>
      <c r="BE34">
        <v>8192</v>
      </c>
      <c r="BF34" s="1">
        <f>BA161</f>
        <v>93566.62</v>
      </c>
      <c r="BG34" s="2">
        <f t="shared" si="1"/>
        <v>3065.9910041599996</v>
      </c>
    </row>
    <row r="35" spans="1:59">
      <c r="A35">
        <v>7168</v>
      </c>
      <c r="B35">
        <v>246718</v>
      </c>
      <c r="C35">
        <v>246314</v>
      </c>
      <c r="D35">
        <v>185856</v>
      </c>
      <c r="E35">
        <v>201323</v>
      </c>
      <c r="F35">
        <v>246788</v>
      </c>
      <c r="G35">
        <v>216293</v>
      </c>
      <c r="H35">
        <v>186210</v>
      </c>
      <c r="I35">
        <v>215925</v>
      </c>
      <c r="J35">
        <v>247183</v>
      </c>
      <c r="K35">
        <v>232188</v>
      </c>
      <c r="L35">
        <v>246426</v>
      </c>
      <c r="M35">
        <v>246605</v>
      </c>
      <c r="N35">
        <v>246295</v>
      </c>
      <c r="O35">
        <v>246327</v>
      </c>
      <c r="P35">
        <v>246571</v>
      </c>
      <c r="Q35">
        <v>246218</v>
      </c>
      <c r="R35">
        <v>246475</v>
      </c>
      <c r="S35">
        <v>246355</v>
      </c>
      <c r="T35">
        <v>246242</v>
      </c>
      <c r="U35">
        <v>245955</v>
      </c>
      <c r="V35">
        <v>246148</v>
      </c>
      <c r="W35">
        <v>246494</v>
      </c>
      <c r="X35">
        <v>246436</v>
      </c>
      <c r="Y35">
        <v>246431</v>
      </c>
      <c r="Z35">
        <v>246507</v>
      </c>
      <c r="AA35">
        <v>246658</v>
      </c>
      <c r="AB35">
        <v>246598</v>
      </c>
      <c r="AC35">
        <v>246509</v>
      </c>
      <c r="AD35">
        <v>256125</v>
      </c>
      <c r="AE35">
        <v>250032</v>
      </c>
      <c r="AF35">
        <v>246317</v>
      </c>
      <c r="AG35">
        <v>246645</v>
      </c>
      <c r="AH35">
        <v>246170</v>
      </c>
      <c r="AI35">
        <v>246572</v>
      </c>
      <c r="AJ35">
        <v>247123</v>
      </c>
      <c r="AK35">
        <v>246245</v>
      </c>
      <c r="AL35">
        <v>245894</v>
      </c>
      <c r="AM35">
        <v>246616</v>
      </c>
      <c r="AN35">
        <v>246489</v>
      </c>
      <c r="AO35">
        <v>246291</v>
      </c>
      <c r="AP35">
        <v>246484</v>
      </c>
      <c r="AQ35">
        <v>246414</v>
      </c>
      <c r="AR35">
        <v>246496</v>
      </c>
      <c r="AS35">
        <v>246397</v>
      </c>
      <c r="AT35">
        <v>246170</v>
      </c>
      <c r="AU35">
        <v>246299</v>
      </c>
      <c r="AV35">
        <v>246174</v>
      </c>
      <c r="AW35">
        <v>246346</v>
      </c>
      <c r="AX35">
        <v>245991</v>
      </c>
      <c r="AY35">
        <v>245997</v>
      </c>
      <c r="BA35">
        <f>AVERAGE(B35:AY35)</f>
        <v>241866.7</v>
      </c>
      <c r="BB35">
        <f>STDEV(B35:AY35)</f>
        <v>14597.051981164423</v>
      </c>
      <c r="BD35">
        <f t="shared" si="0"/>
        <v>36864</v>
      </c>
      <c r="BE35">
        <v>9216</v>
      </c>
      <c r="BF35" s="1">
        <f>BA166</f>
        <v>82284.639999999999</v>
      </c>
      <c r="BG35" s="2">
        <f t="shared" si="1"/>
        <v>3033.3409689599998</v>
      </c>
    </row>
    <row r="36" spans="1:59">
      <c r="BA36">
        <f>SUM(BA33,BA35)</f>
        <v>482689.6</v>
      </c>
      <c r="BD36">
        <f t="shared" si="0"/>
        <v>40960</v>
      </c>
      <c r="BE36">
        <v>10240</v>
      </c>
      <c r="BF36" s="1">
        <f>BA171</f>
        <v>73569</v>
      </c>
      <c r="BG36" s="2">
        <f t="shared" si="1"/>
        <v>3013.3862399999998</v>
      </c>
    </row>
    <row r="37" spans="1:59">
      <c r="A37" t="s">
        <v>0</v>
      </c>
      <c r="BD37">
        <f t="shared" si="0"/>
        <v>45056</v>
      </c>
      <c r="BE37">
        <v>11264</v>
      </c>
      <c r="BF37" s="1">
        <f>BA176</f>
        <v>67001.460000000006</v>
      </c>
      <c r="BG37" s="2">
        <f t="shared" si="1"/>
        <v>3018.8177817600003</v>
      </c>
    </row>
    <row r="38" spans="1:59">
      <c r="A38">
        <v>8192</v>
      </c>
      <c r="B38">
        <v>220357</v>
      </c>
      <c r="C38">
        <v>220524</v>
      </c>
      <c r="D38">
        <v>224036</v>
      </c>
      <c r="E38">
        <v>224013</v>
      </c>
      <c r="F38">
        <v>220008</v>
      </c>
      <c r="G38">
        <v>221936</v>
      </c>
      <c r="H38">
        <v>224451</v>
      </c>
      <c r="I38">
        <v>222470</v>
      </c>
      <c r="J38">
        <v>220185</v>
      </c>
      <c r="K38">
        <v>221884</v>
      </c>
      <c r="L38">
        <v>220820</v>
      </c>
      <c r="M38">
        <v>220863</v>
      </c>
      <c r="N38">
        <v>220596</v>
      </c>
      <c r="O38">
        <v>220691</v>
      </c>
      <c r="P38">
        <v>220990</v>
      </c>
      <c r="Q38">
        <v>220366</v>
      </c>
      <c r="R38">
        <v>220281</v>
      </c>
      <c r="S38">
        <v>220993</v>
      </c>
      <c r="T38">
        <v>220748</v>
      </c>
      <c r="U38">
        <v>221025</v>
      </c>
      <c r="V38">
        <v>220861</v>
      </c>
      <c r="W38">
        <v>220533</v>
      </c>
      <c r="X38">
        <v>220572</v>
      </c>
      <c r="Y38">
        <v>220706</v>
      </c>
      <c r="Z38">
        <v>220645</v>
      </c>
      <c r="AA38">
        <v>220939</v>
      </c>
      <c r="AB38">
        <v>220223</v>
      </c>
      <c r="AC38">
        <v>221077</v>
      </c>
      <c r="AD38">
        <v>220360</v>
      </c>
      <c r="AE38">
        <v>220546</v>
      </c>
      <c r="AF38">
        <v>220096</v>
      </c>
      <c r="AG38">
        <v>221755</v>
      </c>
      <c r="AH38">
        <v>220467</v>
      </c>
      <c r="AI38">
        <v>220526</v>
      </c>
      <c r="AJ38">
        <v>220342</v>
      </c>
      <c r="AK38">
        <v>221239</v>
      </c>
      <c r="AL38">
        <v>220890</v>
      </c>
      <c r="AM38">
        <v>221216</v>
      </c>
      <c r="AN38">
        <v>221629</v>
      </c>
      <c r="AO38">
        <v>220642</v>
      </c>
      <c r="AP38">
        <v>221221</v>
      </c>
      <c r="AQ38">
        <v>221176</v>
      </c>
      <c r="AR38">
        <v>221124</v>
      </c>
      <c r="AS38">
        <v>220661</v>
      </c>
      <c r="AT38">
        <v>220734</v>
      </c>
      <c r="AU38">
        <v>220669</v>
      </c>
      <c r="AV38">
        <v>220771</v>
      </c>
      <c r="AW38">
        <v>221227</v>
      </c>
      <c r="AX38">
        <v>221048</v>
      </c>
      <c r="AY38">
        <v>220414</v>
      </c>
      <c r="BA38">
        <f>AVERAGE(B38:AY38)</f>
        <v>221030.92</v>
      </c>
      <c r="BB38">
        <f>STDEV(B38:AY38)</f>
        <v>939.25495528126351</v>
      </c>
      <c r="BD38">
        <f t="shared" si="0"/>
        <v>49152</v>
      </c>
      <c r="BE38">
        <v>12288</v>
      </c>
      <c r="BF38" s="1">
        <f>BA181</f>
        <v>61326.26</v>
      </c>
      <c r="BG38" s="2">
        <f t="shared" si="1"/>
        <v>3014.3083315200001</v>
      </c>
    </row>
    <row r="39" spans="1:59">
      <c r="A39" t="s">
        <v>1</v>
      </c>
      <c r="BD39">
        <f t="shared" si="0"/>
        <v>53248</v>
      </c>
      <c r="BE39">
        <v>13312</v>
      </c>
      <c r="BF39" s="1">
        <f>BA186</f>
        <v>56985.78</v>
      </c>
      <c r="BG39" s="2">
        <f t="shared" si="1"/>
        <v>3034.3788134400002</v>
      </c>
    </row>
    <row r="40" spans="1:59">
      <c r="A40">
        <v>8192</v>
      </c>
      <c r="B40">
        <v>220790</v>
      </c>
      <c r="C40">
        <v>220157</v>
      </c>
      <c r="D40">
        <v>214983</v>
      </c>
      <c r="E40">
        <v>217004</v>
      </c>
      <c r="F40">
        <v>219824</v>
      </c>
      <c r="G40">
        <v>216360</v>
      </c>
      <c r="H40">
        <v>215688</v>
      </c>
      <c r="I40">
        <v>219059</v>
      </c>
      <c r="J40">
        <v>220121</v>
      </c>
      <c r="K40">
        <v>220291</v>
      </c>
      <c r="L40">
        <v>220877</v>
      </c>
      <c r="M40">
        <v>220883</v>
      </c>
      <c r="N40">
        <v>220475</v>
      </c>
      <c r="O40">
        <v>220840</v>
      </c>
      <c r="P40">
        <v>220813</v>
      </c>
      <c r="Q40">
        <v>220320</v>
      </c>
      <c r="R40">
        <v>220472</v>
      </c>
      <c r="S40">
        <v>220820</v>
      </c>
      <c r="T40">
        <v>220798</v>
      </c>
      <c r="U40">
        <v>221065</v>
      </c>
      <c r="V40">
        <v>220947</v>
      </c>
      <c r="W40">
        <v>220412</v>
      </c>
      <c r="X40">
        <v>220855</v>
      </c>
      <c r="Y40">
        <v>220579</v>
      </c>
      <c r="Z40">
        <v>220548</v>
      </c>
      <c r="AA40">
        <v>220656</v>
      </c>
      <c r="AB40">
        <v>220530</v>
      </c>
      <c r="AC40">
        <v>220870</v>
      </c>
      <c r="AD40">
        <v>220253</v>
      </c>
      <c r="AE40">
        <v>220540</v>
      </c>
      <c r="AF40">
        <v>220376</v>
      </c>
      <c r="AG40">
        <v>218936</v>
      </c>
      <c r="AH40">
        <v>220567</v>
      </c>
      <c r="AI40">
        <v>220554</v>
      </c>
      <c r="AJ40">
        <v>220540</v>
      </c>
      <c r="AK40">
        <v>221044</v>
      </c>
      <c r="AL40">
        <v>221031</v>
      </c>
      <c r="AM40">
        <v>221240</v>
      </c>
      <c r="AN40">
        <v>221264</v>
      </c>
      <c r="AO40">
        <v>220972</v>
      </c>
      <c r="AP40">
        <v>221234</v>
      </c>
      <c r="AQ40">
        <v>221060</v>
      </c>
      <c r="AR40">
        <v>221326</v>
      </c>
      <c r="AS40">
        <v>220283</v>
      </c>
      <c r="AT40">
        <v>220877</v>
      </c>
      <c r="AU40">
        <v>220851</v>
      </c>
      <c r="AV40">
        <v>220798</v>
      </c>
      <c r="AW40">
        <v>221435</v>
      </c>
      <c r="AX40">
        <v>220553</v>
      </c>
      <c r="AY40">
        <v>220363</v>
      </c>
      <c r="BA40">
        <f>AVERAGE(B40:AY40)</f>
        <v>220262.68</v>
      </c>
      <c r="BB40">
        <f>STDEV(B40:AY40)</f>
        <v>1369.5548426181319</v>
      </c>
      <c r="BD40">
        <f t="shared" si="0"/>
        <v>57344</v>
      </c>
      <c r="BE40">
        <v>14336</v>
      </c>
      <c r="BF40" s="1">
        <f>BA191</f>
        <v>52948.32</v>
      </c>
      <c r="BG40" s="2">
        <f t="shared" si="1"/>
        <v>3036.2684620800001</v>
      </c>
    </row>
    <row r="41" spans="1:59">
      <c r="BA41">
        <f>SUM(BA38,BA40)</f>
        <v>441293.6</v>
      </c>
      <c r="BD41">
        <f t="shared" si="0"/>
        <v>61440</v>
      </c>
      <c r="BE41">
        <v>15360</v>
      </c>
      <c r="BF41">
        <f>BA196</f>
        <v>49705.7</v>
      </c>
      <c r="BG41" s="2">
        <f t="shared" si="1"/>
        <v>3053.918208</v>
      </c>
    </row>
    <row r="42" spans="1:59">
      <c r="A42" t="s">
        <v>0</v>
      </c>
      <c r="BD42">
        <f t="shared" si="0"/>
        <v>65408</v>
      </c>
      <c r="BE42">
        <v>16352</v>
      </c>
      <c r="BF42">
        <f>BA201</f>
        <v>46737.279999999999</v>
      </c>
      <c r="BG42" s="2">
        <f t="shared" si="1"/>
        <v>3056.9920102399997</v>
      </c>
    </row>
    <row r="43" spans="1:59">
      <c r="A43">
        <v>9216</v>
      </c>
      <c r="B43">
        <v>207657</v>
      </c>
      <c r="C43">
        <v>207940</v>
      </c>
      <c r="D43">
        <v>207478</v>
      </c>
      <c r="E43">
        <v>207616</v>
      </c>
      <c r="F43">
        <v>207632</v>
      </c>
      <c r="G43">
        <v>207075</v>
      </c>
      <c r="H43">
        <v>207634</v>
      </c>
      <c r="I43">
        <v>206897</v>
      </c>
      <c r="J43">
        <v>207252</v>
      </c>
      <c r="K43">
        <v>207801</v>
      </c>
      <c r="L43">
        <v>208371</v>
      </c>
      <c r="M43">
        <v>207351</v>
      </c>
      <c r="N43">
        <v>207406</v>
      </c>
      <c r="O43">
        <v>207469</v>
      </c>
      <c r="P43">
        <v>207564</v>
      </c>
      <c r="Q43">
        <v>208170</v>
      </c>
      <c r="R43">
        <v>207477</v>
      </c>
      <c r="S43">
        <v>207162</v>
      </c>
      <c r="T43">
        <v>207779</v>
      </c>
      <c r="U43">
        <v>207657</v>
      </c>
      <c r="V43">
        <v>207053</v>
      </c>
      <c r="W43">
        <v>207218</v>
      </c>
      <c r="X43">
        <v>207488</v>
      </c>
      <c r="Y43">
        <v>207617</v>
      </c>
      <c r="Z43">
        <v>207727</v>
      </c>
      <c r="AA43">
        <v>207614</v>
      </c>
      <c r="AB43">
        <v>207376</v>
      </c>
      <c r="AC43">
        <v>207858</v>
      </c>
      <c r="AD43">
        <v>207657</v>
      </c>
      <c r="AE43">
        <v>207452</v>
      </c>
      <c r="AF43">
        <v>207727</v>
      </c>
      <c r="AG43">
        <v>207775</v>
      </c>
      <c r="AH43">
        <v>207391</v>
      </c>
      <c r="AI43">
        <v>207810</v>
      </c>
      <c r="AJ43">
        <v>207828</v>
      </c>
      <c r="AK43">
        <v>207708</v>
      </c>
      <c r="AL43">
        <v>207610</v>
      </c>
      <c r="AM43">
        <v>207256</v>
      </c>
      <c r="AN43">
        <v>206748</v>
      </c>
      <c r="AO43">
        <v>207199</v>
      </c>
      <c r="AP43">
        <v>207780</v>
      </c>
      <c r="AQ43">
        <v>207235</v>
      </c>
      <c r="AR43">
        <v>207753</v>
      </c>
      <c r="AS43">
        <v>207402</v>
      </c>
      <c r="AT43">
        <v>207103</v>
      </c>
      <c r="AU43">
        <v>207521</v>
      </c>
      <c r="AV43">
        <v>207466</v>
      </c>
      <c r="AW43">
        <v>207514</v>
      </c>
      <c r="AX43">
        <v>207485</v>
      </c>
      <c r="AY43">
        <v>207591</v>
      </c>
      <c r="BA43">
        <f>AVERAGE(B43:AY43)</f>
        <v>207527</v>
      </c>
      <c r="BB43">
        <f>STDEV(B43:AY43)</f>
        <v>300.35387292257752</v>
      </c>
    </row>
    <row r="44" spans="1:59">
      <c r="A44" t="s">
        <v>1</v>
      </c>
    </row>
    <row r="45" spans="1:59">
      <c r="A45">
        <v>9216</v>
      </c>
      <c r="B45">
        <v>207671</v>
      </c>
      <c r="C45">
        <v>207887</v>
      </c>
      <c r="D45">
        <v>207371</v>
      </c>
      <c r="E45">
        <v>207253</v>
      </c>
      <c r="F45">
        <v>207535</v>
      </c>
      <c r="G45">
        <v>207220</v>
      </c>
      <c r="H45">
        <v>207130</v>
      </c>
      <c r="I45">
        <v>206772</v>
      </c>
      <c r="J45">
        <v>207345</v>
      </c>
      <c r="K45">
        <v>207837</v>
      </c>
      <c r="L45">
        <v>208532</v>
      </c>
      <c r="M45">
        <v>207055</v>
      </c>
      <c r="N45">
        <v>207479</v>
      </c>
      <c r="O45">
        <v>207517</v>
      </c>
      <c r="P45">
        <v>207644</v>
      </c>
      <c r="Q45">
        <v>207981</v>
      </c>
      <c r="R45">
        <v>207248</v>
      </c>
      <c r="S45">
        <v>207307</v>
      </c>
      <c r="T45">
        <v>207728</v>
      </c>
      <c r="U45">
        <v>207649</v>
      </c>
      <c r="V45">
        <v>207042</v>
      </c>
      <c r="W45">
        <v>207388</v>
      </c>
      <c r="X45">
        <v>207530</v>
      </c>
      <c r="Y45">
        <v>207645</v>
      </c>
      <c r="Z45">
        <v>207534</v>
      </c>
      <c r="AA45">
        <v>207681</v>
      </c>
      <c r="AB45">
        <v>207345</v>
      </c>
      <c r="AC45">
        <v>207901</v>
      </c>
      <c r="AD45">
        <v>207554</v>
      </c>
      <c r="AE45">
        <v>207567</v>
      </c>
      <c r="AF45">
        <v>207846</v>
      </c>
      <c r="AG45">
        <v>207329</v>
      </c>
      <c r="AH45">
        <v>207733</v>
      </c>
      <c r="AI45">
        <v>207686</v>
      </c>
      <c r="AJ45">
        <v>207779</v>
      </c>
      <c r="AK45">
        <v>207953</v>
      </c>
      <c r="AL45">
        <v>207448</v>
      </c>
      <c r="AM45">
        <v>207169</v>
      </c>
      <c r="AN45">
        <v>206828</v>
      </c>
      <c r="AO45">
        <v>207253</v>
      </c>
      <c r="AP45">
        <v>207811</v>
      </c>
      <c r="AQ45">
        <v>207248</v>
      </c>
      <c r="AR45">
        <v>207612</v>
      </c>
      <c r="AS45">
        <v>207293</v>
      </c>
      <c r="AT45">
        <v>207243</v>
      </c>
      <c r="AU45">
        <v>207700</v>
      </c>
      <c r="AV45">
        <v>207125</v>
      </c>
      <c r="AW45">
        <v>207743</v>
      </c>
      <c r="AX45">
        <v>207266</v>
      </c>
      <c r="AY45">
        <v>207835</v>
      </c>
      <c r="BA45">
        <f>AVERAGE(B45:AY45)</f>
        <v>207504.96</v>
      </c>
      <c r="BB45">
        <f>STDEV(B45:AY45)</f>
        <v>323.71567015212719</v>
      </c>
    </row>
    <row r="46" spans="1:59">
      <c r="BA46">
        <f>SUM(BA43,BA45)</f>
        <v>415031.95999999996</v>
      </c>
    </row>
    <row r="47" spans="1:59">
      <c r="A47" t="s">
        <v>0</v>
      </c>
    </row>
    <row r="48" spans="1:59">
      <c r="A48">
        <v>10240</v>
      </c>
      <c r="B48">
        <v>187383</v>
      </c>
      <c r="C48">
        <v>187325</v>
      </c>
      <c r="D48">
        <v>189151</v>
      </c>
      <c r="E48">
        <v>189483</v>
      </c>
      <c r="F48">
        <v>188996</v>
      </c>
      <c r="G48">
        <v>188492</v>
      </c>
      <c r="H48">
        <v>189088</v>
      </c>
      <c r="I48">
        <v>188607</v>
      </c>
      <c r="J48">
        <v>188577</v>
      </c>
      <c r="K48">
        <v>187895</v>
      </c>
      <c r="L48">
        <v>188585</v>
      </c>
      <c r="M48">
        <v>188267</v>
      </c>
      <c r="N48">
        <v>188339</v>
      </c>
      <c r="O48">
        <v>188148</v>
      </c>
      <c r="P48">
        <v>188006</v>
      </c>
      <c r="Q48">
        <v>188800</v>
      </c>
      <c r="R48">
        <v>189562</v>
      </c>
      <c r="S48">
        <v>189564</v>
      </c>
      <c r="T48">
        <v>189038</v>
      </c>
      <c r="U48">
        <v>187739</v>
      </c>
      <c r="V48">
        <v>188229</v>
      </c>
      <c r="W48">
        <v>188094</v>
      </c>
      <c r="X48">
        <v>187898</v>
      </c>
      <c r="Y48">
        <v>187708</v>
      </c>
      <c r="Z48">
        <v>188206</v>
      </c>
      <c r="AA48">
        <v>188252</v>
      </c>
      <c r="AB48">
        <v>187708</v>
      </c>
      <c r="AC48">
        <v>187928</v>
      </c>
      <c r="AD48">
        <v>187768</v>
      </c>
      <c r="AE48">
        <v>188099</v>
      </c>
      <c r="AF48">
        <v>188307</v>
      </c>
      <c r="AG48">
        <v>188565</v>
      </c>
      <c r="AH48">
        <v>188241</v>
      </c>
      <c r="AI48">
        <v>188905</v>
      </c>
      <c r="AJ48">
        <v>188382</v>
      </c>
      <c r="AK48">
        <v>188145</v>
      </c>
      <c r="AL48">
        <v>187842</v>
      </c>
      <c r="AM48">
        <v>188284</v>
      </c>
      <c r="AN48">
        <v>187716</v>
      </c>
      <c r="AO48">
        <v>188599</v>
      </c>
      <c r="AP48">
        <v>187015</v>
      </c>
      <c r="AQ48">
        <v>187381</v>
      </c>
      <c r="AR48">
        <v>187478</v>
      </c>
      <c r="AS48">
        <v>187850</v>
      </c>
      <c r="AT48">
        <v>187476</v>
      </c>
      <c r="AU48">
        <v>187573</v>
      </c>
      <c r="AV48">
        <v>187534</v>
      </c>
      <c r="AW48">
        <v>187847</v>
      </c>
      <c r="AX48">
        <v>187722</v>
      </c>
      <c r="AY48">
        <v>187401</v>
      </c>
      <c r="BA48">
        <f>AVERAGE(B48:AY48)</f>
        <v>188183.96</v>
      </c>
      <c r="BB48">
        <f>STDEV(B48:AY48)</f>
        <v>609.81656525983783</v>
      </c>
    </row>
    <row r="49" spans="1:54">
      <c r="A49" t="s">
        <v>1</v>
      </c>
    </row>
    <row r="50" spans="1:54">
      <c r="A50">
        <v>10240</v>
      </c>
      <c r="B50">
        <v>187467</v>
      </c>
      <c r="C50">
        <v>187406</v>
      </c>
      <c r="D50">
        <v>188755</v>
      </c>
      <c r="E50">
        <v>188589</v>
      </c>
      <c r="F50">
        <v>188399</v>
      </c>
      <c r="G50">
        <v>188663</v>
      </c>
      <c r="H50">
        <v>188682</v>
      </c>
      <c r="I50">
        <v>187350</v>
      </c>
      <c r="J50">
        <v>188201</v>
      </c>
      <c r="K50">
        <v>187892</v>
      </c>
      <c r="L50">
        <v>188450</v>
      </c>
      <c r="M50">
        <v>188263</v>
      </c>
      <c r="N50">
        <v>188445</v>
      </c>
      <c r="O50">
        <v>187889</v>
      </c>
      <c r="P50">
        <v>188089</v>
      </c>
      <c r="Q50">
        <v>189077</v>
      </c>
      <c r="R50">
        <v>189598</v>
      </c>
      <c r="S50">
        <v>189461</v>
      </c>
      <c r="T50">
        <v>188696</v>
      </c>
      <c r="U50">
        <v>187775</v>
      </c>
      <c r="V50">
        <v>188198</v>
      </c>
      <c r="W50">
        <v>188127</v>
      </c>
      <c r="X50">
        <v>187807</v>
      </c>
      <c r="Y50">
        <v>187815</v>
      </c>
      <c r="Z50">
        <v>188366</v>
      </c>
      <c r="AA50">
        <v>187972</v>
      </c>
      <c r="AB50">
        <v>187761</v>
      </c>
      <c r="AC50">
        <v>187923</v>
      </c>
      <c r="AD50">
        <v>187740</v>
      </c>
      <c r="AE50">
        <v>188245</v>
      </c>
      <c r="AF50">
        <v>188512</v>
      </c>
      <c r="AG50">
        <v>188501</v>
      </c>
      <c r="AH50">
        <v>188036</v>
      </c>
      <c r="AI50">
        <v>189105</v>
      </c>
      <c r="AJ50">
        <v>188267</v>
      </c>
      <c r="AK50">
        <v>187896</v>
      </c>
      <c r="AL50">
        <v>188046</v>
      </c>
      <c r="AM50">
        <v>188170</v>
      </c>
      <c r="AN50">
        <v>187829</v>
      </c>
      <c r="AO50">
        <v>188485</v>
      </c>
      <c r="AP50">
        <v>186838</v>
      </c>
      <c r="AQ50">
        <v>187751</v>
      </c>
      <c r="AR50">
        <v>187125</v>
      </c>
      <c r="AS50">
        <v>188028</v>
      </c>
      <c r="AT50">
        <v>187309</v>
      </c>
      <c r="AU50">
        <v>187683</v>
      </c>
      <c r="AV50">
        <v>187642</v>
      </c>
      <c r="AW50">
        <v>187905</v>
      </c>
      <c r="AX50">
        <v>187463</v>
      </c>
      <c r="AY50">
        <v>187322</v>
      </c>
      <c r="BA50">
        <f>AVERAGE(B50:AY50)</f>
        <v>188100.28</v>
      </c>
      <c r="BB50">
        <f>STDEV(B50:AY50)</f>
        <v>565.49956386781923</v>
      </c>
    </row>
    <row r="51" spans="1:54">
      <c r="BA51">
        <f>SUM(BA48,BA50)</f>
        <v>376284.24</v>
      </c>
    </row>
    <row r="52" spans="1:54">
      <c r="A52" t="s">
        <v>0</v>
      </c>
    </row>
    <row r="53" spans="1:54">
      <c r="A53">
        <v>11264</v>
      </c>
      <c r="B53">
        <v>169086</v>
      </c>
      <c r="C53">
        <v>169264</v>
      </c>
      <c r="D53">
        <v>169465</v>
      </c>
      <c r="E53">
        <v>169805</v>
      </c>
      <c r="F53">
        <v>169780</v>
      </c>
      <c r="G53">
        <v>170568</v>
      </c>
      <c r="H53">
        <v>170596</v>
      </c>
      <c r="I53">
        <v>169105</v>
      </c>
      <c r="J53">
        <v>168030</v>
      </c>
      <c r="K53">
        <v>169428</v>
      </c>
      <c r="L53">
        <v>169938</v>
      </c>
      <c r="M53">
        <v>169571</v>
      </c>
      <c r="N53">
        <v>169380</v>
      </c>
      <c r="O53">
        <v>169550</v>
      </c>
      <c r="P53">
        <v>169819</v>
      </c>
      <c r="Q53">
        <v>169798</v>
      </c>
      <c r="R53">
        <v>169680</v>
      </c>
      <c r="S53">
        <v>169457</v>
      </c>
      <c r="T53">
        <v>169385</v>
      </c>
      <c r="U53">
        <v>169457</v>
      </c>
      <c r="V53">
        <v>169215</v>
      </c>
      <c r="W53">
        <v>167503</v>
      </c>
      <c r="X53">
        <v>169691</v>
      </c>
      <c r="Y53">
        <v>170170</v>
      </c>
      <c r="Z53">
        <v>169092</v>
      </c>
      <c r="AA53">
        <v>169334</v>
      </c>
      <c r="AB53">
        <v>170146</v>
      </c>
      <c r="AC53">
        <v>169496</v>
      </c>
      <c r="AD53">
        <v>169450</v>
      </c>
      <c r="AE53">
        <v>168850</v>
      </c>
      <c r="AF53">
        <v>169633</v>
      </c>
      <c r="AG53">
        <v>169229</v>
      </c>
      <c r="AH53">
        <v>169475</v>
      </c>
      <c r="AI53">
        <v>169205</v>
      </c>
      <c r="AJ53">
        <v>169384</v>
      </c>
      <c r="AK53">
        <v>169369</v>
      </c>
      <c r="AL53">
        <v>169794</v>
      </c>
      <c r="AM53">
        <v>169656</v>
      </c>
      <c r="AN53">
        <v>169531</v>
      </c>
      <c r="AO53">
        <v>169456</v>
      </c>
      <c r="AP53">
        <v>169327</v>
      </c>
      <c r="AQ53">
        <v>169134</v>
      </c>
      <c r="AR53">
        <v>169817</v>
      </c>
      <c r="AS53">
        <v>169302</v>
      </c>
      <c r="AT53">
        <v>169670</v>
      </c>
      <c r="AU53">
        <v>169271</v>
      </c>
      <c r="AV53">
        <v>169701</v>
      </c>
      <c r="AW53">
        <v>169271</v>
      </c>
      <c r="AX53">
        <v>169557</v>
      </c>
      <c r="AY53">
        <v>169413</v>
      </c>
      <c r="BA53">
        <f>AVERAGE(B53:AY53)</f>
        <v>169466.08</v>
      </c>
      <c r="BB53">
        <f>STDEV(B53:AY53)</f>
        <v>492.02720349548963</v>
      </c>
    </row>
    <row r="54" spans="1:54">
      <c r="A54" t="s">
        <v>1</v>
      </c>
    </row>
    <row r="55" spans="1:54">
      <c r="A55">
        <v>11264</v>
      </c>
      <c r="B55">
        <v>169034</v>
      </c>
      <c r="C55">
        <v>169353</v>
      </c>
      <c r="D55">
        <v>170564</v>
      </c>
      <c r="E55">
        <v>171660</v>
      </c>
      <c r="F55">
        <v>172086</v>
      </c>
      <c r="G55">
        <v>170912</v>
      </c>
      <c r="H55">
        <v>170626</v>
      </c>
      <c r="I55">
        <v>172224</v>
      </c>
      <c r="J55">
        <v>171763</v>
      </c>
      <c r="K55">
        <v>170673</v>
      </c>
      <c r="L55">
        <v>169837</v>
      </c>
      <c r="M55">
        <v>170325</v>
      </c>
      <c r="N55">
        <v>169367</v>
      </c>
      <c r="O55">
        <v>169596</v>
      </c>
      <c r="P55">
        <v>169741</v>
      </c>
      <c r="Q55">
        <v>169852</v>
      </c>
      <c r="R55">
        <v>169714</v>
      </c>
      <c r="S55">
        <v>169321</v>
      </c>
      <c r="T55">
        <v>169448</v>
      </c>
      <c r="U55">
        <v>169395</v>
      </c>
      <c r="V55">
        <v>169032</v>
      </c>
      <c r="W55">
        <v>167675</v>
      </c>
      <c r="X55">
        <v>169883</v>
      </c>
      <c r="Y55">
        <v>170095</v>
      </c>
      <c r="Z55">
        <v>169097</v>
      </c>
      <c r="AA55">
        <v>169413</v>
      </c>
      <c r="AB55">
        <v>169958</v>
      </c>
      <c r="AC55">
        <v>169536</v>
      </c>
      <c r="AD55">
        <v>169457</v>
      </c>
      <c r="AE55">
        <v>170502</v>
      </c>
      <c r="AF55">
        <v>169687</v>
      </c>
      <c r="AG55">
        <v>169150</v>
      </c>
      <c r="AH55">
        <v>168495</v>
      </c>
      <c r="AI55">
        <v>169346</v>
      </c>
      <c r="AJ55">
        <v>169327</v>
      </c>
      <c r="AK55">
        <v>169422</v>
      </c>
      <c r="AL55">
        <v>169907</v>
      </c>
      <c r="AM55">
        <v>169546</v>
      </c>
      <c r="AN55">
        <v>169435</v>
      </c>
      <c r="AO55">
        <v>169647</v>
      </c>
      <c r="AP55">
        <v>169211</v>
      </c>
      <c r="AQ55">
        <v>169020</v>
      </c>
      <c r="AR55">
        <v>169972</v>
      </c>
      <c r="AS55">
        <v>169356</v>
      </c>
      <c r="AT55">
        <v>169651</v>
      </c>
      <c r="AU55">
        <v>169439</v>
      </c>
      <c r="AV55">
        <v>169504</v>
      </c>
      <c r="AW55">
        <v>169218</v>
      </c>
      <c r="AX55">
        <v>169613</v>
      </c>
      <c r="AY55">
        <v>169397</v>
      </c>
      <c r="BA55">
        <f>AVERAGE(B55:AY55)</f>
        <v>169769.64</v>
      </c>
      <c r="BB55">
        <f>STDEV(B55:AY55)</f>
        <v>844.03152470383327</v>
      </c>
    </row>
    <row r="56" spans="1:54">
      <c r="BA56">
        <f>SUM(BA53,BA55)</f>
        <v>339235.72</v>
      </c>
    </row>
    <row r="57" spans="1:54">
      <c r="A57" t="s">
        <v>0</v>
      </c>
    </row>
    <row r="58" spans="1:54">
      <c r="A58">
        <v>12288</v>
      </c>
      <c r="B58">
        <v>154019</v>
      </c>
      <c r="C58">
        <v>152857</v>
      </c>
      <c r="D58">
        <v>155487</v>
      </c>
      <c r="E58">
        <v>155402</v>
      </c>
      <c r="F58">
        <v>155595</v>
      </c>
      <c r="G58">
        <v>155129</v>
      </c>
      <c r="H58">
        <v>154643</v>
      </c>
      <c r="I58">
        <v>154731</v>
      </c>
      <c r="J58">
        <v>154997</v>
      </c>
      <c r="K58">
        <v>154690</v>
      </c>
      <c r="L58">
        <v>155048</v>
      </c>
      <c r="M58">
        <v>155321</v>
      </c>
      <c r="N58">
        <v>155330</v>
      </c>
      <c r="O58">
        <v>155476</v>
      </c>
      <c r="P58">
        <v>155110</v>
      </c>
      <c r="Q58">
        <v>155472</v>
      </c>
      <c r="R58">
        <v>154129</v>
      </c>
      <c r="S58">
        <v>154576</v>
      </c>
      <c r="T58">
        <v>154909</v>
      </c>
      <c r="U58">
        <v>155073</v>
      </c>
      <c r="V58">
        <v>155332</v>
      </c>
      <c r="W58">
        <v>155610</v>
      </c>
      <c r="X58">
        <v>155120</v>
      </c>
      <c r="Y58">
        <v>154571</v>
      </c>
      <c r="Z58">
        <v>153903</v>
      </c>
      <c r="AA58">
        <v>153785</v>
      </c>
      <c r="AB58">
        <v>154494</v>
      </c>
      <c r="AC58">
        <v>153472</v>
      </c>
      <c r="AD58">
        <v>154238</v>
      </c>
      <c r="AE58">
        <v>154598</v>
      </c>
      <c r="AF58">
        <v>153975</v>
      </c>
      <c r="AG58">
        <v>153747</v>
      </c>
      <c r="AH58">
        <v>154169</v>
      </c>
      <c r="AI58">
        <v>154076</v>
      </c>
      <c r="AJ58">
        <v>153842</v>
      </c>
      <c r="AK58">
        <v>154294</v>
      </c>
      <c r="AL58">
        <v>154255</v>
      </c>
      <c r="AM58">
        <v>154127</v>
      </c>
      <c r="AN58">
        <v>153318</v>
      </c>
      <c r="AO58">
        <v>153338</v>
      </c>
      <c r="AP58">
        <v>153429</v>
      </c>
      <c r="AQ58">
        <v>153439</v>
      </c>
      <c r="AR58">
        <v>153462</v>
      </c>
      <c r="AS58">
        <v>154399</v>
      </c>
      <c r="AT58">
        <v>153661</v>
      </c>
      <c r="AU58">
        <v>153633</v>
      </c>
      <c r="AV58">
        <v>153525</v>
      </c>
      <c r="AW58">
        <v>154133</v>
      </c>
      <c r="AX58">
        <v>153680</v>
      </c>
      <c r="AY58">
        <v>153846</v>
      </c>
      <c r="BA58">
        <f>AVERAGE(B58:AY58)</f>
        <v>154389.29999999999</v>
      </c>
      <c r="BB58">
        <f>STDEV(B58:AY58)</f>
        <v>735.41578549213932</v>
      </c>
    </row>
    <row r="59" spans="1:54">
      <c r="A59" t="s">
        <v>1</v>
      </c>
    </row>
    <row r="60" spans="1:54">
      <c r="A60">
        <v>12288</v>
      </c>
      <c r="B60">
        <v>153712</v>
      </c>
      <c r="C60">
        <v>152837</v>
      </c>
      <c r="D60">
        <v>155010</v>
      </c>
      <c r="E60">
        <v>155245</v>
      </c>
      <c r="F60">
        <v>155116</v>
      </c>
      <c r="G60">
        <v>154887</v>
      </c>
      <c r="H60">
        <v>154577</v>
      </c>
      <c r="I60">
        <v>154709</v>
      </c>
      <c r="J60">
        <v>154321</v>
      </c>
      <c r="K60">
        <v>154230</v>
      </c>
      <c r="L60">
        <v>155304</v>
      </c>
      <c r="M60">
        <v>155049</v>
      </c>
      <c r="N60">
        <v>155330</v>
      </c>
      <c r="O60">
        <v>155423</v>
      </c>
      <c r="P60">
        <v>155104</v>
      </c>
      <c r="Q60">
        <v>154703</v>
      </c>
      <c r="R60">
        <v>154804</v>
      </c>
      <c r="S60">
        <v>154604</v>
      </c>
      <c r="T60">
        <v>154716</v>
      </c>
      <c r="U60">
        <v>155332</v>
      </c>
      <c r="V60">
        <v>155476</v>
      </c>
      <c r="W60">
        <v>155360</v>
      </c>
      <c r="X60">
        <v>155210</v>
      </c>
      <c r="Y60">
        <v>154212</v>
      </c>
      <c r="Z60">
        <v>153969</v>
      </c>
      <c r="AA60">
        <v>153838</v>
      </c>
      <c r="AB60">
        <v>154285</v>
      </c>
      <c r="AC60">
        <v>153571</v>
      </c>
      <c r="AD60">
        <v>154569</v>
      </c>
      <c r="AE60">
        <v>154413</v>
      </c>
      <c r="AF60">
        <v>154020</v>
      </c>
      <c r="AG60">
        <v>153623</v>
      </c>
      <c r="AH60">
        <v>153996</v>
      </c>
      <c r="AI60">
        <v>154208</v>
      </c>
      <c r="AJ60">
        <v>153832</v>
      </c>
      <c r="AK60">
        <v>154256</v>
      </c>
      <c r="AL60">
        <v>154326</v>
      </c>
      <c r="AM60">
        <v>153848</v>
      </c>
      <c r="AN60">
        <v>153385</v>
      </c>
      <c r="AO60">
        <v>153298</v>
      </c>
      <c r="AP60">
        <v>153473</v>
      </c>
      <c r="AQ60">
        <v>153465</v>
      </c>
      <c r="AR60">
        <v>153522</v>
      </c>
      <c r="AS60">
        <v>154507</v>
      </c>
      <c r="AT60">
        <v>153408</v>
      </c>
      <c r="AU60">
        <v>153547</v>
      </c>
      <c r="AV60">
        <v>153892</v>
      </c>
      <c r="AW60">
        <v>153949</v>
      </c>
      <c r="AX60">
        <v>153661</v>
      </c>
      <c r="AY60">
        <v>153985</v>
      </c>
      <c r="BA60">
        <f>AVERAGE(B60:AY60)</f>
        <v>154322.34</v>
      </c>
      <c r="BB60">
        <f>STDEV(B60:AY60)</f>
        <v>681.81350643047574</v>
      </c>
    </row>
    <row r="61" spans="1:54">
      <c r="BA61">
        <f>SUM(BA58,BA60)</f>
        <v>308711.64</v>
      </c>
    </row>
    <row r="62" spans="1:54">
      <c r="A62" t="s">
        <v>0</v>
      </c>
    </row>
    <row r="63" spans="1:54">
      <c r="A63">
        <v>13312</v>
      </c>
      <c r="B63">
        <v>144282</v>
      </c>
      <c r="C63">
        <v>144819</v>
      </c>
      <c r="D63">
        <v>144387</v>
      </c>
      <c r="E63">
        <v>141845</v>
      </c>
      <c r="F63">
        <v>142200</v>
      </c>
      <c r="G63">
        <v>143390</v>
      </c>
      <c r="H63">
        <v>144011</v>
      </c>
      <c r="I63">
        <v>143858</v>
      </c>
      <c r="J63">
        <v>142535</v>
      </c>
      <c r="K63">
        <v>142186</v>
      </c>
      <c r="L63">
        <v>141829</v>
      </c>
      <c r="M63">
        <v>144145</v>
      </c>
      <c r="N63">
        <v>144331</v>
      </c>
      <c r="O63">
        <v>143755</v>
      </c>
      <c r="P63">
        <v>144178</v>
      </c>
      <c r="Q63">
        <v>144230</v>
      </c>
      <c r="R63">
        <v>143388</v>
      </c>
      <c r="S63">
        <v>143779</v>
      </c>
      <c r="T63">
        <v>144472</v>
      </c>
      <c r="U63">
        <v>144081</v>
      </c>
      <c r="V63">
        <v>144596</v>
      </c>
      <c r="W63">
        <v>144589</v>
      </c>
      <c r="X63">
        <v>143985</v>
      </c>
      <c r="Y63">
        <v>144276</v>
      </c>
      <c r="Z63">
        <v>144260</v>
      </c>
      <c r="AA63">
        <v>144068</v>
      </c>
      <c r="AB63">
        <v>144948</v>
      </c>
      <c r="AC63">
        <v>144933</v>
      </c>
      <c r="AD63">
        <v>37134</v>
      </c>
      <c r="AE63">
        <v>144034</v>
      </c>
      <c r="AF63">
        <v>144043</v>
      </c>
      <c r="AG63">
        <v>144276</v>
      </c>
      <c r="AH63">
        <v>144260</v>
      </c>
      <c r="AI63">
        <v>144068</v>
      </c>
      <c r="AJ63">
        <v>144948</v>
      </c>
      <c r="AK63">
        <v>144933</v>
      </c>
      <c r="AL63">
        <v>145083</v>
      </c>
      <c r="AM63">
        <v>144536</v>
      </c>
      <c r="AN63">
        <v>145118</v>
      </c>
      <c r="AO63">
        <v>145098</v>
      </c>
      <c r="AP63">
        <v>145169</v>
      </c>
      <c r="AQ63">
        <v>145244</v>
      </c>
      <c r="AR63">
        <v>145052</v>
      </c>
      <c r="AS63">
        <v>144385</v>
      </c>
      <c r="AT63">
        <v>144491</v>
      </c>
      <c r="AU63">
        <v>144192</v>
      </c>
      <c r="AV63">
        <v>144799</v>
      </c>
      <c r="AW63">
        <v>144262</v>
      </c>
      <c r="AX63">
        <v>144868</v>
      </c>
      <c r="AY63">
        <v>145043</v>
      </c>
      <c r="BA63">
        <f>AVERAGE(B63:AY63)</f>
        <v>142047.84</v>
      </c>
      <c r="BB63">
        <f>STDEV(B63:AY63)</f>
        <v>15162.723847108502</v>
      </c>
    </row>
    <row r="64" spans="1:54">
      <c r="A64" t="s">
        <v>1</v>
      </c>
    </row>
    <row r="65" spans="1:54">
      <c r="A65">
        <v>13312</v>
      </c>
      <c r="B65">
        <v>144298</v>
      </c>
      <c r="C65">
        <v>144778</v>
      </c>
      <c r="D65">
        <v>145325</v>
      </c>
      <c r="E65">
        <v>146407</v>
      </c>
      <c r="F65">
        <v>146223</v>
      </c>
      <c r="G65">
        <v>145504</v>
      </c>
      <c r="H65">
        <v>143928</v>
      </c>
      <c r="I65">
        <v>144062</v>
      </c>
      <c r="J65">
        <v>146957</v>
      </c>
      <c r="K65">
        <v>145354</v>
      </c>
      <c r="L65">
        <v>145806</v>
      </c>
      <c r="M65">
        <v>143860</v>
      </c>
      <c r="N65">
        <v>144569</v>
      </c>
      <c r="O65">
        <v>145034</v>
      </c>
      <c r="P65">
        <v>144222</v>
      </c>
      <c r="Q65">
        <v>143562</v>
      </c>
      <c r="R65">
        <v>143912</v>
      </c>
      <c r="S65">
        <v>143918</v>
      </c>
      <c r="T65">
        <v>144547</v>
      </c>
      <c r="U65">
        <v>143965</v>
      </c>
      <c r="V65">
        <v>144656</v>
      </c>
      <c r="W65">
        <v>144579</v>
      </c>
      <c r="X65">
        <v>143910</v>
      </c>
      <c r="Y65">
        <v>145385</v>
      </c>
      <c r="Z65">
        <v>143968</v>
      </c>
      <c r="AA65">
        <v>144224</v>
      </c>
      <c r="AB65">
        <v>145023</v>
      </c>
      <c r="AC65">
        <v>145113</v>
      </c>
      <c r="AD65">
        <v>66733</v>
      </c>
      <c r="AE65">
        <v>144092</v>
      </c>
      <c r="AF65">
        <v>144192</v>
      </c>
      <c r="AG65">
        <v>145385</v>
      </c>
      <c r="AH65">
        <v>143968</v>
      </c>
      <c r="AI65">
        <v>144224</v>
      </c>
      <c r="AJ65">
        <v>145023</v>
      </c>
      <c r="AK65">
        <v>145113</v>
      </c>
      <c r="AL65">
        <v>144794</v>
      </c>
      <c r="AM65">
        <v>144725</v>
      </c>
      <c r="AN65">
        <v>145126</v>
      </c>
      <c r="AO65">
        <v>145159</v>
      </c>
      <c r="AP65">
        <v>145124</v>
      </c>
      <c r="AQ65">
        <v>145261</v>
      </c>
      <c r="AR65">
        <v>144964</v>
      </c>
      <c r="AS65">
        <v>144284</v>
      </c>
      <c r="AT65">
        <v>144376</v>
      </c>
      <c r="AU65">
        <v>144483</v>
      </c>
      <c r="AV65">
        <v>144520</v>
      </c>
      <c r="AW65">
        <v>144537</v>
      </c>
      <c r="AX65">
        <v>144863</v>
      </c>
      <c r="AY65">
        <v>144998</v>
      </c>
      <c r="BA65">
        <f>AVERAGE(B65:AY65)</f>
        <v>143180.66</v>
      </c>
      <c r="BB65">
        <f>STDEV(B65:AY65)</f>
        <v>11054.152599741301</v>
      </c>
    </row>
    <row r="66" spans="1:54">
      <c r="BA66">
        <f>SUM(BA63,BA65)</f>
        <v>285228.5</v>
      </c>
    </row>
    <row r="67" spans="1:54">
      <c r="A67" t="s">
        <v>0</v>
      </c>
    </row>
    <row r="68" spans="1:54">
      <c r="A68">
        <v>14336</v>
      </c>
      <c r="B68">
        <v>133945</v>
      </c>
      <c r="C68">
        <v>134055</v>
      </c>
      <c r="D68">
        <v>135041</v>
      </c>
      <c r="E68">
        <v>108600</v>
      </c>
      <c r="F68">
        <v>106486</v>
      </c>
      <c r="G68">
        <v>106811</v>
      </c>
      <c r="H68">
        <v>106634</v>
      </c>
      <c r="I68">
        <v>134423</v>
      </c>
      <c r="J68">
        <v>134733</v>
      </c>
      <c r="K68">
        <v>124685</v>
      </c>
      <c r="L68">
        <v>106469</v>
      </c>
      <c r="M68">
        <v>106627</v>
      </c>
      <c r="N68">
        <v>106050</v>
      </c>
      <c r="O68">
        <v>120496</v>
      </c>
      <c r="P68">
        <v>133515</v>
      </c>
      <c r="Q68">
        <v>133982</v>
      </c>
      <c r="R68">
        <v>133843</v>
      </c>
      <c r="S68">
        <v>134082</v>
      </c>
      <c r="T68">
        <v>134582</v>
      </c>
      <c r="U68">
        <v>134311</v>
      </c>
      <c r="V68">
        <v>134412</v>
      </c>
      <c r="W68">
        <v>134528</v>
      </c>
      <c r="X68">
        <v>133800</v>
      </c>
      <c r="Y68">
        <v>134068</v>
      </c>
      <c r="Z68">
        <v>133716</v>
      </c>
      <c r="AA68">
        <v>134191</v>
      </c>
      <c r="AB68">
        <v>133983</v>
      </c>
      <c r="AC68">
        <v>134071</v>
      </c>
      <c r="AD68">
        <v>134127</v>
      </c>
      <c r="AE68">
        <v>125624</v>
      </c>
      <c r="AF68">
        <v>134102</v>
      </c>
      <c r="AG68">
        <v>134263</v>
      </c>
      <c r="AH68">
        <v>134854</v>
      </c>
      <c r="AI68">
        <v>134046</v>
      </c>
      <c r="AJ68">
        <v>134002</v>
      </c>
      <c r="AK68">
        <v>133929</v>
      </c>
      <c r="AL68">
        <v>133899</v>
      </c>
      <c r="AM68">
        <v>133869</v>
      </c>
      <c r="AN68">
        <v>133881</v>
      </c>
      <c r="AO68">
        <v>133726</v>
      </c>
      <c r="AP68">
        <v>133834</v>
      </c>
      <c r="AQ68">
        <v>133959</v>
      </c>
      <c r="AR68">
        <v>134685</v>
      </c>
      <c r="AS68">
        <v>133823</v>
      </c>
      <c r="AT68">
        <v>134172</v>
      </c>
      <c r="AU68">
        <v>133844</v>
      </c>
      <c r="AV68">
        <v>133667</v>
      </c>
      <c r="AW68">
        <v>134021</v>
      </c>
      <c r="AX68">
        <v>133620</v>
      </c>
      <c r="AY68">
        <v>133319</v>
      </c>
      <c r="BA68">
        <f>AVERAGE(B68:AY68)</f>
        <v>129628.1</v>
      </c>
      <c r="BB68">
        <f>STDEV(B68:AY68)</f>
        <v>9655.0129883973987</v>
      </c>
    </row>
    <row r="69" spans="1:54">
      <c r="A69" t="s">
        <v>1</v>
      </c>
    </row>
    <row r="70" spans="1:54">
      <c r="A70">
        <v>14336</v>
      </c>
      <c r="B70">
        <v>133912</v>
      </c>
      <c r="C70">
        <v>134287</v>
      </c>
      <c r="D70">
        <v>135035</v>
      </c>
      <c r="E70">
        <v>160167</v>
      </c>
      <c r="F70">
        <v>163922</v>
      </c>
      <c r="G70">
        <v>165859</v>
      </c>
      <c r="H70">
        <v>156717</v>
      </c>
      <c r="I70">
        <v>134397</v>
      </c>
      <c r="J70">
        <v>134207</v>
      </c>
      <c r="K70">
        <v>143497</v>
      </c>
      <c r="L70">
        <v>161806</v>
      </c>
      <c r="M70">
        <v>161967</v>
      </c>
      <c r="N70">
        <v>161224</v>
      </c>
      <c r="O70">
        <v>146645</v>
      </c>
      <c r="P70">
        <v>133526</v>
      </c>
      <c r="Q70">
        <v>133975</v>
      </c>
      <c r="R70">
        <v>134003</v>
      </c>
      <c r="S70">
        <v>134104</v>
      </c>
      <c r="T70">
        <v>134565</v>
      </c>
      <c r="U70">
        <v>134116</v>
      </c>
      <c r="V70">
        <v>134754</v>
      </c>
      <c r="W70">
        <v>134351</v>
      </c>
      <c r="X70">
        <v>133789</v>
      </c>
      <c r="Y70">
        <v>134019</v>
      </c>
      <c r="Z70">
        <v>133916</v>
      </c>
      <c r="AA70">
        <v>133986</v>
      </c>
      <c r="AB70">
        <v>134109</v>
      </c>
      <c r="AC70">
        <v>134037</v>
      </c>
      <c r="AD70">
        <v>134073</v>
      </c>
      <c r="AE70">
        <v>142069</v>
      </c>
      <c r="AF70">
        <v>134051</v>
      </c>
      <c r="AG70">
        <v>134599</v>
      </c>
      <c r="AH70">
        <v>134497</v>
      </c>
      <c r="AI70">
        <v>133977</v>
      </c>
      <c r="AJ70">
        <v>134021</v>
      </c>
      <c r="AK70">
        <v>133835</v>
      </c>
      <c r="AL70">
        <v>134025</v>
      </c>
      <c r="AM70">
        <v>133852</v>
      </c>
      <c r="AN70">
        <v>133904</v>
      </c>
      <c r="AO70">
        <v>133632</v>
      </c>
      <c r="AP70">
        <v>133809</v>
      </c>
      <c r="AQ70">
        <v>134194</v>
      </c>
      <c r="AR70">
        <v>134429</v>
      </c>
      <c r="AS70">
        <v>133881</v>
      </c>
      <c r="AT70">
        <v>134222</v>
      </c>
      <c r="AU70">
        <v>133903</v>
      </c>
      <c r="AV70">
        <v>133503</v>
      </c>
      <c r="AW70">
        <v>134063</v>
      </c>
      <c r="AX70">
        <v>133565</v>
      </c>
      <c r="AY70">
        <v>133421</v>
      </c>
      <c r="BA70">
        <f>AVERAGE(B70:AY70)</f>
        <v>138528.34</v>
      </c>
      <c r="BB70">
        <f>STDEV(B70:AY70)</f>
        <v>9795.9557932061398</v>
      </c>
    </row>
    <row r="71" spans="1:54">
      <c r="BA71">
        <f>SUM(BA68,BA70)</f>
        <v>268156.44</v>
      </c>
    </row>
    <row r="72" spans="1:54">
      <c r="A72" t="s">
        <v>0</v>
      </c>
    </row>
    <row r="73" spans="1:54">
      <c r="A73">
        <v>15360</v>
      </c>
      <c r="B73">
        <v>123978</v>
      </c>
      <c r="C73">
        <v>124399</v>
      </c>
      <c r="D73">
        <v>124247</v>
      </c>
      <c r="E73">
        <v>125794</v>
      </c>
      <c r="F73">
        <v>127397</v>
      </c>
      <c r="G73">
        <v>128214</v>
      </c>
      <c r="H73">
        <v>129175</v>
      </c>
      <c r="I73">
        <v>124248</v>
      </c>
      <c r="J73">
        <v>124602</v>
      </c>
      <c r="K73">
        <v>124286</v>
      </c>
      <c r="L73">
        <v>129445</v>
      </c>
      <c r="M73">
        <v>130988</v>
      </c>
      <c r="N73">
        <v>129513</v>
      </c>
      <c r="O73">
        <v>124521</v>
      </c>
      <c r="P73">
        <v>124274</v>
      </c>
      <c r="Q73">
        <v>124564</v>
      </c>
      <c r="R73">
        <v>123838</v>
      </c>
      <c r="S73">
        <v>124225</v>
      </c>
      <c r="T73">
        <v>124137</v>
      </c>
      <c r="U73">
        <v>124304</v>
      </c>
      <c r="V73">
        <v>124724</v>
      </c>
      <c r="W73">
        <v>124390</v>
      </c>
      <c r="X73">
        <v>123952</v>
      </c>
      <c r="Y73">
        <v>124201</v>
      </c>
      <c r="Z73">
        <v>123962</v>
      </c>
      <c r="AA73">
        <v>124553</v>
      </c>
      <c r="AB73">
        <v>124103</v>
      </c>
      <c r="AC73">
        <v>124036</v>
      </c>
      <c r="AD73">
        <v>123987</v>
      </c>
      <c r="AE73">
        <v>124458</v>
      </c>
      <c r="AF73">
        <v>124145</v>
      </c>
      <c r="AG73">
        <v>124087</v>
      </c>
      <c r="AH73">
        <v>124026</v>
      </c>
      <c r="AI73">
        <v>124179</v>
      </c>
      <c r="AJ73">
        <v>124284</v>
      </c>
      <c r="AK73">
        <v>124182</v>
      </c>
      <c r="AL73">
        <v>124404</v>
      </c>
      <c r="AM73">
        <v>124155</v>
      </c>
      <c r="AN73">
        <v>124109</v>
      </c>
      <c r="AO73">
        <v>123966</v>
      </c>
      <c r="AP73">
        <v>124070</v>
      </c>
      <c r="AQ73">
        <v>124112</v>
      </c>
      <c r="AR73">
        <v>124070</v>
      </c>
      <c r="AS73">
        <v>124457</v>
      </c>
      <c r="AT73">
        <v>124270</v>
      </c>
      <c r="AU73">
        <v>124094</v>
      </c>
      <c r="AV73">
        <v>124099</v>
      </c>
      <c r="AW73">
        <v>124444</v>
      </c>
      <c r="AX73">
        <v>123914</v>
      </c>
      <c r="AY73">
        <v>124191</v>
      </c>
      <c r="BA73">
        <f>AVERAGE(B73:AY73)</f>
        <v>124835.46</v>
      </c>
      <c r="BB73">
        <f>STDEV(B73:AY73)</f>
        <v>1672.3219982151415</v>
      </c>
    </row>
    <row r="74" spans="1:54">
      <c r="A74" t="s">
        <v>1</v>
      </c>
    </row>
    <row r="75" spans="1:54">
      <c r="A75">
        <v>15360</v>
      </c>
      <c r="B75">
        <v>124012</v>
      </c>
      <c r="C75">
        <v>124383</v>
      </c>
      <c r="D75">
        <v>124316</v>
      </c>
      <c r="E75">
        <v>123197</v>
      </c>
      <c r="F75">
        <v>117411</v>
      </c>
      <c r="G75">
        <v>119946</v>
      </c>
      <c r="H75">
        <v>121984</v>
      </c>
      <c r="I75">
        <v>124204</v>
      </c>
      <c r="J75">
        <v>124785</v>
      </c>
      <c r="K75">
        <v>122706</v>
      </c>
      <c r="L75">
        <v>119284</v>
      </c>
      <c r="M75">
        <v>119754</v>
      </c>
      <c r="N75">
        <v>119839</v>
      </c>
      <c r="O75">
        <v>124403</v>
      </c>
      <c r="P75">
        <v>124147</v>
      </c>
      <c r="Q75">
        <v>124553</v>
      </c>
      <c r="R75">
        <v>123836</v>
      </c>
      <c r="S75">
        <v>124269</v>
      </c>
      <c r="T75">
        <v>124066</v>
      </c>
      <c r="U75">
        <v>124401</v>
      </c>
      <c r="V75">
        <v>124727</v>
      </c>
      <c r="W75">
        <v>124269</v>
      </c>
      <c r="X75">
        <v>124081</v>
      </c>
      <c r="Y75">
        <v>124110</v>
      </c>
      <c r="Z75">
        <v>124037</v>
      </c>
      <c r="AA75">
        <v>124460</v>
      </c>
      <c r="AB75">
        <v>124111</v>
      </c>
      <c r="AC75">
        <v>124008</v>
      </c>
      <c r="AD75">
        <v>124194</v>
      </c>
      <c r="AE75">
        <v>124323</v>
      </c>
      <c r="AF75">
        <v>124098</v>
      </c>
      <c r="AG75">
        <v>124134</v>
      </c>
      <c r="AH75">
        <v>124021</v>
      </c>
      <c r="AI75">
        <v>124163</v>
      </c>
      <c r="AJ75">
        <v>124311</v>
      </c>
      <c r="AK75">
        <v>124203</v>
      </c>
      <c r="AL75">
        <v>124394</v>
      </c>
      <c r="AM75">
        <v>124261</v>
      </c>
      <c r="AN75">
        <v>123905</v>
      </c>
      <c r="AO75">
        <v>124046</v>
      </c>
      <c r="AP75">
        <v>124041</v>
      </c>
      <c r="AQ75">
        <v>124161</v>
      </c>
      <c r="AR75">
        <v>124199</v>
      </c>
      <c r="AS75">
        <v>124250</v>
      </c>
      <c r="AT75">
        <v>124302</v>
      </c>
      <c r="AU75">
        <v>124192</v>
      </c>
      <c r="AV75">
        <v>123988</v>
      </c>
      <c r="AW75">
        <v>124369</v>
      </c>
      <c r="AX75">
        <v>123408</v>
      </c>
      <c r="AY75">
        <v>124722</v>
      </c>
      <c r="BA75">
        <f>AVERAGE(B75:AY75)</f>
        <v>123619.68</v>
      </c>
      <c r="BB75">
        <f>STDEV(B75:AY75)</f>
        <v>1570.9267307768962</v>
      </c>
    </row>
    <row r="76" spans="1:54">
      <c r="BA76">
        <f>SUM(BA73,BA75)</f>
        <v>248455.14</v>
      </c>
    </row>
    <row r="77" spans="1:54">
      <c r="A77" t="s">
        <v>0</v>
      </c>
    </row>
    <row r="78" spans="1:54">
      <c r="A78">
        <v>16384</v>
      </c>
      <c r="B78">
        <v>114157</v>
      </c>
      <c r="C78">
        <v>114182</v>
      </c>
      <c r="D78">
        <v>114654</v>
      </c>
      <c r="E78">
        <v>114737</v>
      </c>
      <c r="F78">
        <v>110050</v>
      </c>
      <c r="G78">
        <v>110947</v>
      </c>
      <c r="H78">
        <v>106091</v>
      </c>
      <c r="I78">
        <v>114714</v>
      </c>
      <c r="J78">
        <v>115137</v>
      </c>
      <c r="K78">
        <v>114208</v>
      </c>
      <c r="L78">
        <v>114752</v>
      </c>
      <c r="M78">
        <v>106189</v>
      </c>
      <c r="N78">
        <v>109204</v>
      </c>
      <c r="O78">
        <v>109141</v>
      </c>
      <c r="P78">
        <v>114623</v>
      </c>
      <c r="Q78">
        <v>114394</v>
      </c>
      <c r="R78">
        <v>114473</v>
      </c>
      <c r="S78">
        <v>114308</v>
      </c>
      <c r="T78">
        <v>114422</v>
      </c>
      <c r="U78">
        <v>114415</v>
      </c>
      <c r="V78">
        <v>114095</v>
      </c>
      <c r="W78">
        <v>114445</v>
      </c>
      <c r="X78">
        <v>114717</v>
      </c>
      <c r="Y78">
        <v>114432</v>
      </c>
      <c r="Z78">
        <v>114141</v>
      </c>
      <c r="AA78">
        <v>114363</v>
      </c>
      <c r="AB78">
        <v>114149</v>
      </c>
      <c r="AC78">
        <v>114260</v>
      </c>
      <c r="AD78">
        <v>114104</v>
      </c>
      <c r="AE78">
        <v>111919</v>
      </c>
      <c r="AF78">
        <v>114780</v>
      </c>
      <c r="AG78">
        <v>114362</v>
      </c>
      <c r="AH78">
        <v>114080</v>
      </c>
      <c r="AI78">
        <v>114246</v>
      </c>
      <c r="AJ78">
        <v>114402</v>
      </c>
      <c r="AK78">
        <v>114159</v>
      </c>
      <c r="AL78">
        <v>114010</v>
      </c>
      <c r="AM78">
        <v>114163</v>
      </c>
      <c r="AN78">
        <v>114459</v>
      </c>
      <c r="AO78">
        <v>114433</v>
      </c>
      <c r="AP78">
        <v>114630</v>
      </c>
      <c r="AQ78">
        <v>114466</v>
      </c>
      <c r="AR78">
        <v>114568</v>
      </c>
      <c r="AS78">
        <v>114748</v>
      </c>
      <c r="AT78">
        <v>114268</v>
      </c>
      <c r="AU78">
        <v>114536</v>
      </c>
      <c r="AV78">
        <v>114664</v>
      </c>
      <c r="AW78">
        <v>114142</v>
      </c>
      <c r="AX78">
        <v>114343</v>
      </c>
      <c r="AY78">
        <v>114370</v>
      </c>
      <c r="BA78">
        <f>AVERAGE(B78:AY78)</f>
        <v>113665.04</v>
      </c>
      <c r="BB78">
        <f>STDEV(B78:AY78)</f>
        <v>2038.5105803312497</v>
      </c>
    </row>
    <row r="79" spans="1:54">
      <c r="A79" t="s">
        <v>1</v>
      </c>
    </row>
    <row r="80" spans="1:54">
      <c r="A80">
        <v>16384</v>
      </c>
      <c r="B80">
        <v>113673</v>
      </c>
      <c r="C80">
        <v>114703</v>
      </c>
      <c r="D80">
        <v>114616</v>
      </c>
      <c r="E80">
        <v>116530</v>
      </c>
      <c r="F80">
        <v>120418</v>
      </c>
      <c r="G80">
        <v>120172</v>
      </c>
      <c r="H80">
        <v>120621</v>
      </c>
      <c r="I80">
        <v>114944</v>
      </c>
      <c r="J80">
        <v>114827</v>
      </c>
      <c r="K80">
        <v>114201</v>
      </c>
      <c r="L80">
        <v>117808</v>
      </c>
      <c r="M80">
        <v>120306</v>
      </c>
      <c r="N80">
        <v>119839</v>
      </c>
      <c r="O80">
        <v>120191</v>
      </c>
      <c r="P80">
        <v>114488</v>
      </c>
      <c r="Q80">
        <v>114492</v>
      </c>
      <c r="R80">
        <v>114517</v>
      </c>
      <c r="S80">
        <v>114400</v>
      </c>
      <c r="T80">
        <v>114260</v>
      </c>
      <c r="U80">
        <v>114575</v>
      </c>
      <c r="V80">
        <v>113952</v>
      </c>
      <c r="W80">
        <v>114505</v>
      </c>
      <c r="X80">
        <v>114708</v>
      </c>
      <c r="Y80">
        <v>114416</v>
      </c>
      <c r="Z80">
        <v>114149</v>
      </c>
      <c r="AA80">
        <v>114301</v>
      </c>
      <c r="AB80">
        <v>114161</v>
      </c>
      <c r="AC80">
        <v>114118</v>
      </c>
      <c r="AD80">
        <v>114182</v>
      </c>
      <c r="AE80">
        <v>116940</v>
      </c>
      <c r="AF80">
        <v>114917</v>
      </c>
      <c r="AG80">
        <v>114323</v>
      </c>
      <c r="AH80">
        <v>113990</v>
      </c>
      <c r="AI80">
        <v>114384</v>
      </c>
      <c r="AJ80">
        <v>114242</v>
      </c>
      <c r="AK80">
        <v>114158</v>
      </c>
      <c r="AL80">
        <v>114103</v>
      </c>
      <c r="AM80">
        <v>114112</v>
      </c>
      <c r="AN80">
        <v>114486</v>
      </c>
      <c r="AO80">
        <v>114532</v>
      </c>
      <c r="AP80">
        <v>114514</v>
      </c>
      <c r="AQ80">
        <v>114473</v>
      </c>
      <c r="AR80">
        <v>114682</v>
      </c>
      <c r="AS80">
        <v>114705</v>
      </c>
      <c r="AT80">
        <v>114287</v>
      </c>
      <c r="AU80">
        <v>114656</v>
      </c>
      <c r="AV80">
        <v>114432</v>
      </c>
      <c r="AW80">
        <v>114314</v>
      </c>
      <c r="AX80">
        <v>114223</v>
      </c>
      <c r="AY80">
        <v>114346</v>
      </c>
      <c r="BA80">
        <f>AVERAGE(B80:AY80)</f>
        <v>115257.84</v>
      </c>
      <c r="BB80">
        <f>STDEV(B80:AY80)</f>
        <v>1994.3931546989936</v>
      </c>
    </row>
    <row r="81" spans="1:54">
      <c r="BA81">
        <f>SUM(BA78,BA80)</f>
        <v>228922.88</v>
      </c>
    </row>
    <row r="82" spans="1:54">
      <c r="A82" t="s">
        <v>0</v>
      </c>
    </row>
    <row r="83" spans="1:54">
      <c r="A83">
        <v>17408</v>
      </c>
      <c r="B83">
        <v>107676</v>
      </c>
      <c r="C83">
        <v>107594</v>
      </c>
      <c r="D83">
        <v>107671</v>
      </c>
      <c r="E83">
        <v>108036</v>
      </c>
      <c r="F83">
        <v>96047</v>
      </c>
      <c r="G83">
        <v>70994</v>
      </c>
      <c r="H83">
        <v>89254</v>
      </c>
      <c r="I83">
        <v>70995</v>
      </c>
      <c r="J83">
        <v>89131</v>
      </c>
      <c r="K83">
        <v>107405</v>
      </c>
      <c r="L83">
        <v>109890</v>
      </c>
      <c r="M83">
        <v>109573</v>
      </c>
      <c r="N83">
        <v>90648</v>
      </c>
      <c r="O83">
        <v>89333</v>
      </c>
      <c r="P83">
        <v>70573</v>
      </c>
      <c r="Q83">
        <v>89012</v>
      </c>
      <c r="R83">
        <v>71256</v>
      </c>
      <c r="S83">
        <v>107210</v>
      </c>
      <c r="T83">
        <v>107601</v>
      </c>
      <c r="U83">
        <v>107341</v>
      </c>
      <c r="V83">
        <v>107610</v>
      </c>
      <c r="W83">
        <v>107023</v>
      </c>
      <c r="X83">
        <v>107363</v>
      </c>
      <c r="Y83">
        <v>107284</v>
      </c>
      <c r="Z83">
        <v>107652</v>
      </c>
      <c r="AA83">
        <v>107996</v>
      </c>
      <c r="AB83">
        <v>107679</v>
      </c>
      <c r="AC83">
        <v>107512</v>
      </c>
      <c r="AD83">
        <v>107528</v>
      </c>
      <c r="AE83">
        <v>90560</v>
      </c>
      <c r="AF83">
        <v>107168</v>
      </c>
      <c r="AG83">
        <v>107838</v>
      </c>
      <c r="AH83">
        <v>108912</v>
      </c>
      <c r="AI83">
        <v>107260</v>
      </c>
      <c r="AJ83">
        <v>107437</v>
      </c>
      <c r="AK83">
        <v>107174</v>
      </c>
      <c r="AL83">
        <v>107351</v>
      </c>
      <c r="AM83">
        <v>107257</v>
      </c>
      <c r="AN83">
        <v>107237</v>
      </c>
      <c r="AO83">
        <v>107382</v>
      </c>
      <c r="AP83">
        <v>107318</v>
      </c>
      <c r="AQ83">
        <v>107284</v>
      </c>
      <c r="AR83">
        <v>107427</v>
      </c>
      <c r="AS83">
        <v>107434</v>
      </c>
      <c r="AT83">
        <v>107695</v>
      </c>
      <c r="AU83">
        <v>107456</v>
      </c>
      <c r="AV83">
        <v>106627</v>
      </c>
      <c r="AW83">
        <v>107534</v>
      </c>
      <c r="AX83">
        <v>107781</v>
      </c>
      <c r="AY83">
        <v>107270</v>
      </c>
      <c r="BA83">
        <f>AVERAGE(B83:AY83)</f>
        <v>102285.78</v>
      </c>
      <c r="BB83">
        <f>STDEV(B83:AY83)</f>
        <v>11104.433145425517</v>
      </c>
    </row>
    <row r="84" spans="1:54">
      <c r="A84" t="s">
        <v>1</v>
      </c>
    </row>
    <row r="85" spans="1:54">
      <c r="A85">
        <v>17408</v>
      </c>
      <c r="B85">
        <v>107709</v>
      </c>
      <c r="C85">
        <v>107589</v>
      </c>
      <c r="D85">
        <v>107768</v>
      </c>
      <c r="E85">
        <v>106560</v>
      </c>
      <c r="F85">
        <v>125214</v>
      </c>
      <c r="G85">
        <v>134503</v>
      </c>
      <c r="H85">
        <v>136023</v>
      </c>
      <c r="I85">
        <v>132684</v>
      </c>
      <c r="J85">
        <v>126071</v>
      </c>
      <c r="K85">
        <v>107530</v>
      </c>
      <c r="L85">
        <v>105014</v>
      </c>
      <c r="M85">
        <v>105264</v>
      </c>
      <c r="N85">
        <v>123098</v>
      </c>
      <c r="O85">
        <v>135683</v>
      </c>
      <c r="P85">
        <v>136341</v>
      </c>
      <c r="Q85">
        <v>137089</v>
      </c>
      <c r="R85">
        <v>129341</v>
      </c>
      <c r="S85">
        <v>107381</v>
      </c>
      <c r="T85">
        <v>107503</v>
      </c>
      <c r="U85">
        <v>107546</v>
      </c>
      <c r="V85">
        <v>107411</v>
      </c>
      <c r="W85">
        <v>107145</v>
      </c>
      <c r="X85">
        <v>107332</v>
      </c>
      <c r="Y85">
        <v>107262</v>
      </c>
      <c r="Z85">
        <v>107653</v>
      </c>
      <c r="AA85">
        <v>108068</v>
      </c>
      <c r="AB85">
        <v>107661</v>
      </c>
      <c r="AC85">
        <v>107483</v>
      </c>
      <c r="AD85">
        <v>107527</v>
      </c>
      <c r="AE85">
        <v>124215</v>
      </c>
      <c r="AF85">
        <v>107112</v>
      </c>
      <c r="AG85">
        <v>107831</v>
      </c>
      <c r="AH85">
        <v>106303</v>
      </c>
      <c r="AI85">
        <v>107303</v>
      </c>
      <c r="AJ85">
        <v>107382</v>
      </c>
      <c r="AK85">
        <v>107138</v>
      </c>
      <c r="AL85">
        <v>107389</v>
      </c>
      <c r="AM85">
        <v>107251</v>
      </c>
      <c r="AN85">
        <v>107212</v>
      </c>
      <c r="AO85">
        <v>107412</v>
      </c>
      <c r="AP85">
        <v>107314</v>
      </c>
      <c r="AQ85">
        <v>107308</v>
      </c>
      <c r="AR85">
        <v>107374</v>
      </c>
      <c r="AS85">
        <v>107447</v>
      </c>
      <c r="AT85">
        <v>107696</v>
      </c>
      <c r="AU85">
        <v>107481</v>
      </c>
      <c r="AV85">
        <v>106503</v>
      </c>
      <c r="AW85">
        <v>107962</v>
      </c>
      <c r="AX85">
        <v>107369</v>
      </c>
      <c r="AY85">
        <v>107413</v>
      </c>
      <c r="BA85">
        <f>AVERAGE(B85:AY85)</f>
        <v>112477.36</v>
      </c>
      <c r="BB85">
        <f>STDEV(B85:AY85)</f>
        <v>10216.463403742022</v>
      </c>
    </row>
    <row r="86" spans="1:54">
      <c r="BA86">
        <f>SUM(BA83,BA85)</f>
        <v>214763.14</v>
      </c>
    </row>
    <row r="87" spans="1:54">
      <c r="A87" t="s">
        <v>0</v>
      </c>
    </row>
    <row r="88" spans="1:54">
      <c r="A88">
        <v>18432</v>
      </c>
      <c r="B88">
        <v>100254</v>
      </c>
      <c r="C88">
        <v>99982</v>
      </c>
      <c r="D88">
        <v>100725</v>
      </c>
      <c r="E88">
        <v>100644</v>
      </c>
      <c r="F88">
        <v>97901</v>
      </c>
      <c r="G88">
        <v>94877</v>
      </c>
      <c r="H88">
        <v>94781</v>
      </c>
      <c r="I88">
        <v>94863</v>
      </c>
      <c r="J88">
        <v>100470</v>
      </c>
      <c r="K88">
        <v>100697</v>
      </c>
      <c r="L88">
        <v>100637</v>
      </c>
      <c r="M88">
        <v>100538</v>
      </c>
      <c r="N88">
        <v>97702</v>
      </c>
      <c r="O88">
        <v>93439</v>
      </c>
      <c r="P88">
        <v>95164</v>
      </c>
      <c r="Q88">
        <v>94804</v>
      </c>
      <c r="R88">
        <v>100371</v>
      </c>
      <c r="S88">
        <v>100193</v>
      </c>
      <c r="T88">
        <v>100080</v>
      </c>
      <c r="U88">
        <v>99826</v>
      </c>
      <c r="V88">
        <v>100237</v>
      </c>
      <c r="W88">
        <v>100189</v>
      </c>
      <c r="X88">
        <v>100421</v>
      </c>
      <c r="Y88">
        <v>99726</v>
      </c>
      <c r="Z88">
        <v>100424</v>
      </c>
      <c r="AA88">
        <v>100171</v>
      </c>
      <c r="AB88">
        <v>100399</v>
      </c>
      <c r="AC88">
        <v>100344</v>
      </c>
      <c r="AD88">
        <v>100156</v>
      </c>
      <c r="AE88">
        <v>97045</v>
      </c>
      <c r="AF88">
        <v>100846</v>
      </c>
      <c r="AG88">
        <v>99895</v>
      </c>
      <c r="AH88">
        <v>99834</v>
      </c>
      <c r="AI88">
        <v>100041</v>
      </c>
      <c r="AJ88">
        <v>100021</v>
      </c>
      <c r="AK88">
        <v>99920</v>
      </c>
      <c r="AL88">
        <v>99963</v>
      </c>
      <c r="AM88">
        <v>100013</v>
      </c>
      <c r="AN88">
        <v>99941</v>
      </c>
      <c r="AO88">
        <v>100013</v>
      </c>
      <c r="AP88">
        <v>100066</v>
      </c>
      <c r="AQ88">
        <v>99895</v>
      </c>
      <c r="AR88">
        <v>99806</v>
      </c>
      <c r="AS88">
        <v>100243</v>
      </c>
      <c r="AT88">
        <v>99796</v>
      </c>
      <c r="AU88">
        <v>99686</v>
      </c>
      <c r="AV88">
        <v>100237</v>
      </c>
      <c r="AW88">
        <v>99707</v>
      </c>
      <c r="AX88">
        <v>99694</v>
      </c>
      <c r="AY88">
        <v>99803</v>
      </c>
      <c r="BA88">
        <f>AVERAGE(B88:AY88)</f>
        <v>99329.600000000006</v>
      </c>
      <c r="BB88">
        <f>STDEV(B88:AY88)</f>
        <v>1884.5193616648771</v>
      </c>
    </row>
    <row r="89" spans="1:54">
      <c r="A89" t="s">
        <v>1</v>
      </c>
    </row>
    <row r="90" spans="1:54">
      <c r="A90">
        <v>18432</v>
      </c>
      <c r="B90">
        <v>100211</v>
      </c>
      <c r="C90">
        <v>99838</v>
      </c>
      <c r="D90">
        <v>100522</v>
      </c>
      <c r="E90">
        <v>100640</v>
      </c>
      <c r="F90">
        <v>104495</v>
      </c>
      <c r="G90">
        <v>105080</v>
      </c>
      <c r="H90">
        <v>106139</v>
      </c>
      <c r="I90">
        <v>107412</v>
      </c>
      <c r="J90">
        <v>100564</v>
      </c>
      <c r="K90">
        <v>100729</v>
      </c>
      <c r="L90">
        <v>100710</v>
      </c>
      <c r="M90">
        <v>99732</v>
      </c>
      <c r="N90">
        <v>105053</v>
      </c>
      <c r="O90">
        <v>105915</v>
      </c>
      <c r="P90">
        <v>102124</v>
      </c>
      <c r="Q90">
        <v>108159</v>
      </c>
      <c r="R90">
        <v>100245</v>
      </c>
      <c r="S90">
        <v>100150</v>
      </c>
      <c r="T90">
        <v>100011</v>
      </c>
      <c r="U90">
        <v>99956</v>
      </c>
      <c r="V90">
        <v>100253</v>
      </c>
      <c r="W90">
        <v>100192</v>
      </c>
      <c r="X90">
        <v>100348</v>
      </c>
      <c r="Y90">
        <v>99738</v>
      </c>
      <c r="Z90">
        <v>100305</v>
      </c>
      <c r="AA90">
        <v>100375</v>
      </c>
      <c r="AB90">
        <v>100248</v>
      </c>
      <c r="AC90">
        <v>100415</v>
      </c>
      <c r="AD90">
        <v>103576</v>
      </c>
      <c r="AE90">
        <v>100250</v>
      </c>
      <c r="AF90">
        <v>99070</v>
      </c>
      <c r="AG90">
        <v>99861</v>
      </c>
      <c r="AH90">
        <v>99871</v>
      </c>
      <c r="AI90">
        <v>100089</v>
      </c>
      <c r="AJ90">
        <v>99853</v>
      </c>
      <c r="AK90">
        <v>100065</v>
      </c>
      <c r="AL90">
        <v>99960</v>
      </c>
      <c r="AM90">
        <v>100046</v>
      </c>
      <c r="AN90">
        <v>99945</v>
      </c>
      <c r="AO90">
        <v>99994</v>
      </c>
      <c r="AP90">
        <v>100037</v>
      </c>
      <c r="AQ90">
        <v>99742</v>
      </c>
      <c r="AR90">
        <v>99942</v>
      </c>
      <c r="AS90">
        <v>100250</v>
      </c>
      <c r="AT90">
        <v>99602</v>
      </c>
      <c r="AU90">
        <v>99729</v>
      </c>
      <c r="AV90">
        <v>100371</v>
      </c>
      <c r="AW90">
        <v>99631</v>
      </c>
      <c r="AX90">
        <v>99728</v>
      </c>
      <c r="AY90">
        <v>99958</v>
      </c>
      <c r="BA90">
        <f>AVERAGE(B90:AY90)</f>
        <v>101022.58</v>
      </c>
      <c r="BB90">
        <f>STDEV(B90:AY90)</f>
        <v>2192.2006564088019</v>
      </c>
    </row>
    <row r="91" spans="1:54">
      <c r="BA91">
        <f>SUM(BA88,BA90)</f>
        <v>200352.18</v>
      </c>
    </row>
    <row r="92" spans="1:54">
      <c r="A92" t="s">
        <v>0</v>
      </c>
    </row>
    <row r="93" spans="1:54">
      <c r="A93">
        <v>19456</v>
      </c>
      <c r="B93">
        <v>94838</v>
      </c>
      <c r="C93">
        <v>94784</v>
      </c>
      <c r="D93">
        <v>95477</v>
      </c>
      <c r="E93">
        <v>95788</v>
      </c>
      <c r="F93">
        <v>95526</v>
      </c>
      <c r="G93">
        <v>95464</v>
      </c>
      <c r="H93">
        <v>95031</v>
      </c>
      <c r="I93">
        <v>95426</v>
      </c>
      <c r="J93">
        <v>95211</v>
      </c>
      <c r="K93">
        <v>94941</v>
      </c>
      <c r="L93">
        <v>94822</v>
      </c>
      <c r="M93">
        <v>95012</v>
      </c>
      <c r="N93">
        <v>95023</v>
      </c>
      <c r="O93">
        <v>94622</v>
      </c>
      <c r="P93">
        <v>95028</v>
      </c>
      <c r="Q93">
        <v>95337</v>
      </c>
      <c r="R93">
        <v>94830</v>
      </c>
      <c r="S93">
        <v>94946</v>
      </c>
      <c r="T93">
        <v>94981</v>
      </c>
      <c r="U93">
        <v>94833</v>
      </c>
      <c r="V93">
        <v>94944</v>
      </c>
      <c r="W93">
        <v>94755</v>
      </c>
      <c r="X93">
        <v>94814</v>
      </c>
      <c r="Y93">
        <v>94634</v>
      </c>
      <c r="Z93">
        <v>94693</v>
      </c>
      <c r="AA93">
        <v>95054</v>
      </c>
      <c r="AB93">
        <v>94881</v>
      </c>
      <c r="AC93">
        <v>94911</v>
      </c>
      <c r="AD93">
        <v>94599</v>
      </c>
      <c r="AE93">
        <v>95114</v>
      </c>
      <c r="AF93">
        <v>95110</v>
      </c>
      <c r="AG93">
        <v>95047</v>
      </c>
      <c r="AH93">
        <v>94701</v>
      </c>
      <c r="AI93">
        <v>94644</v>
      </c>
      <c r="AJ93">
        <v>95159</v>
      </c>
      <c r="AK93">
        <v>94905</v>
      </c>
      <c r="AL93">
        <v>94807</v>
      </c>
      <c r="AM93">
        <v>94673</v>
      </c>
      <c r="AN93">
        <v>94691</v>
      </c>
      <c r="AO93">
        <v>94872</v>
      </c>
      <c r="AP93">
        <v>94870</v>
      </c>
      <c r="AQ93">
        <v>94646</v>
      </c>
      <c r="AR93">
        <v>94905</v>
      </c>
      <c r="AS93">
        <v>94689</v>
      </c>
      <c r="AT93">
        <v>94696</v>
      </c>
      <c r="AU93">
        <v>94628</v>
      </c>
      <c r="AV93">
        <v>94570</v>
      </c>
      <c r="AW93">
        <v>94814</v>
      </c>
      <c r="AX93">
        <v>94549</v>
      </c>
      <c r="AY93">
        <v>94705</v>
      </c>
      <c r="BA93">
        <f>AVERAGE(B93:AY93)</f>
        <v>94920</v>
      </c>
      <c r="BB93">
        <f>STDEV(B93:AY93)</f>
        <v>275.07624175037404</v>
      </c>
    </row>
    <row r="94" spans="1:54">
      <c r="A94" t="s">
        <v>1</v>
      </c>
    </row>
    <row r="95" spans="1:54">
      <c r="A95">
        <v>19456</v>
      </c>
      <c r="B95">
        <v>94676</v>
      </c>
      <c r="C95">
        <v>94883</v>
      </c>
      <c r="D95">
        <v>95382</v>
      </c>
      <c r="E95">
        <v>95903</v>
      </c>
      <c r="F95">
        <v>94785</v>
      </c>
      <c r="G95">
        <v>94233</v>
      </c>
      <c r="H95">
        <v>94630</v>
      </c>
      <c r="I95">
        <v>94308</v>
      </c>
      <c r="J95">
        <v>95029</v>
      </c>
      <c r="K95">
        <v>94936</v>
      </c>
      <c r="L95">
        <v>94753</v>
      </c>
      <c r="M95">
        <v>94938</v>
      </c>
      <c r="N95">
        <v>94600</v>
      </c>
      <c r="O95">
        <v>94036</v>
      </c>
      <c r="P95">
        <v>94406</v>
      </c>
      <c r="Q95">
        <v>94406</v>
      </c>
      <c r="R95">
        <v>94426</v>
      </c>
      <c r="S95">
        <v>95000</v>
      </c>
      <c r="T95">
        <v>95013</v>
      </c>
      <c r="U95">
        <v>94822</v>
      </c>
      <c r="V95">
        <v>94881</v>
      </c>
      <c r="W95">
        <v>94783</v>
      </c>
      <c r="X95">
        <v>94764</v>
      </c>
      <c r="Y95">
        <v>94742</v>
      </c>
      <c r="Z95">
        <v>94621</v>
      </c>
      <c r="AA95">
        <v>95096</v>
      </c>
      <c r="AB95">
        <v>94889</v>
      </c>
      <c r="AC95">
        <v>94818</v>
      </c>
      <c r="AD95">
        <v>94666</v>
      </c>
      <c r="AE95">
        <v>94913</v>
      </c>
      <c r="AF95">
        <v>94987</v>
      </c>
      <c r="AG95">
        <v>94968</v>
      </c>
      <c r="AH95">
        <v>94700</v>
      </c>
      <c r="AI95">
        <v>94760</v>
      </c>
      <c r="AJ95">
        <v>95118</v>
      </c>
      <c r="AK95">
        <v>94891</v>
      </c>
      <c r="AL95">
        <v>94786</v>
      </c>
      <c r="AM95">
        <v>94672</v>
      </c>
      <c r="AN95">
        <v>94728</v>
      </c>
      <c r="AO95">
        <v>94835</v>
      </c>
      <c r="AP95">
        <v>94855</v>
      </c>
      <c r="AQ95">
        <v>94708</v>
      </c>
      <c r="AR95">
        <v>94845</v>
      </c>
      <c r="AS95">
        <v>94728</v>
      </c>
      <c r="AT95">
        <v>94644</v>
      </c>
      <c r="AU95">
        <v>94622</v>
      </c>
      <c r="AV95">
        <v>94550</v>
      </c>
      <c r="AW95">
        <v>94870</v>
      </c>
      <c r="AX95">
        <v>94504</v>
      </c>
      <c r="AY95">
        <v>94896</v>
      </c>
      <c r="BA95">
        <f>AVERAGE(B95:AY95)</f>
        <v>94780.1</v>
      </c>
      <c r="BB95">
        <f>STDEV(B95:AY95)</f>
        <v>286.38622772153587</v>
      </c>
    </row>
    <row r="96" spans="1:54">
      <c r="BA96">
        <f>SUM(BA93,BA95)</f>
        <v>189700.1</v>
      </c>
    </row>
    <row r="97" spans="1:54">
      <c r="A97" t="s">
        <v>0</v>
      </c>
    </row>
    <row r="98" spans="1:54">
      <c r="A98">
        <v>20480</v>
      </c>
      <c r="B98">
        <v>88085</v>
      </c>
      <c r="C98">
        <v>88157</v>
      </c>
      <c r="D98">
        <v>87856</v>
      </c>
      <c r="E98">
        <v>87737</v>
      </c>
      <c r="F98">
        <v>88109</v>
      </c>
      <c r="G98">
        <v>88139</v>
      </c>
      <c r="H98">
        <v>88208</v>
      </c>
      <c r="I98">
        <v>87837</v>
      </c>
      <c r="J98">
        <v>88452</v>
      </c>
      <c r="K98">
        <v>88132</v>
      </c>
      <c r="L98">
        <v>87920</v>
      </c>
      <c r="M98">
        <v>88085</v>
      </c>
      <c r="N98">
        <v>88498</v>
      </c>
      <c r="O98">
        <v>88274</v>
      </c>
      <c r="P98">
        <v>88191</v>
      </c>
      <c r="Q98">
        <v>88522</v>
      </c>
      <c r="R98">
        <v>88028</v>
      </c>
      <c r="S98">
        <v>88437</v>
      </c>
      <c r="T98">
        <v>88132</v>
      </c>
      <c r="U98">
        <v>88203</v>
      </c>
      <c r="V98">
        <v>88557</v>
      </c>
      <c r="W98">
        <v>88534</v>
      </c>
      <c r="X98">
        <v>88475</v>
      </c>
      <c r="Y98">
        <v>88321</v>
      </c>
      <c r="Z98">
        <v>88545</v>
      </c>
      <c r="AA98">
        <v>88162</v>
      </c>
      <c r="AB98">
        <v>88103</v>
      </c>
      <c r="AC98">
        <v>88224</v>
      </c>
      <c r="AD98">
        <v>88371</v>
      </c>
      <c r="AE98">
        <v>88097</v>
      </c>
      <c r="AF98">
        <v>88085</v>
      </c>
      <c r="AG98">
        <v>88253</v>
      </c>
      <c r="AH98">
        <v>88347</v>
      </c>
      <c r="AI98">
        <v>88232</v>
      </c>
      <c r="AJ98">
        <v>88120</v>
      </c>
      <c r="AK98">
        <v>88005</v>
      </c>
      <c r="AL98">
        <v>88086</v>
      </c>
      <c r="AM98">
        <v>87959</v>
      </c>
      <c r="AN98">
        <v>88129</v>
      </c>
      <c r="AO98">
        <v>87991</v>
      </c>
      <c r="AP98">
        <v>88535</v>
      </c>
      <c r="AQ98">
        <v>88202</v>
      </c>
      <c r="AR98">
        <v>87966</v>
      </c>
      <c r="AS98">
        <v>88146</v>
      </c>
      <c r="AT98">
        <v>88135</v>
      </c>
      <c r="AU98">
        <v>88083</v>
      </c>
      <c r="AV98">
        <v>87982</v>
      </c>
      <c r="AW98">
        <v>88106</v>
      </c>
      <c r="AX98">
        <v>87966</v>
      </c>
      <c r="AY98">
        <v>87862</v>
      </c>
      <c r="BA98">
        <f>AVERAGE(B98:AY98)</f>
        <v>88171.62</v>
      </c>
      <c r="BB98">
        <f>STDEV(B98:AY98)</f>
        <v>202.7951504874427</v>
      </c>
    </row>
    <row r="99" spans="1:54">
      <c r="A99" t="s">
        <v>1</v>
      </c>
    </row>
    <row r="100" spans="1:54">
      <c r="A100">
        <v>20480</v>
      </c>
      <c r="B100">
        <v>88132</v>
      </c>
      <c r="C100">
        <v>88083</v>
      </c>
      <c r="D100">
        <v>87787</v>
      </c>
      <c r="E100">
        <v>87829</v>
      </c>
      <c r="F100">
        <v>88110</v>
      </c>
      <c r="G100">
        <v>88161</v>
      </c>
      <c r="H100">
        <v>88061</v>
      </c>
      <c r="I100">
        <v>87896</v>
      </c>
      <c r="J100">
        <v>88377</v>
      </c>
      <c r="K100">
        <v>88061</v>
      </c>
      <c r="L100">
        <v>87898</v>
      </c>
      <c r="M100">
        <v>88189</v>
      </c>
      <c r="N100">
        <v>88393</v>
      </c>
      <c r="O100">
        <v>88332</v>
      </c>
      <c r="P100">
        <v>88281</v>
      </c>
      <c r="Q100">
        <v>88242</v>
      </c>
      <c r="R100">
        <v>88140</v>
      </c>
      <c r="S100">
        <v>88316</v>
      </c>
      <c r="T100">
        <v>88113</v>
      </c>
      <c r="U100">
        <v>88225</v>
      </c>
      <c r="V100">
        <v>88472</v>
      </c>
      <c r="W100">
        <v>88625</v>
      </c>
      <c r="X100">
        <v>88629</v>
      </c>
      <c r="Y100">
        <v>88321</v>
      </c>
      <c r="Z100">
        <v>88364</v>
      </c>
      <c r="AA100">
        <v>88169</v>
      </c>
      <c r="AB100">
        <v>88109</v>
      </c>
      <c r="AC100">
        <v>88169</v>
      </c>
      <c r="AD100">
        <v>88414</v>
      </c>
      <c r="AE100">
        <v>88144</v>
      </c>
      <c r="AF100">
        <v>87983</v>
      </c>
      <c r="AG100">
        <v>88352</v>
      </c>
      <c r="AH100">
        <v>88274</v>
      </c>
      <c r="AI100">
        <v>88243</v>
      </c>
      <c r="AJ100">
        <v>88150</v>
      </c>
      <c r="AK100">
        <v>88116</v>
      </c>
      <c r="AL100">
        <v>88017</v>
      </c>
      <c r="AM100">
        <v>87999</v>
      </c>
      <c r="AN100">
        <v>88029</v>
      </c>
      <c r="AO100">
        <v>88047</v>
      </c>
      <c r="AP100">
        <v>88463</v>
      </c>
      <c r="AQ100">
        <v>88224</v>
      </c>
      <c r="AR100">
        <v>88011</v>
      </c>
      <c r="AS100">
        <v>88104</v>
      </c>
      <c r="AT100">
        <v>88091</v>
      </c>
      <c r="AU100">
        <v>88161</v>
      </c>
      <c r="AV100">
        <v>88070</v>
      </c>
      <c r="AW100">
        <v>88006</v>
      </c>
      <c r="AX100">
        <v>87920</v>
      </c>
      <c r="AY100">
        <v>87881</v>
      </c>
      <c r="BA100">
        <f>AVERAGE(B100:AY100)</f>
        <v>88163.66</v>
      </c>
      <c r="BB100">
        <f>STDEV(B100:AY100)</f>
        <v>187.77924620714199</v>
      </c>
    </row>
    <row r="101" spans="1:54">
      <c r="BA101">
        <f>SUM(BA98,BA100)</f>
        <v>176335.28</v>
      </c>
    </row>
    <row r="102" spans="1:54">
      <c r="A102" t="s">
        <v>0</v>
      </c>
    </row>
    <row r="103" spans="1:54">
      <c r="A103">
        <v>21504</v>
      </c>
      <c r="B103">
        <v>81285</v>
      </c>
      <c r="C103">
        <v>81402</v>
      </c>
      <c r="D103">
        <v>80719</v>
      </c>
      <c r="E103">
        <v>80892</v>
      </c>
      <c r="F103">
        <v>81217</v>
      </c>
      <c r="G103">
        <v>80890</v>
      </c>
      <c r="H103">
        <v>80860</v>
      </c>
      <c r="I103">
        <v>81015</v>
      </c>
      <c r="J103">
        <v>81170</v>
      </c>
      <c r="K103">
        <v>81169</v>
      </c>
      <c r="L103">
        <v>81143</v>
      </c>
      <c r="M103">
        <v>81465</v>
      </c>
      <c r="N103">
        <v>80722</v>
      </c>
      <c r="O103">
        <v>80984</v>
      </c>
      <c r="P103">
        <v>81264</v>
      </c>
      <c r="Q103">
        <v>81435</v>
      </c>
      <c r="R103">
        <v>81268</v>
      </c>
      <c r="S103">
        <v>81253</v>
      </c>
      <c r="T103">
        <v>81347</v>
      </c>
      <c r="U103">
        <v>81051</v>
      </c>
      <c r="V103">
        <v>81156</v>
      </c>
      <c r="W103">
        <v>80725</v>
      </c>
      <c r="X103">
        <v>81655</v>
      </c>
      <c r="Y103">
        <v>81454</v>
      </c>
      <c r="Z103">
        <v>81875</v>
      </c>
      <c r="AA103">
        <v>81848</v>
      </c>
      <c r="AB103">
        <v>81535</v>
      </c>
      <c r="AC103">
        <v>81206</v>
      </c>
      <c r="AD103">
        <v>81736</v>
      </c>
      <c r="AE103">
        <v>82043</v>
      </c>
      <c r="AF103">
        <v>82005</v>
      </c>
      <c r="AG103">
        <v>81865</v>
      </c>
      <c r="AH103">
        <v>81926</v>
      </c>
      <c r="AI103">
        <v>81664</v>
      </c>
      <c r="AJ103">
        <v>81546</v>
      </c>
      <c r="AK103">
        <v>81405</v>
      </c>
      <c r="AL103">
        <v>81820</v>
      </c>
      <c r="AM103">
        <v>81558</v>
      </c>
      <c r="AN103">
        <v>81392</v>
      </c>
      <c r="AO103">
        <v>81323</v>
      </c>
      <c r="AP103">
        <v>81417</v>
      </c>
      <c r="AQ103">
        <v>81288</v>
      </c>
      <c r="AR103">
        <v>81653</v>
      </c>
      <c r="AS103">
        <v>81697</v>
      </c>
      <c r="AT103">
        <v>81221</v>
      </c>
      <c r="AU103">
        <v>81605</v>
      </c>
      <c r="AV103">
        <v>81547</v>
      </c>
      <c r="AW103">
        <v>81684</v>
      </c>
      <c r="AX103">
        <v>81607</v>
      </c>
      <c r="AY103">
        <v>81469</v>
      </c>
      <c r="BA103">
        <f>AVERAGE(B103:AY103)</f>
        <v>81389.52</v>
      </c>
      <c r="BB103">
        <f>STDEV(B103:AY103)</f>
        <v>337.86739579731147</v>
      </c>
    </row>
    <row r="104" spans="1:54">
      <c r="A104" t="s">
        <v>1</v>
      </c>
    </row>
    <row r="105" spans="1:54">
      <c r="A105">
        <v>21504</v>
      </c>
      <c r="B105">
        <v>81322</v>
      </c>
      <c r="C105">
        <v>81370</v>
      </c>
      <c r="D105">
        <v>80930</v>
      </c>
      <c r="E105">
        <v>80797</v>
      </c>
      <c r="F105">
        <v>81129</v>
      </c>
      <c r="G105">
        <v>80757</v>
      </c>
      <c r="H105">
        <v>80734</v>
      </c>
      <c r="I105">
        <v>80918</v>
      </c>
      <c r="J105">
        <v>80993</v>
      </c>
      <c r="K105">
        <v>81027</v>
      </c>
      <c r="L105">
        <v>81308</v>
      </c>
      <c r="M105">
        <v>81185</v>
      </c>
      <c r="N105">
        <v>80768</v>
      </c>
      <c r="O105">
        <v>81062</v>
      </c>
      <c r="P105">
        <v>81308</v>
      </c>
      <c r="Q105">
        <v>81186</v>
      </c>
      <c r="R105">
        <v>81120</v>
      </c>
      <c r="S105">
        <v>81185</v>
      </c>
      <c r="T105">
        <v>81164</v>
      </c>
      <c r="U105">
        <v>81129</v>
      </c>
      <c r="V105">
        <v>81008</v>
      </c>
      <c r="W105">
        <v>80852</v>
      </c>
      <c r="X105">
        <v>81700</v>
      </c>
      <c r="Y105">
        <v>81535</v>
      </c>
      <c r="Z105">
        <v>81889</v>
      </c>
      <c r="AA105">
        <v>81735</v>
      </c>
      <c r="AB105">
        <v>81477</v>
      </c>
      <c r="AC105">
        <v>81343</v>
      </c>
      <c r="AD105">
        <v>81763</v>
      </c>
      <c r="AE105">
        <v>82071</v>
      </c>
      <c r="AF105">
        <v>81980</v>
      </c>
      <c r="AG105">
        <v>81815</v>
      </c>
      <c r="AH105">
        <v>81799</v>
      </c>
      <c r="AI105">
        <v>81624</v>
      </c>
      <c r="AJ105">
        <v>81617</v>
      </c>
      <c r="AK105">
        <v>81382</v>
      </c>
      <c r="AL105">
        <v>81709</v>
      </c>
      <c r="AM105">
        <v>81680</v>
      </c>
      <c r="AN105">
        <v>81237</v>
      </c>
      <c r="AO105">
        <v>81455</v>
      </c>
      <c r="AP105">
        <v>81371</v>
      </c>
      <c r="AQ105">
        <v>81400</v>
      </c>
      <c r="AR105">
        <v>81726</v>
      </c>
      <c r="AS105">
        <v>81478</v>
      </c>
      <c r="AT105">
        <v>81276</v>
      </c>
      <c r="AU105">
        <v>81615</v>
      </c>
      <c r="AV105">
        <v>81588</v>
      </c>
      <c r="AW105">
        <v>81744</v>
      </c>
      <c r="AX105">
        <v>81453</v>
      </c>
      <c r="AY105">
        <v>81499</v>
      </c>
      <c r="BA105">
        <f>AVERAGE(B105:AY105)</f>
        <v>81364.259999999995</v>
      </c>
      <c r="BB105">
        <f>STDEV(B105:AY105)</f>
        <v>340.65547920179426</v>
      </c>
    </row>
    <row r="106" spans="1:54">
      <c r="BA106">
        <f>SUM(BA103,BA105)</f>
        <v>162753.78</v>
      </c>
    </row>
    <row r="107" spans="1:54">
      <c r="A107" t="s">
        <v>0</v>
      </c>
    </row>
    <row r="108" spans="1:54">
      <c r="A108">
        <v>22528</v>
      </c>
      <c r="B108">
        <v>75506</v>
      </c>
      <c r="C108">
        <v>75587</v>
      </c>
      <c r="D108">
        <v>75209</v>
      </c>
      <c r="E108">
        <v>75577</v>
      </c>
      <c r="F108">
        <v>75955</v>
      </c>
      <c r="G108">
        <v>72113</v>
      </c>
      <c r="H108">
        <v>94795</v>
      </c>
      <c r="I108">
        <v>86656</v>
      </c>
      <c r="J108">
        <v>101007</v>
      </c>
      <c r="K108">
        <v>91000</v>
      </c>
      <c r="L108">
        <v>107632</v>
      </c>
      <c r="M108">
        <v>110403</v>
      </c>
      <c r="N108">
        <v>109574</v>
      </c>
      <c r="O108">
        <v>71489</v>
      </c>
      <c r="P108">
        <v>71997</v>
      </c>
      <c r="Q108">
        <v>68434</v>
      </c>
      <c r="R108">
        <v>71687</v>
      </c>
      <c r="S108">
        <v>72060</v>
      </c>
      <c r="T108">
        <v>92788</v>
      </c>
      <c r="U108">
        <v>107418</v>
      </c>
      <c r="V108">
        <v>106564</v>
      </c>
      <c r="W108">
        <v>105919</v>
      </c>
      <c r="X108">
        <v>100170</v>
      </c>
      <c r="Y108">
        <v>102073</v>
      </c>
      <c r="Z108">
        <v>103250</v>
      </c>
      <c r="AA108">
        <v>97759</v>
      </c>
      <c r="AB108">
        <v>75365</v>
      </c>
      <c r="AC108">
        <v>75972</v>
      </c>
      <c r="AD108">
        <v>76253</v>
      </c>
      <c r="AE108">
        <v>76259</v>
      </c>
      <c r="AF108">
        <v>104430</v>
      </c>
      <c r="AG108">
        <v>75864</v>
      </c>
      <c r="AH108">
        <v>75967</v>
      </c>
      <c r="AI108">
        <v>75887</v>
      </c>
      <c r="AJ108">
        <v>75347</v>
      </c>
      <c r="AK108">
        <v>75993</v>
      </c>
      <c r="AL108">
        <v>75875</v>
      </c>
      <c r="AM108">
        <v>75646</v>
      </c>
      <c r="AN108">
        <v>76144</v>
      </c>
      <c r="AO108">
        <v>75609</v>
      </c>
      <c r="AP108">
        <v>75569</v>
      </c>
      <c r="AQ108">
        <v>75455</v>
      </c>
      <c r="AR108">
        <v>75617</v>
      </c>
      <c r="AS108">
        <v>75890</v>
      </c>
      <c r="AT108">
        <v>75548</v>
      </c>
      <c r="AU108">
        <v>75683</v>
      </c>
      <c r="AV108">
        <v>75591</v>
      </c>
      <c r="AW108">
        <v>75794</v>
      </c>
      <c r="AX108">
        <v>76079</v>
      </c>
      <c r="AY108">
        <v>76061</v>
      </c>
      <c r="BA108">
        <f>AVERAGE(B108:AY108)</f>
        <v>83410.399999999994</v>
      </c>
      <c r="BB108">
        <f>STDEV(B108:AY108)</f>
        <v>13105.432684071697</v>
      </c>
    </row>
    <row r="109" spans="1:54">
      <c r="A109" t="s">
        <v>1</v>
      </c>
    </row>
    <row r="110" spans="1:54">
      <c r="A110">
        <v>22528</v>
      </c>
      <c r="B110">
        <v>75544</v>
      </c>
      <c r="C110">
        <v>75520</v>
      </c>
      <c r="D110">
        <v>75247</v>
      </c>
      <c r="E110">
        <v>75708</v>
      </c>
      <c r="F110">
        <v>75999</v>
      </c>
      <c r="G110">
        <v>80132</v>
      </c>
      <c r="H110">
        <v>53547</v>
      </c>
      <c r="I110">
        <v>56918</v>
      </c>
      <c r="J110">
        <v>49102</v>
      </c>
      <c r="K110">
        <v>54005</v>
      </c>
      <c r="L110">
        <v>50939</v>
      </c>
      <c r="M110">
        <v>44734</v>
      </c>
      <c r="N110">
        <v>45427</v>
      </c>
      <c r="O110">
        <v>79293</v>
      </c>
      <c r="P110">
        <v>79212</v>
      </c>
      <c r="Q110">
        <v>82845</v>
      </c>
      <c r="R110">
        <v>79153</v>
      </c>
      <c r="S110">
        <v>83318</v>
      </c>
      <c r="T110">
        <v>56038</v>
      </c>
      <c r="U110">
        <v>45037</v>
      </c>
      <c r="V110">
        <v>45370</v>
      </c>
      <c r="W110">
        <v>45405</v>
      </c>
      <c r="X110">
        <v>45404</v>
      </c>
      <c r="Y110">
        <v>45285</v>
      </c>
      <c r="Z110">
        <v>48947</v>
      </c>
      <c r="AA110">
        <v>72270</v>
      </c>
      <c r="AB110">
        <v>75300</v>
      </c>
      <c r="AC110">
        <v>76186</v>
      </c>
      <c r="AD110">
        <v>76262</v>
      </c>
      <c r="AE110">
        <v>76250</v>
      </c>
      <c r="AF110">
        <v>49917</v>
      </c>
      <c r="AG110">
        <v>75867</v>
      </c>
      <c r="AH110">
        <v>75918</v>
      </c>
      <c r="AI110">
        <v>75789</v>
      </c>
      <c r="AJ110">
        <v>75491</v>
      </c>
      <c r="AK110">
        <v>75885</v>
      </c>
      <c r="AL110">
        <v>75788</v>
      </c>
      <c r="AM110">
        <v>75845</v>
      </c>
      <c r="AN110">
        <v>76053</v>
      </c>
      <c r="AO110">
        <v>75680</v>
      </c>
      <c r="AP110">
        <v>75410</v>
      </c>
      <c r="AQ110">
        <v>75532</v>
      </c>
      <c r="AR110">
        <v>75520</v>
      </c>
      <c r="AS110">
        <v>75966</v>
      </c>
      <c r="AT110">
        <v>75648</v>
      </c>
      <c r="AU110">
        <v>75601</v>
      </c>
      <c r="AV110">
        <v>75551</v>
      </c>
      <c r="AW110">
        <v>75954</v>
      </c>
      <c r="AX110">
        <v>75943</v>
      </c>
      <c r="AY110">
        <v>76020</v>
      </c>
      <c r="BA110">
        <f>AVERAGE(B110:AY110)</f>
        <v>68275.5</v>
      </c>
      <c r="BB110">
        <f>STDEV(B110:AY110)</f>
        <v>13031.886033956896</v>
      </c>
    </row>
    <row r="111" spans="1:54">
      <c r="BA111">
        <f>SUM(BA108,BA110)</f>
        <v>151685.9</v>
      </c>
    </row>
    <row r="112" spans="1:54">
      <c r="A112" t="s">
        <v>0</v>
      </c>
    </row>
    <row r="113" spans="1:54">
      <c r="A113">
        <v>23552</v>
      </c>
      <c r="B113">
        <v>71204</v>
      </c>
      <c r="C113">
        <v>71282</v>
      </c>
      <c r="D113">
        <v>70333</v>
      </c>
      <c r="E113">
        <v>70988</v>
      </c>
      <c r="F113">
        <v>70702</v>
      </c>
      <c r="G113">
        <v>71125</v>
      </c>
      <c r="H113">
        <v>71934</v>
      </c>
      <c r="I113">
        <v>75141</v>
      </c>
      <c r="J113">
        <v>73329</v>
      </c>
      <c r="K113">
        <v>72700</v>
      </c>
      <c r="L113">
        <v>76492</v>
      </c>
      <c r="M113">
        <v>70971</v>
      </c>
      <c r="N113">
        <v>70808</v>
      </c>
      <c r="O113">
        <v>70597</v>
      </c>
      <c r="P113">
        <v>71165</v>
      </c>
      <c r="Q113">
        <v>71321</v>
      </c>
      <c r="R113">
        <v>71346</v>
      </c>
      <c r="S113">
        <v>73821</v>
      </c>
      <c r="T113">
        <v>72717</v>
      </c>
      <c r="U113">
        <v>75279</v>
      </c>
      <c r="V113">
        <v>73055</v>
      </c>
      <c r="W113">
        <v>73368</v>
      </c>
      <c r="X113">
        <v>73014</v>
      </c>
      <c r="Y113">
        <v>70881</v>
      </c>
      <c r="Z113">
        <v>70916</v>
      </c>
      <c r="AA113">
        <v>70834</v>
      </c>
      <c r="AB113">
        <v>71045</v>
      </c>
      <c r="AC113">
        <v>71069</v>
      </c>
      <c r="AD113">
        <v>70714</v>
      </c>
      <c r="AE113">
        <v>71184</v>
      </c>
      <c r="AF113">
        <v>71213</v>
      </c>
      <c r="AG113">
        <v>70665</v>
      </c>
      <c r="AH113">
        <v>70780</v>
      </c>
      <c r="AI113">
        <v>70896</v>
      </c>
      <c r="AJ113">
        <v>70988</v>
      </c>
      <c r="AK113">
        <v>70937</v>
      </c>
      <c r="AL113">
        <v>71175</v>
      </c>
      <c r="AM113">
        <v>70839</v>
      </c>
      <c r="AN113">
        <v>71100</v>
      </c>
      <c r="AO113">
        <v>71165</v>
      </c>
      <c r="AP113">
        <v>70738</v>
      </c>
      <c r="AQ113">
        <v>70904</v>
      </c>
      <c r="AR113">
        <v>70563</v>
      </c>
      <c r="AS113">
        <v>70605</v>
      </c>
      <c r="AT113">
        <v>71243</v>
      </c>
      <c r="AU113">
        <v>71056</v>
      </c>
      <c r="AV113">
        <v>70612</v>
      </c>
      <c r="AW113">
        <v>70908</v>
      </c>
      <c r="AX113">
        <v>70786</v>
      </c>
      <c r="AY113">
        <v>70633</v>
      </c>
      <c r="BA113">
        <f>AVERAGE(B113:AY113)</f>
        <v>71542.820000000007</v>
      </c>
      <c r="BB113">
        <f>STDEV(B113:AY113)</f>
        <v>1334.7751884394129</v>
      </c>
    </row>
    <row r="114" spans="1:54">
      <c r="A114" t="s">
        <v>1</v>
      </c>
    </row>
    <row r="115" spans="1:54">
      <c r="A115">
        <v>23552</v>
      </c>
      <c r="B115">
        <v>71193</v>
      </c>
      <c r="C115">
        <v>71303</v>
      </c>
      <c r="D115">
        <v>70444</v>
      </c>
      <c r="E115">
        <v>70905</v>
      </c>
      <c r="F115">
        <v>70798</v>
      </c>
      <c r="G115">
        <v>71153</v>
      </c>
      <c r="H115">
        <v>68187</v>
      </c>
      <c r="I115">
        <v>68148</v>
      </c>
      <c r="J115">
        <v>69784</v>
      </c>
      <c r="K115">
        <v>68284</v>
      </c>
      <c r="L115">
        <v>66037</v>
      </c>
      <c r="M115">
        <v>70995</v>
      </c>
      <c r="N115">
        <v>70710</v>
      </c>
      <c r="O115">
        <v>70580</v>
      </c>
      <c r="P115">
        <v>71294</v>
      </c>
      <c r="Q115">
        <v>71321</v>
      </c>
      <c r="R115">
        <v>71927</v>
      </c>
      <c r="S115">
        <v>67844</v>
      </c>
      <c r="T115">
        <v>67044</v>
      </c>
      <c r="U115">
        <v>67726</v>
      </c>
      <c r="V115">
        <v>68770</v>
      </c>
      <c r="W115">
        <v>66650</v>
      </c>
      <c r="X115">
        <v>70667</v>
      </c>
      <c r="Y115">
        <v>70909</v>
      </c>
      <c r="Z115">
        <v>70990</v>
      </c>
      <c r="AA115">
        <v>70764</v>
      </c>
      <c r="AB115">
        <v>71002</v>
      </c>
      <c r="AC115">
        <v>71113</v>
      </c>
      <c r="AD115">
        <v>70764</v>
      </c>
      <c r="AE115">
        <v>71211</v>
      </c>
      <c r="AF115">
        <v>71188</v>
      </c>
      <c r="AG115">
        <v>70582</v>
      </c>
      <c r="AH115">
        <v>70814</v>
      </c>
      <c r="AI115">
        <v>70928</v>
      </c>
      <c r="AJ115">
        <v>71070</v>
      </c>
      <c r="AK115">
        <v>70804</v>
      </c>
      <c r="AL115">
        <v>71241</v>
      </c>
      <c r="AM115">
        <v>70775</v>
      </c>
      <c r="AN115">
        <v>71200</v>
      </c>
      <c r="AO115">
        <v>71046</v>
      </c>
      <c r="AP115">
        <v>70680</v>
      </c>
      <c r="AQ115">
        <v>70975</v>
      </c>
      <c r="AR115">
        <v>70474</v>
      </c>
      <c r="AS115">
        <v>70799</v>
      </c>
      <c r="AT115">
        <v>71229</v>
      </c>
      <c r="AU115">
        <v>70944</v>
      </c>
      <c r="AV115">
        <v>70595</v>
      </c>
      <c r="AW115">
        <v>70993</v>
      </c>
      <c r="AX115">
        <v>70715</v>
      </c>
      <c r="AY115">
        <v>70763</v>
      </c>
      <c r="BA115">
        <f>AVERAGE(B115:AY115)</f>
        <v>70326.64</v>
      </c>
      <c r="BB115">
        <f>STDEV(B115:AY115)</f>
        <v>1358.4014428732035</v>
      </c>
    </row>
    <row r="116" spans="1:54">
      <c r="BA116">
        <f>SUM(BA113,BA115)</f>
        <v>141869.46000000002</v>
      </c>
    </row>
    <row r="117" spans="1:54">
      <c r="A117" t="s">
        <v>0</v>
      </c>
    </row>
    <row r="118" spans="1:54">
      <c r="A118">
        <v>24576</v>
      </c>
      <c r="B118">
        <v>66301</v>
      </c>
      <c r="C118">
        <v>66657</v>
      </c>
      <c r="D118">
        <v>66250</v>
      </c>
      <c r="E118">
        <v>66239</v>
      </c>
      <c r="F118">
        <v>66412</v>
      </c>
      <c r="G118">
        <v>66084</v>
      </c>
      <c r="H118">
        <v>71739</v>
      </c>
      <c r="I118">
        <v>81216</v>
      </c>
      <c r="J118">
        <v>80631</v>
      </c>
      <c r="K118">
        <v>79631</v>
      </c>
      <c r="L118">
        <v>78814</v>
      </c>
      <c r="M118">
        <v>80272</v>
      </c>
      <c r="N118">
        <v>80361</v>
      </c>
      <c r="O118">
        <v>66213</v>
      </c>
      <c r="P118">
        <v>66562</v>
      </c>
      <c r="Q118">
        <v>66241</v>
      </c>
      <c r="R118">
        <v>66171</v>
      </c>
      <c r="S118">
        <v>66372</v>
      </c>
      <c r="T118">
        <v>66096</v>
      </c>
      <c r="U118">
        <v>72998</v>
      </c>
      <c r="V118">
        <v>81527</v>
      </c>
      <c r="W118">
        <v>80800</v>
      </c>
      <c r="X118">
        <v>79191</v>
      </c>
      <c r="Y118">
        <v>79745</v>
      </c>
      <c r="Z118">
        <v>80770</v>
      </c>
      <c r="AA118">
        <v>80561</v>
      </c>
      <c r="AB118">
        <v>66240</v>
      </c>
      <c r="AC118">
        <v>66156</v>
      </c>
      <c r="AD118">
        <v>66290</v>
      </c>
      <c r="AE118">
        <v>66302</v>
      </c>
      <c r="AF118">
        <v>75765</v>
      </c>
      <c r="AG118">
        <v>66265</v>
      </c>
      <c r="AH118">
        <v>66254</v>
      </c>
      <c r="AI118">
        <v>66502</v>
      </c>
      <c r="AJ118">
        <v>66550</v>
      </c>
      <c r="AK118">
        <v>66904</v>
      </c>
      <c r="AL118">
        <v>66855</v>
      </c>
      <c r="AM118">
        <v>66495</v>
      </c>
      <c r="AN118">
        <v>66592</v>
      </c>
      <c r="AO118">
        <v>66903</v>
      </c>
      <c r="AP118">
        <v>66880</v>
      </c>
      <c r="AQ118">
        <v>66903</v>
      </c>
      <c r="AR118">
        <v>66365</v>
      </c>
      <c r="AS118">
        <v>66355</v>
      </c>
      <c r="AT118">
        <v>66821</v>
      </c>
      <c r="AU118">
        <v>66233</v>
      </c>
      <c r="AV118">
        <v>66571</v>
      </c>
      <c r="AW118">
        <v>66301</v>
      </c>
      <c r="AX118">
        <v>66445</v>
      </c>
      <c r="AY118">
        <v>66653</v>
      </c>
      <c r="BA118">
        <f>AVERAGE(B118:AY118)</f>
        <v>70189.08</v>
      </c>
      <c r="BB118">
        <f>STDEV(B118:AY118)</f>
        <v>6006.0130034450494</v>
      </c>
    </row>
    <row r="119" spans="1:54">
      <c r="A119" t="s">
        <v>1</v>
      </c>
    </row>
    <row r="120" spans="1:54">
      <c r="A120">
        <v>24576</v>
      </c>
      <c r="B120">
        <v>66386</v>
      </c>
      <c r="C120">
        <v>66559</v>
      </c>
      <c r="D120">
        <v>66281</v>
      </c>
      <c r="E120">
        <v>66351</v>
      </c>
      <c r="F120">
        <v>66252</v>
      </c>
      <c r="G120">
        <v>66067</v>
      </c>
      <c r="H120">
        <v>56510</v>
      </c>
      <c r="I120">
        <v>53225</v>
      </c>
      <c r="J120">
        <v>53253</v>
      </c>
      <c r="K120">
        <v>53300</v>
      </c>
      <c r="L120">
        <v>53193</v>
      </c>
      <c r="M120">
        <v>53444</v>
      </c>
      <c r="N120">
        <v>53283</v>
      </c>
      <c r="O120">
        <v>66245</v>
      </c>
      <c r="P120">
        <v>66584</v>
      </c>
      <c r="Q120">
        <v>66210</v>
      </c>
      <c r="R120">
        <v>66319</v>
      </c>
      <c r="S120">
        <v>66200</v>
      </c>
      <c r="T120">
        <v>66117</v>
      </c>
      <c r="U120">
        <v>56940</v>
      </c>
      <c r="V120">
        <v>53229</v>
      </c>
      <c r="W120">
        <v>53246</v>
      </c>
      <c r="X120">
        <v>53346</v>
      </c>
      <c r="Y120">
        <v>53358</v>
      </c>
      <c r="Z120">
        <v>53193</v>
      </c>
      <c r="AA120">
        <v>53382</v>
      </c>
      <c r="AB120">
        <v>66193</v>
      </c>
      <c r="AC120">
        <v>66128</v>
      </c>
      <c r="AD120">
        <v>66305</v>
      </c>
      <c r="AE120">
        <v>65340</v>
      </c>
      <c r="AF120">
        <v>58213</v>
      </c>
      <c r="AG120">
        <v>66279</v>
      </c>
      <c r="AH120">
        <v>66228</v>
      </c>
      <c r="AI120">
        <v>66566</v>
      </c>
      <c r="AJ120">
        <v>66632</v>
      </c>
      <c r="AK120">
        <v>66893</v>
      </c>
      <c r="AL120">
        <v>66722</v>
      </c>
      <c r="AM120">
        <v>66486</v>
      </c>
      <c r="AN120">
        <v>66732</v>
      </c>
      <c r="AO120">
        <v>66909</v>
      </c>
      <c r="AP120">
        <v>66885</v>
      </c>
      <c r="AQ120">
        <v>66810</v>
      </c>
      <c r="AR120">
        <v>66326</v>
      </c>
      <c r="AS120">
        <v>66468</v>
      </c>
      <c r="AT120">
        <v>66668</v>
      </c>
      <c r="AU120">
        <v>66241</v>
      </c>
      <c r="AV120">
        <v>66588</v>
      </c>
      <c r="AW120">
        <v>66290</v>
      </c>
      <c r="AX120">
        <v>66502</v>
      </c>
      <c r="AY120">
        <v>66608</v>
      </c>
      <c r="BA120">
        <f>AVERAGE(B120:AY120)</f>
        <v>62709.7</v>
      </c>
      <c r="BB120">
        <f>STDEV(B120:AY120)</f>
        <v>5784.903090398846</v>
      </c>
    </row>
    <row r="121" spans="1:54">
      <c r="BA121">
        <f>SUM(BA118,BA120)</f>
        <v>132898.78</v>
      </c>
    </row>
    <row r="122" spans="1:54">
      <c r="A122" t="s">
        <v>0</v>
      </c>
    </row>
    <row r="123" spans="1:54">
      <c r="A123">
        <v>25600</v>
      </c>
      <c r="B123">
        <v>62722</v>
      </c>
      <c r="C123">
        <v>62857</v>
      </c>
      <c r="D123">
        <v>62717</v>
      </c>
      <c r="E123">
        <v>62785</v>
      </c>
      <c r="F123">
        <v>62690</v>
      </c>
      <c r="G123">
        <v>62632</v>
      </c>
      <c r="H123">
        <v>62363</v>
      </c>
      <c r="I123">
        <v>62169</v>
      </c>
      <c r="J123">
        <v>62467</v>
      </c>
      <c r="K123">
        <v>62372</v>
      </c>
      <c r="L123">
        <v>62361</v>
      </c>
      <c r="M123">
        <v>62311</v>
      </c>
      <c r="N123">
        <v>62364</v>
      </c>
      <c r="O123">
        <v>62620</v>
      </c>
      <c r="P123">
        <v>62621</v>
      </c>
      <c r="Q123">
        <v>62785</v>
      </c>
      <c r="R123">
        <v>62808</v>
      </c>
      <c r="S123">
        <v>62726</v>
      </c>
      <c r="T123">
        <v>62775</v>
      </c>
      <c r="U123">
        <v>62638</v>
      </c>
      <c r="V123">
        <v>62627</v>
      </c>
      <c r="W123">
        <v>62731</v>
      </c>
      <c r="X123">
        <v>62793</v>
      </c>
      <c r="Y123">
        <v>62656</v>
      </c>
      <c r="Z123">
        <v>62774</v>
      </c>
      <c r="AA123">
        <v>62850</v>
      </c>
      <c r="AB123">
        <v>62769</v>
      </c>
      <c r="AC123">
        <v>62870</v>
      </c>
      <c r="AD123">
        <v>62994</v>
      </c>
      <c r="AE123">
        <v>62707</v>
      </c>
      <c r="AF123">
        <v>62700</v>
      </c>
      <c r="AG123">
        <v>62793</v>
      </c>
      <c r="AH123">
        <v>62699</v>
      </c>
      <c r="AI123">
        <v>63088</v>
      </c>
      <c r="AJ123">
        <v>62809</v>
      </c>
      <c r="AK123">
        <v>62621</v>
      </c>
      <c r="AL123">
        <v>62829</v>
      </c>
      <c r="AM123">
        <v>62672</v>
      </c>
      <c r="AN123">
        <v>62771</v>
      </c>
      <c r="AO123">
        <v>62748</v>
      </c>
      <c r="AP123">
        <v>62818</v>
      </c>
      <c r="AQ123">
        <v>62780</v>
      </c>
      <c r="AR123">
        <v>62963</v>
      </c>
      <c r="AS123">
        <v>62868</v>
      </c>
      <c r="AT123">
        <v>62942</v>
      </c>
      <c r="AU123">
        <v>62676</v>
      </c>
      <c r="AV123">
        <v>62715</v>
      </c>
      <c r="AW123">
        <v>62925</v>
      </c>
      <c r="AX123">
        <v>62752</v>
      </c>
      <c r="AY123">
        <v>62852</v>
      </c>
      <c r="BA123">
        <f>AVERAGE(B123:AY123)</f>
        <v>62711.5</v>
      </c>
      <c r="BB123">
        <f>STDEV(B123:AY123)</f>
        <v>182.36387151147306</v>
      </c>
    </row>
    <row r="124" spans="1:54">
      <c r="A124" t="s">
        <v>1</v>
      </c>
    </row>
    <row r="125" spans="1:54">
      <c r="A125">
        <v>25600</v>
      </c>
      <c r="B125">
        <v>62704</v>
      </c>
      <c r="C125">
        <v>62903</v>
      </c>
      <c r="D125">
        <v>62692</v>
      </c>
      <c r="E125">
        <v>62775</v>
      </c>
      <c r="F125">
        <v>62646</v>
      </c>
      <c r="G125">
        <v>62619</v>
      </c>
      <c r="H125">
        <v>62529</v>
      </c>
      <c r="I125">
        <v>62601</v>
      </c>
      <c r="J125">
        <v>62619</v>
      </c>
      <c r="K125">
        <v>62675</v>
      </c>
      <c r="L125">
        <v>62516</v>
      </c>
      <c r="M125">
        <v>62725</v>
      </c>
      <c r="N125">
        <v>62432</v>
      </c>
      <c r="O125">
        <v>62645</v>
      </c>
      <c r="P125">
        <v>62667</v>
      </c>
      <c r="Q125">
        <v>62822</v>
      </c>
      <c r="R125">
        <v>62762</v>
      </c>
      <c r="S125">
        <v>62767</v>
      </c>
      <c r="T125">
        <v>62711</v>
      </c>
      <c r="U125">
        <v>62865</v>
      </c>
      <c r="V125">
        <v>62975</v>
      </c>
      <c r="W125">
        <v>62823</v>
      </c>
      <c r="X125">
        <v>63184</v>
      </c>
      <c r="Y125">
        <v>62792</v>
      </c>
      <c r="Z125">
        <v>63069</v>
      </c>
      <c r="AA125">
        <v>62714</v>
      </c>
      <c r="AB125">
        <v>62988</v>
      </c>
      <c r="AC125">
        <v>62810</v>
      </c>
      <c r="AD125">
        <v>62934</v>
      </c>
      <c r="AE125">
        <v>62713</v>
      </c>
      <c r="AF125">
        <v>62664</v>
      </c>
      <c r="AG125">
        <v>62822</v>
      </c>
      <c r="AH125">
        <v>62687</v>
      </c>
      <c r="AI125">
        <v>63133</v>
      </c>
      <c r="AJ125">
        <v>62692</v>
      </c>
      <c r="AK125">
        <v>62614</v>
      </c>
      <c r="AL125">
        <v>62900</v>
      </c>
      <c r="AM125">
        <v>62692</v>
      </c>
      <c r="AN125">
        <v>62704</v>
      </c>
      <c r="AO125">
        <v>62730</v>
      </c>
      <c r="AP125">
        <v>62832</v>
      </c>
      <c r="AQ125">
        <v>62915</v>
      </c>
      <c r="AR125">
        <v>62857</v>
      </c>
      <c r="AS125">
        <v>62975</v>
      </c>
      <c r="AT125">
        <v>62834</v>
      </c>
      <c r="AU125">
        <v>62668</v>
      </c>
      <c r="AV125">
        <v>62834</v>
      </c>
      <c r="AW125">
        <v>62727</v>
      </c>
      <c r="AX125">
        <v>62781</v>
      </c>
      <c r="AY125">
        <v>62946</v>
      </c>
      <c r="BA125">
        <f>AVERAGE(B125:AY125)</f>
        <v>62773.68</v>
      </c>
      <c r="BB125">
        <f>STDEV(B125:AY125)</f>
        <v>152.05442634605731</v>
      </c>
    </row>
    <row r="126" spans="1:54">
      <c r="BA126">
        <f>SUM(BA123,BA125)</f>
        <v>125485.18</v>
      </c>
    </row>
    <row r="127" spans="1:54">
      <c r="A127" t="s">
        <v>0</v>
      </c>
    </row>
    <row r="128" spans="1:54">
      <c r="A128">
        <v>26624</v>
      </c>
      <c r="B128">
        <v>59715</v>
      </c>
      <c r="C128">
        <v>59638</v>
      </c>
      <c r="D128">
        <v>59515</v>
      </c>
      <c r="E128">
        <v>59474</v>
      </c>
      <c r="F128">
        <v>59512</v>
      </c>
      <c r="G128">
        <v>59555</v>
      </c>
      <c r="H128">
        <v>59770</v>
      </c>
      <c r="I128">
        <v>65301</v>
      </c>
      <c r="J128">
        <v>63185</v>
      </c>
      <c r="K128">
        <v>63233</v>
      </c>
      <c r="L128">
        <v>63462</v>
      </c>
      <c r="M128">
        <v>63181</v>
      </c>
      <c r="N128">
        <v>63296</v>
      </c>
      <c r="O128">
        <v>63567</v>
      </c>
      <c r="P128">
        <v>59631</v>
      </c>
      <c r="Q128">
        <v>59860</v>
      </c>
      <c r="R128">
        <v>60019</v>
      </c>
      <c r="S128">
        <v>59724</v>
      </c>
      <c r="T128">
        <v>59625</v>
      </c>
      <c r="U128">
        <v>59580</v>
      </c>
      <c r="V128">
        <v>61740</v>
      </c>
      <c r="W128">
        <v>65729</v>
      </c>
      <c r="X128">
        <v>63589</v>
      </c>
      <c r="Y128">
        <v>63525</v>
      </c>
      <c r="Z128">
        <v>65941</v>
      </c>
      <c r="AA128">
        <v>63376</v>
      </c>
      <c r="AB128">
        <v>66400</v>
      </c>
      <c r="AC128">
        <v>59798</v>
      </c>
      <c r="AD128">
        <v>59611</v>
      </c>
      <c r="AE128">
        <v>59519</v>
      </c>
      <c r="AF128">
        <v>59589</v>
      </c>
      <c r="AG128">
        <v>59919</v>
      </c>
      <c r="AH128">
        <v>59754</v>
      </c>
      <c r="AI128">
        <v>59730</v>
      </c>
      <c r="AJ128">
        <v>59701</v>
      </c>
      <c r="AK128">
        <v>59783</v>
      </c>
      <c r="AL128">
        <v>59676</v>
      </c>
      <c r="AM128">
        <v>59659</v>
      </c>
      <c r="AN128">
        <v>59620</v>
      </c>
      <c r="AO128">
        <v>59696</v>
      </c>
      <c r="AP128">
        <v>59747</v>
      </c>
      <c r="AQ128">
        <v>59583</v>
      </c>
      <c r="AR128">
        <v>59578</v>
      </c>
      <c r="AS128">
        <v>59544</v>
      </c>
      <c r="AT128">
        <v>59809</v>
      </c>
      <c r="AU128">
        <v>59680</v>
      </c>
      <c r="AV128">
        <v>59888</v>
      </c>
      <c r="AW128">
        <v>59659</v>
      </c>
      <c r="AX128">
        <v>59544</v>
      </c>
      <c r="AY128">
        <v>59625</v>
      </c>
      <c r="BA128">
        <f>AVERAGE(B128:AY128)</f>
        <v>60877.1</v>
      </c>
      <c r="BB128">
        <f>STDEV(B128:AY128)</f>
        <v>2065.5648162679577</v>
      </c>
    </row>
    <row r="129" spans="1:54">
      <c r="A129" t="s">
        <v>1</v>
      </c>
    </row>
    <row r="130" spans="1:54">
      <c r="A130">
        <v>26624</v>
      </c>
      <c r="B130">
        <v>59610</v>
      </c>
      <c r="C130">
        <v>59590</v>
      </c>
      <c r="D130">
        <v>59444</v>
      </c>
      <c r="E130">
        <v>59477</v>
      </c>
      <c r="F130">
        <v>59549</v>
      </c>
      <c r="G130">
        <v>59671</v>
      </c>
      <c r="H130">
        <v>59697</v>
      </c>
      <c r="I130">
        <v>54081</v>
      </c>
      <c r="J130">
        <v>56466</v>
      </c>
      <c r="K130">
        <v>56385</v>
      </c>
      <c r="L130">
        <v>56256</v>
      </c>
      <c r="M130">
        <v>56341</v>
      </c>
      <c r="N130">
        <v>52981</v>
      </c>
      <c r="O130">
        <v>59730</v>
      </c>
      <c r="P130">
        <v>59758</v>
      </c>
      <c r="Q130">
        <v>59804</v>
      </c>
      <c r="R130">
        <v>60021</v>
      </c>
      <c r="S130">
        <v>59667</v>
      </c>
      <c r="T130">
        <v>59622</v>
      </c>
      <c r="U130">
        <v>59647</v>
      </c>
      <c r="V130">
        <v>54930</v>
      </c>
      <c r="W130">
        <v>56354</v>
      </c>
      <c r="X130">
        <v>56403</v>
      </c>
      <c r="Y130">
        <v>56250</v>
      </c>
      <c r="Z130">
        <v>53245</v>
      </c>
      <c r="AA130">
        <v>56265</v>
      </c>
      <c r="AB130">
        <v>53136</v>
      </c>
      <c r="AC130">
        <v>59779</v>
      </c>
      <c r="AD130">
        <v>59544</v>
      </c>
      <c r="AE130">
        <v>59501</v>
      </c>
      <c r="AF130">
        <v>59705</v>
      </c>
      <c r="AG130">
        <v>59883</v>
      </c>
      <c r="AH130">
        <v>59793</v>
      </c>
      <c r="AI130">
        <v>59643</v>
      </c>
      <c r="AJ130">
        <v>59704</v>
      </c>
      <c r="AK130">
        <v>59815</v>
      </c>
      <c r="AL130">
        <v>59621</v>
      </c>
      <c r="AM130">
        <v>59650</v>
      </c>
      <c r="AN130">
        <v>59688</v>
      </c>
      <c r="AO130">
        <v>59622</v>
      </c>
      <c r="AP130">
        <v>59774</v>
      </c>
      <c r="AQ130">
        <v>59623</v>
      </c>
      <c r="AR130">
        <v>59493</v>
      </c>
      <c r="AS130">
        <v>59674</v>
      </c>
      <c r="AT130">
        <v>59692</v>
      </c>
      <c r="AU130">
        <v>59753</v>
      </c>
      <c r="AV130">
        <v>59872</v>
      </c>
      <c r="AW130">
        <v>59615</v>
      </c>
      <c r="AX130">
        <v>59526</v>
      </c>
      <c r="AY130">
        <v>59777</v>
      </c>
      <c r="BA130">
        <f>AVERAGE(B130:AY130)</f>
        <v>58542.54</v>
      </c>
      <c r="BB130">
        <f>STDEV(B130:AY130)</f>
        <v>2061.1070159068422</v>
      </c>
    </row>
    <row r="131" spans="1:54">
      <c r="BA131">
        <f>SUM(BA128,BA130)</f>
        <v>119419.64</v>
      </c>
    </row>
    <row r="132" spans="1:54">
      <c r="A132" t="s">
        <v>0</v>
      </c>
    </row>
    <row r="133" spans="1:54">
      <c r="A133">
        <v>27648</v>
      </c>
      <c r="B133">
        <v>56849</v>
      </c>
      <c r="C133">
        <v>57004</v>
      </c>
      <c r="D133">
        <v>56931</v>
      </c>
      <c r="E133">
        <v>56848</v>
      </c>
      <c r="F133">
        <v>55639</v>
      </c>
      <c r="G133">
        <v>57016</v>
      </c>
      <c r="H133">
        <v>56821</v>
      </c>
      <c r="I133">
        <v>55019</v>
      </c>
      <c r="J133">
        <v>54583</v>
      </c>
      <c r="K133">
        <v>54585</v>
      </c>
      <c r="L133">
        <v>54574</v>
      </c>
      <c r="M133">
        <v>54719</v>
      </c>
      <c r="N133">
        <v>54629</v>
      </c>
      <c r="O133">
        <v>54373</v>
      </c>
      <c r="P133">
        <v>57182</v>
      </c>
      <c r="Q133">
        <v>56922</v>
      </c>
      <c r="R133">
        <v>56761</v>
      </c>
      <c r="S133">
        <v>56871</v>
      </c>
      <c r="T133">
        <v>57229</v>
      </c>
      <c r="U133">
        <v>56792</v>
      </c>
      <c r="V133">
        <v>56939</v>
      </c>
      <c r="W133">
        <v>54073</v>
      </c>
      <c r="X133">
        <v>54591</v>
      </c>
      <c r="Y133">
        <v>54568</v>
      </c>
      <c r="Z133">
        <v>54619</v>
      </c>
      <c r="AA133">
        <v>54517</v>
      </c>
      <c r="AB133">
        <v>54845</v>
      </c>
      <c r="AC133">
        <v>54264</v>
      </c>
      <c r="AD133">
        <v>56737</v>
      </c>
      <c r="AE133">
        <v>56945</v>
      </c>
      <c r="AF133">
        <v>56863</v>
      </c>
      <c r="AG133">
        <v>57016</v>
      </c>
      <c r="AH133">
        <v>57052</v>
      </c>
      <c r="AI133">
        <v>57099</v>
      </c>
      <c r="AJ133">
        <v>56720</v>
      </c>
      <c r="AK133">
        <v>57136</v>
      </c>
      <c r="AL133">
        <v>57028</v>
      </c>
      <c r="AM133">
        <v>56733</v>
      </c>
      <c r="AN133">
        <v>56828</v>
      </c>
      <c r="AO133">
        <v>56851</v>
      </c>
      <c r="AP133">
        <v>56920</v>
      </c>
      <c r="AQ133">
        <v>56782</v>
      </c>
      <c r="AR133">
        <v>56975</v>
      </c>
      <c r="AS133">
        <v>57039</v>
      </c>
      <c r="AT133">
        <v>56823</v>
      </c>
      <c r="AU133">
        <v>57024</v>
      </c>
      <c r="AV133">
        <v>56808</v>
      </c>
      <c r="AW133">
        <v>56871</v>
      </c>
      <c r="AX133">
        <v>56926</v>
      </c>
      <c r="AY133">
        <v>56889</v>
      </c>
      <c r="BA133">
        <f>AVERAGE(B133:AY133)</f>
        <v>56236.56</v>
      </c>
      <c r="BB133">
        <f>STDEV(B133:AY133)</f>
        <v>1078.0604874931078</v>
      </c>
    </row>
    <row r="134" spans="1:54">
      <c r="A134" t="s">
        <v>1</v>
      </c>
    </row>
    <row r="135" spans="1:54">
      <c r="A135">
        <v>27648</v>
      </c>
      <c r="B135">
        <v>56855</v>
      </c>
      <c r="C135">
        <v>57116</v>
      </c>
      <c r="D135">
        <v>56882</v>
      </c>
      <c r="E135">
        <v>56891</v>
      </c>
      <c r="F135">
        <v>55650</v>
      </c>
      <c r="G135">
        <v>57014</v>
      </c>
      <c r="H135">
        <v>56777</v>
      </c>
      <c r="I135">
        <v>58525</v>
      </c>
      <c r="J135">
        <v>59016</v>
      </c>
      <c r="K135">
        <v>58942</v>
      </c>
      <c r="L135">
        <v>59111</v>
      </c>
      <c r="M135">
        <v>59973</v>
      </c>
      <c r="N135">
        <v>60378</v>
      </c>
      <c r="O135">
        <v>59917</v>
      </c>
      <c r="P135">
        <v>57210</v>
      </c>
      <c r="Q135">
        <v>56893</v>
      </c>
      <c r="R135">
        <v>56769</v>
      </c>
      <c r="S135">
        <v>56993</v>
      </c>
      <c r="T135">
        <v>57067</v>
      </c>
      <c r="U135">
        <v>56836</v>
      </c>
      <c r="V135">
        <v>57051</v>
      </c>
      <c r="W135">
        <v>60115</v>
      </c>
      <c r="X135">
        <v>59353</v>
      </c>
      <c r="Y135">
        <v>59227</v>
      </c>
      <c r="Z135">
        <v>59247</v>
      </c>
      <c r="AA135">
        <v>59091</v>
      </c>
      <c r="AB135">
        <v>59649</v>
      </c>
      <c r="AC135">
        <v>59294</v>
      </c>
      <c r="AD135">
        <v>56802</v>
      </c>
      <c r="AE135">
        <v>56970</v>
      </c>
      <c r="AF135">
        <v>56806</v>
      </c>
      <c r="AG135">
        <v>57154</v>
      </c>
      <c r="AH135">
        <v>56990</v>
      </c>
      <c r="AI135">
        <v>57007</v>
      </c>
      <c r="AJ135">
        <v>56731</v>
      </c>
      <c r="AK135">
        <v>57158</v>
      </c>
      <c r="AL135">
        <v>57028</v>
      </c>
      <c r="AM135">
        <v>56698</v>
      </c>
      <c r="AN135">
        <v>56898</v>
      </c>
      <c r="AO135">
        <v>56816</v>
      </c>
      <c r="AP135">
        <v>56900</v>
      </c>
      <c r="AQ135">
        <v>56777</v>
      </c>
      <c r="AR135">
        <v>57091</v>
      </c>
      <c r="AS135">
        <v>56926</v>
      </c>
      <c r="AT135">
        <v>56877</v>
      </c>
      <c r="AU135">
        <v>56968</v>
      </c>
      <c r="AV135">
        <v>56793</v>
      </c>
      <c r="AW135">
        <v>56888</v>
      </c>
      <c r="AX135">
        <v>57050</v>
      </c>
      <c r="AY135">
        <v>56780</v>
      </c>
      <c r="BA135">
        <f>AVERAGE(B135:AY135)</f>
        <v>57599</v>
      </c>
      <c r="BB135">
        <f>STDEV(B135:AY135)</f>
        <v>1194.7425134602802</v>
      </c>
    </row>
    <row r="136" spans="1:54">
      <c r="BA136">
        <f>SUM(BA133,BA135)</f>
        <v>113835.56</v>
      </c>
    </row>
    <row r="137" spans="1:54">
      <c r="A137" t="s">
        <v>0</v>
      </c>
    </row>
    <row r="138" spans="1:54">
      <c r="A138">
        <v>28672</v>
      </c>
      <c r="B138">
        <v>54275</v>
      </c>
      <c r="C138">
        <v>54223</v>
      </c>
      <c r="D138">
        <v>54456</v>
      </c>
      <c r="E138">
        <v>54326</v>
      </c>
      <c r="F138">
        <v>54312</v>
      </c>
      <c r="G138">
        <v>54505</v>
      </c>
      <c r="H138">
        <v>54347</v>
      </c>
      <c r="I138">
        <v>54577</v>
      </c>
      <c r="J138">
        <v>22007</v>
      </c>
      <c r="K138">
        <v>54634</v>
      </c>
      <c r="L138">
        <v>54549</v>
      </c>
      <c r="M138">
        <v>58893</v>
      </c>
      <c r="N138">
        <v>54373</v>
      </c>
      <c r="O138">
        <v>54173</v>
      </c>
      <c r="P138">
        <v>54621</v>
      </c>
      <c r="Q138">
        <v>54551</v>
      </c>
      <c r="R138">
        <v>54612</v>
      </c>
      <c r="S138">
        <v>54405</v>
      </c>
      <c r="T138">
        <v>54257</v>
      </c>
      <c r="U138">
        <v>54220</v>
      </c>
      <c r="V138">
        <v>59062</v>
      </c>
      <c r="W138">
        <v>58449</v>
      </c>
      <c r="X138">
        <v>58569</v>
      </c>
      <c r="Y138">
        <v>59070</v>
      </c>
      <c r="Z138">
        <v>58893</v>
      </c>
      <c r="AA138">
        <v>54373</v>
      </c>
      <c r="AB138">
        <v>54173</v>
      </c>
      <c r="AC138">
        <v>54621</v>
      </c>
      <c r="AD138">
        <v>54551</v>
      </c>
      <c r="AE138">
        <v>54612</v>
      </c>
      <c r="AF138">
        <v>54405</v>
      </c>
      <c r="AG138">
        <v>54257</v>
      </c>
      <c r="AH138">
        <v>54220</v>
      </c>
      <c r="AI138">
        <v>58572</v>
      </c>
      <c r="AJ138">
        <v>58563</v>
      </c>
      <c r="AK138">
        <v>58727</v>
      </c>
      <c r="AL138">
        <v>58621</v>
      </c>
      <c r="AM138">
        <v>58491</v>
      </c>
      <c r="AN138">
        <v>58763</v>
      </c>
      <c r="AO138">
        <v>58999</v>
      </c>
      <c r="AP138">
        <v>54491</v>
      </c>
      <c r="AQ138">
        <v>54409</v>
      </c>
      <c r="AR138">
        <v>54273</v>
      </c>
      <c r="AS138">
        <v>54391</v>
      </c>
      <c r="AT138">
        <v>54302</v>
      </c>
      <c r="AU138">
        <v>54444</v>
      </c>
      <c r="AV138">
        <v>54538</v>
      </c>
      <c r="AW138">
        <v>54301</v>
      </c>
      <c r="AX138">
        <v>54315</v>
      </c>
      <c r="AY138">
        <v>54329</v>
      </c>
      <c r="BA138">
        <f>AVERAGE(B138:AY138)</f>
        <v>54882</v>
      </c>
      <c r="BB138">
        <f>STDEV(B138:AY138)</f>
        <v>5119.5649448453914</v>
      </c>
    </row>
    <row r="139" spans="1:54">
      <c r="A139" t="s">
        <v>1</v>
      </c>
    </row>
    <row r="140" spans="1:54">
      <c r="A140">
        <v>28672</v>
      </c>
      <c r="B140">
        <v>54266</v>
      </c>
      <c r="C140">
        <v>54194</v>
      </c>
      <c r="D140">
        <v>54423</v>
      </c>
      <c r="E140">
        <v>54395</v>
      </c>
      <c r="F140">
        <v>54366</v>
      </c>
      <c r="G140">
        <v>54390</v>
      </c>
      <c r="H140">
        <v>54444</v>
      </c>
      <c r="I140">
        <v>54661</v>
      </c>
      <c r="J140">
        <v>2624</v>
      </c>
      <c r="K140">
        <v>54622</v>
      </c>
      <c r="L140">
        <v>54526</v>
      </c>
      <c r="M140">
        <v>49978</v>
      </c>
      <c r="N140">
        <v>54384</v>
      </c>
      <c r="O140">
        <v>54100</v>
      </c>
      <c r="P140">
        <v>54690</v>
      </c>
      <c r="Q140">
        <v>54620</v>
      </c>
      <c r="R140">
        <v>54566</v>
      </c>
      <c r="S140">
        <v>54338</v>
      </c>
      <c r="T140">
        <v>54295</v>
      </c>
      <c r="U140">
        <v>54509</v>
      </c>
      <c r="V140">
        <v>49996</v>
      </c>
      <c r="W140">
        <v>49969</v>
      </c>
      <c r="X140">
        <v>50255</v>
      </c>
      <c r="Y140">
        <v>49857</v>
      </c>
      <c r="Z140">
        <v>49978</v>
      </c>
      <c r="AA140">
        <v>54384</v>
      </c>
      <c r="AB140">
        <v>54100</v>
      </c>
      <c r="AC140">
        <v>54690</v>
      </c>
      <c r="AD140">
        <v>54620</v>
      </c>
      <c r="AE140">
        <v>54566</v>
      </c>
      <c r="AF140">
        <v>54338</v>
      </c>
      <c r="AG140">
        <v>54295</v>
      </c>
      <c r="AH140">
        <v>54509</v>
      </c>
      <c r="AI140">
        <v>50094</v>
      </c>
      <c r="AJ140">
        <v>50130</v>
      </c>
      <c r="AK140">
        <v>50004</v>
      </c>
      <c r="AL140">
        <v>49994</v>
      </c>
      <c r="AM140">
        <v>49888</v>
      </c>
      <c r="AN140">
        <v>50210</v>
      </c>
      <c r="AO140">
        <v>50172</v>
      </c>
      <c r="AP140">
        <v>54392</v>
      </c>
      <c r="AQ140">
        <v>54429</v>
      </c>
      <c r="AR140">
        <v>54232</v>
      </c>
      <c r="AS140">
        <v>54487</v>
      </c>
      <c r="AT140">
        <v>54288</v>
      </c>
      <c r="AU140">
        <v>54493</v>
      </c>
      <c r="AV140">
        <v>54467</v>
      </c>
      <c r="AW140">
        <v>54289</v>
      </c>
      <c r="AX140">
        <v>54289</v>
      </c>
      <c r="AY140">
        <v>54349</v>
      </c>
      <c r="BA140">
        <f>AVERAGE(B140:AY140)</f>
        <v>52243.1</v>
      </c>
      <c r="BB140">
        <f>STDEV(B140:AY140)</f>
        <v>7417.9097893447815</v>
      </c>
    </row>
    <row r="141" spans="1:54">
      <c r="BA141">
        <f>SUM(BA138,BA140)</f>
        <v>107125.1</v>
      </c>
    </row>
    <row r="142" spans="1:54">
      <c r="A142" t="s">
        <v>0</v>
      </c>
    </row>
    <row r="143" spans="1:54">
      <c r="A143">
        <v>29696</v>
      </c>
      <c r="B143">
        <v>52024</v>
      </c>
      <c r="C143">
        <v>52013</v>
      </c>
      <c r="D143">
        <v>52130</v>
      </c>
      <c r="E143">
        <v>52395</v>
      </c>
      <c r="F143">
        <v>52367</v>
      </c>
      <c r="G143">
        <v>52305</v>
      </c>
      <c r="H143">
        <v>52146</v>
      </c>
      <c r="I143">
        <v>52214</v>
      </c>
      <c r="J143">
        <v>52566</v>
      </c>
      <c r="K143">
        <v>52546</v>
      </c>
      <c r="L143">
        <v>52556</v>
      </c>
      <c r="M143">
        <v>52251</v>
      </c>
      <c r="N143">
        <v>52696</v>
      </c>
      <c r="O143">
        <v>52604</v>
      </c>
      <c r="P143">
        <v>52543</v>
      </c>
      <c r="Q143">
        <v>52284</v>
      </c>
      <c r="R143">
        <v>52107</v>
      </c>
      <c r="S143">
        <v>52202</v>
      </c>
      <c r="T143">
        <v>52070</v>
      </c>
      <c r="U143">
        <v>52534</v>
      </c>
      <c r="V143">
        <v>52266</v>
      </c>
      <c r="W143">
        <v>52032</v>
      </c>
      <c r="X143">
        <v>52136</v>
      </c>
      <c r="Y143">
        <v>52303</v>
      </c>
      <c r="Z143">
        <v>52422</v>
      </c>
      <c r="AA143">
        <v>52571</v>
      </c>
      <c r="AB143">
        <v>52488</v>
      </c>
      <c r="AC143">
        <v>52354</v>
      </c>
      <c r="AD143">
        <v>52417</v>
      </c>
      <c r="AE143">
        <v>52456</v>
      </c>
      <c r="AF143">
        <v>52202</v>
      </c>
      <c r="AG143">
        <v>52178</v>
      </c>
      <c r="AH143">
        <v>52196</v>
      </c>
      <c r="AI143">
        <v>52201</v>
      </c>
      <c r="AJ143">
        <v>52209</v>
      </c>
      <c r="AK143">
        <v>52366</v>
      </c>
      <c r="AL143">
        <v>52257</v>
      </c>
      <c r="AM143">
        <v>52184</v>
      </c>
      <c r="AN143">
        <v>52166</v>
      </c>
      <c r="AO143">
        <v>52190</v>
      </c>
      <c r="AP143">
        <v>52252</v>
      </c>
      <c r="AQ143">
        <v>52379</v>
      </c>
      <c r="AR143">
        <v>52170</v>
      </c>
      <c r="AS143">
        <v>52042</v>
      </c>
      <c r="AT143">
        <v>52394</v>
      </c>
      <c r="AU143">
        <v>52328</v>
      </c>
      <c r="AV143">
        <v>52225</v>
      </c>
      <c r="AW143">
        <v>52207</v>
      </c>
      <c r="AX143">
        <v>52067</v>
      </c>
      <c r="AY143">
        <v>52319</v>
      </c>
      <c r="BA143">
        <f>AVERAGE(B143:AY143)</f>
        <v>52290.6</v>
      </c>
      <c r="BB143">
        <f>STDEV(B143:AY143)</f>
        <v>170.71781227678449</v>
      </c>
    </row>
    <row r="144" spans="1:54">
      <c r="A144" t="s">
        <v>1</v>
      </c>
    </row>
    <row r="145" spans="1:54">
      <c r="A145">
        <v>29696</v>
      </c>
      <c r="B145">
        <v>52042</v>
      </c>
      <c r="C145">
        <v>52088</v>
      </c>
      <c r="D145">
        <v>52200</v>
      </c>
      <c r="E145">
        <v>52459</v>
      </c>
      <c r="F145">
        <v>52275</v>
      </c>
      <c r="G145">
        <v>52284</v>
      </c>
      <c r="H145">
        <v>52133</v>
      </c>
      <c r="I145">
        <v>52315</v>
      </c>
      <c r="J145">
        <v>52036</v>
      </c>
      <c r="K145">
        <v>52051</v>
      </c>
      <c r="L145">
        <v>51927</v>
      </c>
      <c r="M145">
        <v>52006</v>
      </c>
      <c r="N145">
        <v>52194</v>
      </c>
      <c r="O145">
        <v>52144</v>
      </c>
      <c r="P145">
        <v>52085</v>
      </c>
      <c r="Q145">
        <v>52241</v>
      </c>
      <c r="R145">
        <v>52151</v>
      </c>
      <c r="S145">
        <v>52143</v>
      </c>
      <c r="T145">
        <v>52087</v>
      </c>
      <c r="U145">
        <v>52646</v>
      </c>
      <c r="V145">
        <v>52119</v>
      </c>
      <c r="W145">
        <v>52052</v>
      </c>
      <c r="X145">
        <v>52175</v>
      </c>
      <c r="Y145">
        <v>52023</v>
      </c>
      <c r="Z145">
        <v>51875</v>
      </c>
      <c r="AA145">
        <v>52022</v>
      </c>
      <c r="AB145">
        <v>52058</v>
      </c>
      <c r="AC145">
        <v>51765</v>
      </c>
      <c r="AD145">
        <v>52060</v>
      </c>
      <c r="AE145">
        <v>51921</v>
      </c>
      <c r="AF145">
        <v>52210</v>
      </c>
      <c r="AG145">
        <v>52165</v>
      </c>
      <c r="AH145">
        <v>52177</v>
      </c>
      <c r="AI145">
        <v>52313</v>
      </c>
      <c r="AJ145">
        <v>52202</v>
      </c>
      <c r="AK145">
        <v>52328</v>
      </c>
      <c r="AL145">
        <v>52236</v>
      </c>
      <c r="AM145">
        <v>52195</v>
      </c>
      <c r="AN145">
        <v>52139</v>
      </c>
      <c r="AO145">
        <v>52224</v>
      </c>
      <c r="AP145">
        <v>52307</v>
      </c>
      <c r="AQ145">
        <v>52273</v>
      </c>
      <c r="AR145">
        <v>52178</v>
      </c>
      <c r="AS145">
        <v>52059</v>
      </c>
      <c r="AT145">
        <v>52456</v>
      </c>
      <c r="AU145">
        <v>52337</v>
      </c>
      <c r="AV145">
        <v>52107</v>
      </c>
      <c r="AW145">
        <v>52226</v>
      </c>
      <c r="AX145">
        <v>52167</v>
      </c>
      <c r="AY145">
        <v>52197</v>
      </c>
      <c r="BA145">
        <f>AVERAGE(B145:AY145)</f>
        <v>52161.46</v>
      </c>
      <c r="BB145">
        <f>STDEV(B145:AY145)</f>
        <v>151.88948855893184</v>
      </c>
    </row>
    <row r="146" spans="1:54">
      <c r="BA146">
        <f>SUM(BA143,BA145)</f>
        <v>104452.06</v>
      </c>
    </row>
    <row r="147" spans="1:54">
      <c r="A147" t="s">
        <v>0</v>
      </c>
    </row>
    <row r="148" spans="1:54">
      <c r="A148">
        <v>30720</v>
      </c>
      <c r="B148">
        <v>50266</v>
      </c>
      <c r="C148">
        <v>50127</v>
      </c>
      <c r="D148">
        <v>50215</v>
      </c>
      <c r="E148">
        <v>50160</v>
      </c>
      <c r="F148">
        <v>50277</v>
      </c>
      <c r="G148">
        <v>50170</v>
      </c>
      <c r="H148">
        <v>50728</v>
      </c>
      <c r="I148">
        <v>50786</v>
      </c>
      <c r="J148">
        <v>50574</v>
      </c>
      <c r="K148">
        <v>34632</v>
      </c>
      <c r="L148">
        <v>36165</v>
      </c>
      <c r="M148">
        <v>37107</v>
      </c>
      <c r="N148">
        <v>49608</v>
      </c>
      <c r="O148">
        <v>36473</v>
      </c>
      <c r="P148">
        <v>36663</v>
      </c>
      <c r="Q148">
        <v>36635</v>
      </c>
      <c r="R148">
        <v>46832</v>
      </c>
      <c r="S148">
        <v>39887</v>
      </c>
      <c r="T148">
        <v>50190</v>
      </c>
      <c r="U148">
        <v>50137</v>
      </c>
      <c r="V148">
        <v>50359</v>
      </c>
      <c r="W148">
        <v>50633</v>
      </c>
      <c r="X148">
        <v>50466</v>
      </c>
      <c r="Y148">
        <v>50595</v>
      </c>
      <c r="Z148">
        <v>50551</v>
      </c>
      <c r="AA148">
        <v>50468</v>
      </c>
      <c r="AB148">
        <v>34384</v>
      </c>
      <c r="AC148">
        <v>37861</v>
      </c>
      <c r="AD148">
        <v>48842</v>
      </c>
      <c r="AE148">
        <v>36567</v>
      </c>
      <c r="AF148">
        <v>36590</v>
      </c>
      <c r="AG148">
        <v>36591</v>
      </c>
      <c r="AH148">
        <v>47621</v>
      </c>
      <c r="AI148">
        <v>39119</v>
      </c>
      <c r="AJ148">
        <v>50917</v>
      </c>
      <c r="AK148">
        <v>50156</v>
      </c>
      <c r="AL148">
        <v>50117</v>
      </c>
      <c r="AM148">
        <v>50238</v>
      </c>
      <c r="AN148">
        <v>50143</v>
      </c>
      <c r="AO148">
        <v>50177</v>
      </c>
      <c r="AP148">
        <v>50230</v>
      </c>
      <c r="AQ148">
        <v>50162</v>
      </c>
      <c r="AR148">
        <v>50231</v>
      </c>
      <c r="AS148">
        <v>50113</v>
      </c>
      <c r="AT148">
        <v>50183</v>
      </c>
      <c r="AU148">
        <v>50186</v>
      </c>
      <c r="AV148">
        <v>50205</v>
      </c>
      <c r="AW148">
        <v>50289</v>
      </c>
      <c r="AX148">
        <v>50161</v>
      </c>
      <c r="AY148">
        <v>50181</v>
      </c>
      <c r="BA148">
        <f>AVERAGE(B148:AY148)</f>
        <v>46639.360000000001</v>
      </c>
      <c r="BB148">
        <f>STDEV(B148:AY148)</f>
        <v>5963.4077942747144</v>
      </c>
    </row>
    <row r="149" spans="1:54">
      <c r="A149" t="s">
        <v>1</v>
      </c>
    </row>
    <row r="150" spans="1:54">
      <c r="A150">
        <v>30720</v>
      </c>
      <c r="B150">
        <v>50284</v>
      </c>
      <c r="C150">
        <v>50139</v>
      </c>
      <c r="D150">
        <v>50220</v>
      </c>
      <c r="E150">
        <v>50150</v>
      </c>
      <c r="F150">
        <v>50277</v>
      </c>
      <c r="G150">
        <v>50137</v>
      </c>
      <c r="H150">
        <v>49510</v>
      </c>
      <c r="I150">
        <v>49466</v>
      </c>
      <c r="J150">
        <v>55167</v>
      </c>
      <c r="K150">
        <v>60399</v>
      </c>
      <c r="L150">
        <v>63637</v>
      </c>
      <c r="M150">
        <v>62844</v>
      </c>
      <c r="N150">
        <v>58482</v>
      </c>
      <c r="O150">
        <v>55145</v>
      </c>
      <c r="P150">
        <v>63590</v>
      </c>
      <c r="Q150">
        <v>64049</v>
      </c>
      <c r="R150">
        <v>64440</v>
      </c>
      <c r="S150">
        <v>50175</v>
      </c>
      <c r="T150">
        <v>50177</v>
      </c>
      <c r="U150">
        <v>49689</v>
      </c>
      <c r="V150">
        <v>49944</v>
      </c>
      <c r="W150">
        <v>49480</v>
      </c>
      <c r="X150">
        <v>49534</v>
      </c>
      <c r="Y150">
        <v>49501</v>
      </c>
      <c r="Z150">
        <v>49362</v>
      </c>
      <c r="AA150">
        <v>49626</v>
      </c>
      <c r="AB150">
        <v>65264</v>
      </c>
      <c r="AC150">
        <v>63983</v>
      </c>
      <c r="AD150">
        <v>57766</v>
      </c>
      <c r="AE150">
        <v>56084</v>
      </c>
      <c r="AF150">
        <v>63754</v>
      </c>
      <c r="AG150">
        <v>63767</v>
      </c>
      <c r="AH150">
        <v>62467</v>
      </c>
      <c r="AI150">
        <v>50241</v>
      </c>
      <c r="AJ150">
        <v>50252</v>
      </c>
      <c r="AK150">
        <v>50127</v>
      </c>
      <c r="AL150">
        <v>50157</v>
      </c>
      <c r="AM150">
        <v>50198</v>
      </c>
      <c r="AN150">
        <v>50162</v>
      </c>
      <c r="AO150">
        <v>50207</v>
      </c>
      <c r="AP150">
        <v>50243</v>
      </c>
      <c r="AQ150">
        <v>50085</v>
      </c>
      <c r="AR150">
        <v>50296</v>
      </c>
      <c r="AS150">
        <v>50066</v>
      </c>
      <c r="AT150">
        <v>50207</v>
      </c>
      <c r="AU150">
        <v>50164</v>
      </c>
      <c r="AV150">
        <v>50283</v>
      </c>
      <c r="AW150">
        <v>50224</v>
      </c>
      <c r="AX150">
        <v>50189</v>
      </c>
      <c r="AY150">
        <v>50133</v>
      </c>
      <c r="BA150">
        <f>AVERAGE(B150:AY150)</f>
        <v>53634.86</v>
      </c>
      <c r="BB150">
        <f>STDEV(B150:AY150)</f>
        <v>5673.1415549454387</v>
      </c>
    </row>
    <row r="151" spans="1:54">
      <c r="BA151">
        <f>SUM(BA148,BA150)</f>
        <v>100274.22</v>
      </c>
    </row>
    <row r="152" spans="1:54">
      <c r="A152" t="s">
        <v>0</v>
      </c>
    </row>
    <row r="153" spans="1:54">
      <c r="A153">
        <v>31744</v>
      </c>
      <c r="B153">
        <v>48291</v>
      </c>
      <c r="C153">
        <v>48500</v>
      </c>
      <c r="D153">
        <v>48450</v>
      </c>
      <c r="E153">
        <v>48404</v>
      </c>
      <c r="F153">
        <v>48447</v>
      </c>
      <c r="G153">
        <v>48357</v>
      </c>
      <c r="H153">
        <v>48413</v>
      </c>
      <c r="I153">
        <v>48296</v>
      </c>
      <c r="J153">
        <v>48909</v>
      </c>
      <c r="K153">
        <v>28213</v>
      </c>
      <c r="L153">
        <v>47335</v>
      </c>
      <c r="M153">
        <v>38368</v>
      </c>
      <c r="N153">
        <v>36882</v>
      </c>
      <c r="O153">
        <v>37109</v>
      </c>
      <c r="P153">
        <v>42299</v>
      </c>
      <c r="Q153">
        <v>43294</v>
      </c>
      <c r="R153">
        <v>37015</v>
      </c>
      <c r="S153">
        <v>48437</v>
      </c>
      <c r="T153">
        <v>48425</v>
      </c>
      <c r="U153">
        <v>48437</v>
      </c>
      <c r="V153">
        <v>48555</v>
      </c>
      <c r="W153">
        <v>48380</v>
      </c>
      <c r="X153">
        <v>48373</v>
      </c>
      <c r="Y153">
        <v>48488</v>
      </c>
      <c r="Z153">
        <v>48685</v>
      </c>
      <c r="AA153">
        <v>48357</v>
      </c>
      <c r="AB153">
        <v>48271</v>
      </c>
      <c r="AC153">
        <v>29162</v>
      </c>
      <c r="AD153">
        <v>37267</v>
      </c>
      <c r="AE153">
        <v>31818</v>
      </c>
      <c r="AF153">
        <v>32757</v>
      </c>
      <c r="AG153">
        <v>37009</v>
      </c>
      <c r="AH153">
        <v>40563</v>
      </c>
      <c r="AI153">
        <v>44816</v>
      </c>
      <c r="AJ153">
        <v>48414</v>
      </c>
      <c r="AK153">
        <v>36536</v>
      </c>
      <c r="AL153">
        <v>48491</v>
      </c>
      <c r="AM153">
        <v>48176</v>
      </c>
      <c r="AN153">
        <v>48348</v>
      </c>
      <c r="AO153">
        <v>48185</v>
      </c>
      <c r="AP153">
        <v>48367</v>
      </c>
      <c r="AQ153">
        <v>48229</v>
      </c>
      <c r="AR153">
        <v>48616</v>
      </c>
      <c r="AS153">
        <v>48254</v>
      </c>
      <c r="AT153">
        <v>48449</v>
      </c>
      <c r="AU153">
        <v>48437</v>
      </c>
      <c r="AV153">
        <v>48505</v>
      </c>
      <c r="AW153">
        <v>48236</v>
      </c>
      <c r="AX153">
        <v>48582</v>
      </c>
      <c r="AY153">
        <v>48129</v>
      </c>
      <c r="BA153">
        <f>AVERAGE(B153:AY153)</f>
        <v>44926.720000000001</v>
      </c>
      <c r="BB153">
        <f>STDEV(B153:AY153)</f>
        <v>5922.0124338723581</v>
      </c>
    </row>
    <row r="154" spans="1:54">
      <c r="A154" t="s">
        <v>1</v>
      </c>
    </row>
    <row r="155" spans="1:54">
      <c r="A155">
        <v>31744</v>
      </c>
      <c r="B155">
        <v>48401</v>
      </c>
      <c r="C155">
        <v>48414</v>
      </c>
      <c r="D155">
        <v>48445</v>
      </c>
      <c r="E155">
        <v>48406</v>
      </c>
      <c r="F155">
        <v>48414</v>
      </c>
      <c r="G155">
        <v>48355</v>
      </c>
      <c r="H155">
        <v>48390</v>
      </c>
      <c r="I155">
        <v>48429</v>
      </c>
      <c r="J155">
        <v>48692</v>
      </c>
      <c r="K155">
        <v>68983</v>
      </c>
      <c r="L155">
        <v>59496</v>
      </c>
      <c r="M155">
        <v>48608</v>
      </c>
      <c r="N155">
        <v>59941</v>
      </c>
      <c r="O155">
        <v>59989</v>
      </c>
      <c r="P155">
        <v>59978</v>
      </c>
      <c r="Q155">
        <v>50176</v>
      </c>
      <c r="R155">
        <v>58640</v>
      </c>
      <c r="S155">
        <v>48351</v>
      </c>
      <c r="T155">
        <v>48501</v>
      </c>
      <c r="U155">
        <v>48408</v>
      </c>
      <c r="V155">
        <v>48534</v>
      </c>
      <c r="W155">
        <v>48378</v>
      </c>
      <c r="X155">
        <v>48284</v>
      </c>
      <c r="Y155">
        <v>48225</v>
      </c>
      <c r="Z155">
        <v>48472</v>
      </c>
      <c r="AA155">
        <v>48194</v>
      </c>
      <c r="AB155">
        <v>55922</v>
      </c>
      <c r="AC155">
        <v>59639</v>
      </c>
      <c r="AD155">
        <v>59449</v>
      </c>
      <c r="AE155">
        <v>68044</v>
      </c>
      <c r="AF155">
        <v>61424</v>
      </c>
      <c r="AG155">
        <v>59518</v>
      </c>
      <c r="AH155">
        <v>59463</v>
      </c>
      <c r="AI155">
        <v>48245</v>
      </c>
      <c r="AJ155">
        <v>48435</v>
      </c>
      <c r="AK155">
        <v>61171</v>
      </c>
      <c r="AL155">
        <v>48381</v>
      </c>
      <c r="AM155">
        <v>48258</v>
      </c>
      <c r="AN155">
        <v>48296</v>
      </c>
      <c r="AO155">
        <v>48147</v>
      </c>
      <c r="AP155">
        <v>48341</v>
      </c>
      <c r="AQ155">
        <v>48348</v>
      </c>
      <c r="AR155">
        <v>48569</v>
      </c>
      <c r="AS155">
        <v>48252</v>
      </c>
      <c r="AT155">
        <v>48528</v>
      </c>
      <c r="AU155">
        <v>48425</v>
      </c>
      <c r="AV155">
        <v>48385</v>
      </c>
      <c r="AW155">
        <v>48359</v>
      </c>
      <c r="AX155">
        <v>48472</v>
      </c>
      <c r="AY155">
        <v>48119</v>
      </c>
      <c r="BA155">
        <f>AVERAGE(B155:AY155)</f>
        <v>51905.88</v>
      </c>
      <c r="BB155">
        <f>STDEV(B155:AY155)</f>
        <v>5910.740060850143</v>
      </c>
    </row>
    <row r="156" spans="1:54">
      <c r="BA156">
        <f>SUM(BA153,BA155)</f>
        <v>96832.6</v>
      </c>
    </row>
    <row r="157" spans="1:54">
      <c r="A157" t="s">
        <v>0</v>
      </c>
    </row>
    <row r="158" spans="1:54">
      <c r="A158">
        <v>32768</v>
      </c>
      <c r="B158">
        <v>47022</v>
      </c>
      <c r="C158">
        <v>46875</v>
      </c>
      <c r="D158">
        <v>46768</v>
      </c>
      <c r="E158">
        <v>46733</v>
      </c>
      <c r="F158">
        <v>46623</v>
      </c>
      <c r="G158">
        <v>46725</v>
      </c>
      <c r="H158">
        <v>46628</v>
      </c>
      <c r="I158">
        <v>46873</v>
      </c>
      <c r="J158">
        <v>46809</v>
      </c>
      <c r="K158">
        <v>45913</v>
      </c>
      <c r="L158">
        <v>46727</v>
      </c>
      <c r="M158">
        <v>46804</v>
      </c>
      <c r="N158">
        <v>45953</v>
      </c>
      <c r="O158">
        <v>46833</v>
      </c>
      <c r="P158">
        <v>46821</v>
      </c>
      <c r="Q158">
        <v>46002</v>
      </c>
      <c r="R158">
        <v>45835</v>
      </c>
      <c r="S158">
        <v>46619</v>
      </c>
      <c r="T158">
        <v>46749</v>
      </c>
      <c r="U158">
        <v>46765</v>
      </c>
      <c r="V158">
        <v>46693</v>
      </c>
      <c r="W158">
        <v>46855</v>
      </c>
      <c r="X158">
        <v>46845</v>
      </c>
      <c r="Y158">
        <v>46770</v>
      </c>
      <c r="Z158">
        <v>46764</v>
      </c>
      <c r="AA158">
        <v>46729</v>
      </c>
      <c r="AB158">
        <v>46762</v>
      </c>
      <c r="AC158">
        <v>46125</v>
      </c>
      <c r="AD158">
        <v>45913</v>
      </c>
      <c r="AE158">
        <v>46736</v>
      </c>
      <c r="AF158">
        <v>46664</v>
      </c>
      <c r="AG158">
        <v>46839</v>
      </c>
      <c r="AH158">
        <v>46046</v>
      </c>
      <c r="AI158">
        <v>46742</v>
      </c>
      <c r="AJ158">
        <v>46755</v>
      </c>
      <c r="AK158">
        <v>46892</v>
      </c>
      <c r="AL158">
        <v>46786</v>
      </c>
      <c r="AM158">
        <v>46715</v>
      </c>
      <c r="AN158">
        <v>46762</v>
      </c>
      <c r="AO158">
        <v>46774</v>
      </c>
      <c r="AP158">
        <v>46680</v>
      </c>
      <c r="AQ158">
        <v>46868</v>
      </c>
      <c r="AR158">
        <v>46740</v>
      </c>
      <c r="AS158">
        <v>47008</v>
      </c>
      <c r="AT158">
        <v>46802</v>
      </c>
      <c r="AU158">
        <v>46687</v>
      </c>
      <c r="AV158">
        <v>46857</v>
      </c>
      <c r="AW158">
        <v>46868</v>
      </c>
      <c r="AX158">
        <v>46762</v>
      </c>
      <c r="AY158">
        <v>46798</v>
      </c>
      <c r="BA158">
        <f>AVERAGE(B158:AY158)</f>
        <v>46666.28</v>
      </c>
      <c r="BB158">
        <f>STDEV(B158:AY158)</f>
        <v>297.11421840011326</v>
      </c>
    </row>
    <row r="159" spans="1:54">
      <c r="A159" t="s">
        <v>1</v>
      </c>
    </row>
    <row r="160" spans="1:54">
      <c r="A160">
        <v>32768</v>
      </c>
      <c r="B160">
        <v>47019</v>
      </c>
      <c r="C160">
        <v>46971</v>
      </c>
      <c r="D160">
        <v>46735</v>
      </c>
      <c r="E160">
        <v>46717</v>
      </c>
      <c r="F160">
        <v>46646</v>
      </c>
      <c r="G160">
        <v>46706</v>
      </c>
      <c r="H160">
        <v>46722</v>
      </c>
      <c r="I160">
        <v>46859</v>
      </c>
      <c r="J160">
        <v>46753</v>
      </c>
      <c r="K160">
        <v>47343</v>
      </c>
      <c r="L160">
        <v>46757</v>
      </c>
      <c r="M160">
        <v>46861</v>
      </c>
      <c r="N160">
        <v>48090</v>
      </c>
      <c r="O160">
        <v>46752</v>
      </c>
      <c r="P160">
        <v>47659</v>
      </c>
      <c r="Q160">
        <v>47722</v>
      </c>
      <c r="R160">
        <v>46806</v>
      </c>
      <c r="S160">
        <v>46645</v>
      </c>
      <c r="T160">
        <v>46829</v>
      </c>
      <c r="U160">
        <v>46678</v>
      </c>
      <c r="V160">
        <v>46729</v>
      </c>
      <c r="W160">
        <v>46835</v>
      </c>
      <c r="X160">
        <v>46858</v>
      </c>
      <c r="Y160">
        <v>46773</v>
      </c>
      <c r="Z160">
        <v>46774</v>
      </c>
      <c r="AA160">
        <v>46701</v>
      </c>
      <c r="AB160">
        <v>47496</v>
      </c>
      <c r="AC160">
        <v>46727</v>
      </c>
      <c r="AD160">
        <v>47812</v>
      </c>
      <c r="AE160">
        <v>46659</v>
      </c>
      <c r="AF160">
        <v>46724</v>
      </c>
      <c r="AG160">
        <v>46807</v>
      </c>
      <c r="AH160">
        <v>47363</v>
      </c>
      <c r="AI160">
        <v>46717</v>
      </c>
      <c r="AJ160">
        <v>46797</v>
      </c>
      <c r="AK160">
        <v>46855</v>
      </c>
      <c r="AL160">
        <v>46809</v>
      </c>
      <c r="AM160">
        <v>46731</v>
      </c>
      <c r="AN160">
        <v>46756</v>
      </c>
      <c r="AO160">
        <v>46749</v>
      </c>
      <c r="AP160">
        <v>46626</v>
      </c>
      <c r="AQ160">
        <v>46909</v>
      </c>
      <c r="AR160">
        <v>46726</v>
      </c>
      <c r="AS160">
        <v>47036</v>
      </c>
      <c r="AT160">
        <v>46792</v>
      </c>
      <c r="AU160">
        <v>46709</v>
      </c>
      <c r="AV160">
        <v>46937</v>
      </c>
      <c r="AW160">
        <v>46779</v>
      </c>
      <c r="AX160">
        <v>46765</v>
      </c>
      <c r="AY160">
        <v>46796</v>
      </c>
      <c r="BA160">
        <f>AVERAGE(B160:AY160)</f>
        <v>46900.34</v>
      </c>
      <c r="BB160">
        <f>STDEV(B160:AY160)</f>
        <v>327.40903768708591</v>
      </c>
    </row>
    <row r="161" spans="1:54">
      <c r="BA161">
        <f>SUM(BA158,BA160)</f>
        <v>93566.62</v>
      </c>
    </row>
    <row r="162" spans="1:54">
      <c r="A162" t="s">
        <v>0</v>
      </c>
    </row>
    <row r="163" spans="1:54">
      <c r="A163">
        <v>36864</v>
      </c>
      <c r="B163">
        <v>41070</v>
      </c>
      <c r="C163">
        <v>41176</v>
      </c>
      <c r="D163">
        <v>41031</v>
      </c>
      <c r="E163">
        <v>41134</v>
      </c>
      <c r="F163">
        <v>41132</v>
      </c>
      <c r="G163">
        <v>41003</v>
      </c>
      <c r="H163">
        <v>41157</v>
      </c>
      <c r="I163">
        <v>41121</v>
      </c>
      <c r="J163">
        <v>41263</v>
      </c>
      <c r="K163">
        <v>41085</v>
      </c>
      <c r="L163">
        <v>41245</v>
      </c>
      <c r="M163">
        <v>41058</v>
      </c>
      <c r="N163">
        <v>40990</v>
      </c>
      <c r="O163">
        <v>41074</v>
      </c>
      <c r="P163">
        <v>41145</v>
      </c>
      <c r="Q163">
        <v>41319</v>
      </c>
      <c r="R163">
        <v>41134</v>
      </c>
      <c r="S163">
        <v>41217</v>
      </c>
      <c r="T163">
        <v>41062</v>
      </c>
      <c r="U163">
        <v>41062</v>
      </c>
      <c r="V163">
        <v>41086</v>
      </c>
      <c r="W163">
        <v>41062</v>
      </c>
      <c r="X163">
        <v>41251</v>
      </c>
      <c r="Y163">
        <v>41149</v>
      </c>
      <c r="Z163">
        <v>41146</v>
      </c>
      <c r="AA163">
        <v>41328</v>
      </c>
      <c r="AB163">
        <v>41144</v>
      </c>
      <c r="AC163">
        <v>41041</v>
      </c>
      <c r="AD163">
        <v>41248</v>
      </c>
      <c r="AE163">
        <v>41156</v>
      </c>
      <c r="AF163">
        <v>41321</v>
      </c>
      <c r="AG163">
        <v>41106</v>
      </c>
      <c r="AH163">
        <v>41066</v>
      </c>
      <c r="AI163">
        <v>41085</v>
      </c>
      <c r="AJ163">
        <v>41393</v>
      </c>
      <c r="AK163">
        <v>41251</v>
      </c>
      <c r="AL163">
        <v>41121</v>
      </c>
      <c r="AM163">
        <v>41337</v>
      </c>
      <c r="AN163">
        <v>41241</v>
      </c>
      <c r="AO163">
        <v>41174</v>
      </c>
      <c r="AP163">
        <v>41047</v>
      </c>
      <c r="AQ163">
        <v>40983</v>
      </c>
      <c r="AR163">
        <v>41180</v>
      </c>
      <c r="AS163">
        <v>41085</v>
      </c>
      <c r="AT163">
        <v>40968</v>
      </c>
      <c r="AU163">
        <v>41027</v>
      </c>
      <c r="AV163">
        <v>41062</v>
      </c>
      <c r="AW163">
        <v>41298</v>
      </c>
      <c r="AX163">
        <v>41109</v>
      </c>
      <c r="AY163">
        <v>41143</v>
      </c>
      <c r="BA163">
        <f>AVERAGE(B163:AY163)</f>
        <v>41141.72</v>
      </c>
      <c r="BB163">
        <f>STDEV(B163:AY163)</f>
        <v>102.06981204358243</v>
      </c>
    </row>
    <row r="164" spans="1:54">
      <c r="A164" t="s">
        <v>1</v>
      </c>
    </row>
    <row r="165" spans="1:54">
      <c r="A165">
        <v>36864</v>
      </c>
      <c r="B165">
        <v>41029</v>
      </c>
      <c r="C165">
        <v>41275</v>
      </c>
      <c r="D165">
        <v>41059</v>
      </c>
      <c r="E165">
        <v>41107</v>
      </c>
      <c r="F165">
        <v>41099</v>
      </c>
      <c r="G165">
        <v>41003</v>
      </c>
      <c r="H165">
        <v>41204</v>
      </c>
      <c r="I165">
        <v>41121</v>
      </c>
      <c r="J165">
        <v>41218</v>
      </c>
      <c r="K165">
        <v>41168</v>
      </c>
      <c r="L165">
        <v>41166</v>
      </c>
      <c r="M165">
        <v>41016</v>
      </c>
      <c r="N165">
        <v>41063</v>
      </c>
      <c r="O165">
        <v>41098</v>
      </c>
      <c r="P165">
        <v>41150</v>
      </c>
      <c r="Q165">
        <v>41295</v>
      </c>
      <c r="R165">
        <v>41156</v>
      </c>
      <c r="S165">
        <v>41182</v>
      </c>
      <c r="T165">
        <v>41086</v>
      </c>
      <c r="U165">
        <v>41032</v>
      </c>
      <c r="V165">
        <v>41102</v>
      </c>
      <c r="W165">
        <v>41101</v>
      </c>
      <c r="X165">
        <v>41251</v>
      </c>
      <c r="Y165">
        <v>41119</v>
      </c>
      <c r="Z165">
        <v>41206</v>
      </c>
      <c r="AA165">
        <v>41239</v>
      </c>
      <c r="AB165">
        <v>41137</v>
      </c>
      <c r="AC165">
        <v>41097</v>
      </c>
      <c r="AD165">
        <v>41226</v>
      </c>
      <c r="AE165">
        <v>41192</v>
      </c>
      <c r="AF165">
        <v>41269</v>
      </c>
      <c r="AG165">
        <v>41093</v>
      </c>
      <c r="AH165">
        <v>41080</v>
      </c>
      <c r="AI165">
        <v>41145</v>
      </c>
      <c r="AJ165">
        <v>41399</v>
      </c>
      <c r="AK165">
        <v>41180</v>
      </c>
      <c r="AL165">
        <v>41176</v>
      </c>
      <c r="AM165">
        <v>41275</v>
      </c>
      <c r="AN165">
        <v>41265</v>
      </c>
      <c r="AO165">
        <v>41132</v>
      </c>
      <c r="AP165">
        <v>41028</v>
      </c>
      <c r="AQ165">
        <v>41016</v>
      </c>
      <c r="AR165">
        <v>41216</v>
      </c>
      <c r="AS165">
        <v>41048</v>
      </c>
      <c r="AT165">
        <v>40983</v>
      </c>
      <c r="AU165">
        <v>41004</v>
      </c>
      <c r="AV165">
        <v>41157</v>
      </c>
      <c r="AW165">
        <v>41275</v>
      </c>
      <c r="AX165">
        <v>41068</v>
      </c>
      <c r="AY165">
        <v>41140</v>
      </c>
      <c r="BA165">
        <f>AVERAGE(B165:AY165)</f>
        <v>41142.92</v>
      </c>
      <c r="BB165">
        <f>STDEV(B165:AY165)</f>
        <v>91.609829256071265</v>
      </c>
    </row>
    <row r="166" spans="1:54">
      <c r="BA166">
        <f>SUM(BA163,BA165)</f>
        <v>82284.639999999999</v>
      </c>
    </row>
    <row r="167" spans="1:54">
      <c r="A167" t="s">
        <v>0</v>
      </c>
    </row>
    <row r="168" spans="1:54">
      <c r="A168">
        <v>40960</v>
      </c>
      <c r="B168">
        <v>36842</v>
      </c>
      <c r="C168">
        <v>36963</v>
      </c>
      <c r="D168">
        <v>36735</v>
      </c>
      <c r="E168">
        <v>36617</v>
      </c>
      <c r="F168">
        <v>36677</v>
      </c>
      <c r="G168">
        <v>36602</v>
      </c>
      <c r="H168">
        <v>36682</v>
      </c>
      <c r="I168">
        <v>36868</v>
      </c>
      <c r="J168">
        <v>36908</v>
      </c>
      <c r="K168">
        <v>36813</v>
      </c>
      <c r="L168">
        <v>36815</v>
      </c>
      <c r="M168">
        <v>36814</v>
      </c>
      <c r="N168">
        <v>36608</v>
      </c>
      <c r="O168">
        <v>36775</v>
      </c>
      <c r="P168">
        <v>36716</v>
      </c>
      <c r="Q168">
        <v>36979</v>
      </c>
      <c r="R168">
        <v>37053</v>
      </c>
      <c r="S168">
        <v>36740</v>
      </c>
      <c r="T168">
        <v>36841</v>
      </c>
      <c r="U168">
        <v>36932</v>
      </c>
      <c r="V168">
        <v>36805</v>
      </c>
      <c r="W168">
        <v>36755</v>
      </c>
      <c r="X168">
        <v>36896</v>
      </c>
      <c r="Y168">
        <v>36753</v>
      </c>
      <c r="Z168">
        <v>36697</v>
      </c>
      <c r="AA168">
        <v>37016</v>
      </c>
      <c r="AB168">
        <v>36967</v>
      </c>
      <c r="AC168">
        <v>36767</v>
      </c>
      <c r="AD168">
        <v>36885</v>
      </c>
      <c r="AE168">
        <v>36762</v>
      </c>
      <c r="AF168">
        <v>36705</v>
      </c>
      <c r="AG168">
        <v>36729</v>
      </c>
      <c r="AH168">
        <v>36768</v>
      </c>
      <c r="AI168">
        <v>36838</v>
      </c>
      <c r="AJ168">
        <v>36886</v>
      </c>
      <c r="AK168">
        <v>36836</v>
      </c>
      <c r="AL168">
        <v>36580</v>
      </c>
      <c r="AM168">
        <v>36720</v>
      </c>
      <c r="AN168">
        <v>36668</v>
      </c>
      <c r="AO168">
        <v>36690</v>
      </c>
      <c r="AP168">
        <v>36700</v>
      </c>
      <c r="AQ168">
        <v>36855</v>
      </c>
      <c r="AR168">
        <v>36675</v>
      </c>
      <c r="AS168">
        <v>36789</v>
      </c>
      <c r="AT168">
        <v>36710</v>
      </c>
      <c r="AU168">
        <v>36685</v>
      </c>
      <c r="AV168">
        <v>36708</v>
      </c>
      <c r="AW168">
        <v>36698</v>
      </c>
      <c r="AX168">
        <v>36742</v>
      </c>
      <c r="AY168">
        <v>36944</v>
      </c>
      <c r="BA168">
        <f>AVERAGE(B168:AY168)</f>
        <v>36784.18</v>
      </c>
      <c r="BB168">
        <f>STDEV(B168:AY168)</f>
        <v>111.84623008252657</v>
      </c>
    </row>
    <row r="169" spans="1:54">
      <c r="A169" t="s">
        <v>1</v>
      </c>
    </row>
    <row r="170" spans="1:54">
      <c r="A170">
        <v>40960</v>
      </c>
      <c r="B170">
        <v>36869</v>
      </c>
      <c r="C170">
        <v>36948</v>
      </c>
      <c r="D170">
        <v>36696</v>
      </c>
      <c r="E170">
        <v>36643</v>
      </c>
      <c r="F170">
        <v>36682</v>
      </c>
      <c r="G170">
        <v>36605</v>
      </c>
      <c r="H170">
        <v>36663</v>
      </c>
      <c r="I170">
        <v>36905</v>
      </c>
      <c r="J170">
        <v>36954</v>
      </c>
      <c r="K170">
        <v>36803</v>
      </c>
      <c r="L170">
        <v>36780</v>
      </c>
      <c r="M170">
        <v>36768</v>
      </c>
      <c r="N170">
        <v>36614</v>
      </c>
      <c r="O170">
        <v>36778</v>
      </c>
      <c r="P170">
        <v>36734</v>
      </c>
      <c r="Q170">
        <v>37039</v>
      </c>
      <c r="R170">
        <v>37035</v>
      </c>
      <c r="S170">
        <v>36701</v>
      </c>
      <c r="T170">
        <v>36827</v>
      </c>
      <c r="U170">
        <v>37000</v>
      </c>
      <c r="V170">
        <v>36736</v>
      </c>
      <c r="W170">
        <v>36768</v>
      </c>
      <c r="X170">
        <v>36919</v>
      </c>
      <c r="Y170">
        <v>36685</v>
      </c>
      <c r="Z170">
        <v>36806</v>
      </c>
      <c r="AA170">
        <v>37004</v>
      </c>
      <c r="AB170">
        <v>36898</v>
      </c>
      <c r="AC170">
        <v>36803</v>
      </c>
      <c r="AD170">
        <v>36918</v>
      </c>
      <c r="AE170">
        <v>36700</v>
      </c>
      <c r="AF170">
        <v>36720</v>
      </c>
      <c r="AG170">
        <v>36741</v>
      </c>
      <c r="AH170">
        <v>36768</v>
      </c>
      <c r="AI170">
        <v>36862</v>
      </c>
      <c r="AJ170">
        <v>36843</v>
      </c>
      <c r="AK170">
        <v>36827</v>
      </c>
      <c r="AL170">
        <v>36567</v>
      </c>
      <c r="AM170">
        <v>36777</v>
      </c>
      <c r="AN170">
        <v>36605</v>
      </c>
      <c r="AO170">
        <v>36707</v>
      </c>
      <c r="AP170">
        <v>36699</v>
      </c>
      <c r="AQ170">
        <v>36841</v>
      </c>
      <c r="AR170">
        <v>36718</v>
      </c>
      <c r="AS170">
        <v>36740</v>
      </c>
      <c r="AT170">
        <v>36726</v>
      </c>
      <c r="AU170">
        <v>36661</v>
      </c>
      <c r="AV170">
        <v>36768</v>
      </c>
      <c r="AW170">
        <v>36664</v>
      </c>
      <c r="AX170">
        <v>36789</v>
      </c>
      <c r="AY170">
        <v>36937</v>
      </c>
      <c r="BA170">
        <f>AVERAGE(B170:AY170)</f>
        <v>36784.82</v>
      </c>
      <c r="BB170">
        <f>STDEV(B170:AY170)</f>
        <v>117.08529770545707</v>
      </c>
    </row>
    <row r="171" spans="1:54">
      <c r="BA171">
        <f>SUM(BA168,BA170)</f>
        <v>73569</v>
      </c>
    </row>
    <row r="172" spans="1:54">
      <c r="A172" t="s">
        <v>0</v>
      </c>
    </row>
    <row r="173" spans="1:54">
      <c r="A173">
        <v>45056</v>
      </c>
      <c r="B173">
        <v>33464</v>
      </c>
      <c r="C173">
        <v>33393</v>
      </c>
      <c r="D173">
        <v>33479</v>
      </c>
      <c r="E173">
        <v>33445</v>
      </c>
      <c r="F173">
        <v>33452</v>
      </c>
      <c r="G173">
        <v>33407</v>
      </c>
      <c r="H173">
        <v>33489</v>
      </c>
      <c r="I173">
        <v>33688</v>
      </c>
      <c r="J173">
        <v>33527</v>
      </c>
      <c r="K173">
        <v>33495</v>
      </c>
      <c r="L173">
        <v>33476</v>
      </c>
      <c r="M173">
        <v>33438</v>
      </c>
      <c r="N173">
        <v>33688</v>
      </c>
      <c r="O173">
        <v>33495</v>
      </c>
      <c r="P173">
        <v>33438</v>
      </c>
      <c r="Q173">
        <v>33458</v>
      </c>
      <c r="R173">
        <v>33477</v>
      </c>
      <c r="S173">
        <v>33439</v>
      </c>
      <c r="T173">
        <v>33469</v>
      </c>
      <c r="U173">
        <v>33517</v>
      </c>
      <c r="V173">
        <v>33489</v>
      </c>
      <c r="W173">
        <v>33688</v>
      </c>
      <c r="X173">
        <v>33527</v>
      </c>
      <c r="Y173">
        <v>33495</v>
      </c>
      <c r="Z173">
        <v>33476</v>
      </c>
      <c r="AA173">
        <v>33438</v>
      </c>
      <c r="AB173">
        <v>33565</v>
      </c>
      <c r="AC173">
        <v>33495</v>
      </c>
      <c r="AD173">
        <v>33535</v>
      </c>
      <c r="AE173">
        <v>33499</v>
      </c>
      <c r="AF173">
        <v>33452</v>
      </c>
      <c r="AG173">
        <v>33464</v>
      </c>
      <c r="AH173">
        <v>33546</v>
      </c>
      <c r="AI173">
        <v>33548</v>
      </c>
      <c r="AJ173">
        <v>33568</v>
      </c>
      <c r="AK173">
        <v>33452</v>
      </c>
      <c r="AL173">
        <v>33466</v>
      </c>
      <c r="AM173">
        <v>33603</v>
      </c>
      <c r="AN173">
        <v>33551</v>
      </c>
      <c r="AO173">
        <v>33542</v>
      </c>
      <c r="AP173">
        <v>33440</v>
      </c>
      <c r="AQ173">
        <v>33417</v>
      </c>
      <c r="AR173">
        <v>33570</v>
      </c>
      <c r="AS173">
        <v>33523</v>
      </c>
      <c r="AT173">
        <v>33526</v>
      </c>
      <c r="AU173">
        <v>33531</v>
      </c>
      <c r="AV173">
        <v>33499</v>
      </c>
      <c r="AW173">
        <v>33535</v>
      </c>
      <c r="AX173">
        <v>33495</v>
      </c>
      <c r="AY173">
        <v>33480</v>
      </c>
      <c r="BA173">
        <f>AVERAGE(B173:AY173)</f>
        <v>33502.980000000003</v>
      </c>
      <c r="BB173">
        <f>STDEV(B173:AY173)</f>
        <v>65.501983144927507</v>
      </c>
    </row>
    <row r="174" spans="1:54">
      <c r="A174" t="s">
        <v>1</v>
      </c>
    </row>
    <row r="175" spans="1:54">
      <c r="A175">
        <v>45056</v>
      </c>
      <c r="B175">
        <v>33454</v>
      </c>
      <c r="C175">
        <v>33392</v>
      </c>
      <c r="D175">
        <v>33469</v>
      </c>
      <c r="E175">
        <v>33452</v>
      </c>
      <c r="F175">
        <v>33433</v>
      </c>
      <c r="G175">
        <v>33462</v>
      </c>
      <c r="H175">
        <v>33532</v>
      </c>
      <c r="I175">
        <v>33664</v>
      </c>
      <c r="J175">
        <v>33487</v>
      </c>
      <c r="K175">
        <v>33511</v>
      </c>
      <c r="L175">
        <v>33452</v>
      </c>
      <c r="M175">
        <v>33429</v>
      </c>
      <c r="N175">
        <v>33664</v>
      </c>
      <c r="O175">
        <v>33467</v>
      </c>
      <c r="P175">
        <v>33429</v>
      </c>
      <c r="Q175">
        <v>33451</v>
      </c>
      <c r="R175">
        <v>33503</v>
      </c>
      <c r="S175">
        <v>33431</v>
      </c>
      <c r="T175">
        <v>33472</v>
      </c>
      <c r="U175">
        <v>33530</v>
      </c>
      <c r="V175">
        <v>33532</v>
      </c>
      <c r="W175">
        <v>33664</v>
      </c>
      <c r="X175">
        <v>33487</v>
      </c>
      <c r="Y175">
        <v>33511</v>
      </c>
      <c r="Z175">
        <v>33452</v>
      </c>
      <c r="AA175">
        <v>33499</v>
      </c>
      <c r="AB175">
        <v>33523</v>
      </c>
      <c r="AC175">
        <v>33534</v>
      </c>
      <c r="AD175">
        <v>33464</v>
      </c>
      <c r="AE175">
        <v>33535</v>
      </c>
      <c r="AF175">
        <v>33416</v>
      </c>
      <c r="AG175">
        <v>33513</v>
      </c>
      <c r="AH175">
        <v>33379</v>
      </c>
      <c r="AI175">
        <v>33558</v>
      </c>
      <c r="AJ175">
        <v>33570</v>
      </c>
      <c r="AK175">
        <v>33416</v>
      </c>
      <c r="AL175">
        <v>33486</v>
      </c>
      <c r="AM175">
        <v>33638</v>
      </c>
      <c r="AN175">
        <v>33523</v>
      </c>
      <c r="AO175">
        <v>33527</v>
      </c>
      <c r="AP175">
        <v>33400</v>
      </c>
      <c r="AQ175">
        <v>33486</v>
      </c>
      <c r="AR175">
        <v>33536</v>
      </c>
      <c r="AS175">
        <v>33554</v>
      </c>
      <c r="AT175">
        <v>33535</v>
      </c>
      <c r="AU175">
        <v>33490</v>
      </c>
      <c r="AV175">
        <v>33548</v>
      </c>
      <c r="AW175">
        <v>33476</v>
      </c>
      <c r="AX175">
        <v>33513</v>
      </c>
      <c r="AY175">
        <v>33475</v>
      </c>
      <c r="BA175">
        <f>AVERAGE(B175:AY175)</f>
        <v>33498.480000000003</v>
      </c>
      <c r="BB175">
        <f>STDEV(B175:AY175)</f>
        <v>65.793505045121663</v>
      </c>
    </row>
    <row r="176" spans="1:54">
      <c r="BA176">
        <f>SUM(BA173,BA175)</f>
        <v>67001.460000000006</v>
      </c>
    </row>
    <row r="177" spans="1:54">
      <c r="A177" t="s">
        <v>0</v>
      </c>
    </row>
    <row r="178" spans="1:54">
      <c r="A178">
        <v>49152</v>
      </c>
      <c r="B178">
        <v>30573</v>
      </c>
      <c r="C178">
        <v>30608</v>
      </c>
      <c r="D178">
        <v>30683</v>
      </c>
      <c r="E178">
        <v>30641</v>
      </c>
      <c r="F178">
        <v>30655</v>
      </c>
      <c r="G178">
        <v>30563</v>
      </c>
      <c r="H178">
        <v>30750</v>
      </c>
      <c r="I178">
        <v>30704</v>
      </c>
      <c r="J178">
        <v>30699</v>
      </c>
      <c r="K178">
        <v>30615</v>
      </c>
      <c r="L178">
        <v>30731</v>
      </c>
      <c r="M178">
        <v>30655</v>
      </c>
      <c r="N178">
        <v>30610</v>
      </c>
      <c r="O178">
        <v>30652</v>
      </c>
      <c r="P178">
        <v>30667</v>
      </c>
      <c r="Q178">
        <v>30660</v>
      </c>
      <c r="R178">
        <v>30686</v>
      </c>
      <c r="S178">
        <v>30728</v>
      </c>
      <c r="T178">
        <v>30640</v>
      </c>
      <c r="U178">
        <v>30693</v>
      </c>
      <c r="V178">
        <v>30691</v>
      </c>
      <c r="W178">
        <v>30773</v>
      </c>
      <c r="X178">
        <v>30681</v>
      </c>
      <c r="Y178">
        <v>30723</v>
      </c>
      <c r="Z178">
        <v>30620</v>
      </c>
      <c r="AA178">
        <v>30604</v>
      </c>
      <c r="AB178">
        <v>30684</v>
      </c>
      <c r="AC178">
        <v>30679</v>
      </c>
      <c r="AD178">
        <v>30684</v>
      </c>
      <c r="AE178">
        <v>30709</v>
      </c>
      <c r="AF178">
        <v>30690</v>
      </c>
      <c r="AG178">
        <v>30709</v>
      </c>
      <c r="AH178">
        <v>30624</v>
      </c>
      <c r="AI178">
        <v>30552</v>
      </c>
      <c r="AJ178">
        <v>30583</v>
      </c>
      <c r="AK178">
        <v>30784</v>
      </c>
      <c r="AL178">
        <v>30738</v>
      </c>
      <c r="AM178">
        <v>30727</v>
      </c>
      <c r="AN178">
        <v>30651</v>
      </c>
      <c r="AO178">
        <v>30648</v>
      </c>
      <c r="AP178">
        <v>30654</v>
      </c>
      <c r="AQ178">
        <v>30703</v>
      </c>
      <c r="AR178">
        <v>30803</v>
      </c>
      <c r="AS178">
        <v>30650</v>
      </c>
      <c r="AT178">
        <v>30679</v>
      </c>
      <c r="AU178">
        <v>30574</v>
      </c>
      <c r="AV178">
        <v>30571</v>
      </c>
      <c r="AW178">
        <v>30654</v>
      </c>
      <c r="AX178">
        <v>30549</v>
      </c>
      <c r="AY178">
        <v>30573</v>
      </c>
      <c r="BA178">
        <f>AVERAGE(B178:AY178)</f>
        <v>30663.54</v>
      </c>
      <c r="BB178">
        <f>STDEV(B178:AY178)</f>
        <v>60.812931626926392</v>
      </c>
    </row>
    <row r="179" spans="1:54">
      <c r="A179" t="s">
        <v>1</v>
      </c>
    </row>
    <row r="180" spans="1:54">
      <c r="A180">
        <v>49152</v>
      </c>
      <c r="B180">
        <v>30574</v>
      </c>
      <c r="C180">
        <v>30595</v>
      </c>
      <c r="D180">
        <v>30667</v>
      </c>
      <c r="E180">
        <v>30666</v>
      </c>
      <c r="F180">
        <v>30610</v>
      </c>
      <c r="G180">
        <v>30585</v>
      </c>
      <c r="H180">
        <v>30753</v>
      </c>
      <c r="I180">
        <v>30721</v>
      </c>
      <c r="J180">
        <v>30679</v>
      </c>
      <c r="K180">
        <v>30613</v>
      </c>
      <c r="L180">
        <v>30756</v>
      </c>
      <c r="M180">
        <v>30636</v>
      </c>
      <c r="N180">
        <v>30604</v>
      </c>
      <c r="O180">
        <v>30656</v>
      </c>
      <c r="P180">
        <v>30662</v>
      </c>
      <c r="Q180">
        <v>30668</v>
      </c>
      <c r="R180">
        <v>30717</v>
      </c>
      <c r="S180">
        <v>30678</v>
      </c>
      <c r="T180">
        <v>30692</v>
      </c>
      <c r="U180">
        <v>30634</v>
      </c>
      <c r="V180">
        <v>30746</v>
      </c>
      <c r="W180">
        <v>30745</v>
      </c>
      <c r="X180">
        <v>30683</v>
      </c>
      <c r="Y180">
        <v>30714</v>
      </c>
      <c r="Z180">
        <v>30608</v>
      </c>
      <c r="AA180">
        <v>30613</v>
      </c>
      <c r="AB180">
        <v>30692</v>
      </c>
      <c r="AC180">
        <v>30696</v>
      </c>
      <c r="AD180">
        <v>30643</v>
      </c>
      <c r="AE180">
        <v>30760</v>
      </c>
      <c r="AF180">
        <v>30643</v>
      </c>
      <c r="AG180">
        <v>30709</v>
      </c>
      <c r="AH180">
        <v>30613</v>
      </c>
      <c r="AI180">
        <v>30577</v>
      </c>
      <c r="AJ180">
        <v>30556</v>
      </c>
      <c r="AK180">
        <v>30842</v>
      </c>
      <c r="AL180">
        <v>30693</v>
      </c>
      <c r="AM180">
        <v>30738</v>
      </c>
      <c r="AN180">
        <v>30643</v>
      </c>
      <c r="AO180">
        <v>30679</v>
      </c>
      <c r="AP180">
        <v>30620</v>
      </c>
      <c r="AQ180">
        <v>30746</v>
      </c>
      <c r="AR180">
        <v>30753</v>
      </c>
      <c r="AS180">
        <v>30691</v>
      </c>
      <c r="AT180">
        <v>30655</v>
      </c>
      <c r="AU180">
        <v>30541</v>
      </c>
      <c r="AV180">
        <v>30579</v>
      </c>
      <c r="AW180">
        <v>30646</v>
      </c>
      <c r="AX180">
        <v>30561</v>
      </c>
      <c r="AY180">
        <v>30585</v>
      </c>
      <c r="BA180">
        <f>AVERAGE(B180:AY180)</f>
        <v>30662.720000000001</v>
      </c>
      <c r="BB180">
        <f>STDEV(B180:AY180)</f>
        <v>64.964681142281975</v>
      </c>
    </row>
    <row r="181" spans="1:54">
      <c r="BA181">
        <f>SUM(BA178,BA180)</f>
        <v>61326.26</v>
      </c>
    </row>
    <row r="182" spans="1:54">
      <c r="A182" t="s">
        <v>0</v>
      </c>
    </row>
    <row r="183" spans="1:54">
      <c r="A183">
        <v>53248</v>
      </c>
      <c r="B183">
        <v>28490</v>
      </c>
      <c r="C183">
        <v>28506</v>
      </c>
      <c r="D183">
        <v>28451</v>
      </c>
      <c r="E183">
        <v>28360</v>
      </c>
      <c r="F183">
        <v>28392</v>
      </c>
      <c r="G183">
        <v>28366</v>
      </c>
      <c r="H183">
        <v>28402</v>
      </c>
      <c r="I183">
        <v>28438</v>
      </c>
      <c r="J183">
        <v>28589</v>
      </c>
      <c r="K183">
        <v>28463</v>
      </c>
      <c r="L183">
        <v>28388</v>
      </c>
      <c r="M183">
        <v>28518</v>
      </c>
      <c r="N183">
        <v>28374</v>
      </c>
      <c r="O183">
        <v>28410</v>
      </c>
      <c r="P183">
        <v>28436</v>
      </c>
      <c r="Q183">
        <v>28448</v>
      </c>
      <c r="R183">
        <v>28631</v>
      </c>
      <c r="S183">
        <v>28476</v>
      </c>
      <c r="T183">
        <v>28466</v>
      </c>
      <c r="U183">
        <v>28471</v>
      </c>
      <c r="V183">
        <v>28492</v>
      </c>
      <c r="W183">
        <v>28435</v>
      </c>
      <c r="X183">
        <v>28378</v>
      </c>
      <c r="Y183">
        <v>28392</v>
      </c>
      <c r="Z183">
        <v>28507</v>
      </c>
      <c r="AA183">
        <v>28493</v>
      </c>
      <c r="AB183">
        <v>28484</v>
      </c>
      <c r="AC183">
        <v>28594</v>
      </c>
      <c r="AD183">
        <v>28612</v>
      </c>
      <c r="AE183">
        <v>28623</v>
      </c>
      <c r="AF183">
        <v>28617</v>
      </c>
      <c r="AG183">
        <v>28611</v>
      </c>
      <c r="AH183">
        <v>28590</v>
      </c>
      <c r="AI183">
        <v>28601</v>
      </c>
      <c r="AJ183">
        <v>28602</v>
      </c>
      <c r="AK183">
        <v>28576</v>
      </c>
      <c r="AL183">
        <v>28341</v>
      </c>
      <c r="AM183">
        <v>28411</v>
      </c>
      <c r="AN183">
        <v>28492</v>
      </c>
      <c r="AO183">
        <v>28565</v>
      </c>
      <c r="AP183">
        <v>28546</v>
      </c>
      <c r="AQ183">
        <v>28467</v>
      </c>
      <c r="AR183">
        <v>28430</v>
      </c>
      <c r="AS183">
        <v>28566</v>
      </c>
      <c r="AT183">
        <v>28638</v>
      </c>
      <c r="AU183">
        <v>28531</v>
      </c>
      <c r="AV183">
        <v>28516</v>
      </c>
      <c r="AW183">
        <v>28394</v>
      </c>
      <c r="AX183">
        <v>28538</v>
      </c>
      <c r="AY183">
        <v>28525</v>
      </c>
      <c r="BA183">
        <f>AVERAGE(B183:AY183)</f>
        <v>28492.84</v>
      </c>
      <c r="BB183">
        <f>STDEV(B183:AY183)</f>
        <v>84.154706902689327</v>
      </c>
    </row>
    <row r="184" spans="1:54">
      <c r="A184" t="s">
        <v>1</v>
      </c>
    </row>
    <row r="185" spans="1:54">
      <c r="A185">
        <v>53248</v>
      </c>
      <c r="B185">
        <v>28468</v>
      </c>
      <c r="C185">
        <v>28520</v>
      </c>
      <c r="D185">
        <v>28414</v>
      </c>
      <c r="E185">
        <v>28366</v>
      </c>
      <c r="F185">
        <v>28402</v>
      </c>
      <c r="G185">
        <v>28376</v>
      </c>
      <c r="H185">
        <v>28392</v>
      </c>
      <c r="I185">
        <v>28484</v>
      </c>
      <c r="J185">
        <v>28584</v>
      </c>
      <c r="K185">
        <v>28421</v>
      </c>
      <c r="L185">
        <v>28412</v>
      </c>
      <c r="M185">
        <v>28496</v>
      </c>
      <c r="N185">
        <v>28374</v>
      </c>
      <c r="O185">
        <v>28411</v>
      </c>
      <c r="P185">
        <v>28453</v>
      </c>
      <c r="Q185">
        <v>28475</v>
      </c>
      <c r="R185">
        <v>28631</v>
      </c>
      <c r="S185">
        <v>28439</v>
      </c>
      <c r="T185">
        <v>28481</v>
      </c>
      <c r="U185">
        <v>28479</v>
      </c>
      <c r="V185">
        <v>28475</v>
      </c>
      <c r="W185">
        <v>28414</v>
      </c>
      <c r="X185">
        <v>28376</v>
      </c>
      <c r="Y185">
        <v>28409</v>
      </c>
      <c r="Z185">
        <v>28551</v>
      </c>
      <c r="AA185">
        <v>28443</v>
      </c>
      <c r="AB185">
        <v>28525</v>
      </c>
      <c r="AC185">
        <v>28592</v>
      </c>
      <c r="AD185">
        <v>28624</v>
      </c>
      <c r="AE185">
        <v>28619</v>
      </c>
      <c r="AF185">
        <v>28613</v>
      </c>
      <c r="AG185">
        <v>28601</v>
      </c>
      <c r="AH185">
        <v>28600</v>
      </c>
      <c r="AI185">
        <v>28602</v>
      </c>
      <c r="AJ185">
        <v>28595</v>
      </c>
      <c r="AK185">
        <v>28520</v>
      </c>
      <c r="AL185">
        <v>28379</v>
      </c>
      <c r="AM185">
        <v>28364</v>
      </c>
      <c r="AN185">
        <v>28576</v>
      </c>
      <c r="AO185">
        <v>28552</v>
      </c>
      <c r="AP185">
        <v>28522</v>
      </c>
      <c r="AQ185">
        <v>28456</v>
      </c>
      <c r="AR185">
        <v>28466</v>
      </c>
      <c r="AS185">
        <v>28566</v>
      </c>
      <c r="AT185">
        <v>28649</v>
      </c>
      <c r="AU185">
        <v>28514</v>
      </c>
      <c r="AV185">
        <v>28419</v>
      </c>
      <c r="AW185">
        <v>28438</v>
      </c>
      <c r="AX185">
        <v>28574</v>
      </c>
      <c r="AY185">
        <v>28535</v>
      </c>
      <c r="BA185">
        <f>AVERAGE(B185:AY185)</f>
        <v>28492.94</v>
      </c>
      <c r="BB185">
        <f>STDEV(B185:AY185)</f>
        <v>84.341485180479111</v>
      </c>
    </row>
    <row r="186" spans="1:54">
      <c r="BA186">
        <f>SUM(BA183,BA185)</f>
        <v>56985.78</v>
      </c>
    </row>
    <row r="187" spans="1:54">
      <c r="A187" t="s">
        <v>0</v>
      </c>
    </row>
    <row r="188" spans="1:54">
      <c r="A188">
        <v>57344</v>
      </c>
      <c r="B188">
        <v>26472</v>
      </c>
      <c r="C188">
        <v>26489</v>
      </c>
      <c r="D188">
        <v>26455</v>
      </c>
      <c r="E188">
        <v>26534</v>
      </c>
      <c r="F188">
        <v>26516</v>
      </c>
      <c r="G188">
        <v>26450</v>
      </c>
      <c r="H188">
        <v>26519</v>
      </c>
      <c r="I188">
        <v>26488</v>
      </c>
      <c r="J188">
        <v>26526</v>
      </c>
      <c r="K188">
        <v>26574</v>
      </c>
      <c r="L188">
        <v>26482</v>
      </c>
      <c r="M188">
        <v>26521</v>
      </c>
      <c r="N188">
        <v>26470</v>
      </c>
      <c r="O188">
        <v>26439</v>
      </c>
      <c r="P188">
        <v>26456</v>
      </c>
      <c r="Q188">
        <v>26472</v>
      </c>
      <c r="R188">
        <v>26584</v>
      </c>
      <c r="S188">
        <v>26432</v>
      </c>
      <c r="T188">
        <v>26631</v>
      </c>
      <c r="U188">
        <v>26595</v>
      </c>
      <c r="V188">
        <v>26601</v>
      </c>
      <c r="W188">
        <v>26587</v>
      </c>
      <c r="X188">
        <v>26463</v>
      </c>
      <c r="Y188">
        <v>26396</v>
      </c>
      <c r="Z188">
        <v>26364</v>
      </c>
      <c r="AA188">
        <v>26454</v>
      </c>
      <c r="AB188">
        <v>26467</v>
      </c>
      <c r="AC188">
        <v>26405</v>
      </c>
      <c r="AD188">
        <v>26371</v>
      </c>
      <c r="AE188">
        <v>26498</v>
      </c>
      <c r="AF188">
        <v>26404</v>
      </c>
      <c r="AG188">
        <v>26534</v>
      </c>
      <c r="AH188">
        <v>26390</v>
      </c>
      <c r="AI188">
        <v>26430</v>
      </c>
      <c r="AJ188">
        <v>26455</v>
      </c>
      <c r="AK188">
        <v>26419</v>
      </c>
      <c r="AL188">
        <v>26433</v>
      </c>
      <c r="AM188">
        <v>26487</v>
      </c>
      <c r="AN188">
        <v>26421</v>
      </c>
      <c r="AO188">
        <v>26399</v>
      </c>
      <c r="AP188">
        <v>26418</v>
      </c>
      <c r="AQ188">
        <v>26377</v>
      </c>
      <c r="AR188">
        <v>26492</v>
      </c>
      <c r="AS188">
        <v>26509</v>
      </c>
      <c r="AT188">
        <v>26504</v>
      </c>
      <c r="AU188">
        <v>26465</v>
      </c>
      <c r="AV188">
        <v>26444</v>
      </c>
      <c r="AW188">
        <v>26502</v>
      </c>
      <c r="AX188">
        <v>26490</v>
      </c>
      <c r="AY188">
        <v>26426</v>
      </c>
      <c r="BA188">
        <f>AVERAGE(B188:AY188)</f>
        <v>26474.2</v>
      </c>
      <c r="BB188">
        <f>STDEV(B188:AY188)</f>
        <v>62.682875310110475</v>
      </c>
    </row>
    <row r="189" spans="1:54">
      <c r="A189" t="s">
        <v>1</v>
      </c>
    </row>
    <row r="190" spans="1:54">
      <c r="A190">
        <v>57344</v>
      </c>
      <c r="B190">
        <v>26490</v>
      </c>
      <c r="C190">
        <v>26488</v>
      </c>
      <c r="D190">
        <v>26455</v>
      </c>
      <c r="E190">
        <v>26545</v>
      </c>
      <c r="F190">
        <v>26506</v>
      </c>
      <c r="G190">
        <v>26431</v>
      </c>
      <c r="H190">
        <v>26518</v>
      </c>
      <c r="I190">
        <v>26495</v>
      </c>
      <c r="J190">
        <v>26553</v>
      </c>
      <c r="K190">
        <v>26561</v>
      </c>
      <c r="L190">
        <v>26471</v>
      </c>
      <c r="M190">
        <v>26510</v>
      </c>
      <c r="N190">
        <v>26443</v>
      </c>
      <c r="O190">
        <v>26490</v>
      </c>
      <c r="P190">
        <v>26461</v>
      </c>
      <c r="Q190">
        <v>26484</v>
      </c>
      <c r="R190">
        <v>26561</v>
      </c>
      <c r="S190">
        <v>26455</v>
      </c>
      <c r="T190">
        <v>26620</v>
      </c>
      <c r="U190">
        <v>26602</v>
      </c>
      <c r="V190">
        <v>26591</v>
      </c>
      <c r="W190">
        <v>26573</v>
      </c>
      <c r="X190">
        <v>26455</v>
      </c>
      <c r="Y190">
        <v>26384</v>
      </c>
      <c r="Z190">
        <v>26363</v>
      </c>
      <c r="AA190">
        <v>26452</v>
      </c>
      <c r="AB190">
        <v>26502</v>
      </c>
      <c r="AC190">
        <v>26359</v>
      </c>
      <c r="AD190">
        <v>26385</v>
      </c>
      <c r="AE190">
        <v>26489</v>
      </c>
      <c r="AF190">
        <v>26432</v>
      </c>
      <c r="AG190">
        <v>26515</v>
      </c>
      <c r="AH190">
        <v>26413</v>
      </c>
      <c r="AI190">
        <v>26420</v>
      </c>
      <c r="AJ190">
        <v>26434</v>
      </c>
      <c r="AK190">
        <v>26429</v>
      </c>
      <c r="AL190">
        <v>26468</v>
      </c>
      <c r="AM190">
        <v>26477</v>
      </c>
      <c r="AN190">
        <v>26383</v>
      </c>
      <c r="AO190">
        <v>26455</v>
      </c>
      <c r="AP190">
        <v>26383</v>
      </c>
      <c r="AQ190">
        <v>26350</v>
      </c>
      <c r="AR190">
        <v>26559</v>
      </c>
      <c r="AS190">
        <v>26475</v>
      </c>
      <c r="AT190">
        <v>26527</v>
      </c>
      <c r="AU190">
        <v>26450</v>
      </c>
      <c r="AV190">
        <v>26428</v>
      </c>
      <c r="AW190">
        <v>26496</v>
      </c>
      <c r="AX190">
        <v>26485</v>
      </c>
      <c r="AY190">
        <v>26435</v>
      </c>
      <c r="BA190">
        <f>AVERAGE(B190:AY190)</f>
        <v>26474.12</v>
      </c>
      <c r="BB190">
        <f>STDEV(B190:AY190)</f>
        <v>64.070955564426967</v>
      </c>
    </row>
    <row r="191" spans="1:54">
      <c r="BA191">
        <f>SUM(BA188,BA190)</f>
        <v>52948.32</v>
      </c>
    </row>
    <row r="192" spans="1:54">
      <c r="A192" t="s">
        <v>0</v>
      </c>
    </row>
    <row r="193" spans="1:54">
      <c r="A193">
        <v>61440</v>
      </c>
      <c r="B193">
        <v>24880</v>
      </c>
      <c r="C193">
        <v>24929</v>
      </c>
      <c r="D193">
        <v>24927</v>
      </c>
      <c r="E193">
        <v>24874</v>
      </c>
      <c r="F193">
        <v>24850</v>
      </c>
      <c r="G193">
        <v>24873</v>
      </c>
      <c r="H193">
        <v>24844</v>
      </c>
      <c r="I193">
        <v>24773</v>
      </c>
      <c r="J193">
        <v>24708</v>
      </c>
      <c r="K193">
        <v>24866</v>
      </c>
      <c r="L193">
        <v>24876</v>
      </c>
      <c r="M193">
        <v>24807</v>
      </c>
      <c r="N193">
        <v>24810</v>
      </c>
      <c r="O193">
        <v>24807</v>
      </c>
      <c r="P193">
        <v>24827</v>
      </c>
      <c r="Q193">
        <v>24826</v>
      </c>
      <c r="R193">
        <v>24803</v>
      </c>
      <c r="S193">
        <v>24826</v>
      </c>
      <c r="T193">
        <v>24944</v>
      </c>
      <c r="U193">
        <v>24897</v>
      </c>
      <c r="V193">
        <v>24839</v>
      </c>
      <c r="W193">
        <v>24778</v>
      </c>
      <c r="X193">
        <v>24764</v>
      </c>
      <c r="Y193">
        <v>24783</v>
      </c>
      <c r="Z193">
        <v>24841</v>
      </c>
      <c r="AA193">
        <v>24857</v>
      </c>
      <c r="AB193">
        <v>24923</v>
      </c>
      <c r="AC193">
        <v>24766</v>
      </c>
      <c r="AD193">
        <v>24812</v>
      </c>
      <c r="AE193">
        <v>24771</v>
      </c>
      <c r="AF193">
        <v>24885</v>
      </c>
      <c r="AG193">
        <v>24921</v>
      </c>
      <c r="AH193">
        <v>24780</v>
      </c>
      <c r="AI193">
        <v>24884</v>
      </c>
      <c r="AJ193">
        <v>25002</v>
      </c>
      <c r="AK193">
        <v>24804</v>
      </c>
      <c r="AL193">
        <v>24900</v>
      </c>
      <c r="AM193">
        <v>24894</v>
      </c>
      <c r="AN193">
        <v>24838</v>
      </c>
      <c r="AO193">
        <v>24968</v>
      </c>
      <c r="AP193">
        <v>24897</v>
      </c>
      <c r="AQ193">
        <v>24874</v>
      </c>
      <c r="AR193">
        <v>24919</v>
      </c>
      <c r="AS193">
        <v>24821</v>
      </c>
      <c r="AT193">
        <v>24822</v>
      </c>
      <c r="AU193">
        <v>24791</v>
      </c>
      <c r="AV193">
        <v>24820</v>
      </c>
      <c r="AW193">
        <v>25033</v>
      </c>
      <c r="AX193">
        <v>24880</v>
      </c>
      <c r="AY193">
        <v>24801</v>
      </c>
      <c r="BA193">
        <f>AVERAGE(B193:AY193)</f>
        <v>24852.3</v>
      </c>
      <c r="BB193">
        <f>STDEV(B193:AY193)</f>
        <v>64.678561568193615</v>
      </c>
    </row>
    <row r="194" spans="1:54">
      <c r="A194" t="s">
        <v>1</v>
      </c>
    </row>
    <row r="195" spans="1:54">
      <c r="A195">
        <v>61440</v>
      </c>
      <c r="B195">
        <v>24844</v>
      </c>
      <c r="C195">
        <v>24979</v>
      </c>
      <c r="D195">
        <v>24939</v>
      </c>
      <c r="E195">
        <v>24863</v>
      </c>
      <c r="F195">
        <v>24846</v>
      </c>
      <c r="G195">
        <v>24875</v>
      </c>
      <c r="H195">
        <v>24849</v>
      </c>
      <c r="I195">
        <v>24745</v>
      </c>
      <c r="J195">
        <v>24744</v>
      </c>
      <c r="K195">
        <v>24874</v>
      </c>
      <c r="L195">
        <v>24860</v>
      </c>
      <c r="M195">
        <v>24804</v>
      </c>
      <c r="N195">
        <v>24837</v>
      </c>
      <c r="O195">
        <v>24796</v>
      </c>
      <c r="P195">
        <v>24844</v>
      </c>
      <c r="Q195">
        <v>24809</v>
      </c>
      <c r="R195">
        <v>24776</v>
      </c>
      <c r="S195">
        <v>24854</v>
      </c>
      <c r="T195">
        <v>24981</v>
      </c>
      <c r="U195">
        <v>24841</v>
      </c>
      <c r="V195">
        <v>24838</v>
      </c>
      <c r="W195">
        <v>24779</v>
      </c>
      <c r="X195">
        <v>24727</v>
      </c>
      <c r="Y195">
        <v>24843</v>
      </c>
      <c r="Z195">
        <v>24830</v>
      </c>
      <c r="AA195">
        <v>24857</v>
      </c>
      <c r="AB195">
        <v>24902</v>
      </c>
      <c r="AC195">
        <v>24783</v>
      </c>
      <c r="AD195">
        <v>24805</v>
      </c>
      <c r="AE195">
        <v>24780</v>
      </c>
      <c r="AF195">
        <v>24873</v>
      </c>
      <c r="AG195">
        <v>24932</v>
      </c>
      <c r="AH195">
        <v>24791</v>
      </c>
      <c r="AI195">
        <v>24921</v>
      </c>
      <c r="AJ195">
        <v>24968</v>
      </c>
      <c r="AK195">
        <v>24791</v>
      </c>
      <c r="AL195">
        <v>24956</v>
      </c>
      <c r="AM195">
        <v>24849</v>
      </c>
      <c r="AN195">
        <v>24873</v>
      </c>
      <c r="AO195">
        <v>24926</v>
      </c>
      <c r="AP195">
        <v>24898</v>
      </c>
      <c r="AQ195">
        <v>24890</v>
      </c>
      <c r="AR195">
        <v>24890</v>
      </c>
      <c r="AS195">
        <v>24845</v>
      </c>
      <c r="AT195">
        <v>24797</v>
      </c>
      <c r="AU195">
        <v>24797</v>
      </c>
      <c r="AV195">
        <v>24861</v>
      </c>
      <c r="AW195">
        <v>25039</v>
      </c>
      <c r="AX195">
        <v>24826</v>
      </c>
      <c r="AY195">
        <v>24843</v>
      </c>
      <c r="BA195">
        <f>AVERAGE(B195:AY195)</f>
        <v>24853.4</v>
      </c>
      <c r="BB195">
        <f>STDEV(B195:AY195)</f>
        <v>65.572206655825497</v>
      </c>
    </row>
    <row r="196" spans="1:54">
      <c r="BA196">
        <f>SUM(BA193,BA195)</f>
        <v>49705.7</v>
      </c>
    </row>
    <row r="197" spans="1:54">
      <c r="A197" t="s">
        <v>0</v>
      </c>
    </row>
    <row r="198" spans="1:54">
      <c r="A198">
        <v>65408</v>
      </c>
      <c r="B198">
        <v>23356</v>
      </c>
      <c r="C198">
        <v>23417</v>
      </c>
      <c r="D198">
        <v>23371</v>
      </c>
      <c r="E198">
        <v>23309</v>
      </c>
      <c r="F198">
        <v>23334</v>
      </c>
      <c r="G198">
        <v>23323</v>
      </c>
      <c r="H198">
        <v>23406</v>
      </c>
      <c r="I198">
        <v>23398</v>
      </c>
      <c r="J198">
        <v>23396</v>
      </c>
      <c r="K198">
        <v>23386</v>
      </c>
      <c r="L198">
        <v>23319</v>
      </c>
      <c r="M198">
        <v>23327</v>
      </c>
      <c r="N198">
        <v>23340</v>
      </c>
      <c r="O198">
        <v>23398</v>
      </c>
      <c r="P198">
        <v>23351</v>
      </c>
      <c r="Q198">
        <v>23327</v>
      </c>
      <c r="R198">
        <v>23278</v>
      </c>
      <c r="S198">
        <v>23363</v>
      </c>
      <c r="T198">
        <v>23318</v>
      </c>
      <c r="U198">
        <v>23350</v>
      </c>
      <c r="V198">
        <v>23316</v>
      </c>
      <c r="W198">
        <v>23328</v>
      </c>
      <c r="X198">
        <v>23372</v>
      </c>
      <c r="Y198">
        <v>23381</v>
      </c>
      <c r="Z198">
        <v>23313</v>
      </c>
      <c r="AA198">
        <v>23342</v>
      </c>
      <c r="AB198">
        <v>23511</v>
      </c>
      <c r="AC198">
        <v>23448</v>
      </c>
      <c r="AD198">
        <v>23450</v>
      </c>
      <c r="AE198">
        <v>23346</v>
      </c>
      <c r="AF198">
        <v>23435</v>
      </c>
      <c r="AG198">
        <v>23407</v>
      </c>
      <c r="AH198">
        <v>23377</v>
      </c>
      <c r="AI198">
        <v>23292</v>
      </c>
      <c r="AJ198">
        <v>23340</v>
      </c>
      <c r="AK198">
        <v>23374</v>
      </c>
      <c r="AL198">
        <v>23351</v>
      </c>
      <c r="AM198">
        <v>23398</v>
      </c>
      <c r="AN198">
        <v>23363</v>
      </c>
      <c r="AO198">
        <v>23365</v>
      </c>
      <c r="AP198">
        <v>23399</v>
      </c>
      <c r="AQ198">
        <v>23455</v>
      </c>
      <c r="AR198">
        <v>23393</v>
      </c>
      <c r="AS198">
        <v>23474</v>
      </c>
      <c r="AT198">
        <v>23328</v>
      </c>
      <c r="AU198">
        <v>23363</v>
      </c>
      <c r="AV198">
        <v>23301</v>
      </c>
      <c r="AW198">
        <v>23330</v>
      </c>
      <c r="AX198">
        <v>23368</v>
      </c>
      <c r="AY198">
        <v>23440</v>
      </c>
      <c r="BA198">
        <f>AVERAGE(B198:AY198)</f>
        <v>23368.54</v>
      </c>
      <c r="BB198">
        <f>STDEV(B198:AY198)</f>
        <v>49.616574748726023</v>
      </c>
    </row>
    <row r="199" spans="1:54">
      <c r="A199" t="s">
        <v>1</v>
      </c>
    </row>
    <row r="200" spans="1:54">
      <c r="A200">
        <v>65408</v>
      </c>
      <c r="B200">
        <v>23351</v>
      </c>
      <c r="C200">
        <v>23442</v>
      </c>
      <c r="D200">
        <v>23330</v>
      </c>
      <c r="E200">
        <v>23311</v>
      </c>
      <c r="F200">
        <v>23346</v>
      </c>
      <c r="G200">
        <v>23333</v>
      </c>
      <c r="H200">
        <v>23399</v>
      </c>
      <c r="I200">
        <v>23400</v>
      </c>
      <c r="J200">
        <v>23432</v>
      </c>
      <c r="K200">
        <v>23346</v>
      </c>
      <c r="L200">
        <v>23320</v>
      </c>
      <c r="M200">
        <v>23316</v>
      </c>
      <c r="N200">
        <v>23364</v>
      </c>
      <c r="O200">
        <v>23374</v>
      </c>
      <c r="P200">
        <v>23383</v>
      </c>
      <c r="Q200">
        <v>23308</v>
      </c>
      <c r="R200">
        <v>23288</v>
      </c>
      <c r="S200">
        <v>23329</v>
      </c>
      <c r="T200">
        <v>23340</v>
      </c>
      <c r="U200">
        <v>23353</v>
      </c>
      <c r="V200">
        <v>23328</v>
      </c>
      <c r="W200">
        <v>23327</v>
      </c>
      <c r="X200">
        <v>23371</v>
      </c>
      <c r="Y200">
        <v>23379</v>
      </c>
      <c r="Z200">
        <v>23318</v>
      </c>
      <c r="AA200">
        <v>23361</v>
      </c>
      <c r="AB200">
        <v>23517</v>
      </c>
      <c r="AC200">
        <v>23410</v>
      </c>
      <c r="AD200">
        <v>23447</v>
      </c>
      <c r="AE200">
        <v>23350</v>
      </c>
      <c r="AF200">
        <v>23481</v>
      </c>
      <c r="AG200">
        <v>23350</v>
      </c>
      <c r="AH200">
        <v>23368</v>
      </c>
      <c r="AI200">
        <v>23308</v>
      </c>
      <c r="AJ200">
        <v>23333</v>
      </c>
      <c r="AK200">
        <v>23396</v>
      </c>
      <c r="AL200">
        <v>23340</v>
      </c>
      <c r="AM200">
        <v>23393</v>
      </c>
      <c r="AN200">
        <v>23368</v>
      </c>
      <c r="AO200">
        <v>23386</v>
      </c>
      <c r="AP200">
        <v>23422</v>
      </c>
      <c r="AQ200">
        <v>23425</v>
      </c>
      <c r="AR200">
        <v>23419</v>
      </c>
      <c r="AS200">
        <v>23445</v>
      </c>
      <c r="AT200">
        <v>23319</v>
      </c>
      <c r="AU200">
        <v>23382</v>
      </c>
      <c r="AV200">
        <v>23255</v>
      </c>
      <c r="AW200">
        <v>23370</v>
      </c>
      <c r="AX200">
        <v>23347</v>
      </c>
      <c r="AY200">
        <v>23457</v>
      </c>
      <c r="BA200">
        <f>AVERAGE(B200:AY200)</f>
        <v>23368.74</v>
      </c>
      <c r="BB200">
        <f>STDEV(B200:AY200)</f>
        <v>51.877331764658145</v>
      </c>
    </row>
    <row r="201" spans="1:54">
      <c r="BA201">
        <f>SUM(BA198,BA200)</f>
        <v>46737.279999999999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topLeftCell="D11" workbookViewId="0">
      <selection activeCell="E57" sqref="E57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0"/>
  <sheetViews>
    <sheetView showRuler="0" workbookViewId="0">
      <selection activeCell="J5" sqref="J5:J60"/>
    </sheetView>
  </sheetViews>
  <sheetFormatPr baseColWidth="10" defaultRowHeight="15" x14ac:dyDescent="0"/>
  <sheetData>
    <row r="3" spans="2:10">
      <c r="D3" t="s">
        <v>11</v>
      </c>
      <c r="F3" t="s">
        <v>12</v>
      </c>
      <c r="H3" t="s">
        <v>7</v>
      </c>
      <c r="J3" t="s">
        <v>8</v>
      </c>
    </row>
    <row r="5" spans="2:10">
      <c r="B5">
        <v>256</v>
      </c>
      <c r="C5">
        <f>B5*12</f>
        <v>3072</v>
      </c>
      <c r="D5">
        <f>1200000*B5/1000000</f>
        <v>307.2</v>
      </c>
      <c r="E5">
        <f>8*B5</f>
        <v>2048</v>
      </c>
      <c r="F5">
        <f>800000*B5/1000000</f>
        <v>204.8</v>
      </c>
      <c r="G5">
        <f>16*B5</f>
        <v>4096</v>
      </c>
      <c r="H5">
        <f>2*F5</f>
        <v>409.6</v>
      </c>
      <c r="I5">
        <f>4*B5</f>
        <v>1024</v>
      </c>
      <c r="J5">
        <f>100000*I5/1000000</f>
        <v>102.4</v>
      </c>
    </row>
    <row r="6" spans="2:10">
      <c r="B6">
        <v>512</v>
      </c>
      <c r="C6">
        <f t="shared" ref="C6:C60" si="0">B6*12</f>
        <v>6144</v>
      </c>
      <c r="D6">
        <f t="shared" ref="D6:D60" si="1">1200000*B6/1000000</f>
        <v>614.4</v>
      </c>
      <c r="E6">
        <f t="shared" ref="E6:E60" si="2">8*B6</f>
        <v>4096</v>
      </c>
      <c r="F6">
        <f t="shared" ref="F6:F60" si="3">800000*B6/1000000</f>
        <v>409.6</v>
      </c>
      <c r="G6">
        <f t="shared" ref="G6:G60" si="4">16*B6</f>
        <v>8192</v>
      </c>
      <c r="H6">
        <f t="shared" ref="H6:H60" si="5">2*F6</f>
        <v>819.2</v>
      </c>
      <c r="I6">
        <f t="shared" ref="I6:I60" si="6">4*B6</f>
        <v>2048</v>
      </c>
      <c r="J6">
        <f t="shared" ref="J6:J60" si="7">100000*I6/1000000</f>
        <v>204.8</v>
      </c>
    </row>
    <row r="7" spans="2:10">
      <c r="B7">
        <v>768</v>
      </c>
      <c r="C7">
        <f t="shared" si="0"/>
        <v>9216</v>
      </c>
      <c r="D7">
        <f t="shared" si="1"/>
        <v>921.6</v>
      </c>
      <c r="E7">
        <f t="shared" si="2"/>
        <v>6144</v>
      </c>
      <c r="F7">
        <f t="shared" si="3"/>
        <v>614.4</v>
      </c>
      <c r="G7">
        <f t="shared" si="4"/>
        <v>12288</v>
      </c>
      <c r="H7">
        <f t="shared" si="5"/>
        <v>1228.8</v>
      </c>
      <c r="I7">
        <f t="shared" si="6"/>
        <v>3072</v>
      </c>
      <c r="J7">
        <f t="shared" si="7"/>
        <v>307.2</v>
      </c>
    </row>
    <row r="8" spans="2:10">
      <c r="B8">
        <v>1024</v>
      </c>
      <c r="C8">
        <f t="shared" si="0"/>
        <v>12288</v>
      </c>
      <c r="D8">
        <f t="shared" si="1"/>
        <v>1228.8</v>
      </c>
      <c r="E8">
        <f t="shared" si="2"/>
        <v>8192</v>
      </c>
      <c r="F8">
        <f t="shared" si="3"/>
        <v>819.2</v>
      </c>
      <c r="G8">
        <f t="shared" si="4"/>
        <v>16384</v>
      </c>
      <c r="H8">
        <f t="shared" si="5"/>
        <v>1638.4</v>
      </c>
      <c r="I8">
        <f t="shared" si="6"/>
        <v>4096</v>
      </c>
      <c r="J8">
        <f t="shared" si="7"/>
        <v>409.6</v>
      </c>
    </row>
    <row r="9" spans="2:10">
      <c r="B9">
        <v>1280</v>
      </c>
      <c r="C9">
        <f t="shared" si="0"/>
        <v>15360</v>
      </c>
      <c r="D9">
        <f t="shared" si="1"/>
        <v>1536</v>
      </c>
      <c r="E9">
        <f t="shared" si="2"/>
        <v>10240</v>
      </c>
      <c r="F9">
        <f t="shared" si="3"/>
        <v>1024</v>
      </c>
      <c r="G9">
        <f t="shared" si="4"/>
        <v>20480</v>
      </c>
      <c r="H9">
        <f t="shared" si="5"/>
        <v>2048</v>
      </c>
      <c r="I9">
        <f t="shared" si="6"/>
        <v>5120</v>
      </c>
      <c r="J9">
        <f t="shared" si="7"/>
        <v>512</v>
      </c>
    </row>
    <row r="10" spans="2:10">
      <c r="B10">
        <v>1536</v>
      </c>
      <c r="C10">
        <f t="shared" si="0"/>
        <v>18432</v>
      </c>
      <c r="D10">
        <f t="shared" si="1"/>
        <v>1843.2</v>
      </c>
      <c r="E10">
        <f t="shared" si="2"/>
        <v>12288</v>
      </c>
      <c r="F10">
        <f t="shared" si="3"/>
        <v>1228.8</v>
      </c>
      <c r="G10">
        <f t="shared" si="4"/>
        <v>24576</v>
      </c>
      <c r="H10">
        <f t="shared" si="5"/>
        <v>2457.6</v>
      </c>
      <c r="I10">
        <f t="shared" si="6"/>
        <v>6144</v>
      </c>
      <c r="J10">
        <f t="shared" si="7"/>
        <v>614.4</v>
      </c>
    </row>
    <row r="11" spans="2:10">
      <c r="B11">
        <v>1792</v>
      </c>
      <c r="C11">
        <f t="shared" si="0"/>
        <v>21504</v>
      </c>
      <c r="D11">
        <f t="shared" si="1"/>
        <v>2150.4</v>
      </c>
      <c r="E11">
        <f t="shared" si="2"/>
        <v>14336</v>
      </c>
      <c r="F11">
        <f t="shared" si="3"/>
        <v>1433.6</v>
      </c>
      <c r="G11">
        <f t="shared" si="4"/>
        <v>28672</v>
      </c>
      <c r="H11">
        <f t="shared" si="5"/>
        <v>2867.2</v>
      </c>
      <c r="I11">
        <f t="shared" si="6"/>
        <v>7168</v>
      </c>
      <c r="J11">
        <f t="shared" si="7"/>
        <v>716.8</v>
      </c>
    </row>
    <row r="12" spans="2:10">
      <c r="B12">
        <v>2048</v>
      </c>
      <c r="C12">
        <f t="shared" si="0"/>
        <v>24576</v>
      </c>
      <c r="D12">
        <f t="shared" si="1"/>
        <v>2457.6</v>
      </c>
      <c r="E12">
        <f t="shared" si="2"/>
        <v>16384</v>
      </c>
      <c r="F12">
        <f t="shared" si="3"/>
        <v>1638.4</v>
      </c>
      <c r="G12">
        <f t="shared" si="4"/>
        <v>32768</v>
      </c>
      <c r="H12">
        <f t="shared" si="5"/>
        <v>3276.8</v>
      </c>
      <c r="I12">
        <f t="shared" si="6"/>
        <v>8192</v>
      </c>
      <c r="J12">
        <f t="shared" si="7"/>
        <v>819.2</v>
      </c>
    </row>
    <row r="13" spans="2:10">
      <c r="B13">
        <v>2304</v>
      </c>
      <c r="C13">
        <f t="shared" si="0"/>
        <v>27648</v>
      </c>
      <c r="D13">
        <f t="shared" si="1"/>
        <v>2764.8</v>
      </c>
      <c r="E13">
        <f t="shared" si="2"/>
        <v>18432</v>
      </c>
      <c r="F13">
        <f t="shared" si="3"/>
        <v>1843.2</v>
      </c>
      <c r="G13">
        <f t="shared" si="4"/>
        <v>36864</v>
      </c>
      <c r="H13">
        <f t="shared" si="5"/>
        <v>3686.4</v>
      </c>
      <c r="I13">
        <f t="shared" si="6"/>
        <v>9216</v>
      </c>
      <c r="J13">
        <f t="shared" si="7"/>
        <v>921.6</v>
      </c>
    </row>
    <row r="14" spans="2:10">
      <c r="B14">
        <v>2560</v>
      </c>
      <c r="C14">
        <f t="shared" si="0"/>
        <v>30720</v>
      </c>
      <c r="D14">
        <f t="shared" si="1"/>
        <v>3072</v>
      </c>
      <c r="E14">
        <f t="shared" si="2"/>
        <v>20480</v>
      </c>
      <c r="F14">
        <f t="shared" si="3"/>
        <v>2048</v>
      </c>
      <c r="G14">
        <f t="shared" si="4"/>
        <v>40960</v>
      </c>
      <c r="H14">
        <f t="shared" si="5"/>
        <v>4096</v>
      </c>
      <c r="I14">
        <f t="shared" si="6"/>
        <v>10240</v>
      </c>
      <c r="J14">
        <f t="shared" si="7"/>
        <v>1024</v>
      </c>
    </row>
    <row r="15" spans="2:10">
      <c r="B15">
        <v>2816</v>
      </c>
      <c r="C15">
        <f t="shared" si="0"/>
        <v>33792</v>
      </c>
      <c r="D15">
        <f t="shared" si="1"/>
        <v>3379.2</v>
      </c>
      <c r="E15">
        <f t="shared" si="2"/>
        <v>22528</v>
      </c>
      <c r="F15">
        <f t="shared" si="3"/>
        <v>2252.8000000000002</v>
      </c>
      <c r="G15">
        <f t="shared" si="4"/>
        <v>45056</v>
      </c>
      <c r="H15">
        <f t="shared" si="5"/>
        <v>4505.6000000000004</v>
      </c>
      <c r="I15">
        <f t="shared" si="6"/>
        <v>11264</v>
      </c>
      <c r="J15">
        <f t="shared" si="7"/>
        <v>1126.4000000000001</v>
      </c>
    </row>
    <row r="16" spans="2:10">
      <c r="B16">
        <v>3072</v>
      </c>
      <c r="C16">
        <f t="shared" si="0"/>
        <v>36864</v>
      </c>
      <c r="D16">
        <f t="shared" si="1"/>
        <v>3686.4</v>
      </c>
      <c r="E16">
        <f t="shared" si="2"/>
        <v>24576</v>
      </c>
      <c r="F16">
        <f t="shared" si="3"/>
        <v>2457.6</v>
      </c>
      <c r="G16">
        <f t="shared" si="4"/>
        <v>49152</v>
      </c>
      <c r="H16">
        <f t="shared" si="5"/>
        <v>4915.2</v>
      </c>
      <c r="I16">
        <f t="shared" si="6"/>
        <v>12288</v>
      </c>
      <c r="J16">
        <f t="shared" si="7"/>
        <v>1228.8</v>
      </c>
    </row>
    <row r="17" spans="2:10">
      <c r="B17">
        <v>3328</v>
      </c>
      <c r="C17">
        <f t="shared" si="0"/>
        <v>39936</v>
      </c>
      <c r="D17">
        <f t="shared" si="1"/>
        <v>3993.6</v>
      </c>
      <c r="E17">
        <f t="shared" si="2"/>
        <v>26624</v>
      </c>
      <c r="F17">
        <f t="shared" si="3"/>
        <v>2662.4</v>
      </c>
      <c r="G17">
        <f t="shared" si="4"/>
        <v>53248</v>
      </c>
      <c r="H17">
        <f t="shared" si="5"/>
        <v>5324.8</v>
      </c>
      <c r="I17">
        <f t="shared" si="6"/>
        <v>13312</v>
      </c>
      <c r="J17">
        <f t="shared" si="7"/>
        <v>1331.2</v>
      </c>
    </row>
    <row r="18" spans="2:10">
      <c r="B18">
        <v>3584</v>
      </c>
      <c r="C18">
        <f t="shared" si="0"/>
        <v>43008</v>
      </c>
      <c r="D18">
        <f t="shared" si="1"/>
        <v>4300.8</v>
      </c>
      <c r="E18">
        <f t="shared" si="2"/>
        <v>28672</v>
      </c>
      <c r="F18">
        <f t="shared" si="3"/>
        <v>2867.2</v>
      </c>
      <c r="G18">
        <f t="shared" si="4"/>
        <v>57344</v>
      </c>
      <c r="H18">
        <f t="shared" si="5"/>
        <v>5734.4</v>
      </c>
      <c r="I18">
        <f t="shared" si="6"/>
        <v>14336</v>
      </c>
      <c r="J18">
        <f t="shared" si="7"/>
        <v>1433.6</v>
      </c>
    </row>
    <row r="19" spans="2:10">
      <c r="B19">
        <v>3840</v>
      </c>
      <c r="C19">
        <f t="shared" si="0"/>
        <v>46080</v>
      </c>
      <c r="D19">
        <f t="shared" si="1"/>
        <v>4608</v>
      </c>
      <c r="E19">
        <f t="shared" si="2"/>
        <v>30720</v>
      </c>
      <c r="F19">
        <f t="shared" si="3"/>
        <v>3072</v>
      </c>
      <c r="G19">
        <f t="shared" si="4"/>
        <v>61440</v>
      </c>
      <c r="H19">
        <f t="shared" si="5"/>
        <v>6144</v>
      </c>
      <c r="I19">
        <f t="shared" si="6"/>
        <v>15360</v>
      </c>
      <c r="J19">
        <f t="shared" si="7"/>
        <v>1536</v>
      </c>
    </row>
    <row r="20" spans="2:10">
      <c r="B20">
        <v>4096</v>
      </c>
      <c r="C20">
        <f t="shared" si="0"/>
        <v>49152</v>
      </c>
      <c r="D20">
        <f t="shared" si="1"/>
        <v>4915.2</v>
      </c>
      <c r="E20">
        <f t="shared" si="2"/>
        <v>32768</v>
      </c>
      <c r="F20">
        <f t="shared" si="3"/>
        <v>3276.8</v>
      </c>
      <c r="G20">
        <f t="shared" si="4"/>
        <v>65536</v>
      </c>
      <c r="H20">
        <f t="shared" si="5"/>
        <v>6553.6</v>
      </c>
      <c r="I20">
        <f t="shared" si="6"/>
        <v>16384</v>
      </c>
      <c r="J20">
        <f t="shared" si="7"/>
        <v>1638.4</v>
      </c>
    </row>
    <row r="21" spans="2:10">
      <c r="B21">
        <v>4352</v>
      </c>
      <c r="C21">
        <f t="shared" si="0"/>
        <v>52224</v>
      </c>
      <c r="D21">
        <f t="shared" si="1"/>
        <v>5222.3999999999996</v>
      </c>
      <c r="E21">
        <f t="shared" si="2"/>
        <v>34816</v>
      </c>
      <c r="F21">
        <f t="shared" si="3"/>
        <v>3481.6</v>
      </c>
      <c r="G21">
        <f t="shared" si="4"/>
        <v>69632</v>
      </c>
      <c r="H21">
        <f t="shared" si="5"/>
        <v>6963.2</v>
      </c>
      <c r="I21">
        <f t="shared" si="6"/>
        <v>17408</v>
      </c>
      <c r="J21">
        <f t="shared" si="7"/>
        <v>1740.8</v>
      </c>
    </row>
    <row r="22" spans="2:10">
      <c r="B22">
        <v>4608</v>
      </c>
      <c r="C22">
        <f t="shared" si="0"/>
        <v>55296</v>
      </c>
      <c r="D22">
        <f t="shared" si="1"/>
        <v>5529.6</v>
      </c>
      <c r="E22">
        <f t="shared" si="2"/>
        <v>36864</v>
      </c>
      <c r="F22">
        <f t="shared" si="3"/>
        <v>3686.4</v>
      </c>
      <c r="G22">
        <f t="shared" si="4"/>
        <v>73728</v>
      </c>
      <c r="H22">
        <f t="shared" si="5"/>
        <v>7372.8</v>
      </c>
      <c r="I22">
        <f t="shared" si="6"/>
        <v>18432</v>
      </c>
      <c r="J22">
        <f t="shared" si="7"/>
        <v>1843.2</v>
      </c>
    </row>
    <row r="23" spans="2:10">
      <c r="B23">
        <v>4864</v>
      </c>
      <c r="C23">
        <f t="shared" si="0"/>
        <v>58368</v>
      </c>
      <c r="D23">
        <f t="shared" si="1"/>
        <v>5836.8</v>
      </c>
      <c r="E23">
        <f t="shared" si="2"/>
        <v>38912</v>
      </c>
      <c r="F23">
        <f t="shared" si="3"/>
        <v>3891.2</v>
      </c>
      <c r="G23">
        <f t="shared" si="4"/>
        <v>77824</v>
      </c>
      <c r="H23">
        <f t="shared" si="5"/>
        <v>7782.4</v>
      </c>
      <c r="I23">
        <f t="shared" si="6"/>
        <v>19456</v>
      </c>
      <c r="J23">
        <f t="shared" si="7"/>
        <v>1945.6</v>
      </c>
    </row>
    <row r="24" spans="2:10">
      <c r="B24">
        <v>5120</v>
      </c>
      <c r="C24">
        <f t="shared" si="0"/>
        <v>61440</v>
      </c>
      <c r="D24">
        <f t="shared" si="1"/>
        <v>6144</v>
      </c>
      <c r="E24">
        <f t="shared" si="2"/>
        <v>40960</v>
      </c>
      <c r="F24">
        <f t="shared" si="3"/>
        <v>4096</v>
      </c>
      <c r="G24">
        <f t="shared" si="4"/>
        <v>81920</v>
      </c>
      <c r="H24">
        <f t="shared" si="5"/>
        <v>8192</v>
      </c>
      <c r="I24">
        <f t="shared" si="6"/>
        <v>20480</v>
      </c>
      <c r="J24">
        <f t="shared" si="7"/>
        <v>2048</v>
      </c>
    </row>
    <row r="25" spans="2:10">
      <c r="B25">
        <v>5376</v>
      </c>
      <c r="C25">
        <f t="shared" si="0"/>
        <v>64512</v>
      </c>
      <c r="D25">
        <f t="shared" si="1"/>
        <v>6451.2</v>
      </c>
      <c r="E25">
        <f t="shared" si="2"/>
        <v>43008</v>
      </c>
      <c r="F25">
        <f t="shared" si="3"/>
        <v>4300.8</v>
      </c>
      <c r="G25">
        <f t="shared" si="4"/>
        <v>86016</v>
      </c>
      <c r="H25">
        <f t="shared" si="5"/>
        <v>8601.6</v>
      </c>
      <c r="I25">
        <f t="shared" si="6"/>
        <v>21504</v>
      </c>
      <c r="J25">
        <f t="shared" si="7"/>
        <v>2150.4</v>
      </c>
    </row>
    <row r="26" spans="2:10">
      <c r="B26">
        <v>5632</v>
      </c>
      <c r="C26">
        <f t="shared" si="0"/>
        <v>67584</v>
      </c>
      <c r="D26">
        <f t="shared" si="1"/>
        <v>6758.4</v>
      </c>
      <c r="E26">
        <f t="shared" si="2"/>
        <v>45056</v>
      </c>
      <c r="F26">
        <f t="shared" si="3"/>
        <v>4505.6000000000004</v>
      </c>
      <c r="G26">
        <f t="shared" si="4"/>
        <v>90112</v>
      </c>
      <c r="H26">
        <f t="shared" si="5"/>
        <v>9011.2000000000007</v>
      </c>
      <c r="I26">
        <f t="shared" si="6"/>
        <v>22528</v>
      </c>
      <c r="J26">
        <f t="shared" si="7"/>
        <v>2252.8000000000002</v>
      </c>
    </row>
    <row r="27" spans="2:10">
      <c r="B27">
        <v>5888</v>
      </c>
      <c r="C27">
        <f t="shared" si="0"/>
        <v>70656</v>
      </c>
      <c r="D27">
        <f t="shared" si="1"/>
        <v>7065.6</v>
      </c>
      <c r="E27">
        <f t="shared" si="2"/>
        <v>47104</v>
      </c>
      <c r="F27">
        <f t="shared" si="3"/>
        <v>4710.3999999999996</v>
      </c>
      <c r="G27">
        <f t="shared" si="4"/>
        <v>94208</v>
      </c>
      <c r="H27">
        <f t="shared" si="5"/>
        <v>9420.7999999999993</v>
      </c>
      <c r="I27">
        <f t="shared" si="6"/>
        <v>23552</v>
      </c>
      <c r="J27">
        <f t="shared" si="7"/>
        <v>2355.1999999999998</v>
      </c>
    </row>
    <row r="28" spans="2:10">
      <c r="B28">
        <v>6144</v>
      </c>
      <c r="C28">
        <f t="shared" si="0"/>
        <v>73728</v>
      </c>
      <c r="D28">
        <f t="shared" si="1"/>
        <v>7372.8</v>
      </c>
      <c r="E28">
        <f t="shared" si="2"/>
        <v>49152</v>
      </c>
      <c r="F28">
        <f t="shared" si="3"/>
        <v>4915.2</v>
      </c>
      <c r="G28">
        <f t="shared" si="4"/>
        <v>98304</v>
      </c>
      <c r="H28">
        <f t="shared" si="5"/>
        <v>9830.4</v>
      </c>
      <c r="I28">
        <f t="shared" si="6"/>
        <v>24576</v>
      </c>
      <c r="J28">
        <f t="shared" si="7"/>
        <v>2457.6</v>
      </c>
    </row>
    <row r="29" spans="2:10">
      <c r="B29">
        <v>6400</v>
      </c>
      <c r="C29">
        <f t="shared" si="0"/>
        <v>76800</v>
      </c>
      <c r="D29">
        <f t="shared" si="1"/>
        <v>7680</v>
      </c>
      <c r="E29">
        <f t="shared" si="2"/>
        <v>51200</v>
      </c>
      <c r="F29">
        <f t="shared" si="3"/>
        <v>5120</v>
      </c>
      <c r="G29">
        <f t="shared" si="4"/>
        <v>102400</v>
      </c>
      <c r="H29">
        <f t="shared" si="5"/>
        <v>10240</v>
      </c>
      <c r="I29">
        <f t="shared" si="6"/>
        <v>25600</v>
      </c>
      <c r="J29">
        <f t="shared" si="7"/>
        <v>2560</v>
      </c>
    </row>
    <row r="30" spans="2:10">
      <c r="B30">
        <v>6656</v>
      </c>
      <c r="C30">
        <f t="shared" si="0"/>
        <v>79872</v>
      </c>
      <c r="D30">
        <f t="shared" si="1"/>
        <v>7987.2</v>
      </c>
      <c r="E30">
        <f t="shared" si="2"/>
        <v>53248</v>
      </c>
      <c r="F30">
        <f t="shared" si="3"/>
        <v>5324.8</v>
      </c>
      <c r="G30">
        <f t="shared" si="4"/>
        <v>106496</v>
      </c>
      <c r="H30">
        <f t="shared" si="5"/>
        <v>10649.6</v>
      </c>
      <c r="I30">
        <f t="shared" si="6"/>
        <v>26624</v>
      </c>
      <c r="J30">
        <f t="shared" si="7"/>
        <v>2662.4</v>
      </c>
    </row>
    <row r="31" spans="2:10">
      <c r="B31">
        <v>6912</v>
      </c>
      <c r="C31">
        <f t="shared" si="0"/>
        <v>82944</v>
      </c>
      <c r="D31">
        <f t="shared" si="1"/>
        <v>8294.4</v>
      </c>
      <c r="E31">
        <f t="shared" si="2"/>
        <v>55296</v>
      </c>
      <c r="F31">
        <f t="shared" si="3"/>
        <v>5529.6</v>
      </c>
      <c r="G31">
        <f t="shared" si="4"/>
        <v>110592</v>
      </c>
      <c r="H31">
        <f t="shared" si="5"/>
        <v>11059.2</v>
      </c>
      <c r="I31">
        <f t="shared" si="6"/>
        <v>27648</v>
      </c>
      <c r="J31">
        <f t="shared" si="7"/>
        <v>2764.8</v>
      </c>
    </row>
    <row r="32" spans="2:10">
      <c r="B32">
        <v>7168</v>
      </c>
      <c r="C32">
        <f t="shared" si="0"/>
        <v>86016</v>
      </c>
      <c r="D32">
        <f t="shared" si="1"/>
        <v>8601.6</v>
      </c>
      <c r="E32">
        <f t="shared" si="2"/>
        <v>57344</v>
      </c>
      <c r="F32">
        <f t="shared" si="3"/>
        <v>5734.4</v>
      </c>
      <c r="G32">
        <f t="shared" si="4"/>
        <v>114688</v>
      </c>
      <c r="H32">
        <f t="shared" si="5"/>
        <v>11468.8</v>
      </c>
      <c r="I32">
        <f t="shared" si="6"/>
        <v>28672</v>
      </c>
      <c r="J32">
        <f t="shared" si="7"/>
        <v>2867.2</v>
      </c>
    </row>
    <row r="33" spans="2:10">
      <c r="B33">
        <v>7424</v>
      </c>
      <c r="C33">
        <f t="shared" si="0"/>
        <v>89088</v>
      </c>
      <c r="D33">
        <f t="shared" si="1"/>
        <v>8908.7999999999993</v>
      </c>
      <c r="E33">
        <f t="shared" si="2"/>
        <v>59392</v>
      </c>
      <c r="F33">
        <f t="shared" si="3"/>
        <v>5939.2</v>
      </c>
      <c r="G33">
        <f t="shared" si="4"/>
        <v>118784</v>
      </c>
      <c r="H33">
        <f t="shared" si="5"/>
        <v>11878.4</v>
      </c>
      <c r="I33">
        <f t="shared" si="6"/>
        <v>29696</v>
      </c>
      <c r="J33">
        <f t="shared" si="7"/>
        <v>2969.6</v>
      </c>
    </row>
    <row r="34" spans="2:10">
      <c r="B34">
        <v>7680</v>
      </c>
      <c r="C34">
        <f t="shared" si="0"/>
        <v>92160</v>
      </c>
      <c r="D34">
        <f t="shared" si="1"/>
        <v>9216</v>
      </c>
      <c r="E34">
        <f t="shared" si="2"/>
        <v>61440</v>
      </c>
      <c r="F34">
        <f t="shared" si="3"/>
        <v>6144</v>
      </c>
      <c r="G34">
        <f t="shared" si="4"/>
        <v>122880</v>
      </c>
      <c r="H34">
        <f t="shared" si="5"/>
        <v>12288</v>
      </c>
      <c r="I34">
        <f t="shared" si="6"/>
        <v>30720</v>
      </c>
      <c r="J34">
        <f t="shared" si="7"/>
        <v>3072</v>
      </c>
    </row>
    <row r="35" spans="2:10">
      <c r="B35">
        <v>7936</v>
      </c>
      <c r="C35">
        <f t="shared" si="0"/>
        <v>95232</v>
      </c>
      <c r="D35">
        <f t="shared" si="1"/>
        <v>9523.2000000000007</v>
      </c>
      <c r="E35">
        <f t="shared" si="2"/>
        <v>63488</v>
      </c>
      <c r="F35">
        <f t="shared" si="3"/>
        <v>6348.8</v>
      </c>
      <c r="G35">
        <f t="shared" si="4"/>
        <v>126976</v>
      </c>
      <c r="H35">
        <f t="shared" si="5"/>
        <v>12697.6</v>
      </c>
      <c r="I35">
        <f t="shared" si="6"/>
        <v>31744</v>
      </c>
      <c r="J35">
        <f t="shared" si="7"/>
        <v>3174.4</v>
      </c>
    </row>
    <row r="36" spans="2:10">
      <c r="B36">
        <v>8192</v>
      </c>
      <c r="C36">
        <f t="shared" si="0"/>
        <v>98304</v>
      </c>
      <c r="D36">
        <f t="shared" si="1"/>
        <v>9830.4</v>
      </c>
      <c r="E36">
        <f t="shared" si="2"/>
        <v>65536</v>
      </c>
      <c r="F36">
        <f t="shared" si="3"/>
        <v>6553.6</v>
      </c>
      <c r="G36">
        <f t="shared" si="4"/>
        <v>131072</v>
      </c>
      <c r="H36">
        <f t="shared" si="5"/>
        <v>13107.2</v>
      </c>
      <c r="I36">
        <f t="shared" si="6"/>
        <v>32768</v>
      </c>
      <c r="J36">
        <f t="shared" si="7"/>
        <v>3276.8</v>
      </c>
    </row>
    <row r="37" spans="2:10">
      <c r="B37">
        <v>12288</v>
      </c>
      <c r="C37">
        <f t="shared" si="0"/>
        <v>147456</v>
      </c>
      <c r="D37">
        <f t="shared" si="1"/>
        <v>14745.6</v>
      </c>
      <c r="E37">
        <f t="shared" si="2"/>
        <v>98304</v>
      </c>
      <c r="F37">
        <f t="shared" si="3"/>
        <v>9830.4</v>
      </c>
      <c r="G37">
        <f t="shared" si="4"/>
        <v>196608</v>
      </c>
      <c r="H37">
        <f t="shared" si="5"/>
        <v>19660.8</v>
      </c>
      <c r="I37">
        <f t="shared" si="6"/>
        <v>49152</v>
      </c>
      <c r="J37">
        <f t="shared" si="7"/>
        <v>4915.2</v>
      </c>
    </row>
    <row r="38" spans="2:10">
      <c r="B38">
        <v>16384</v>
      </c>
      <c r="C38">
        <f t="shared" si="0"/>
        <v>196608</v>
      </c>
      <c r="D38">
        <f t="shared" si="1"/>
        <v>19660.8</v>
      </c>
      <c r="E38">
        <f t="shared" si="2"/>
        <v>131072</v>
      </c>
      <c r="F38">
        <f t="shared" si="3"/>
        <v>13107.2</v>
      </c>
      <c r="G38">
        <f t="shared" si="4"/>
        <v>262144</v>
      </c>
      <c r="H38">
        <f t="shared" si="5"/>
        <v>26214.400000000001</v>
      </c>
      <c r="I38">
        <f t="shared" si="6"/>
        <v>65536</v>
      </c>
      <c r="J38">
        <f t="shared" si="7"/>
        <v>6553.6</v>
      </c>
    </row>
    <row r="39" spans="2:10">
      <c r="B39">
        <v>20480</v>
      </c>
      <c r="C39">
        <f t="shared" si="0"/>
        <v>245760</v>
      </c>
      <c r="D39">
        <f t="shared" si="1"/>
        <v>24576</v>
      </c>
      <c r="E39">
        <f t="shared" si="2"/>
        <v>163840</v>
      </c>
      <c r="F39">
        <f t="shared" si="3"/>
        <v>16384</v>
      </c>
      <c r="G39">
        <f t="shared" si="4"/>
        <v>327680</v>
      </c>
      <c r="H39">
        <f t="shared" si="5"/>
        <v>32768</v>
      </c>
      <c r="I39">
        <f t="shared" si="6"/>
        <v>81920</v>
      </c>
      <c r="J39">
        <f t="shared" si="7"/>
        <v>8192</v>
      </c>
    </row>
    <row r="40" spans="2:10">
      <c r="B40">
        <v>24064</v>
      </c>
      <c r="C40">
        <f t="shared" si="0"/>
        <v>288768</v>
      </c>
      <c r="D40">
        <f t="shared" si="1"/>
        <v>28876.799999999999</v>
      </c>
      <c r="E40">
        <f t="shared" si="2"/>
        <v>192512</v>
      </c>
      <c r="F40">
        <f t="shared" si="3"/>
        <v>19251.2</v>
      </c>
      <c r="G40">
        <f t="shared" si="4"/>
        <v>385024</v>
      </c>
      <c r="H40">
        <f t="shared" si="5"/>
        <v>38502.400000000001</v>
      </c>
      <c r="I40">
        <f t="shared" si="6"/>
        <v>96256</v>
      </c>
      <c r="J40">
        <f t="shared" si="7"/>
        <v>9625.6</v>
      </c>
    </row>
    <row r="41" spans="2:10">
      <c r="B41">
        <v>26112</v>
      </c>
      <c r="C41">
        <f t="shared" si="0"/>
        <v>313344</v>
      </c>
      <c r="D41">
        <f t="shared" si="1"/>
        <v>31334.400000000001</v>
      </c>
      <c r="E41">
        <f t="shared" si="2"/>
        <v>208896</v>
      </c>
      <c r="F41">
        <f t="shared" si="3"/>
        <v>20889.599999999999</v>
      </c>
      <c r="G41">
        <f t="shared" si="4"/>
        <v>417792</v>
      </c>
      <c r="H41">
        <f t="shared" si="5"/>
        <v>41779.199999999997</v>
      </c>
      <c r="I41">
        <f t="shared" si="6"/>
        <v>104448</v>
      </c>
      <c r="J41">
        <f t="shared" si="7"/>
        <v>10444.799999999999</v>
      </c>
    </row>
    <row r="42" spans="2:10">
      <c r="B42">
        <v>30720</v>
      </c>
      <c r="C42">
        <f t="shared" si="0"/>
        <v>368640</v>
      </c>
      <c r="D42">
        <f t="shared" si="1"/>
        <v>36864</v>
      </c>
      <c r="E42">
        <f t="shared" si="2"/>
        <v>245760</v>
      </c>
      <c r="F42">
        <f t="shared" si="3"/>
        <v>24576</v>
      </c>
      <c r="G42">
        <f t="shared" si="4"/>
        <v>491520</v>
      </c>
      <c r="H42">
        <f t="shared" si="5"/>
        <v>49152</v>
      </c>
      <c r="I42">
        <f t="shared" si="6"/>
        <v>122880</v>
      </c>
      <c r="J42">
        <f t="shared" si="7"/>
        <v>12288</v>
      </c>
    </row>
    <row r="43" spans="2:10">
      <c r="B43">
        <v>32768</v>
      </c>
      <c r="C43">
        <f t="shared" si="0"/>
        <v>393216</v>
      </c>
      <c r="D43">
        <f t="shared" si="1"/>
        <v>39321.599999999999</v>
      </c>
      <c r="E43">
        <f t="shared" si="2"/>
        <v>262144</v>
      </c>
      <c r="F43">
        <f t="shared" si="3"/>
        <v>26214.400000000001</v>
      </c>
      <c r="G43">
        <f t="shared" si="4"/>
        <v>524288</v>
      </c>
      <c r="H43">
        <f t="shared" si="5"/>
        <v>52428.800000000003</v>
      </c>
      <c r="I43">
        <f t="shared" si="6"/>
        <v>131072</v>
      </c>
      <c r="J43">
        <f t="shared" si="7"/>
        <v>13107.2</v>
      </c>
    </row>
    <row r="44" spans="2:10">
      <c r="B44">
        <v>36864</v>
      </c>
      <c r="C44">
        <f t="shared" si="0"/>
        <v>442368</v>
      </c>
      <c r="D44">
        <f t="shared" si="1"/>
        <v>44236.800000000003</v>
      </c>
      <c r="E44">
        <f t="shared" si="2"/>
        <v>294912</v>
      </c>
      <c r="F44">
        <f t="shared" si="3"/>
        <v>29491.200000000001</v>
      </c>
      <c r="G44">
        <f t="shared" si="4"/>
        <v>589824</v>
      </c>
      <c r="H44">
        <f t="shared" si="5"/>
        <v>58982.400000000001</v>
      </c>
      <c r="I44">
        <f t="shared" si="6"/>
        <v>147456</v>
      </c>
      <c r="J44">
        <f t="shared" si="7"/>
        <v>14745.6</v>
      </c>
    </row>
    <row r="45" spans="2:10">
      <c r="B45">
        <v>40960</v>
      </c>
      <c r="C45">
        <f t="shared" si="0"/>
        <v>491520</v>
      </c>
      <c r="D45">
        <f t="shared" si="1"/>
        <v>49152</v>
      </c>
      <c r="E45">
        <f t="shared" si="2"/>
        <v>327680</v>
      </c>
      <c r="F45">
        <f t="shared" si="3"/>
        <v>32768</v>
      </c>
      <c r="G45">
        <f t="shared" si="4"/>
        <v>655360</v>
      </c>
      <c r="H45">
        <f t="shared" si="5"/>
        <v>65536</v>
      </c>
      <c r="I45">
        <f t="shared" si="6"/>
        <v>163840</v>
      </c>
      <c r="J45">
        <f t="shared" si="7"/>
        <v>16384</v>
      </c>
    </row>
    <row r="46" spans="2:10">
      <c r="B46">
        <v>45056</v>
      </c>
      <c r="C46">
        <f t="shared" si="0"/>
        <v>540672</v>
      </c>
      <c r="D46">
        <f t="shared" si="1"/>
        <v>54067.199999999997</v>
      </c>
      <c r="E46">
        <f t="shared" si="2"/>
        <v>360448</v>
      </c>
      <c r="F46">
        <f t="shared" si="3"/>
        <v>36044.800000000003</v>
      </c>
      <c r="G46">
        <f t="shared" si="4"/>
        <v>720896</v>
      </c>
      <c r="H46">
        <f t="shared" si="5"/>
        <v>72089.600000000006</v>
      </c>
      <c r="I46">
        <f t="shared" si="6"/>
        <v>180224</v>
      </c>
      <c r="J46">
        <f t="shared" si="7"/>
        <v>18022.400000000001</v>
      </c>
    </row>
    <row r="47" spans="2:10">
      <c r="B47">
        <v>51200</v>
      </c>
      <c r="C47">
        <f t="shared" si="0"/>
        <v>614400</v>
      </c>
      <c r="D47">
        <f t="shared" si="1"/>
        <v>61440</v>
      </c>
      <c r="E47">
        <f t="shared" si="2"/>
        <v>409600</v>
      </c>
      <c r="F47">
        <f t="shared" si="3"/>
        <v>40960</v>
      </c>
      <c r="G47">
        <f t="shared" si="4"/>
        <v>819200</v>
      </c>
      <c r="H47">
        <f t="shared" si="5"/>
        <v>81920</v>
      </c>
      <c r="I47">
        <f t="shared" si="6"/>
        <v>204800</v>
      </c>
      <c r="J47">
        <f t="shared" si="7"/>
        <v>20480</v>
      </c>
    </row>
    <row r="48" spans="2:10">
      <c r="B48">
        <v>55296</v>
      </c>
      <c r="C48">
        <f t="shared" si="0"/>
        <v>663552</v>
      </c>
      <c r="D48">
        <f t="shared" si="1"/>
        <v>66355.199999999997</v>
      </c>
      <c r="E48">
        <f t="shared" si="2"/>
        <v>442368</v>
      </c>
      <c r="F48">
        <f t="shared" si="3"/>
        <v>44236.800000000003</v>
      </c>
      <c r="G48">
        <f t="shared" si="4"/>
        <v>884736</v>
      </c>
      <c r="H48">
        <f t="shared" si="5"/>
        <v>88473.600000000006</v>
      </c>
      <c r="I48">
        <f t="shared" si="6"/>
        <v>221184</v>
      </c>
      <c r="J48">
        <f t="shared" si="7"/>
        <v>22118.400000000001</v>
      </c>
    </row>
    <row r="49" spans="2:10">
      <c r="B49">
        <v>62720</v>
      </c>
      <c r="C49">
        <f t="shared" si="0"/>
        <v>752640</v>
      </c>
      <c r="D49">
        <f t="shared" si="1"/>
        <v>75264</v>
      </c>
      <c r="E49">
        <f t="shared" si="2"/>
        <v>501760</v>
      </c>
      <c r="F49">
        <f t="shared" si="3"/>
        <v>50176</v>
      </c>
      <c r="G49">
        <f t="shared" si="4"/>
        <v>1003520</v>
      </c>
      <c r="H49">
        <f t="shared" si="5"/>
        <v>100352</v>
      </c>
      <c r="I49">
        <f t="shared" si="6"/>
        <v>250880</v>
      </c>
      <c r="J49">
        <f t="shared" si="7"/>
        <v>25088</v>
      </c>
    </row>
    <row r="50" spans="2:10">
      <c r="B50">
        <v>65536</v>
      </c>
      <c r="C50">
        <f t="shared" si="0"/>
        <v>786432</v>
      </c>
      <c r="D50">
        <f t="shared" si="1"/>
        <v>78643.199999999997</v>
      </c>
      <c r="E50">
        <f t="shared" si="2"/>
        <v>524288</v>
      </c>
      <c r="F50">
        <f t="shared" si="3"/>
        <v>52428.800000000003</v>
      </c>
      <c r="G50">
        <f t="shared" si="4"/>
        <v>1048576</v>
      </c>
      <c r="H50">
        <f t="shared" si="5"/>
        <v>104857.60000000001</v>
      </c>
      <c r="I50">
        <f t="shared" si="6"/>
        <v>262144</v>
      </c>
      <c r="J50">
        <f t="shared" si="7"/>
        <v>26214.400000000001</v>
      </c>
    </row>
    <row r="51" spans="2:10">
      <c r="B51">
        <v>86016</v>
      </c>
      <c r="C51">
        <f t="shared" si="0"/>
        <v>1032192</v>
      </c>
      <c r="D51">
        <f t="shared" si="1"/>
        <v>103219.2</v>
      </c>
      <c r="E51">
        <f t="shared" si="2"/>
        <v>688128</v>
      </c>
      <c r="F51">
        <f t="shared" si="3"/>
        <v>68812.800000000003</v>
      </c>
      <c r="G51">
        <f t="shared" si="4"/>
        <v>1376256</v>
      </c>
      <c r="H51">
        <f t="shared" si="5"/>
        <v>137625.60000000001</v>
      </c>
      <c r="I51">
        <f t="shared" si="6"/>
        <v>344064</v>
      </c>
      <c r="J51">
        <f t="shared" si="7"/>
        <v>34406.400000000001</v>
      </c>
    </row>
    <row r="52" spans="2:10">
      <c r="B52">
        <v>106496</v>
      </c>
      <c r="C52">
        <f t="shared" si="0"/>
        <v>1277952</v>
      </c>
      <c r="D52">
        <f t="shared" si="1"/>
        <v>127795.2</v>
      </c>
      <c r="E52">
        <f t="shared" si="2"/>
        <v>851968</v>
      </c>
      <c r="F52">
        <f t="shared" si="3"/>
        <v>85196.800000000003</v>
      </c>
      <c r="G52">
        <f t="shared" si="4"/>
        <v>1703936</v>
      </c>
      <c r="H52">
        <f t="shared" si="5"/>
        <v>170393.60000000001</v>
      </c>
      <c r="I52">
        <f t="shared" si="6"/>
        <v>425984</v>
      </c>
      <c r="J52">
        <f t="shared" si="7"/>
        <v>42598.400000000001</v>
      </c>
    </row>
    <row r="53" spans="2:10">
      <c r="B53">
        <v>126976</v>
      </c>
      <c r="C53">
        <f t="shared" si="0"/>
        <v>1523712</v>
      </c>
      <c r="D53">
        <f t="shared" si="1"/>
        <v>152371.20000000001</v>
      </c>
      <c r="E53">
        <f t="shared" si="2"/>
        <v>1015808</v>
      </c>
      <c r="F53">
        <f t="shared" si="3"/>
        <v>101580.8</v>
      </c>
      <c r="G53">
        <f t="shared" si="4"/>
        <v>2031616</v>
      </c>
      <c r="H53">
        <f t="shared" si="5"/>
        <v>203161.60000000001</v>
      </c>
      <c r="I53">
        <f t="shared" si="6"/>
        <v>507904</v>
      </c>
      <c r="J53">
        <f t="shared" si="7"/>
        <v>50790.400000000001</v>
      </c>
    </row>
    <row r="54" spans="2:10">
      <c r="B54">
        <v>131072</v>
      </c>
      <c r="C54">
        <f t="shared" si="0"/>
        <v>1572864</v>
      </c>
      <c r="D54">
        <f t="shared" si="1"/>
        <v>157286.39999999999</v>
      </c>
      <c r="E54">
        <f t="shared" si="2"/>
        <v>1048576</v>
      </c>
      <c r="F54">
        <f t="shared" si="3"/>
        <v>104857.60000000001</v>
      </c>
      <c r="G54">
        <f t="shared" si="4"/>
        <v>2097152</v>
      </c>
      <c r="H54">
        <f t="shared" si="5"/>
        <v>209715.20000000001</v>
      </c>
      <c r="I54">
        <f t="shared" si="6"/>
        <v>524288</v>
      </c>
      <c r="J54">
        <f t="shared" si="7"/>
        <v>52428.800000000003</v>
      </c>
    </row>
    <row r="55" spans="2:10">
      <c r="B55">
        <v>151552</v>
      </c>
      <c r="C55">
        <f t="shared" si="0"/>
        <v>1818624</v>
      </c>
      <c r="D55">
        <f t="shared" si="1"/>
        <v>181862.39999999999</v>
      </c>
      <c r="E55">
        <f t="shared" si="2"/>
        <v>1212416</v>
      </c>
      <c r="F55">
        <f t="shared" si="3"/>
        <v>121241.60000000001</v>
      </c>
      <c r="G55">
        <f t="shared" si="4"/>
        <v>2424832</v>
      </c>
      <c r="H55">
        <f t="shared" si="5"/>
        <v>242483.20000000001</v>
      </c>
      <c r="I55">
        <f t="shared" si="6"/>
        <v>606208</v>
      </c>
      <c r="J55">
        <f t="shared" si="7"/>
        <v>60620.800000000003</v>
      </c>
    </row>
    <row r="56" spans="2:10">
      <c r="B56">
        <v>172032</v>
      </c>
      <c r="C56">
        <f t="shared" si="0"/>
        <v>2064384</v>
      </c>
      <c r="D56">
        <f t="shared" si="1"/>
        <v>206438.39999999999</v>
      </c>
      <c r="E56">
        <f t="shared" si="2"/>
        <v>1376256</v>
      </c>
      <c r="F56">
        <f t="shared" si="3"/>
        <v>137625.60000000001</v>
      </c>
      <c r="G56">
        <f t="shared" si="4"/>
        <v>2752512</v>
      </c>
      <c r="H56">
        <f t="shared" si="5"/>
        <v>275251.20000000001</v>
      </c>
      <c r="I56">
        <f t="shared" si="6"/>
        <v>688128</v>
      </c>
      <c r="J56">
        <f t="shared" si="7"/>
        <v>68812.800000000003</v>
      </c>
    </row>
    <row r="57" spans="2:10">
      <c r="B57">
        <v>192512</v>
      </c>
      <c r="C57">
        <f t="shared" si="0"/>
        <v>2310144</v>
      </c>
      <c r="D57">
        <f t="shared" si="1"/>
        <v>231014.39999999999</v>
      </c>
      <c r="E57">
        <f t="shared" si="2"/>
        <v>1540096</v>
      </c>
      <c r="F57">
        <f t="shared" si="3"/>
        <v>154009.60000000001</v>
      </c>
      <c r="G57">
        <f t="shared" si="4"/>
        <v>3080192</v>
      </c>
      <c r="H57">
        <f t="shared" si="5"/>
        <v>308019.20000000001</v>
      </c>
      <c r="I57">
        <f t="shared" si="6"/>
        <v>770048</v>
      </c>
      <c r="J57">
        <f t="shared" si="7"/>
        <v>77004.800000000003</v>
      </c>
    </row>
    <row r="58" spans="2:10">
      <c r="B58">
        <v>212992</v>
      </c>
      <c r="C58">
        <f t="shared" si="0"/>
        <v>2555904</v>
      </c>
      <c r="D58">
        <f t="shared" si="1"/>
        <v>255590.39999999999</v>
      </c>
      <c r="E58">
        <f t="shared" si="2"/>
        <v>1703936</v>
      </c>
      <c r="F58">
        <f t="shared" si="3"/>
        <v>170393.60000000001</v>
      </c>
      <c r="G58">
        <f t="shared" si="4"/>
        <v>3407872</v>
      </c>
      <c r="H58">
        <f t="shared" si="5"/>
        <v>340787.20000000001</v>
      </c>
      <c r="I58">
        <f t="shared" si="6"/>
        <v>851968</v>
      </c>
      <c r="J58">
        <f t="shared" si="7"/>
        <v>85196.800000000003</v>
      </c>
    </row>
    <row r="59" spans="2:10">
      <c r="B59">
        <v>233472</v>
      </c>
      <c r="C59">
        <f t="shared" si="0"/>
        <v>2801664</v>
      </c>
      <c r="D59">
        <f t="shared" si="1"/>
        <v>280166.40000000002</v>
      </c>
      <c r="E59">
        <f t="shared" si="2"/>
        <v>1867776</v>
      </c>
      <c r="F59">
        <f t="shared" si="3"/>
        <v>186777.60000000001</v>
      </c>
      <c r="G59">
        <f t="shared" si="4"/>
        <v>3735552</v>
      </c>
      <c r="H59">
        <f t="shared" si="5"/>
        <v>373555.20000000001</v>
      </c>
      <c r="I59">
        <f t="shared" si="6"/>
        <v>933888</v>
      </c>
      <c r="J59">
        <f t="shared" si="7"/>
        <v>93388.800000000003</v>
      </c>
    </row>
    <row r="60" spans="2:10">
      <c r="B60">
        <v>256000</v>
      </c>
      <c r="C60">
        <f t="shared" si="0"/>
        <v>3072000</v>
      </c>
      <c r="D60">
        <f t="shared" si="1"/>
        <v>307200</v>
      </c>
      <c r="E60">
        <f t="shared" si="2"/>
        <v>2048000</v>
      </c>
      <c r="F60">
        <f t="shared" si="3"/>
        <v>204800</v>
      </c>
      <c r="G60">
        <f t="shared" si="4"/>
        <v>4096000</v>
      </c>
      <c r="H60">
        <f t="shared" si="5"/>
        <v>409600</v>
      </c>
      <c r="I60">
        <f t="shared" si="6"/>
        <v>1024000</v>
      </c>
      <c r="J60">
        <f t="shared" si="7"/>
        <v>102400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16x1x2</vt:lpstr>
      <vt:lpstr>12x1x2</vt:lpstr>
      <vt:lpstr>8x1x2</vt:lpstr>
      <vt:lpstr>4x1x2</vt:lpstr>
      <vt:lpstr>Plot</vt:lpstr>
      <vt:lpstr>100kHz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Petrucci</dc:creator>
  <cp:lastModifiedBy>Andrea Petrucci</cp:lastModifiedBy>
  <dcterms:created xsi:type="dcterms:W3CDTF">2013-05-25T10:01:45Z</dcterms:created>
  <dcterms:modified xsi:type="dcterms:W3CDTF">2013-05-29T19:49:51Z</dcterms:modified>
</cp:coreProperties>
</file>