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인프런 무료강좌 3분기 2019" sheetId="1" r:id="rId3"/>
  </sheets>
  <definedNames/>
  <calcPr/>
</workbook>
</file>

<file path=xl/sharedStrings.xml><?xml version="1.0" encoding="utf-8"?>
<sst xmlns="http://schemas.openxmlformats.org/spreadsheetml/2006/main" count="784" uniqueCount="544">
  <si>
    <t>강좌명</t>
  </si>
  <si>
    <t>카테고리</t>
  </si>
  <si>
    <t>기술태그</t>
  </si>
  <si>
    <t>강의 URL</t>
  </si>
  <si>
    <t>라이노 3D 모델링 실전 예제 - 향수병, Zero three 스피커 모델링</t>
  </si>
  <si>
    <t>3D 모델링</t>
  </si>
  <si>
    <t>마모셋 툴백 (marmoset toolbag) 렌더 무료강좌</t>
  </si>
  <si>
    <t>마모셋툴백</t>
  </si>
  <si>
    <t>쉽게 배우는 ZBrush 입문 강좌</t>
  </si>
  <si>
    <t>ZBrush</t>
  </si>
  <si>
    <t>여러가지 개발자 도구 사용법</t>
  </si>
  <si>
    <t>개발도구</t>
  </si>
  <si>
    <t>웹개발</t>
  </si>
  <si>
    <t>크롬개발자도구 사용법을 자세히 알아보자!!</t>
  </si>
  <si>
    <t>크롬</t>
  </si>
  <si>
    <t>ATOM Editor 소개 및 사용법</t>
  </si>
  <si>
    <t>ATOM</t>
  </si>
  <si>
    <t>소스트리(source tree) 를 사용하여 Git 사용하기</t>
  </si>
  <si>
    <t>깃</t>
  </si>
  <si>
    <t>Git 과 Redmine 으로 하는 프로젝트 관리</t>
  </si>
  <si>
    <t>개발도구, 교양</t>
  </si>
  <si>
    <t>https://www.inflearn.com/course/git-redmine-gitflow</t>
  </si>
  <si>
    <t>쉽게 만드는 웹페이지 - IUEditor 사용법</t>
  </si>
  <si>
    <t>개발도구, 프레임워크 및 라이브러리</t>
  </si>
  <si>
    <t>웹 디자인, 웹 퍼블리싱, 웹개발</t>
  </si>
  <si>
    <t>유니티 3D 로그라이크 게임 만들기 [한글자막]</t>
  </si>
  <si>
    <t>게임 개발</t>
  </si>
  <si>
    <t>3D 모델링, Unity, 게임개발</t>
  </si>
  <si>
    <t>언리얼4 이펙터 추천! 블루프린트 이펙트 입문</t>
  </si>
  <si>
    <t>블루프린트, 게임개발, 언리얼</t>
  </si>
  <si>
    <t>언리얼 엔진 4 : Intro to Blueprints</t>
  </si>
  <si>
    <t>언리얼, 블루프린트, 게임개발</t>
  </si>
  <si>
    <t>토튜의 따라하면서 게임을 만드는 유니티 NGUI 강좌</t>
  </si>
  <si>
    <t>Unity</t>
  </si>
  <si>
    <t>유니티 강좌 [쯔꾸르풍 게임 제작하기]</t>
  </si>
  <si>
    <t>https://www.inflearn.com/course/unity</t>
  </si>
  <si>
    <t>[유니티 3D] FPS 서바이벌 디펜스</t>
  </si>
  <si>
    <t>게임개발, Unity</t>
  </si>
  <si>
    <t>https://www.inflearn.com/course/unity-3</t>
  </si>
  <si>
    <t>게임학개론</t>
  </si>
  <si>
    <t>게임 개발, 게임 디자인</t>
  </si>
  <si>
    <t>게임개발</t>
  </si>
  <si>
    <t>코코아코딩, 스크래치 게임만들기!</t>
  </si>
  <si>
    <t>게임 개발, 프레임워크 및 라이브러리</t>
  </si>
  <si>
    <t>스크래치</t>
  </si>
  <si>
    <t>스크래치 3.0 - 입문부터 실전 게임 개발까지</t>
  </si>
  <si>
    <t>게임 개발, 프로그래밍 언어</t>
  </si>
  <si>
    <t>웹 게임을 만들며 배우는 자바스크립트</t>
  </si>
  <si>
    <t>Javascript, 게임개발</t>
  </si>
  <si>
    <t>C++ Let's Make Games</t>
  </si>
  <si>
    <t>C++</t>
  </si>
  <si>
    <t>https://www.inflearn.com/course/c_game-making</t>
  </si>
  <si>
    <t>실전 파이썬 게임 만들기 (Python)</t>
  </si>
  <si>
    <t>파이썬</t>
  </si>
  <si>
    <t>프로젝트를 통해 배우는 파이썬 프로그램</t>
  </si>
  <si>
    <t>게임 개발, 프로그래밍 언어, 수학, 사물인터넷</t>
  </si>
  <si>
    <t>라즈베리파이, 파이썬, IoT</t>
  </si>
  <si>
    <t>유니티 기초 강좌 - 기획부터 사용까지</t>
  </si>
  <si>
    <t>게임 디자인, 게임 개발</t>
  </si>
  <si>
    <t>스타트업,초기 기업들을 위한 실용적 세무 이야기</t>
  </si>
  <si>
    <t>경영지식</t>
  </si>
  <si>
    <t>실무 노하우</t>
  </si>
  <si>
    <t>Meet Advisor 가 알려주는 인사, 노무 관리!!</t>
  </si>
  <si>
    <t>TED – 자기개발</t>
  </si>
  <si>
    <t>경영지식, 자기개발</t>
  </si>
  <si>
    <t>자기개발</t>
  </si>
  <si>
    <t>성공적인 코딩 인터뷰를 위한 코딩 인터뷰 정복하기</t>
  </si>
  <si>
    <t>교양</t>
  </si>
  <si>
    <t>인터넷 기본 도메인 , 호스트, 포워딩 알아보기</t>
  </si>
  <si>
    <t>도메인</t>
  </si>
  <si>
    <t>생활코딩 - 정규표현식</t>
  </si>
  <si>
    <t>정규식</t>
  </si>
  <si>
    <t>지옥에서 온 Git</t>
  </si>
  <si>
    <t>버전 관리 시스템 Git</t>
  </si>
  <si>
    <t>https://www.inflearn.com/course/git-2</t>
  </si>
  <si>
    <t>git과 github</t>
  </si>
  <si>
    <t>https://www.inflearn.com/course/git-and-github</t>
  </si>
  <si>
    <t>10분만에 배우는 깃헙(github) 기본기</t>
  </si>
  <si>
    <t>github</t>
  </si>
  <si>
    <t>알고리즘의 개요와 실습 환경 구축</t>
  </si>
  <si>
    <t>교양, 알고리즘</t>
  </si>
  <si>
    <t>알고리즘</t>
  </si>
  <si>
    <t>[포토샵 혁명 방송] 포토샵 기초 완성</t>
  </si>
  <si>
    <t>그래픽 디자인</t>
  </si>
  <si>
    <t>포토샵</t>
  </si>
  <si>
    <t>누구나 할 수 있다! 이모티콘 만들기</t>
  </si>
  <si>
    <t>캐릭터 디자인</t>
  </si>
  <si>
    <t>[포토샵 혁명 방송] 포토샵 고급 완성 - 펜툴 마스터 하기</t>
  </si>
  <si>
    <t>여러가지 예제로 배워보는 라이트룸(Lightroom) 기본 강좌 - 스트로비스트 코리아</t>
  </si>
  <si>
    <t>라이트룸</t>
  </si>
  <si>
    <t>된다! 일러스트레이터 CC</t>
  </si>
  <si>
    <t>일러스트레이터</t>
  </si>
  <si>
    <t>[포토샵 혁명 방송] 포토샵 중급 완성</t>
  </si>
  <si>
    <t>https://www.inflearn.com/course/photoshop-intermediate-level</t>
  </si>
  <si>
    <t>구글 애널리틱스 (google analytics) 분석하기 - RENEW</t>
  </si>
  <si>
    <t>데이터 분석</t>
  </si>
  <si>
    <t>G-Analytics</t>
  </si>
  <si>
    <t>ELK 스택 (ElasticSearch, Logstash, Kibana) 으로 데이터 분석</t>
  </si>
  <si>
    <t>logstash, kibana, elasticsearch</t>
  </si>
  <si>
    <t>모두를 위한 프로세스 마이닝</t>
  </si>
  <si>
    <t>프로세스마이닝</t>
  </si>
  <si>
    <t>https://www.inflearn.com/course/process-mining</t>
  </si>
  <si>
    <t>프로세스 마이닝을 활용한 고객여정분석</t>
  </si>
  <si>
    <t>데이터 분석, 데이터베이스</t>
  </si>
  <si>
    <t>데이터베이스, 프로세스마이닝, 데이터 분석</t>
  </si>
  <si>
    <t>모두를 위한 딥러닝 - 기본적인 머신러닝과 딥러닝 강좌</t>
  </si>
  <si>
    <t>데이터 사이언스</t>
  </si>
  <si>
    <t>인공지능, 딥러닝, 강화학습</t>
  </si>
  <si>
    <t>실습으로 배우는 데이터 사이언스</t>
  </si>
  <si>
    <t>데이터 과학</t>
  </si>
  <si>
    <t>모두를 위한 딥러닝 - Deep Reinforcement Learning</t>
  </si>
  <si>
    <t>딥러닝, 강화학습, 인공지능</t>
  </si>
  <si>
    <t>https://www.inflearn.com/course/reinforcement-learning</t>
  </si>
  <si>
    <t>강화학습 기초 이론</t>
  </si>
  <si>
    <t>데이터 사이언스, 교양</t>
  </si>
  <si>
    <t>강화학습, 데이터 과학</t>
  </si>
  <si>
    <t>OpenCV 강좌 - 컴퓨터 비전</t>
  </si>
  <si>
    <t>데이터 사이언스, 프레임워크 및 라이브러리</t>
  </si>
  <si>
    <t>OpenCV</t>
  </si>
  <si>
    <t>https://www.inflearn.com/course/opencv-lecture</t>
  </si>
  <si>
    <t>생활코딩 - mysql 강좌</t>
  </si>
  <si>
    <t>데이터베이스</t>
  </si>
  <si>
    <t>MYSQL</t>
  </si>
  <si>
    <t>겜팔이의 노릇노릇 파이어베이스</t>
  </si>
  <si>
    <t>데이터베이스, 모바일 앱, 서버, 서비스 개발, 프레임워크 및 라이브러리</t>
  </si>
  <si>
    <t>firebase, 데이터베이스</t>
  </si>
  <si>
    <t>네이버 모바일 마케팅 전략 중 최근 노출 트렌드 분석</t>
  </si>
  <si>
    <t>디지털 마케팅, 마케팅 이론</t>
  </si>
  <si>
    <t>마케팅</t>
  </si>
  <si>
    <t>구글 애드워즈 - 캠페인 유형별로 모아서보기</t>
  </si>
  <si>
    <t>https://www.inflearn.com/course/marketing-google-adwords</t>
  </si>
  <si>
    <t>네이버 모바일 통합검색 마케팅 전략</t>
  </si>
  <si>
    <t>마케팅 이론</t>
  </si>
  <si>
    <t>네이버 키워드 검색</t>
  </si>
  <si>
    <t>온라인마케팅 기초 강의 강좌, 온라인 광고 용어</t>
  </si>
  <si>
    <t>마케팅 이론, 디지털 마케팅</t>
  </si>
  <si>
    <t>안드로이드 기초부터 창업까지 - 실무 강좌</t>
  </si>
  <si>
    <t>모바일 앱</t>
  </si>
  <si>
    <t>Android</t>
  </si>
  <si>
    <t>아이폰 앱 제작기 – 원트소프트 꼬마마녀 샐리</t>
  </si>
  <si>
    <t>모바일 앱, iOS</t>
  </si>
  <si>
    <t>React Native로 날씨앱 만들기</t>
  </si>
  <si>
    <t>React</t>
  </si>
  <si>
    <t>2017 Do it! 안드로이드 앱 프로그래밍 [개정 4판 누가 버전]</t>
  </si>
  <si>
    <t>Android, 모바일 앱</t>
  </si>
  <si>
    <t>무작정 시작하는 안드로이드 개발</t>
  </si>
  <si>
    <t>Android, Java, SQLite</t>
  </si>
  <si>
    <t>안드로이드 스튜디오로 안드로이드 앱 만들기</t>
  </si>
  <si>
    <t>아이폰 앱 개발(Swift4 &amp; iOS11) 입문 2편</t>
  </si>
  <si>
    <t>Swift, iOS, 모바일 앱</t>
  </si>
  <si>
    <t>2018 Do it! 안드로이드 앱 프로그래밍</t>
  </si>
  <si>
    <t>Java, Android</t>
  </si>
  <si>
    <t>안드로이드를 위한 자바 프로그래밍</t>
  </si>
  <si>
    <t>Android, Java</t>
  </si>
  <si>
    <t>https://www.inflearn.com/course/android_java</t>
  </si>
  <si>
    <t>Do it! 안드로이드 앱 프로그래밍 저자 정재곤 박사 직강 동영상 강좌!</t>
  </si>
  <si>
    <t>Firebase 서버를 통한 Android앱 개발 지침서</t>
  </si>
  <si>
    <t>firebase, Android</t>
  </si>
  <si>
    <t>https://www.inflearn.com/course/firebase-android</t>
  </si>
  <si>
    <t>Firebase 서버를 통한 IOS앱 개발 지침서</t>
  </si>
  <si>
    <t>firebase, iOS</t>
  </si>
  <si>
    <t>https://www.inflearn.com/course/firebase-ios-app</t>
  </si>
  <si>
    <t>Firebase 서버를 통한 IOS앱 HowlTalk 만들기</t>
  </si>
  <si>
    <t>iOS, firebase</t>
  </si>
  <si>
    <t>퓨즈 스터디를 원하다[Wonhada]</t>
  </si>
  <si>
    <t>UI/UX, Javascript</t>
  </si>
  <si>
    <t>https://www.inflearn.com/course/fusetools</t>
  </si>
  <si>
    <t>Firebase 서버를 통한 Android앱 HowlTalk 만들기</t>
  </si>
  <si>
    <t>Ionic3+Firebase를 이용한 Email/Password 사용자 인증</t>
  </si>
  <si>
    <t>firebase, 모바일 앱, IONIC</t>
  </si>
  <si>
    <t>https://www.inflearn.com/course/ionic-simple-login</t>
  </si>
  <si>
    <t>왕초보를 위한 스위프트 프로그래밍 강좌 (iOS app with xcode&amp;amp;swift)</t>
  </si>
  <si>
    <t>iOS, Swift, 모바일 앱</t>
  </si>
  <si>
    <t>Objective-C 를 이용해 iOS9 아이폰 웹브라우저 만들기</t>
  </si>
  <si>
    <t>Objective-C</t>
  </si>
  <si>
    <t>리액트 네이티브로 투두앱 만들기</t>
  </si>
  <si>
    <t>React Native</t>
  </si>
  <si>
    <t>https://www.inflearn.com/course/react-native-make-todo</t>
  </si>
  <si>
    <t>Stanford iOS 한글자막 강의</t>
  </si>
  <si>
    <t>iOS10 아이폰 웹브라우저 Swift3 로 만들기 실습</t>
  </si>
  <si>
    <t>Swift</t>
  </si>
  <si>
    <t>아이폰 앱 개발(Swift4 &amp;amp; iOS11) 입문 1편</t>
  </si>
  <si>
    <t>모바일 앱, 개발도구, 프로그래밍 언어, 프레임워크 및 라이브러리</t>
  </si>
  <si>
    <t>아이오닉(ionic2) 개발을 위한 타입스크립트 기본</t>
  </si>
  <si>
    <t>모바일 앱, 프레임워크 및 라이브러리</t>
  </si>
  <si>
    <t>Typescript</t>
  </si>
  <si>
    <t>겜팔이의 안드로이드 세뇌교실 - 인★그램 개발부터 배포까지</t>
  </si>
  <si>
    <t>모바일 앱, 프로그래밍 언어</t>
  </si>
  <si>
    <t>Java, 모바일 앱, Android</t>
  </si>
  <si>
    <t>모의해킹 업무의 이해</t>
  </si>
  <si>
    <t>보안</t>
  </si>
  <si>
    <t>화이트해커, 시스템해킹</t>
  </si>
  <si>
    <t>정보보안 및 개인정보보호 특강</t>
  </si>
  <si>
    <t>정보보안</t>
  </si>
  <si>
    <t>정보보안 전문가란? 무엇을 하고 어떻게 준비해야 할까.</t>
  </si>
  <si>
    <t>모의해킹 업무 이해, 두번째 이야기</t>
  </si>
  <si>
    <t>모의해킹</t>
  </si>
  <si>
    <t>게임 보안 입문을 위한 치트엔진 튜토리얼</t>
  </si>
  <si>
    <t>보안, 게임 개발</t>
  </si>
  <si>
    <t>치트엔진</t>
  </si>
  <si>
    <t>기업IT 기초개념강좌, 쉐어드아이티CLASS</t>
  </si>
  <si>
    <t>보안, 인프라, 데이터베이스, 자기개발, 서버</t>
  </si>
  <si>
    <t>null</t>
  </si>
  <si>
    <t>블록체인과 솔리디티</t>
  </si>
  <si>
    <t>블록체인</t>
  </si>
  <si>
    <t>솔리디티, 블록체인</t>
  </si>
  <si>
    <t>이더리움 입문 바이블: 모든 이더리움 입문자를 위하여</t>
  </si>
  <si>
    <t>이더리움, 블록체인</t>
  </si>
  <si>
    <t>https://www.inflearn.com/course/ethereum-bible</t>
  </si>
  <si>
    <t>이더리움 &amp; 솔리디티 기반의 투표 dApp 구현하기</t>
  </si>
  <si>
    <t>솔리디티, 이더리움, Dapp</t>
  </si>
  <si>
    <t>Klaytn 클레이튼 블록체인 어플리케이션 만들기 - 이론과 실습</t>
  </si>
  <si>
    <t>블록체인, 서비스 개발</t>
  </si>
  <si>
    <t>아두이노를 이용한 기상정보 수집과 빅데이터 분석</t>
  </si>
  <si>
    <t>사물인터넷</t>
  </si>
  <si>
    <t>빅 데이터, 데이터 분석, 아두이노</t>
  </si>
  <si>
    <t>JoyWins 큰돌샘의 아두이노 기초 강좌</t>
  </si>
  <si>
    <t>아두이노</t>
  </si>
  <si>
    <t>HAL, CubeMX, TrueSTUDIO를 이용한 STM32F4 무료 강좌</t>
  </si>
  <si>
    <t>IoT, C</t>
  </si>
  <si>
    <t>https://www.inflearn.com/course/stm32f4</t>
  </si>
  <si>
    <t>web2 - Home server</t>
  </si>
  <si>
    <t>사물인터넷, 서버, 교양</t>
  </si>
  <si>
    <t>Back End</t>
  </si>
  <si>
    <t>https://www.inflearn.com/course/web2-home-server</t>
  </si>
  <si>
    <t>이것이 리눅스다' 저자의 Red Hat CentOS7 리눅스 서버&amp;네트워크 강좌</t>
  </si>
  <si>
    <t>서버</t>
  </si>
  <si>
    <t>Linux</t>
  </si>
  <si>
    <t>C# 네트워크 프로그래밍</t>
  </si>
  <si>
    <t>C#</t>
  </si>
  <si>
    <t>WEB2 Node.js-MySQL</t>
  </si>
  <si>
    <t>Back End, Nodejs, MYSQL</t>
  </si>
  <si>
    <t>https://www.inflearn.com/course/web2-node-js-mysql</t>
  </si>
  <si>
    <t>WEB2 - Domain Name System</t>
  </si>
  <si>
    <t>서버, 교양</t>
  </si>
  <si>
    <t>https://www.inflearn.com/course/web2-domain</t>
  </si>
  <si>
    <t>IT보안을 위한 와이어샤크 패킷 분석</t>
  </si>
  <si>
    <t>서버, 보안, 인프라</t>
  </si>
  <si>
    <t>정보보안, 모의해킹</t>
  </si>
  <si>
    <t>https://www.inflearn.com/course/wireshark_boanproject</t>
  </si>
  <si>
    <t>리눅스 커맨드라인 툴</t>
  </si>
  <si>
    <t>서버, 업무 자동화, 웹 개발, 개발도구, 인프라</t>
  </si>
  <si>
    <t>Back End, Linux</t>
  </si>
  <si>
    <t>https://www.inflearn.com/course/command-line</t>
  </si>
  <si>
    <t>파이어베이스(Firebase)를 이용한 웹+안드로이드 메모 어플리케이션 만들기</t>
  </si>
  <si>
    <t>서버, 웹 개발, 모바일 앱, 프레임워크 및 라이브러리</t>
  </si>
  <si>
    <t>firebase</t>
  </si>
  <si>
    <t>이것이 우분투 리눅스다</t>
  </si>
  <si>
    <t>서버, 인프라</t>
  </si>
  <si>
    <t>생활코딩 리눅스 강좌</t>
  </si>
  <si>
    <t>초보자를 위한 AWS 클라우드 시작하기</t>
  </si>
  <si>
    <t>AWS</t>
  </si>
  <si>
    <t>웹 서비스 해킹을 위한 버프스위트 완벽 활용 가이드</t>
  </si>
  <si>
    <t>서버, 인프라, 보안, 웹 개발</t>
  </si>
  <si>
    <t>시스템해킹, 정보보안</t>
  </si>
  <si>
    <t>https://www.inflearn.com/course/boan_burpsuite</t>
  </si>
  <si>
    <t>Do it! Node.js 프로그래밍(개정판)</t>
  </si>
  <si>
    <t>서버, 프로그래밍 언어</t>
  </si>
  <si>
    <t>데이터베이스, Nodejs</t>
  </si>
  <si>
    <t>워드프레스 기초부터 오픈마켓 구축하기</t>
  </si>
  <si>
    <t>서비스 개발</t>
  </si>
  <si>
    <t>우커머스, Wordpress</t>
  </si>
  <si>
    <t>리액트 처음이시라구요? React JS로 웹 서비스 만들기!</t>
  </si>
  <si>
    <t>Javascript, React, Front End</t>
  </si>
  <si>
    <t>https://www.inflearn.com/course/reactjs-web</t>
  </si>
  <si>
    <t>리액트, 리덕스로 타이머 앱 만들기</t>
  </si>
  <si>
    <t>서비스 개발, 프레임워크 및 라이브러리, 모바일 앱</t>
  </si>
  <si>
    <t>업무자동화</t>
  </si>
  <si>
    <t>스크래치로 배우는 알고리즘</t>
  </si>
  <si>
    <t>C++ 로 배우는 자료구조와 알고리즘</t>
  </si>
  <si>
    <t>인공지능 R GO! 하자!</t>
  </si>
  <si>
    <t>알고리즘, 업무 자동화, 프로그래밍 언어, 데이터 사이언스, 데이터 분석</t>
  </si>
  <si>
    <t>인공지능, R</t>
  </si>
  <si>
    <t>https://www.inflearn.com/course/Python-R-go</t>
  </si>
  <si>
    <t>[누구나 할 수 있는] 아이패드에서 스위프트 코딩 배우기1</t>
  </si>
  <si>
    <t>알고리즘, 프로그래밍 언어, 모바일 앱, 교양</t>
  </si>
  <si>
    <t>https://www.inflearn.com/course/swift-high-coding1</t>
  </si>
  <si>
    <t>영리한 프로그래밍을 위한 알고리즘 강좌</t>
  </si>
  <si>
    <t>알고리즘, IT 프로그래밍</t>
  </si>
  <si>
    <t>노리섬의 프리미어 강좌 (adobe Premiere)</t>
  </si>
  <si>
    <t>영상 편집</t>
  </si>
  <si>
    <t>프리미어</t>
  </si>
  <si>
    <t>워드프레스 쇼핑몰(우커머스) 제작 따라하기</t>
  </si>
  <si>
    <t>웹 개발</t>
  </si>
  <si>
    <t>우커머스</t>
  </si>
  <si>
    <t>따라하면서 배우는 웹애플리케이션 만들기</t>
  </si>
  <si>
    <t>html/css, PHP</t>
  </si>
  <si>
    <t>워드프레스 홈페이지 1시간만에 만들기</t>
  </si>
  <si>
    <t>Wordpress, 웹개발</t>
  </si>
  <si>
    <t>AngularJS 기본 개념과 To-Do 앱 만들기 실습 - 앵귤러 강좌</t>
  </si>
  <si>
    <t>Angular</t>
  </si>
  <si>
    <t>Angular(2+) Front에서 Back까지 - 앵귤러 기본</t>
  </si>
  <si>
    <t>Back End, Front End, Angular</t>
  </si>
  <si>
    <t>https://www.inflearn.com/course/Angular</t>
  </si>
  <si>
    <t>Do it! 쉽게 만드는 워드프레스 웹사이트 저자 직강 강좌</t>
  </si>
  <si>
    <t>Front End, 웹개발, Wordpress</t>
  </si>
  <si>
    <t>GraphQL으로 영화API 만들기_백엔드편</t>
  </si>
  <si>
    <t>GraphQL, Back End</t>
  </si>
  <si>
    <t>https://www.inflearn.com/course/graphql</t>
  </si>
  <si>
    <t>Apollo &amp; GraphQL로 영화 웹앱 만들기_프론트엔드</t>
  </si>
  <si>
    <t>웹앱, Front End, Apollo GraphQL</t>
  </si>
  <si>
    <t>https://www.inflearn.com/course/graphql-2</t>
  </si>
  <si>
    <t>공도리의 HTML5와 CSS3를 이용한 홈페이지 개발</t>
  </si>
  <si>
    <t>Front End, html/css</t>
  </si>
  <si>
    <t>https://www.inflearn.com/course/html5</t>
  </si>
  <si>
    <t>Doit! HTML5 + CSS3 웹 표준의 정석 (개정판 업데이트)</t>
  </si>
  <si>
    <t>웹 퍼블리싱, html/css</t>
  </si>
  <si>
    <t>실전 HTML &amp; CSS 강좌</t>
  </si>
  <si>
    <t>테레비 보다 재미있는 제이쿼리(jQuery) 강좌</t>
  </si>
  <si>
    <t>JQuery</t>
  </si>
  <si>
    <t> 생활코딩 jQuery 강좌</t>
  </si>
  <si>
    <t>신입 프로그래머를 위한 실전 JSP 강좌</t>
  </si>
  <si>
    <t>Java, JSP</t>
  </si>
  <si>
    <t>My Location - ionic3 와 Google Map Api 를 활용한 내 위치 정보 찾기</t>
  </si>
  <si>
    <t>IONIC, 모바일 앱</t>
  </si>
  <si>
    <t>https://www.inflearn.com/course/my-location-ionic3</t>
  </si>
  <si>
    <t>Node.Js 활용하기</t>
  </si>
  <si>
    <t>Nodejs</t>
  </si>
  <si>
    <t>Node.js 웹개발로 알아보는 백엔드 자바스크립트의 이해</t>
  </si>
  <si>
    <t>Back End, Javascript</t>
  </si>
  <si>
    <t>[nodejs 강좌] Node.js 를 이용해 웹애플리케이션 만들기</t>
  </si>
  <si>
    <t>생활코딩 - PHP 기본 A 부터 Z 까지</t>
  </si>
  <si>
    <t>PHP</t>
  </si>
  <si>
    <t>PHP 기초강좌 - 쩡원의 게시판 홈페이지 제작 무작정 따라하기</t>
  </si>
  <si>
    <t>생활코딩 React</t>
  </si>
  <si>
    <t>스프링 프레임워크 입문</t>
  </si>
  <si>
    <t>Java, Spring</t>
  </si>
  <si>
    <t>https://www.inflearn.com/course/spring</t>
  </si>
  <si>
    <t>컴퓨터, 웹, 코딩, 프로그래밍의 시작 - Web1</t>
  </si>
  <si>
    <t>WEB2 - CSS</t>
  </si>
  <si>
    <t>html/css</t>
  </si>
  <si>
    <t>XE3 사이트제작 듀토리얼</t>
  </si>
  <si>
    <t>XpressEngine</t>
  </si>
  <si>
    <t>블록체인 Dapp 개발에 트러플 활용하기_기본편</t>
  </si>
  <si>
    <t>웹 개발, 개발도구, 블록체인</t>
  </si>
  <si>
    <t>Dapp, 트러플, 블록체인</t>
  </si>
  <si>
    <t>https://www.inflearn.com/course/Dapp-Truffle-blockchain-basic</t>
  </si>
  <si>
    <t>Kevin의 알기 쉬운 Java 개발자 로드맵 이야기</t>
  </si>
  <si>
    <t>웹 개발, 교양</t>
  </si>
  <si>
    <t>Java, Front End</t>
  </si>
  <si>
    <t>https://www.inflearn.com/course/java-4</t>
  </si>
  <si>
    <t>Node.js 로 Database 다루기 소개와 웹애플리케이션 만들기</t>
  </si>
  <si>
    <t>웹 개발, 데이터베이스</t>
  </si>
  <si>
    <t>https://www.inflearn.com/course/node-js-database</t>
  </si>
  <si>
    <t>제이쿼리모바일 (Jquery Mobile) 배우기 강좌 - 웹학교</t>
  </si>
  <si>
    <t>웹 개발, 모바일 앱</t>
  </si>
  <si>
    <t>블록체인 Dapp 이더리움_트랜잭션</t>
  </si>
  <si>
    <t>웹 개발, 블록체인</t>
  </si>
  <si>
    <t>Dapp</t>
  </si>
  <si>
    <t>부트스트랩으로 개인 홈페이지 만들기</t>
  </si>
  <si>
    <t>웹 개발, 프레임워크 및 라이브러리</t>
  </si>
  <si>
    <t>Bootstrap</t>
  </si>
  <si>
    <t>Django로 배워보는 Web Programming</t>
  </si>
  <si>
    <t>django, 파이썬</t>
  </si>
  <si>
    <t>https://www.inflearn.com/course/django-web-programming</t>
  </si>
  <si>
    <t>리액트 16 마스터 하기</t>
  </si>
  <si>
    <t>Sencha ExtJS 6 로 화면개발 더이상 고민하지 말자 - 기초편</t>
  </si>
  <si>
    <t>Javascript, UI/UX</t>
  </si>
  <si>
    <t>Sencha ExtJS 6 로 웹 어플리케이션 만들기- 실전/응용편</t>
  </si>
  <si>
    <t>Spring Boot, Back End</t>
  </si>
  <si>
    <t>Django 초보 가이드 - 실습을 통해 알아보는 장고 입문</t>
  </si>
  <si>
    <t>웹 개발, 프로그래밍 언어</t>
  </si>
  <si>
    <t>django</t>
  </si>
  <si>
    <t>만들면서 배우는 HTML/CSS</t>
  </si>
  <si>
    <t>웹 기획, html/css</t>
  </si>
  <si>
    <t>https://www.inflearn.com/course/html-css-sucademy</t>
  </si>
  <si>
    <t>웹브라우저 Javascript (자바스크립트)</t>
  </si>
  <si>
    <t>Javascript</t>
  </si>
  <si>
    <t>Node.js (노드제이에스) 강좌</t>
  </si>
  <si>
    <t>WEB2 - PHP</t>
  </si>
  <si>
    <t>WEB3 - PHP &amp; MySQL</t>
  </si>
  <si>
    <t>PHP, MYSQL</t>
  </si>
  <si>
    <t>https://www.inflearn.com/course/web3-php-mysql</t>
  </si>
  <si>
    <t>파이썬을 이용한 웹 크롤링(Web Crawling) 어플리케이션 만들기</t>
  </si>
  <si>
    <t>파이썬, 웹 크롤링</t>
  </si>
  <si>
    <t>Do it! 프런트엔드 웹 디자인 입문</t>
  </si>
  <si>
    <t>웹앱 디자인</t>
  </si>
  <si>
    <t>웹 디자인</t>
  </si>
  <si>
    <t>Do it! 쉽게배우는 웹앱&amp;하이브리드 앱</t>
  </si>
  <si>
    <t>웹앱</t>
  </si>
  <si>
    <t>Do it! 반응형 웹 디자인 - 저자 동영상 강좌</t>
  </si>
  <si>
    <t>웹앱 디자인, 웹 개발</t>
  </si>
  <si>
    <t>처음 시작하는 CSS &amp;amp; CSS3 Tutorials</t>
  </si>
  <si>
    <t>웹앱 디자인, 프로그래밍 언어, 웹 개발</t>
  </si>
  <si>
    <t>https://www.inflearn.com/course/css-3</t>
  </si>
  <si>
    <t>뇌를 자극하는 윈도우즈 시스템 프로그래밍</t>
  </si>
  <si>
    <t>인프라</t>
  </si>
  <si>
    <t>Windows</t>
  </si>
  <si>
    <t>앤서블(Ansible)버전 2.5의 새로운 점</t>
  </si>
  <si>
    <t>Ansible, 데브옵스</t>
  </si>
  <si>
    <t>https://www.inflearn.com/course/ansible-2-5</t>
  </si>
  <si>
    <t>AWS (아마존 웹서비스) 가입부터 활용까지</t>
  </si>
  <si>
    <t>클라우드 서비스 AWS</t>
  </si>
  <si>
    <t>인프라, 서버</t>
  </si>
  <si>
    <t>AWS, 데이터베이스</t>
  </si>
  <si>
    <t>https://www.inflearn.com/course/aws-2</t>
  </si>
  <si>
    <t>국내파들의 글로벌 커리어 개발</t>
  </si>
  <si>
    <t>자기개발, 실무 노하우</t>
  </si>
  <si>
    <t>Angular 기본과 간단한 To-Do 어플리케이션 만들기</t>
  </si>
  <si>
    <t>프레임워크 및 라이브러리</t>
  </si>
  <si>
    <t>Node.js - Express</t>
  </si>
  <si>
    <t>Express</t>
  </si>
  <si>
    <t>https://www.inflearn.com/course/node-js-express</t>
  </si>
  <si>
    <t>파셀 30분 마스터하기</t>
  </si>
  <si>
    <t>parcel, Bundling</t>
  </si>
  <si>
    <t>https://www.inflearn.com/course/parcel-30min</t>
  </si>
  <si>
    <t>안티 리덕스? 리액트 Context API</t>
  </si>
  <si>
    <t>Javascript, React, React Context</t>
  </si>
  <si>
    <t>https://www.inflearn.com/course/react-context-api</t>
  </si>
  <si>
    <t>리액트 스타일? Styled Components!</t>
  </si>
  <si>
    <t>React, Javascript</t>
  </si>
  <si>
    <t>https://www.inflearn.com/course/react-style</t>
  </si>
  <si>
    <t>Pandas 팬더스 데이터분석 기초 실습</t>
  </si>
  <si>
    <t>프레임워크 및 라이브러리, 데이터 사이언스</t>
  </si>
  <si>
    <t>데이터 분석, Pandas</t>
  </si>
  <si>
    <t>파이썬 레시피 - 웹 활용 입문편 (전자책 포함)</t>
  </si>
  <si>
    <t>프레임워크 및 라이브러리, 데이터베이스, 데이터 사이언스, 웹 개발, 서비스 개발, 프로그래밍 언어, 개발도구, 사물인터넷</t>
  </si>
  <si>
    <t>나의 첫 Django 앱 만들기</t>
  </si>
  <si>
    <t>프레임워크 및 라이브러리, 모바일 앱</t>
  </si>
  <si>
    <t>모바일 앱, django</t>
  </si>
  <si>
    <t>예제로 배우는 스프링 입문 (개정판)</t>
  </si>
  <si>
    <t>프레임워크 및 라이브러리, 서버, 웹 개발</t>
  </si>
  <si>
    <t>Spring, Java</t>
  </si>
  <si>
    <t>https://www.inflearn.com/course/spring_revised_edition</t>
  </si>
  <si>
    <t>JSP 강의평가 웹 사이트 개발하기</t>
  </si>
  <si>
    <t>프레임워크 및 라이브러리, 웹 개발</t>
  </si>
  <si>
    <t>JSP, Java</t>
  </si>
  <si>
    <t>누구나 따라하면서 배우는 JSP 커뮤니티 게시판 만들기</t>
  </si>
  <si>
    <t>React &amp; Express 를 이용한 웹 어플리케이션 개발하기</t>
  </si>
  <si>
    <t>Front End, React</t>
  </si>
  <si>
    <t>Web4 - Express Session &amp;amp; Auth</t>
  </si>
  <si>
    <t>Back End, Express</t>
  </si>
  <si>
    <t>https://www.inflearn.com/course/web4-Express-Session-Auth</t>
  </si>
  <si>
    <t>WEB5 - Express Passport.js</t>
  </si>
  <si>
    <t>Nodejs, Express</t>
  </si>
  <si>
    <t>https://www.inflearn.com/course/WEB5-Express-Passport-js</t>
  </si>
  <si>
    <t>Ethereum 실전! 초보자를 위한 Lottery Dapp 개발</t>
  </si>
  <si>
    <t>프레임워크 및 라이브러리, 웹 개발, 블록체인</t>
  </si>
  <si>
    <t>Dapp, 이더리움</t>
  </si>
  <si>
    <t>https://www.inflearn.com/course/ethereum-dapp</t>
  </si>
  <si>
    <t>웹 게임을 만들며 배우는 React</t>
  </si>
  <si>
    <t>프레임워크 및 라이브러리, 웹 개발, 서비스 개발</t>
  </si>
  <si>
    <t>https://www.inflearn.com/course/web-game-React</t>
  </si>
  <si>
    <t>MATLAB으로 시작하는 프로그래밍</t>
  </si>
  <si>
    <t>프레임워크 및 라이브러리, 프로그래밍 언어</t>
  </si>
  <si>
    <t>MATLAB</t>
  </si>
  <si>
    <t>자바 디자인 패턴의 이해 - Gof Design Pattern</t>
  </si>
  <si>
    <t>프로그래밍 언어</t>
  </si>
  <si>
    <t>Java, MVC</t>
  </si>
  <si>
    <t>Do it! 자바 프로그래밍 입문</t>
  </si>
  <si>
    <t>Java</t>
  </si>
  <si>
    <t>김왼손의 파이썬 예제 뽀개기</t>
  </si>
  <si>
    <t>김왼손의 미운코딩새끼: 4시간만에 끝내는 파이썬 기초</t>
  </si>
  <si>
    <t>새차원의 코틀린(Kotlin) 강좌</t>
  </si>
  <si>
    <t>Kotilin</t>
  </si>
  <si>
    <t>아두이노 강좌</t>
  </si>
  <si>
    <t>야곰의 스위프트 기본 문법 강좌</t>
  </si>
  <si>
    <t>어셈블리어 배우기</t>
  </si>
  <si>
    <t>C</t>
  </si>
  <si>
    <t>자바스크립트 언어 기본 - javascript</t>
  </si>
  <si>
    <t>타입스크립트 코리아 : 기초 세미나</t>
  </si>
  <si>
    <t>빠르게 활용 가능한 파이썬 3.2 프로그래밍</t>
  </si>
  <si>
    <t>처음 시작하는 C언어</t>
  </si>
  <si>
    <t>https://www.inflearn.com/course/c</t>
  </si>
  <si>
    <t>널널한 박교수의 C 강좌 고급편</t>
  </si>
  <si>
    <t>독하게 시작하는 C 프로그래밍</t>
  </si>
  <si>
    <t>명강의로 완성하는 C 프로그래밍</t>
  </si>
  <si>
    <t>[C# 중급 강좌] 라이브러리 만들기</t>
  </si>
  <si>
    <t>C# 프로그래밍</t>
  </si>
  <si>
    <t>C 프로그래밍 - 입문부터 게임 개발까지</t>
  </si>
  <si>
    <t>C로 배우는 자료구조 및 여러가지 예제 실습</t>
  </si>
  <si>
    <t>C 와 C++ 을 동시에 배워보자 - 두들낙서의 C/C++</t>
  </si>
  <si>
    <t>C++, C</t>
  </si>
  <si>
    <t>이것이 C언어다' 저자에게 배우는 C언어의 모든것</t>
  </si>
  <si>
    <t>[C# 초보 강좌] 예제로 배우는 C#</t>
  </si>
  <si>
    <t>CSS 기본부터 활용까지</t>
  </si>
  <si>
    <t>Do it 자바 프로그래밍 입문</t>
  </si>
  <si>
    <t>https://www.inflearn.com/course/easyspubjava</t>
  </si>
  <si>
    <t>모던 자바스크립트(javascript) 개발을 위한 ES6 강좌</t>
  </si>
  <si>
    <t>Javascript, ES6</t>
  </si>
  <si>
    <t>Hello Coding 한입에 쏙 파이썬: 크리에이터 김왼손의 쉽고 빠른 파이썬 강의</t>
  </si>
  <si>
    <t>자바(JAVA) 언어 기본 강좌</t>
  </si>
  <si>
    <t>Java로 배우는 자료구조</t>
  </si>
  <si>
    <t>만들어 가면서 배우는 JAVA 플레이그라운드</t>
  </si>
  <si>
    <t>https://www.inflearn.com/course/java-codesquad</t>
  </si>
  <si>
    <t>초절정 파이썬 강좌 (python)</t>
  </si>
  <si>
    <t>R 프로그램 - 시즌 1</t>
  </si>
  <si>
    <t>R</t>
  </si>
  <si>
    <t>R 프로그램 - 시즌2</t>
  </si>
  <si>
    <t>타입스크립트 코리아 : React with TypeScript 세미나</t>
  </si>
  <si>
    <t>https://www.inflearn.com/course/react-with-typescript</t>
  </si>
  <si>
    <t>창원대학교 박동규 교수의 Swift 언어 기초 강좌</t>
  </si>
  <si>
    <t>WEB2 - Node.js</t>
  </si>
  <si>
    <t>https://www.inflearn.com/course/web2-node-js</t>
  </si>
  <si>
    <t>WEB2 - Python 기초</t>
  </si>
  <si>
    <t>https://www.inflearn.com/course/web2-python</t>
  </si>
  <si>
    <t>엔트리 기초부터 활용까지 정글코딩!</t>
  </si>
  <si>
    <t>프로그래밍 언어, 게임 개발</t>
  </si>
  <si>
    <t>게임으로 배우는 JavaScript</t>
  </si>
  <si>
    <t>https://www.inflearn.com/course/javascript-game</t>
  </si>
  <si>
    <t>게임 만들면서 배우는 재미있는 스크래치 프로그래밍</t>
  </si>
  <si>
    <t>스크래치, 게임개발</t>
  </si>
  <si>
    <t>스크래치 코딩으로 배우는 수학의 개념과 원리</t>
  </si>
  <si>
    <t>프로그래밍 언어, 교양</t>
  </si>
  <si>
    <t>스크래치, 수학</t>
  </si>
  <si>
    <t>MIT 공개강좌 - 컴퓨터 과학 &amp; 프로그래밍 입문 (python)</t>
  </si>
  <si>
    <t>자바스크립트로 알아보는 함수형 프로그래밍</t>
  </si>
  <si>
    <t>프로그래밍 언어, 교양, 웹 개발</t>
  </si>
  <si>
    <t>함수형 프로그래밍</t>
  </si>
  <si>
    <t>머신러닝 이론 및 파이썬 실습</t>
  </si>
  <si>
    <t>프로그래밍 언어, 데이터 사이언스</t>
  </si>
  <si>
    <t>파이썬, 머신러닝</t>
  </si>
  <si>
    <t>DATABASE 1&amp;2 - MySQL</t>
  </si>
  <si>
    <t>프로그래밍 언어, 데이터베이스</t>
  </si>
  <si>
    <t>파이썬으로 영화 예매 오픈 알리미 만들기</t>
  </si>
  <si>
    <t>프로그래밍 언어, 서비스 개발, 서버, 웹 개발</t>
  </si>
  <si>
    <t>파이썬 프로그래밍</t>
  </si>
  <si>
    <t>프로그래밍 언어, 웹 개발</t>
  </si>
  <si>
    <t>데이터베이스, 파이썬</t>
  </si>
  <si>
    <t>기본을 확실히!! HTML 의 모든것</t>
  </si>
  <si>
    <t>생활코딩 – HTML 기초</t>
  </si>
  <si>
    <t>Front End, 웹 퍼블리싱, html/css</t>
  </si>
  <si>
    <t>HTML,CSS 개발을 위한 핵심 가이드</t>
  </si>
  <si>
    <t>아빠가 들려주는 [R shiny app] 만들기</t>
  </si>
  <si>
    <t>https://www.inflearn.com/course/r-shiny-app</t>
  </si>
  <si>
    <t>WEB2 - JavaScript</t>
  </si>
  <si>
    <t>https://www.inflearn.com/course/web2-javascript</t>
  </si>
  <si>
    <t>Rails로 쉽고 빠른 웹사이트 만들기(Ruby Coin)</t>
  </si>
  <si>
    <t>프로그래밍 언어, 웹 개발, 프레임워크 및 라이브러리</t>
  </si>
  <si>
    <t>ROR</t>
  </si>
  <si>
    <t>https://www.inflearn.com/course/ruby-coin</t>
  </si>
  <si>
    <t>MAXST AR SDK와 유니티를 사용한 증강현실 앱 개발</t>
  </si>
  <si>
    <t>AR/VR</t>
  </si>
  <si>
    <t>AR/VR, Unity</t>
  </si>
  <si>
    <t>https://www.inflearn.com/course/maxst-ar-sdk_unity</t>
  </si>
  <si>
    <t>엑셀 기초에서 실무까지</t>
  </si>
  <si>
    <t>OFFICE</t>
  </si>
  <si>
    <t>MS Office, 액셀(Excel)</t>
  </si>
  <si>
    <t>빅데이터의 통찰력을 키워주는 엑셀 Quick Start</t>
  </si>
  <si>
    <t>액셀(Excel), MS Office</t>
  </si>
  <si>
    <t>회사에서 바로 통하는 엑셀 2016</t>
  </si>
  <si>
    <t>액셀(Excel)</t>
  </si>
  <si>
    <t>잘쓰는 기능만 쏙 뽑아 배우는 파워포인트 Quick Start</t>
  </si>
  <si>
    <t>파워포인트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</si>
</sst>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flearn.com/course/web3-php-mysql" TargetMode="External"/><Relationship Id="rId42" Type="http://schemas.openxmlformats.org/officeDocument/2006/relationships/hyperlink" Target="https://www.inflearn.com/course/ansible-2-5" TargetMode="External"/><Relationship Id="rId41" Type="http://schemas.openxmlformats.org/officeDocument/2006/relationships/hyperlink" Target="https://www.inflearn.com/course/css-3" TargetMode="External"/><Relationship Id="rId44" Type="http://schemas.openxmlformats.org/officeDocument/2006/relationships/hyperlink" Target="https://www.inflearn.com/course/node-js-express" TargetMode="External"/><Relationship Id="rId43" Type="http://schemas.openxmlformats.org/officeDocument/2006/relationships/hyperlink" Target="https://www.inflearn.com/course/aws-2" TargetMode="External"/><Relationship Id="rId46" Type="http://schemas.openxmlformats.org/officeDocument/2006/relationships/hyperlink" Target="https://www.inflearn.com/course/react-context-api" TargetMode="External"/><Relationship Id="rId45" Type="http://schemas.openxmlformats.org/officeDocument/2006/relationships/hyperlink" Target="https://www.inflearn.com/course/parcel-30min" TargetMode="External"/><Relationship Id="rId1" Type="http://schemas.openxmlformats.org/officeDocument/2006/relationships/hyperlink" Target="https://www.inflearn.com/course/git-redmine-gitflow" TargetMode="External"/><Relationship Id="rId2" Type="http://schemas.openxmlformats.org/officeDocument/2006/relationships/hyperlink" Target="https://www.inflearn.com/course/unity" TargetMode="External"/><Relationship Id="rId3" Type="http://schemas.openxmlformats.org/officeDocument/2006/relationships/hyperlink" Target="https://www.inflearn.com/course/unity-3" TargetMode="External"/><Relationship Id="rId4" Type="http://schemas.openxmlformats.org/officeDocument/2006/relationships/hyperlink" Target="https://www.inflearn.com/course/c_game-making" TargetMode="External"/><Relationship Id="rId9" Type="http://schemas.openxmlformats.org/officeDocument/2006/relationships/hyperlink" Target="https://www.inflearn.com/course/reinforcement-learning" TargetMode="External"/><Relationship Id="rId48" Type="http://schemas.openxmlformats.org/officeDocument/2006/relationships/hyperlink" Target="https://www.inflearn.com/course/spring_revised_edition" TargetMode="External"/><Relationship Id="rId47" Type="http://schemas.openxmlformats.org/officeDocument/2006/relationships/hyperlink" Target="https://www.inflearn.com/course/react-style" TargetMode="External"/><Relationship Id="rId49" Type="http://schemas.openxmlformats.org/officeDocument/2006/relationships/hyperlink" Target="https://www.inflearn.com/course/web4-Express-Session-Auth" TargetMode="External"/><Relationship Id="rId5" Type="http://schemas.openxmlformats.org/officeDocument/2006/relationships/hyperlink" Target="https://www.inflearn.com/course/git-2" TargetMode="External"/><Relationship Id="rId6" Type="http://schemas.openxmlformats.org/officeDocument/2006/relationships/hyperlink" Target="https://www.inflearn.com/course/git-and-github" TargetMode="External"/><Relationship Id="rId7" Type="http://schemas.openxmlformats.org/officeDocument/2006/relationships/hyperlink" Target="https://www.inflearn.com/course/photoshop-intermediate-level" TargetMode="External"/><Relationship Id="rId8" Type="http://schemas.openxmlformats.org/officeDocument/2006/relationships/hyperlink" Target="https://www.inflearn.com/course/process-mining" TargetMode="External"/><Relationship Id="rId31" Type="http://schemas.openxmlformats.org/officeDocument/2006/relationships/hyperlink" Target="https://www.inflearn.com/course/graphql-2" TargetMode="External"/><Relationship Id="rId30" Type="http://schemas.openxmlformats.org/officeDocument/2006/relationships/hyperlink" Target="https://www.inflearn.com/course/graphql" TargetMode="External"/><Relationship Id="rId33" Type="http://schemas.openxmlformats.org/officeDocument/2006/relationships/hyperlink" Target="https://www.inflearn.com/course/my-location-ionic3" TargetMode="External"/><Relationship Id="rId32" Type="http://schemas.openxmlformats.org/officeDocument/2006/relationships/hyperlink" Target="https://www.inflearn.com/course/html5" TargetMode="External"/><Relationship Id="rId35" Type="http://schemas.openxmlformats.org/officeDocument/2006/relationships/hyperlink" Target="https://www.inflearn.com/course/Dapp-Truffle-blockchain-basic" TargetMode="External"/><Relationship Id="rId34" Type="http://schemas.openxmlformats.org/officeDocument/2006/relationships/hyperlink" Target="https://www.inflearn.com/course/spring" TargetMode="External"/><Relationship Id="rId37" Type="http://schemas.openxmlformats.org/officeDocument/2006/relationships/hyperlink" Target="https://www.inflearn.com/course/node-js-database" TargetMode="External"/><Relationship Id="rId36" Type="http://schemas.openxmlformats.org/officeDocument/2006/relationships/hyperlink" Target="https://www.inflearn.com/course/java-4" TargetMode="External"/><Relationship Id="rId39" Type="http://schemas.openxmlformats.org/officeDocument/2006/relationships/hyperlink" Target="https://www.inflearn.com/course/html-css-sucademy" TargetMode="External"/><Relationship Id="rId38" Type="http://schemas.openxmlformats.org/officeDocument/2006/relationships/hyperlink" Target="https://www.inflearn.com/course/django-web-programming" TargetMode="External"/><Relationship Id="rId62" Type="http://schemas.openxmlformats.org/officeDocument/2006/relationships/hyperlink" Target="https://www.inflearn.com/course/ruby-coin" TargetMode="External"/><Relationship Id="rId61" Type="http://schemas.openxmlformats.org/officeDocument/2006/relationships/hyperlink" Target="https://www.inflearn.com/course/web2-javascript" TargetMode="External"/><Relationship Id="rId20" Type="http://schemas.openxmlformats.org/officeDocument/2006/relationships/hyperlink" Target="https://www.inflearn.com/course/web2-home-server" TargetMode="External"/><Relationship Id="rId64" Type="http://schemas.openxmlformats.org/officeDocument/2006/relationships/drawing" Target="../drawings/drawing1.xml"/><Relationship Id="rId63" Type="http://schemas.openxmlformats.org/officeDocument/2006/relationships/hyperlink" Target="https://www.inflearn.com/course/maxst-ar-sdk_unity" TargetMode="External"/><Relationship Id="rId22" Type="http://schemas.openxmlformats.org/officeDocument/2006/relationships/hyperlink" Target="https://www.inflearn.com/course/web2-domain" TargetMode="External"/><Relationship Id="rId21" Type="http://schemas.openxmlformats.org/officeDocument/2006/relationships/hyperlink" Target="https://www.inflearn.com/course/web2-node-js-mysql" TargetMode="External"/><Relationship Id="rId24" Type="http://schemas.openxmlformats.org/officeDocument/2006/relationships/hyperlink" Target="https://www.inflearn.com/course/command-line" TargetMode="External"/><Relationship Id="rId23" Type="http://schemas.openxmlformats.org/officeDocument/2006/relationships/hyperlink" Target="https://www.inflearn.com/course/wireshark_boanproject" TargetMode="External"/><Relationship Id="rId60" Type="http://schemas.openxmlformats.org/officeDocument/2006/relationships/hyperlink" Target="https://www.inflearn.com/course/r-shiny-app" TargetMode="External"/><Relationship Id="rId26" Type="http://schemas.openxmlformats.org/officeDocument/2006/relationships/hyperlink" Target="https://www.inflearn.com/course/reactjs-web" TargetMode="External"/><Relationship Id="rId25" Type="http://schemas.openxmlformats.org/officeDocument/2006/relationships/hyperlink" Target="https://www.inflearn.com/course/boan_burpsuite" TargetMode="External"/><Relationship Id="rId28" Type="http://schemas.openxmlformats.org/officeDocument/2006/relationships/hyperlink" Target="https://www.inflearn.com/course/swift-high-coding1" TargetMode="External"/><Relationship Id="rId27" Type="http://schemas.openxmlformats.org/officeDocument/2006/relationships/hyperlink" Target="https://www.inflearn.com/course/Python-R-go" TargetMode="External"/><Relationship Id="rId29" Type="http://schemas.openxmlformats.org/officeDocument/2006/relationships/hyperlink" Target="https://www.inflearn.com/course/Angular" TargetMode="External"/><Relationship Id="rId51" Type="http://schemas.openxmlformats.org/officeDocument/2006/relationships/hyperlink" Target="https://www.inflearn.com/course/ethereum-dapp" TargetMode="External"/><Relationship Id="rId50" Type="http://schemas.openxmlformats.org/officeDocument/2006/relationships/hyperlink" Target="https://www.inflearn.com/course/WEB5-Express-Passport-js" TargetMode="External"/><Relationship Id="rId53" Type="http://schemas.openxmlformats.org/officeDocument/2006/relationships/hyperlink" Target="https://www.inflearn.com/course/c" TargetMode="External"/><Relationship Id="rId52" Type="http://schemas.openxmlformats.org/officeDocument/2006/relationships/hyperlink" Target="https://www.inflearn.com/course/web-game-React" TargetMode="External"/><Relationship Id="rId11" Type="http://schemas.openxmlformats.org/officeDocument/2006/relationships/hyperlink" Target="https://www.inflearn.com/course/marketing-google-adwords" TargetMode="External"/><Relationship Id="rId55" Type="http://schemas.openxmlformats.org/officeDocument/2006/relationships/hyperlink" Target="https://www.inflearn.com/course/java-codesquad" TargetMode="External"/><Relationship Id="rId10" Type="http://schemas.openxmlformats.org/officeDocument/2006/relationships/hyperlink" Target="https://www.inflearn.com/course/opencv-lecture" TargetMode="External"/><Relationship Id="rId54" Type="http://schemas.openxmlformats.org/officeDocument/2006/relationships/hyperlink" Target="https://www.inflearn.com/course/easyspubjava" TargetMode="External"/><Relationship Id="rId13" Type="http://schemas.openxmlformats.org/officeDocument/2006/relationships/hyperlink" Target="https://www.inflearn.com/course/firebase-android" TargetMode="External"/><Relationship Id="rId57" Type="http://schemas.openxmlformats.org/officeDocument/2006/relationships/hyperlink" Target="https://www.inflearn.com/course/web2-node-js" TargetMode="External"/><Relationship Id="rId12" Type="http://schemas.openxmlformats.org/officeDocument/2006/relationships/hyperlink" Target="https://www.inflearn.com/course/android_java" TargetMode="External"/><Relationship Id="rId56" Type="http://schemas.openxmlformats.org/officeDocument/2006/relationships/hyperlink" Target="https://www.inflearn.com/course/react-with-typescript" TargetMode="External"/><Relationship Id="rId15" Type="http://schemas.openxmlformats.org/officeDocument/2006/relationships/hyperlink" Target="https://www.inflearn.com/course/fusetools" TargetMode="External"/><Relationship Id="rId59" Type="http://schemas.openxmlformats.org/officeDocument/2006/relationships/hyperlink" Target="https://www.inflearn.com/course/javascript-game" TargetMode="External"/><Relationship Id="rId14" Type="http://schemas.openxmlformats.org/officeDocument/2006/relationships/hyperlink" Target="https://www.inflearn.com/course/firebase-ios-app" TargetMode="External"/><Relationship Id="rId58" Type="http://schemas.openxmlformats.org/officeDocument/2006/relationships/hyperlink" Target="https://www.inflearn.com/course/web2-python" TargetMode="External"/><Relationship Id="rId17" Type="http://schemas.openxmlformats.org/officeDocument/2006/relationships/hyperlink" Target="https://www.inflearn.com/course/react-native-make-todo" TargetMode="External"/><Relationship Id="rId16" Type="http://schemas.openxmlformats.org/officeDocument/2006/relationships/hyperlink" Target="https://www.inflearn.com/course/ionic-simple-login" TargetMode="External"/><Relationship Id="rId19" Type="http://schemas.openxmlformats.org/officeDocument/2006/relationships/hyperlink" Target="https://www.inflearn.com/course/stm32f4" TargetMode="External"/><Relationship Id="rId18" Type="http://schemas.openxmlformats.org/officeDocument/2006/relationships/hyperlink" Target="https://www.inflearn.com/course/ethereum-bi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0"/>
    <col customWidth="1" min="2" max="2" width="43.0"/>
    <col customWidth="1" min="3" max="3" width="32.86"/>
    <col customWidth="1" min="4" max="4" width="7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5</v>
      </c>
      <c r="D2" s="3" t="str">
        <f>HYPERLINK("https://www.inflearn.com/course/라이노-3d-모델링-향수병","https://www.inflearn.com/course/라이노-3d-모델링-향수병")</f>
        <v>https://www.inflearn.com/course/라이노-3d-모델링-향수병</v>
      </c>
    </row>
    <row r="3">
      <c r="A3" s="2" t="s">
        <v>6</v>
      </c>
      <c r="B3" s="2" t="s">
        <v>5</v>
      </c>
      <c r="C3" s="2" t="s">
        <v>7</v>
      </c>
      <c r="D3" s="3" t="str">
        <f>HYPERLINK("https://www.inflearn.com/course/마모셋-툴백-marmoset-toolbag-렌더-무료강좌","https://www.inflearn.com/course/마모셋-툴백-marmoset-toolbag-렌더-무료강좌")</f>
        <v>https://www.inflearn.com/course/마모셋-툴백-marmoset-toolbag-렌더-무료강좌</v>
      </c>
    </row>
    <row r="4">
      <c r="A4" s="2" t="s">
        <v>8</v>
      </c>
      <c r="B4" s="2" t="s">
        <v>5</v>
      </c>
      <c r="C4" s="2" t="s">
        <v>9</v>
      </c>
      <c r="D4" s="3" t="str">
        <f>HYPERLINK("https://www.inflearn.com/course/지브러시-강좌-zbrush-입문","https://www.inflearn.com/course/지브러시-강좌-zbrush-입문")</f>
        <v>https://www.inflearn.com/course/지브러시-강좌-zbrush-입문</v>
      </c>
    </row>
    <row r="5">
      <c r="A5" s="2" t="s">
        <v>10</v>
      </c>
      <c r="B5" s="2" t="s">
        <v>11</v>
      </c>
      <c r="C5" s="2" t="s">
        <v>12</v>
      </c>
      <c r="D5" s="3" t="str">
        <f>HYPERLINK("https://www.inflearn.com/course/여러가지-개발자-도구-사용법","https://www.inflearn.com/course/여러가지-개발자-도구-사용법")</f>
        <v>https://www.inflearn.com/course/여러가지-개발자-도구-사용법</v>
      </c>
    </row>
    <row r="6">
      <c r="A6" s="2" t="s">
        <v>13</v>
      </c>
      <c r="B6" s="2" t="s">
        <v>11</v>
      </c>
      <c r="C6" s="2" t="s">
        <v>14</v>
      </c>
      <c r="D6" s="3" t="str">
        <f>HYPERLINK("https://www.inflearn.com/course/크롬개발자도구-강좌","https://www.inflearn.com/course/크롬개발자도구-강좌")</f>
        <v>https://www.inflearn.com/course/크롬개발자도구-강좌</v>
      </c>
    </row>
    <row r="7">
      <c r="A7" s="2" t="s">
        <v>15</v>
      </c>
      <c r="B7" s="2" t="s">
        <v>11</v>
      </c>
      <c r="C7" s="2" t="s">
        <v>16</v>
      </c>
      <c r="D7" s="3" t="str">
        <f>HYPERLINK("https://www.inflearn.com/course/atom-editor-소개-및-사용법","https://www.inflearn.com/course/atom-editor-소개-및-사용법")</f>
        <v>https://www.inflearn.com/course/atom-editor-소개-및-사용법</v>
      </c>
    </row>
    <row r="8">
      <c r="A8" s="2" t="s">
        <v>17</v>
      </c>
      <c r="B8" s="2" t="s">
        <v>11</v>
      </c>
      <c r="C8" s="2" t="s">
        <v>18</v>
      </c>
      <c r="D8" s="3" t="str">
        <f>HYPERLINK("https://www.inflearn.com/course/git-강좌-생활코딩","https://www.inflearn.com/course/git-강좌-생활코딩")</f>
        <v>https://www.inflearn.com/course/git-강좌-생활코딩</v>
      </c>
    </row>
    <row r="9">
      <c r="A9" s="2" t="s">
        <v>19</v>
      </c>
      <c r="B9" s="2" t="s">
        <v>20</v>
      </c>
      <c r="C9" s="2" t="s">
        <v>18</v>
      </c>
      <c r="D9" s="4" t="s">
        <v>21</v>
      </c>
    </row>
    <row r="10">
      <c r="A10" s="2" t="s">
        <v>22</v>
      </c>
      <c r="B10" s="2" t="s">
        <v>23</v>
      </c>
      <c r="C10" s="2" t="s">
        <v>24</v>
      </c>
      <c r="D10" s="5" t="str">
        <f>HYPERLINK("https://www.inflearn.com/course/iueditor-사용법","https://www.inflearn.com/course/iueditor-사용법")</f>
        <v>https://www.inflearn.com/course/iueditor-사용법</v>
      </c>
    </row>
    <row r="11">
      <c r="A11" s="2" t="s">
        <v>25</v>
      </c>
      <c r="B11" s="2" t="s">
        <v>26</v>
      </c>
      <c r="C11" s="2" t="s">
        <v>27</v>
      </c>
      <c r="D11" s="3" t="str">
        <f>HYPERLINK("https://www.inflearn.com/course/유니티-3d-게임-만들기","https://www.inflearn.com/course/유니티-3d-게임-만들기")</f>
        <v>https://www.inflearn.com/course/유니티-3d-게임-만들기</v>
      </c>
    </row>
    <row r="12">
      <c r="A12" s="2" t="s">
        <v>28</v>
      </c>
      <c r="B12" s="2" t="s">
        <v>26</v>
      </c>
      <c r="C12" s="2" t="s">
        <v>29</v>
      </c>
      <c r="D12" s="3" t="str">
        <f>HYPERLINK("https://www.inflearn.com/course/언리얼4","https://www.inflearn.com/course/언리얼4")</f>
        <v>https://www.inflearn.com/course/언리얼4</v>
      </c>
    </row>
    <row r="13">
      <c r="A13" s="2" t="s">
        <v>30</v>
      </c>
      <c r="B13" s="2" t="s">
        <v>26</v>
      </c>
      <c r="C13" s="2" t="s">
        <v>31</v>
      </c>
      <c r="D13" s="3" t="str">
        <f>HYPERLINK("https://www.inflearn.com/course/언리얼-엔진-intro-to-blueprints","https://www.inflearn.com/course/언리얼-엔진-intro-to-blueprints")</f>
        <v>https://www.inflearn.com/course/언리얼-엔진-intro-to-blueprints</v>
      </c>
    </row>
    <row r="14">
      <c r="A14" s="2" t="s">
        <v>32</v>
      </c>
      <c r="B14" s="2" t="s">
        <v>26</v>
      </c>
      <c r="C14" s="2" t="s">
        <v>33</v>
      </c>
      <c r="D14" s="3" t="str">
        <f>HYPERLINK("https://www.inflearn.com/course/토튜의-유니티-ngui-강좌","https://www.inflearn.com/course/토튜의-유니티-ngui-강좌")</f>
        <v>https://www.inflearn.com/course/토튜의-유니티-ngui-강좌</v>
      </c>
    </row>
    <row r="15">
      <c r="A15" s="2" t="s">
        <v>34</v>
      </c>
      <c r="B15" s="2" t="s">
        <v>26</v>
      </c>
      <c r="C15" s="2" t="s">
        <v>33</v>
      </c>
      <c r="D15" s="4" t="s">
        <v>35</v>
      </c>
    </row>
    <row r="16">
      <c r="A16" s="2" t="s">
        <v>36</v>
      </c>
      <c r="B16" s="2" t="s">
        <v>26</v>
      </c>
      <c r="C16" s="2" t="s">
        <v>37</v>
      </c>
      <c r="D16" s="4" t="s">
        <v>38</v>
      </c>
    </row>
    <row r="17">
      <c r="A17" s="2" t="s">
        <v>39</v>
      </c>
      <c r="B17" s="2" t="s">
        <v>40</v>
      </c>
      <c r="C17" s="2" t="s">
        <v>41</v>
      </c>
      <c r="D17" s="3" t="str">
        <f>HYPERLINK("https://www.inflearn.com/course/게임학개론","https://www.inflearn.com/course/게임학개론")</f>
        <v>https://www.inflearn.com/course/게임학개론</v>
      </c>
    </row>
    <row r="18">
      <c r="A18" s="2" t="s">
        <v>42</v>
      </c>
      <c r="B18" s="2" t="s">
        <v>43</v>
      </c>
      <c r="C18" s="2" t="s">
        <v>44</v>
      </c>
      <c r="D18" s="3" t="str">
        <f>HYPERLINK("https://www.inflearn.com/course/코코아코딩-스크래치-게임-만들기","https://www.inflearn.com/course/코코아코딩-스크래치-게임-만들기")</f>
        <v>https://www.inflearn.com/course/코코아코딩-스크래치-게임-만들기</v>
      </c>
    </row>
    <row r="19">
      <c r="A19" s="2" t="s">
        <v>45</v>
      </c>
      <c r="B19" s="2" t="s">
        <v>46</v>
      </c>
      <c r="C19" s="2" t="s">
        <v>44</v>
      </c>
      <c r="D19" s="3" t="str">
        <f>HYPERLINK("https://www.inflearn.com/course/나도코딩-스크래치","https://www.inflearn.com/course/나도코딩-스크래치")</f>
        <v>https://www.inflearn.com/course/나도코딩-스크래치</v>
      </c>
    </row>
    <row r="20">
      <c r="A20" s="2" t="s">
        <v>47</v>
      </c>
      <c r="B20" s="2" t="s">
        <v>46</v>
      </c>
      <c r="C20" s="2" t="s">
        <v>48</v>
      </c>
      <c r="D20" s="3" t="str">
        <f>HYPERLINK("https://www.inflearn.com/course/자바스크립트-게임-개발","https://www.inflearn.com/course/자바스크립트-게임-개발")</f>
        <v>https://www.inflearn.com/course/자바스크립트-게임-개발</v>
      </c>
    </row>
    <row r="21">
      <c r="A21" s="2" t="s">
        <v>49</v>
      </c>
      <c r="B21" s="2" t="s">
        <v>46</v>
      </c>
      <c r="C21" s="2" t="s">
        <v>50</v>
      </c>
      <c r="D21" s="4" t="s">
        <v>51</v>
      </c>
    </row>
    <row r="22">
      <c r="A22" s="2" t="s">
        <v>52</v>
      </c>
      <c r="B22" s="2" t="s">
        <v>46</v>
      </c>
      <c r="C22" s="2" t="s">
        <v>53</v>
      </c>
      <c r="D22" s="3" t="str">
        <f>HYPERLINK("https://www.inflearn.com/course/파이썬-게임-만들기-python","https://www.inflearn.com/course/파이썬-게임-만들기-python")</f>
        <v>https://www.inflearn.com/course/파이썬-게임-만들기-python</v>
      </c>
    </row>
    <row r="23">
      <c r="A23" s="2" t="s">
        <v>54</v>
      </c>
      <c r="B23" s="2" t="s">
        <v>55</v>
      </c>
      <c r="C23" s="2" t="s">
        <v>56</v>
      </c>
      <c r="D23" s="3" t="str">
        <f>HYPERLINK("https://www.inflearn.com/course/자판기-프로그램","https://www.inflearn.com/course/자판기-프로그램")</f>
        <v>https://www.inflearn.com/course/자판기-프로그램</v>
      </c>
    </row>
    <row r="24">
      <c r="A24" s="2" t="s">
        <v>57</v>
      </c>
      <c r="B24" s="2" t="s">
        <v>58</v>
      </c>
      <c r="C24" s="2" t="s">
        <v>37</v>
      </c>
      <c r="D24" s="3" t="str">
        <f>HYPERLINK("https://www.inflearn.com/course/유니티-기초-강좌-기획부터-사용까지-2","https://www.inflearn.com/course/유니티-기초-강좌-기획부터-사용까지-2")</f>
        <v>https://www.inflearn.com/course/유니티-기초-강좌-기획부터-사용까지-2</v>
      </c>
    </row>
    <row r="25">
      <c r="A25" s="2" t="s">
        <v>59</v>
      </c>
      <c r="B25" s="2" t="s">
        <v>60</v>
      </c>
      <c r="C25" s="2" t="s">
        <v>61</v>
      </c>
      <c r="D25" s="3" t="str">
        <f>HYPERLINK("https://www.inflearn.com/course/스타트업-세무-강좌","https://www.inflearn.com/course/스타트업-세무-강좌")</f>
        <v>https://www.inflearn.com/course/스타트업-세무-강좌</v>
      </c>
    </row>
    <row r="26">
      <c r="A26" s="2" t="s">
        <v>62</v>
      </c>
      <c r="B26" s="2" t="s">
        <v>60</v>
      </c>
      <c r="C26" s="2" t="s">
        <v>61</v>
      </c>
      <c r="D26" s="3" t="str">
        <f>HYPERLINK("https://www.inflearn.com/course/meet-advisor-가-알려주는-인사-노무-관리","https://www.inflearn.com/course/meet-advisor-가-알려주는-인사-노무-관리")</f>
        <v>https://www.inflearn.com/course/meet-advisor-가-알려주는-인사-노무-관리</v>
      </c>
    </row>
    <row r="27">
      <c r="A27" s="2" t="s">
        <v>63</v>
      </c>
      <c r="B27" s="2" t="s">
        <v>64</v>
      </c>
      <c r="C27" s="2" t="s">
        <v>65</v>
      </c>
      <c r="D27" s="3" t="str">
        <f>HYPERLINK("https://www.inflearn.com/course/ted-자기개발","https://www.inflearn.com/course/ted-자기개발")</f>
        <v>https://www.inflearn.com/course/ted-자기개발</v>
      </c>
    </row>
    <row r="28">
      <c r="A28" s="2" t="s">
        <v>66</v>
      </c>
      <c r="B28" s="2" t="s">
        <v>67</v>
      </c>
      <c r="C28" s="2" t="s">
        <v>61</v>
      </c>
      <c r="D28" s="3" t="str">
        <f>HYPERLINK("https://www.inflearn.com/course/코딩-인터뷰","https://www.inflearn.com/course/코딩-인터뷰")</f>
        <v>https://www.inflearn.com/course/코딩-인터뷰</v>
      </c>
    </row>
    <row r="29">
      <c r="A29" s="2" t="s">
        <v>68</v>
      </c>
      <c r="B29" s="2" t="s">
        <v>67</v>
      </c>
      <c r="C29" s="2" t="s">
        <v>69</v>
      </c>
      <c r="D29" s="3" t="str">
        <f>HYPERLINK("https://www.inflearn.com/course/인터넷-기본-도메인-호스트-포워딩-알아보기","https://www.inflearn.com/course/인터넷-기본-도메인-호스트-포워딩-알아보기")</f>
        <v>https://www.inflearn.com/course/인터넷-기본-도메인-호스트-포워딩-알아보기</v>
      </c>
    </row>
    <row r="30">
      <c r="A30" s="2" t="s">
        <v>70</v>
      </c>
      <c r="B30" s="2" t="s">
        <v>67</v>
      </c>
      <c r="C30" s="2" t="s">
        <v>71</v>
      </c>
      <c r="D30" s="3" t="str">
        <f>HYPERLINK("https://www.inflearn.com/course/생활코딩-정규표현식","https://www.inflearn.com/course/생활코딩-정규표현식")</f>
        <v>https://www.inflearn.com/course/생활코딩-정규표현식</v>
      </c>
    </row>
    <row r="31">
      <c r="A31" s="2" t="s">
        <v>72</v>
      </c>
      <c r="B31" s="2" t="s">
        <v>67</v>
      </c>
      <c r="C31" s="2" t="s">
        <v>18</v>
      </c>
      <c r="D31" s="3" t="str">
        <f>HYPERLINK("https://www.inflearn.com/course/지옥에서-온-git","https://www.inflearn.com/course/지옥에서-온-git")</f>
        <v>https://www.inflearn.com/course/지옥에서-온-git</v>
      </c>
    </row>
    <row r="32">
      <c r="A32" s="2" t="s">
        <v>73</v>
      </c>
      <c r="B32" s="2" t="s">
        <v>67</v>
      </c>
      <c r="C32" s="2" t="s">
        <v>18</v>
      </c>
      <c r="D32" s="4" t="s">
        <v>74</v>
      </c>
    </row>
    <row r="33">
      <c r="A33" s="2" t="s">
        <v>75</v>
      </c>
      <c r="B33" s="2" t="s">
        <v>67</v>
      </c>
      <c r="C33" s="2" t="s">
        <v>18</v>
      </c>
      <c r="D33" s="4" t="s">
        <v>76</v>
      </c>
    </row>
    <row r="34">
      <c r="A34" s="2" t="s">
        <v>77</v>
      </c>
      <c r="B34" s="2" t="s">
        <v>67</v>
      </c>
      <c r="C34" s="2" t="s">
        <v>78</v>
      </c>
      <c r="D34" s="3" t="str">
        <f>HYPERLINK("https://www.inflearn.com/course/github-기본기-10분","https://www.inflearn.com/course/github-기본기-10분")</f>
        <v>https://www.inflearn.com/course/github-기본기-10분</v>
      </c>
    </row>
    <row r="35">
      <c r="A35" s="2" t="s">
        <v>79</v>
      </c>
      <c r="B35" s="2" t="s">
        <v>80</v>
      </c>
      <c r="C35" s="2" t="s">
        <v>81</v>
      </c>
      <c r="D35" s="3" t="str">
        <f>HYPERLINK("https://www.inflearn.com/course/algorithm-알고리즘-실습","https://www.inflearn.com/course/algorithm-알고리즘-실습")</f>
        <v>https://www.inflearn.com/course/algorithm-알고리즘-실습</v>
      </c>
    </row>
    <row r="36">
      <c r="A36" s="2" t="s">
        <v>82</v>
      </c>
      <c r="B36" s="2" t="s">
        <v>83</v>
      </c>
      <c r="C36" s="2" t="s">
        <v>84</v>
      </c>
      <c r="D36" s="3" t="str">
        <f>HYPERLINK("https://www.inflearn.com/course/포토샵-혁명-방송-포토샵-기초-완성","https://www.inflearn.com/course/포토샵-혁명-방송-포토샵-기초-완성")</f>
        <v>https://www.inflearn.com/course/포토샵-혁명-방송-포토샵-기초-완성</v>
      </c>
    </row>
    <row r="37">
      <c r="A37" s="2" t="s">
        <v>85</v>
      </c>
      <c r="B37" s="2" t="s">
        <v>83</v>
      </c>
      <c r="C37" s="2" t="s">
        <v>86</v>
      </c>
      <c r="D37" s="3" t="str">
        <f>HYPERLINK("https://www.inflearn.com/course/디자인-이모티콘-소콘소콘","https://www.inflearn.com/course/디자인-이모티콘-소콘소콘")</f>
        <v>https://www.inflearn.com/course/디자인-이모티콘-소콘소콘</v>
      </c>
    </row>
    <row r="38">
      <c r="A38" s="2" t="s">
        <v>87</v>
      </c>
      <c r="B38" s="2" t="s">
        <v>83</v>
      </c>
      <c r="C38" s="2" t="s">
        <v>84</v>
      </c>
      <c r="D38" s="3" t="str">
        <f>HYPERLINK("https://www.inflearn.com/course/포토샵-혁명-방송-포토샵-고급-완성-펜툴-마스터-하-2","https://www.inflearn.com/course/포토샵-혁명-방송-포토샵-고급-완성-펜툴-마스터-하-2")</f>
        <v>https://www.inflearn.com/course/포토샵-혁명-방송-포토샵-고급-완성-펜툴-마스터-하-2</v>
      </c>
    </row>
    <row r="39">
      <c r="A39" s="2" t="s">
        <v>88</v>
      </c>
      <c r="B39" s="2" t="s">
        <v>83</v>
      </c>
      <c r="C39" s="2" t="s">
        <v>89</v>
      </c>
      <c r="D39" s="3" t="str">
        <f>HYPERLINK("https://www.inflearn.com/course/라이트룸-강좌-adobe-lightroom","https://www.inflearn.com/course/라이트룸-강좌-adobe-lightroom")</f>
        <v>https://www.inflearn.com/course/라이트룸-강좌-adobe-lightroom</v>
      </c>
    </row>
    <row r="40">
      <c r="A40" s="2" t="s">
        <v>90</v>
      </c>
      <c r="B40" s="2" t="s">
        <v>83</v>
      </c>
      <c r="C40" s="2" t="s">
        <v>91</v>
      </c>
      <c r="D40" s="3" t="str">
        <f>HYPERLINK("https://www.inflearn.com/course/된다-일러스트레이터-cc","https://www.inflearn.com/course/된다-일러스트레이터-cc")</f>
        <v>https://www.inflearn.com/course/된다-일러스트레이터-cc</v>
      </c>
    </row>
    <row r="41">
      <c r="A41" s="2" t="s">
        <v>92</v>
      </c>
      <c r="B41" s="2" t="s">
        <v>83</v>
      </c>
      <c r="C41" s="2" t="s">
        <v>84</v>
      </c>
      <c r="D41" s="4" t="s">
        <v>93</v>
      </c>
    </row>
    <row r="42">
      <c r="A42" s="2" t="s">
        <v>94</v>
      </c>
      <c r="B42" s="2" t="s">
        <v>95</v>
      </c>
      <c r="C42" s="2" t="s">
        <v>96</v>
      </c>
      <c r="D42" s="3" t="str">
        <f>HYPERLINK("https://www.inflearn.com/course/구글-애널리틱스-강좌-분석하기-2","https://www.inflearn.com/course/구글-애널리틱스-강좌-분석하기-2")</f>
        <v>https://www.inflearn.com/course/구글-애널리틱스-강좌-분석하기-2</v>
      </c>
    </row>
    <row r="43">
      <c r="A43" s="2" t="s">
        <v>97</v>
      </c>
      <c r="B43" s="2" t="s">
        <v>95</v>
      </c>
      <c r="C43" s="2" t="s">
        <v>98</v>
      </c>
      <c r="D43" s="3" t="str">
        <f>HYPERLINK("https://www.inflearn.com/course/elk-스택-데이터-분석","https://www.inflearn.com/course/elk-스택-데이터-분석")</f>
        <v>https://www.inflearn.com/course/elk-스택-데이터-분석</v>
      </c>
    </row>
    <row r="44">
      <c r="A44" s="2" t="s">
        <v>99</v>
      </c>
      <c r="B44" s="2" t="s">
        <v>95</v>
      </c>
      <c r="C44" s="2" t="s">
        <v>100</v>
      </c>
      <c r="D44" s="4" t="s">
        <v>101</v>
      </c>
    </row>
    <row r="45">
      <c r="A45" s="2" t="s">
        <v>102</v>
      </c>
      <c r="B45" s="2" t="s">
        <v>103</v>
      </c>
      <c r="C45" s="2" t="s">
        <v>104</v>
      </c>
      <c r="D45" s="3" t="str">
        <f>HYPERLINK("https://www.inflearn.com/course/프로세스-마이닝","https://www.inflearn.com/course/프로세스-마이닝")</f>
        <v>https://www.inflearn.com/course/프로세스-마이닝</v>
      </c>
    </row>
    <row r="46">
      <c r="A46" s="2" t="s">
        <v>105</v>
      </c>
      <c r="B46" s="2" t="s">
        <v>106</v>
      </c>
      <c r="C46" s="2" t="s">
        <v>107</v>
      </c>
      <c r="D46" s="3" t="str">
        <f>HYPERLINK("https://www.inflearn.com/course/기본적인-머신러닝-딥러닝-강좌","https://www.inflearn.com/course/기본적인-머신러닝-딥러닝-강좌")</f>
        <v>https://www.inflearn.com/course/기본적인-머신러닝-딥러닝-강좌</v>
      </c>
    </row>
    <row r="47">
      <c r="A47" s="2" t="s">
        <v>108</v>
      </c>
      <c r="B47" s="2" t="s">
        <v>106</v>
      </c>
      <c r="C47" s="2" t="s">
        <v>109</v>
      </c>
      <c r="D47" s="3" t="str">
        <f>HYPERLINK("https://www.inflearn.com/course/데이터-사이언스-kaggle","https://www.inflearn.com/course/데이터-사이언스-kaggle")</f>
        <v>https://www.inflearn.com/course/데이터-사이언스-kaggle</v>
      </c>
    </row>
    <row r="48">
      <c r="A48" s="2" t="s">
        <v>110</v>
      </c>
      <c r="B48" s="2" t="s">
        <v>106</v>
      </c>
      <c r="C48" s="2" t="s">
        <v>111</v>
      </c>
      <c r="D48" s="4" t="s">
        <v>112</v>
      </c>
    </row>
    <row r="49">
      <c r="A49" s="2" t="s">
        <v>113</v>
      </c>
      <c r="B49" s="2" t="s">
        <v>114</v>
      </c>
      <c r="C49" s="2" t="s">
        <v>115</v>
      </c>
      <c r="D49" s="3" t="str">
        <f>HYPERLINK("https://www.inflearn.com/course/강화학습","https://www.inflearn.com/course/강화학습")</f>
        <v>https://www.inflearn.com/course/강화학습</v>
      </c>
    </row>
    <row r="50">
      <c r="A50" s="2" t="s">
        <v>116</v>
      </c>
      <c r="B50" s="2" t="s">
        <v>117</v>
      </c>
      <c r="C50" s="2" t="s">
        <v>118</v>
      </c>
      <c r="D50" s="4" t="s">
        <v>119</v>
      </c>
    </row>
    <row r="51">
      <c r="A51" s="2" t="s">
        <v>120</v>
      </c>
      <c r="B51" s="2" t="s">
        <v>121</v>
      </c>
      <c r="C51" s="2" t="s">
        <v>122</v>
      </c>
      <c r="D51" s="3" t="str">
        <f>HYPERLINK("https://www.inflearn.com/course/mysql-강좌","https://www.inflearn.com/course/mysql-강좌")</f>
        <v>https://www.inflearn.com/course/mysql-강좌</v>
      </c>
    </row>
    <row r="52">
      <c r="A52" s="2" t="s">
        <v>123</v>
      </c>
      <c r="B52" s="2" t="s">
        <v>124</v>
      </c>
      <c r="C52" s="2" t="s">
        <v>125</v>
      </c>
      <c r="D52" s="3" t="str">
        <f>HYPERLINK("https://www.inflearn.com/course/firebase-파이어베이스","https://www.inflearn.com/course/firebase-파이어베이스")</f>
        <v>https://www.inflearn.com/course/firebase-파이어베이스</v>
      </c>
    </row>
    <row r="53">
      <c r="A53" s="2" t="s">
        <v>126</v>
      </c>
      <c r="B53" s="2" t="s">
        <v>127</v>
      </c>
      <c r="C53" s="2" t="s">
        <v>128</v>
      </c>
      <c r="D53" s="3" t="str">
        <f>HYPERLINK("https://www.inflearn.com/course/이버-모바일-마케팅-전략-중-최근-노출-트렌드-분석","https://www.inflearn.com/course/이버-모바일-마케팅-전략-중-최근-노출-트렌드-분석")</f>
        <v>https://www.inflearn.com/course/이버-모바일-마케팅-전략-중-최근-노출-트렌드-분석</v>
      </c>
    </row>
    <row r="54">
      <c r="A54" s="2" t="s">
        <v>129</v>
      </c>
      <c r="B54" s="2" t="s">
        <v>127</v>
      </c>
      <c r="C54" s="2" t="s">
        <v>128</v>
      </c>
      <c r="D54" s="4" t="s">
        <v>130</v>
      </c>
    </row>
    <row r="55">
      <c r="A55" s="2" t="s">
        <v>131</v>
      </c>
      <c r="B55" s="2" t="s">
        <v>132</v>
      </c>
      <c r="C55" s="2" t="s">
        <v>133</v>
      </c>
      <c r="D55" s="3" t="str">
        <f>HYPERLINK("https://www.inflearn.com/course/네이버-모바일-통합검색-마케팅-전략","https://www.inflearn.com/course/네이버-모바일-통합검색-마케팅-전략")</f>
        <v>https://www.inflearn.com/course/네이버-모바일-통합검색-마케팅-전략</v>
      </c>
    </row>
    <row r="56">
      <c r="A56" s="2" t="s">
        <v>134</v>
      </c>
      <c r="B56" s="2" t="s">
        <v>135</v>
      </c>
      <c r="C56" s="2" t="s">
        <v>128</v>
      </c>
      <c r="D56" s="3" t="str">
        <f>HYPERLINK("https://www.inflearn.com/course/온라인마케팅-기초-강의-강좌-온라인-광고-용어","https://www.inflearn.com/course/온라인마케팅-기초-강의-강좌-온라인-광고-용어")</f>
        <v>https://www.inflearn.com/course/온라인마케팅-기초-강의-강좌-온라인-광고-용어</v>
      </c>
    </row>
    <row r="57">
      <c r="A57" s="2" t="s">
        <v>136</v>
      </c>
      <c r="B57" s="2" t="s">
        <v>137</v>
      </c>
      <c r="C57" s="2" t="s">
        <v>138</v>
      </c>
      <c r="D57" s="3" t="str">
        <f>HYPERLINK("https://www.inflearn.com/course/앱-창업자를-위한-안드로이드-강좌","https://www.inflearn.com/course/앱-창업자를-위한-안드로이드-강좌")</f>
        <v>https://www.inflearn.com/course/앱-창업자를-위한-안드로이드-강좌</v>
      </c>
    </row>
    <row r="58">
      <c r="A58" s="2" t="s">
        <v>139</v>
      </c>
      <c r="B58" s="2" t="s">
        <v>137</v>
      </c>
      <c r="C58" s="2" t="s">
        <v>140</v>
      </c>
      <c r="D58" s="3" t="str">
        <f>HYPERLINK("https://www.inflearn.com/course/아이폰-앱-제작기-원트소프트-꼬마마녀-샐리","https://www.inflearn.com/course/아이폰-앱-제작기-원트소프트-꼬마마녀-샐리")</f>
        <v>https://www.inflearn.com/course/아이폰-앱-제작기-원트소프트-꼬마마녀-샐리</v>
      </c>
    </row>
    <row r="59">
      <c r="A59" s="2" t="s">
        <v>141</v>
      </c>
      <c r="B59" s="2" t="s">
        <v>137</v>
      </c>
      <c r="C59" s="2" t="s">
        <v>142</v>
      </c>
      <c r="D59" s="3" t="str">
        <f>HYPERLINK("https://www.inflearn.com/course/리액트-네이티브","https://www.inflearn.com/course/리액트-네이티브")</f>
        <v>https://www.inflearn.com/course/리액트-네이티브</v>
      </c>
    </row>
    <row r="60">
      <c r="A60" s="2" t="s">
        <v>143</v>
      </c>
      <c r="B60" s="2" t="s">
        <v>137</v>
      </c>
      <c r="C60" s="2" t="s">
        <v>144</v>
      </c>
      <c r="D60" s="3" t="str">
        <f>HYPERLINK("https://www.inflearn.com/course/안드로이드-앱-프로그래밍","https://www.inflearn.com/course/안드로이드-앱-프로그래밍")</f>
        <v>https://www.inflearn.com/course/안드로이드-앱-프로그래밍</v>
      </c>
    </row>
    <row r="61">
      <c r="A61" s="2" t="s">
        <v>145</v>
      </c>
      <c r="B61" s="2" t="s">
        <v>137</v>
      </c>
      <c r="C61" s="2" t="s">
        <v>146</v>
      </c>
      <c r="D61" s="3" t="str">
        <f>HYPERLINK("https://www.inflearn.com/course/안드로이드-모바일","https://www.inflearn.com/course/안드로이드-모바일")</f>
        <v>https://www.inflearn.com/course/안드로이드-모바일</v>
      </c>
    </row>
    <row r="62">
      <c r="A62" s="2" t="s">
        <v>147</v>
      </c>
      <c r="B62" s="2" t="s">
        <v>137</v>
      </c>
      <c r="C62" s="2" t="s">
        <v>138</v>
      </c>
      <c r="D62" s="3" t="str">
        <f>HYPERLINK("https://www.inflearn.com/course/안드로이드-스튜디오-안드로이드-앱-만들기","https://www.inflearn.com/course/안드로이드-스튜디오-안드로이드-앱-만들기")</f>
        <v>https://www.inflearn.com/course/안드로이드-스튜디오-안드로이드-앱-만들기</v>
      </c>
    </row>
    <row r="63">
      <c r="A63" s="2" t="s">
        <v>148</v>
      </c>
      <c r="B63" s="2" t="s">
        <v>137</v>
      </c>
      <c r="C63" s="2" t="s">
        <v>149</v>
      </c>
      <c r="D63" s="3" t="str">
        <f>HYPERLINK("https://www.inflearn.com/course/아이폰-앱-개발-입문-2편","https://www.inflearn.com/course/아이폰-앱-개발-입문-2편")</f>
        <v>https://www.inflearn.com/course/아이폰-앱-개발-입문-2편</v>
      </c>
    </row>
    <row r="64">
      <c r="A64" s="2" t="s">
        <v>150</v>
      </c>
      <c r="B64" s="2" t="s">
        <v>137</v>
      </c>
      <c r="C64" s="2" t="s">
        <v>151</v>
      </c>
      <c r="D64" s="3" t="str">
        <f>HYPERLINK("https://www.inflearn.com/course/2018-안드로이드-앱-프로그래밍-오레오","https://www.inflearn.com/course/2018-안드로이드-앱-프로그래밍-오레오")</f>
        <v>https://www.inflearn.com/course/2018-안드로이드-앱-프로그래밍-오레오</v>
      </c>
    </row>
    <row r="65">
      <c r="A65" s="2" t="s">
        <v>152</v>
      </c>
      <c r="B65" s="2" t="s">
        <v>137</v>
      </c>
      <c r="C65" s="2" t="s">
        <v>153</v>
      </c>
      <c r="D65" s="4" t="s">
        <v>154</v>
      </c>
    </row>
    <row r="66">
      <c r="A66" s="2" t="s">
        <v>155</v>
      </c>
      <c r="B66" s="2" t="s">
        <v>137</v>
      </c>
      <c r="C66" s="2" t="s">
        <v>138</v>
      </c>
      <c r="D66" s="3" t="str">
        <f>HYPERLINK("https://www.inflearn.com/course/do-it-안드로이드-앱-프로그래밍-안드로이드-강좌-2","https://www.inflearn.com/course/do-it-안드로이드-앱-프로그래밍-안드로이드-강좌-2")</f>
        <v>https://www.inflearn.com/course/do-it-안드로이드-앱-프로그래밍-안드로이드-강좌-2</v>
      </c>
    </row>
    <row r="67">
      <c r="A67" s="2" t="s">
        <v>156</v>
      </c>
      <c r="B67" s="2" t="s">
        <v>137</v>
      </c>
      <c r="C67" s="2" t="s">
        <v>157</v>
      </c>
      <c r="D67" s="4" t="s">
        <v>158</v>
      </c>
    </row>
    <row r="68">
      <c r="A68" s="2" t="s">
        <v>159</v>
      </c>
      <c r="B68" s="2" t="s">
        <v>137</v>
      </c>
      <c r="C68" s="2" t="s">
        <v>160</v>
      </c>
      <c r="D68" s="4" t="s">
        <v>161</v>
      </c>
    </row>
    <row r="69">
      <c r="A69" s="2" t="s">
        <v>162</v>
      </c>
      <c r="B69" s="2" t="s">
        <v>137</v>
      </c>
      <c r="C69" s="2" t="s">
        <v>163</v>
      </c>
      <c r="D69" s="3" t="str">
        <f>HYPERLINK("https://www.inflearn.com/course/firebase-ios-채팅앱-howltalk","https://www.inflearn.com/course/firebase-ios-채팅앱-howltalk")</f>
        <v>https://www.inflearn.com/course/firebase-ios-채팅앱-howltalk</v>
      </c>
    </row>
    <row r="70">
      <c r="A70" s="2" t="s">
        <v>164</v>
      </c>
      <c r="B70" s="2" t="s">
        <v>137</v>
      </c>
      <c r="C70" s="2" t="s">
        <v>165</v>
      </c>
      <c r="D70" s="4" t="s">
        <v>166</v>
      </c>
    </row>
    <row r="71">
      <c r="A71" s="2" t="s">
        <v>167</v>
      </c>
      <c r="B71" s="2" t="s">
        <v>137</v>
      </c>
      <c r="C71" s="2" t="s">
        <v>157</v>
      </c>
      <c r="D71" s="3" t="str">
        <f>HYPERLINK("https://www.inflearn.com/course/howltalk-android-채팅앱","https://www.inflearn.com/course/howltalk-android-채팅앱")</f>
        <v>https://www.inflearn.com/course/howltalk-android-채팅앱</v>
      </c>
    </row>
    <row r="72">
      <c r="A72" s="2" t="s">
        <v>168</v>
      </c>
      <c r="B72" s="2" t="s">
        <v>137</v>
      </c>
      <c r="C72" s="2" t="s">
        <v>169</v>
      </c>
      <c r="D72" s="4" t="s">
        <v>170</v>
      </c>
    </row>
    <row r="73">
      <c r="A73" s="2" t="s">
        <v>171</v>
      </c>
      <c r="B73" s="2" t="s">
        <v>137</v>
      </c>
      <c r="C73" s="2" t="s">
        <v>172</v>
      </c>
      <c r="D73" s="3" t="str">
        <f>HYPERLINK("https://www.inflearn.com/course/왕초보를-위한-스위프트-프로그래밍-강좌-ios-app-xcodeswift","https://www.inflearn.com/course/왕초보를-위한-스위프트-프로그래밍-강좌-ios-app-xcodeswift")</f>
        <v>https://www.inflearn.com/course/왕초보를-위한-스위프트-프로그래밍-강좌-ios-app-xcodeswift</v>
      </c>
    </row>
    <row r="74">
      <c r="A74" s="2" t="s">
        <v>173</v>
      </c>
      <c r="B74" s="2" t="s">
        <v>137</v>
      </c>
      <c r="C74" s="2" t="s">
        <v>174</v>
      </c>
      <c r="D74" s="3" t="str">
        <f>HYPERLINK("https://www.inflearn.com/course/objective-c-강좌-웹브라우저","https://www.inflearn.com/course/objective-c-강좌-웹브라우저")</f>
        <v>https://www.inflearn.com/course/objective-c-강좌-웹브라우저</v>
      </c>
    </row>
    <row r="75">
      <c r="A75" s="2" t="s">
        <v>175</v>
      </c>
      <c r="B75" s="2" t="s">
        <v>137</v>
      </c>
      <c r="C75" s="2" t="s">
        <v>176</v>
      </c>
      <c r="D75" s="4" t="s">
        <v>177</v>
      </c>
    </row>
    <row r="76">
      <c r="A76" s="2" t="s">
        <v>178</v>
      </c>
      <c r="B76" s="2" t="s">
        <v>137</v>
      </c>
      <c r="C76" s="2" t="s">
        <v>137</v>
      </c>
      <c r="D76" s="3" t="str">
        <f>HYPERLINK("https://www.inflearn.com/course/stanford-ios-한글자막-강의","https://www.inflearn.com/course/stanford-ios-한글자막-강의")</f>
        <v>https://www.inflearn.com/course/stanford-ios-한글자막-강의</v>
      </c>
    </row>
    <row r="77">
      <c r="A77" s="2" t="s">
        <v>179</v>
      </c>
      <c r="B77" s="2" t="s">
        <v>137</v>
      </c>
      <c r="C77" s="2" t="s">
        <v>180</v>
      </c>
      <c r="D77" s="3" t="str">
        <f>HYPERLINK("https://www.inflearn.com/course/swift-ios9-아이폰-웹브라우저-만들기","https://www.inflearn.com/course/swift-ios9-아이폰-웹브라우저-만들기")</f>
        <v>https://www.inflearn.com/course/swift-ios9-아이폰-웹브라우저-만들기</v>
      </c>
    </row>
    <row r="78">
      <c r="A78" s="2" t="s">
        <v>181</v>
      </c>
      <c r="B78" s="2" t="s">
        <v>182</v>
      </c>
      <c r="C78" s="2" t="s">
        <v>140</v>
      </c>
      <c r="D78" s="3" t="str">
        <f>HYPERLINK("https://www.inflearn.com/course/아이폰-앱-개발","https://www.inflearn.com/course/아이폰-앱-개발")</f>
        <v>https://www.inflearn.com/course/아이폰-앱-개발</v>
      </c>
    </row>
    <row r="79">
      <c r="A79" s="2" t="s">
        <v>183</v>
      </c>
      <c r="B79" s="2" t="s">
        <v>184</v>
      </c>
      <c r="C79" s="2" t="s">
        <v>185</v>
      </c>
      <c r="D79" s="3" t="str">
        <f>HYPERLINK("https://www.inflearn.com/course/아이오닉-ionic2-타입스크립트","https://www.inflearn.com/course/아이오닉-ionic2-타입스크립트")</f>
        <v>https://www.inflearn.com/course/아이오닉-ionic2-타입스크립트</v>
      </c>
    </row>
    <row r="80">
      <c r="A80" s="2" t="s">
        <v>186</v>
      </c>
      <c r="B80" s="2" t="s">
        <v>187</v>
      </c>
      <c r="C80" s="2" t="s">
        <v>188</v>
      </c>
      <c r="D80" s="3" t="str">
        <f>HYPERLINK("https://www.inflearn.com/course/안드로이드-세뇌교실","https://www.inflearn.com/course/안드로이드-세뇌교실")</f>
        <v>https://www.inflearn.com/course/안드로이드-세뇌교실</v>
      </c>
    </row>
    <row r="81">
      <c r="A81" s="2" t="s">
        <v>189</v>
      </c>
      <c r="B81" s="2" t="s">
        <v>190</v>
      </c>
      <c r="C81" s="2" t="s">
        <v>191</v>
      </c>
      <c r="D81" s="3" t="str">
        <f>HYPERLINK("https://www.inflearn.com/course/보안-모의해킹-업무","https://www.inflearn.com/course/보안-모의해킹-업무")</f>
        <v>https://www.inflearn.com/course/보안-모의해킹-업무</v>
      </c>
    </row>
    <row r="82">
      <c r="A82" s="2" t="s">
        <v>192</v>
      </c>
      <c r="B82" s="2" t="s">
        <v>190</v>
      </c>
      <c r="C82" s="2" t="s">
        <v>193</v>
      </c>
      <c r="D82" s="3" t="str">
        <f>HYPERLINK("https://www.inflearn.com/course/정보보안-및-개인정보보호","https://www.inflearn.com/course/정보보안-및-개인정보보호")</f>
        <v>https://www.inflearn.com/course/정보보안-및-개인정보보호</v>
      </c>
    </row>
    <row r="83">
      <c r="A83" s="2" t="s">
        <v>194</v>
      </c>
      <c r="B83" s="2" t="s">
        <v>190</v>
      </c>
      <c r="C83" s="2" t="s">
        <v>193</v>
      </c>
      <c r="D83" s="3" t="str">
        <f>HYPERLINK("https://www.inflearn.com/course/정보보안-전문가","https://www.inflearn.com/course/정보보안-전문가")</f>
        <v>https://www.inflearn.com/course/정보보안-전문가</v>
      </c>
    </row>
    <row r="84">
      <c r="A84" s="2" t="s">
        <v>195</v>
      </c>
      <c r="B84" s="2" t="s">
        <v>190</v>
      </c>
      <c r="C84" s="2" t="s">
        <v>196</v>
      </c>
      <c r="D84" s="3" t="str">
        <f>HYPERLINK("https://www.inflearn.com/course/모의해킹-업무-second","https://www.inflearn.com/course/모의해킹-업무-second")</f>
        <v>https://www.inflearn.com/course/모의해킹-업무-second</v>
      </c>
    </row>
    <row r="85">
      <c r="A85" s="2" t="s">
        <v>197</v>
      </c>
      <c r="B85" s="2" t="s">
        <v>198</v>
      </c>
      <c r="C85" s="2" t="s">
        <v>199</v>
      </c>
      <c r="D85" s="3" t="str">
        <f>HYPERLINK("https://www.inflearn.com/course/게임-보안-치트엔진","https://www.inflearn.com/course/게임-보안-치트엔진")</f>
        <v>https://www.inflearn.com/course/게임-보안-치트엔진</v>
      </c>
    </row>
    <row r="86">
      <c r="A86" s="2" t="s">
        <v>200</v>
      </c>
      <c r="B86" s="2" t="s">
        <v>201</v>
      </c>
      <c r="C86" s="2" t="s">
        <v>202</v>
      </c>
      <c r="D86" s="3" t="str">
        <f>HYPERLINK("https://www.inflearn.com/course/기업IT기초개념-쉐어드아이티","https://www.inflearn.com/course/기업IT기초개념-쉐어드아이티")</f>
        <v>https://www.inflearn.com/course/기업IT기초개념-쉐어드아이티</v>
      </c>
    </row>
    <row r="87">
      <c r="A87" s="2" t="s">
        <v>203</v>
      </c>
      <c r="B87" s="2" t="s">
        <v>204</v>
      </c>
      <c r="C87" s="2" t="s">
        <v>205</v>
      </c>
      <c r="D87" s="3" t="str">
        <f>HYPERLINK("https://www.inflearn.com/course/블록체인-blockchain","https://www.inflearn.com/course/블록체인-blockchain")</f>
        <v>https://www.inflearn.com/course/블록체인-blockchain</v>
      </c>
    </row>
    <row r="88">
      <c r="A88" s="2" t="s">
        <v>206</v>
      </c>
      <c r="B88" s="2" t="s">
        <v>204</v>
      </c>
      <c r="C88" s="2" t="s">
        <v>207</v>
      </c>
      <c r="D88" s="4" t="s">
        <v>208</v>
      </c>
    </row>
    <row r="89">
      <c r="A89" s="2" t="s">
        <v>209</v>
      </c>
      <c r="B89" s="2" t="s">
        <v>204</v>
      </c>
      <c r="C89" s="2" t="s">
        <v>210</v>
      </c>
      <c r="D89" s="3" t="str">
        <f>HYPERLINK("https://www.inflearn.com/course/ethereum-solidity-투표-dapp","https://www.inflearn.com/course/ethereum-solidity-투표-dapp")</f>
        <v>https://www.inflearn.com/course/ethereum-solidity-투표-dapp</v>
      </c>
    </row>
    <row r="90">
      <c r="A90" s="2" t="s">
        <v>211</v>
      </c>
      <c r="B90" s="2" t="s">
        <v>212</v>
      </c>
      <c r="C90" s="2" t="s">
        <v>204</v>
      </c>
      <c r="D90" s="3" t="str">
        <f>HYPERLINK("https://www.inflearn.com/course/클레이튼","https://www.inflearn.com/course/클레이튼")</f>
        <v>https://www.inflearn.com/course/클레이튼</v>
      </c>
    </row>
    <row r="91">
      <c r="A91" s="2" t="s">
        <v>213</v>
      </c>
      <c r="B91" s="2" t="s">
        <v>214</v>
      </c>
      <c r="C91" s="2" t="s">
        <v>215</v>
      </c>
      <c r="D91" s="3" t="str">
        <f>HYPERLINK("https://www.inflearn.com/course/아두이노-기상정보-수집-빅데이터-분석","https://www.inflearn.com/course/아두이노-기상정보-수집-빅데이터-분석")</f>
        <v>https://www.inflearn.com/course/아두이노-기상정보-수집-빅데이터-분석</v>
      </c>
    </row>
    <row r="92">
      <c r="A92" s="2" t="s">
        <v>216</v>
      </c>
      <c r="B92" s="2" t="s">
        <v>214</v>
      </c>
      <c r="C92" s="2" t="s">
        <v>217</v>
      </c>
      <c r="D92" s="3" t="str">
        <f>HYPERLINK("https://www.inflearn.com/course/사물인터넷","https://www.inflearn.com/course/사물인터넷")</f>
        <v>https://www.inflearn.com/course/사물인터넷</v>
      </c>
    </row>
    <row r="93">
      <c r="A93" s="2" t="s">
        <v>218</v>
      </c>
      <c r="B93" s="2" t="s">
        <v>214</v>
      </c>
      <c r="C93" s="2" t="s">
        <v>219</v>
      </c>
      <c r="D93" s="4" t="s">
        <v>220</v>
      </c>
    </row>
    <row r="94">
      <c r="A94" s="2" t="s">
        <v>221</v>
      </c>
      <c r="B94" s="2" t="s">
        <v>222</v>
      </c>
      <c r="C94" s="2" t="s">
        <v>223</v>
      </c>
      <c r="D94" s="4" t="s">
        <v>224</v>
      </c>
    </row>
    <row r="95">
      <c r="A95" s="6" t="s">
        <v>225</v>
      </c>
      <c r="B95" s="2" t="s">
        <v>226</v>
      </c>
      <c r="C95" s="2" t="s">
        <v>227</v>
      </c>
      <c r="D95" s="3" t="str">
        <f>HYPERLINK("https://www.inflearn.com/course/이것이-리눅스다","https://www.inflearn.com/course/이것이-리눅스다")</f>
        <v>https://www.inflearn.com/course/이것이-리눅스다</v>
      </c>
    </row>
    <row r="96">
      <c r="A96" s="2" t="s">
        <v>228</v>
      </c>
      <c r="B96" s="2" t="s">
        <v>226</v>
      </c>
      <c r="C96" s="2" t="s">
        <v>229</v>
      </c>
      <c r="D96" s="3" t="str">
        <f>HYPERLINK("https://www.inflearn.com/course/c-네트워크-프로그래밍","https://www.inflearn.com/course/c-네트워크-프로그래밍")</f>
        <v>https://www.inflearn.com/course/c-네트워크-프로그래밍</v>
      </c>
    </row>
    <row r="97">
      <c r="A97" s="2" t="s">
        <v>230</v>
      </c>
      <c r="B97" s="2" t="s">
        <v>226</v>
      </c>
      <c r="C97" s="2" t="s">
        <v>231</v>
      </c>
      <c r="D97" s="4" t="s">
        <v>232</v>
      </c>
    </row>
    <row r="98">
      <c r="A98" s="2" t="s">
        <v>233</v>
      </c>
      <c r="B98" s="2" t="s">
        <v>234</v>
      </c>
      <c r="C98" s="2" t="s">
        <v>18</v>
      </c>
      <c r="D98" s="4" t="s">
        <v>235</v>
      </c>
    </row>
    <row r="99">
      <c r="A99" s="2" t="s">
        <v>236</v>
      </c>
      <c r="B99" s="2" t="s">
        <v>237</v>
      </c>
      <c r="C99" s="2" t="s">
        <v>238</v>
      </c>
      <c r="D99" s="4" t="s">
        <v>239</v>
      </c>
    </row>
    <row r="100">
      <c r="A100" s="2" t="s">
        <v>240</v>
      </c>
      <c r="B100" s="2" t="s">
        <v>241</v>
      </c>
      <c r="C100" s="2" t="s">
        <v>242</v>
      </c>
      <c r="D100" s="4" t="s">
        <v>243</v>
      </c>
    </row>
    <row r="101">
      <c r="A101" s="2" t="s">
        <v>244</v>
      </c>
      <c r="B101" s="2" t="s">
        <v>245</v>
      </c>
      <c r="C101" s="2" t="s">
        <v>246</v>
      </c>
      <c r="D101" s="3" t="str">
        <f>HYPERLINK("https://www.inflearn.com/course/파이어베이스-강좌-웹-어플리케이션","https://www.inflearn.com/course/파이어베이스-강좌-웹-어플리케이션")</f>
        <v>https://www.inflearn.com/course/파이어베이스-강좌-웹-어플리케이션</v>
      </c>
    </row>
    <row r="102">
      <c r="A102" s="2" t="s">
        <v>247</v>
      </c>
      <c r="B102" s="2" t="s">
        <v>248</v>
      </c>
      <c r="C102" s="2" t="s">
        <v>227</v>
      </c>
      <c r="D102" s="3" t="str">
        <f>HYPERLINK("https://www.inflearn.com/course/이것이-우분투-리눅스다","https://www.inflearn.com/course/이것이-우분투-리눅스다")</f>
        <v>https://www.inflearn.com/course/이것이-우분투-리눅스다</v>
      </c>
    </row>
    <row r="103">
      <c r="A103" s="2" t="s">
        <v>249</v>
      </c>
      <c r="B103" s="2" t="s">
        <v>248</v>
      </c>
      <c r="C103" s="2" t="s">
        <v>227</v>
      </c>
      <c r="D103" s="3" t="str">
        <f>HYPERLINK("https://www.inflearn.com/course/생활코딩-리눅스-강좌","https://www.inflearn.com/course/생활코딩-리눅스-강좌")</f>
        <v>https://www.inflearn.com/course/생활코딩-리눅스-강좌</v>
      </c>
    </row>
    <row r="104">
      <c r="A104" s="2" t="s">
        <v>250</v>
      </c>
      <c r="B104" s="2" t="s">
        <v>248</v>
      </c>
      <c r="C104" s="2" t="s">
        <v>251</v>
      </c>
      <c r="D104" s="3" t="str">
        <f>HYPERLINK("https://www.inflearn.com/course/aws-클라우드-시작하기","https://www.inflearn.com/course/aws-클라우드-시작하기")</f>
        <v>https://www.inflearn.com/course/aws-클라우드-시작하기</v>
      </c>
    </row>
    <row r="105">
      <c r="A105" s="2" t="s">
        <v>252</v>
      </c>
      <c r="B105" s="2" t="s">
        <v>253</v>
      </c>
      <c r="C105" s="2" t="s">
        <v>254</v>
      </c>
      <c r="D105" s="4" t="s">
        <v>255</v>
      </c>
    </row>
    <row r="106">
      <c r="A106" s="2" t="s">
        <v>256</v>
      </c>
      <c r="B106" s="2" t="s">
        <v>257</v>
      </c>
      <c r="C106" s="2" t="s">
        <v>258</v>
      </c>
      <c r="D106" s="3" t="str">
        <f>HYPERLINK("https://www.inflearn.com/course/2017-node-js-프로그래밍","https://www.inflearn.com/course/2017-node-js-프로그래밍")</f>
        <v>https://www.inflearn.com/course/2017-node-js-프로그래밍</v>
      </c>
    </row>
    <row r="107">
      <c r="A107" s="2" t="s">
        <v>259</v>
      </c>
      <c r="B107" s="2" t="s">
        <v>260</v>
      </c>
      <c r="C107" s="2" t="s">
        <v>261</v>
      </c>
      <c r="D107" s="3" t="str">
        <f>HYPERLINK("https://www.inflearn.com/course/워드프레스-기초부터-오픈마켓","https://www.inflearn.com/course/워드프레스-기초부터-오픈마켓")</f>
        <v>https://www.inflearn.com/course/워드프레스-기초부터-오픈마켓</v>
      </c>
    </row>
    <row r="108">
      <c r="A108" s="2" t="s">
        <v>262</v>
      </c>
      <c r="B108" s="2" t="s">
        <v>260</v>
      </c>
      <c r="C108" s="2" t="s">
        <v>263</v>
      </c>
      <c r="D108" s="4" t="s">
        <v>264</v>
      </c>
    </row>
    <row r="109">
      <c r="A109" s="2" t="s">
        <v>265</v>
      </c>
      <c r="B109" s="2" t="s">
        <v>266</v>
      </c>
      <c r="C109" s="2" t="s">
        <v>267</v>
      </c>
      <c r="D109" s="3" t="str">
        <f>HYPERLINK("https://www.inflearn.com/course/리덕스","https://www.inflearn.com/course/리덕스")</f>
        <v>https://www.inflearn.com/course/리덕스</v>
      </c>
    </row>
    <row r="110">
      <c r="A110" s="2" t="s">
        <v>268</v>
      </c>
      <c r="B110" s="2" t="s">
        <v>81</v>
      </c>
      <c r="C110" s="2" t="s">
        <v>44</v>
      </c>
      <c r="D110" s="3" t="str">
        <f>HYPERLINK("https://www.inflearn.com/course/스크래치-알고리즘","https://www.inflearn.com/course/스크래치-알고리즘")</f>
        <v>https://www.inflearn.com/course/스크래치-알고리즘</v>
      </c>
    </row>
    <row r="111">
      <c r="A111" s="2" t="s">
        <v>269</v>
      </c>
      <c r="B111" s="2" t="s">
        <v>81</v>
      </c>
      <c r="C111" s="2" t="s">
        <v>50</v>
      </c>
      <c r="D111" s="3" t="str">
        <f>HYPERLINK("https://www.inflearn.com/course/c-로-배우는-자료구조와-알고리즘","https://www.inflearn.com/course/c-로-배우는-자료구조와-알고리즘")</f>
        <v>https://www.inflearn.com/course/c-로-배우는-자료구조와-알고리즘</v>
      </c>
    </row>
    <row r="112">
      <c r="A112" s="2" t="s">
        <v>270</v>
      </c>
      <c r="B112" s="2" t="s">
        <v>271</v>
      </c>
      <c r="C112" s="2" t="s">
        <v>272</v>
      </c>
      <c r="D112" s="4" t="s">
        <v>273</v>
      </c>
    </row>
    <row r="113">
      <c r="A113" s="2" t="s">
        <v>274</v>
      </c>
      <c r="B113" s="2" t="s">
        <v>275</v>
      </c>
      <c r="C113" s="2" t="s">
        <v>180</v>
      </c>
      <c r="D113" s="4" t="s">
        <v>276</v>
      </c>
    </row>
    <row r="114">
      <c r="A114" s="2" t="s">
        <v>277</v>
      </c>
      <c r="B114" s="2" t="s">
        <v>278</v>
      </c>
      <c r="C114" s="2" t="s">
        <v>81</v>
      </c>
      <c r="D114" s="3" t="str">
        <f>HYPERLINK("https://www.inflearn.com/course/알고리즘-강좌","https://www.inflearn.com/course/알고리즘-강좌")</f>
        <v>https://www.inflearn.com/course/알고리즘-강좌</v>
      </c>
    </row>
    <row r="115">
      <c r="A115" s="2" t="s">
        <v>279</v>
      </c>
      <c r="B115" s="2" t="s">
        <v>280</v>
      </c>
      <c r="C115" s="2" t="s">
        <v>281</v>
      </c>
      <c r="D115" s="3" t="str">
        <f>HYPERLINK("https://www.inflearn.com/course/노리섬의-프리미어-강좌","https://www.inflearn.com/course/노리섬의-프리미어-강좌")</f>
        <v>https://www.inflearn.com/course/노리섬의-프리미어-강좌</v>
      </c>
    </row>
    <row r="116">
      <c r="A116" s="2" t="s">
        <v>282</v>
      </c>
      <c r="B116" s="2" t="s">
        <v>283</v>
      </c>
      <c r="C116" s="2" t="s">
        <v>284</v>
      </c>
      <c r="D116" s="3" t="str">
        <f>HYPERLINK("https://www.inflearn.com/course/워드프레스-쇼핑몰우커머스-제작-따라하기","https://www.inflearn.com/course/워드프레스-쇼핑몰우커머스-제작-따라하기")</f>
        <v>https://www.inflearn.com/course/워드프레스-쇼핑몰우커머스-제작-따라하기</v>
      </c>
    </row>
    <row r="117">
      <c r="A117" s="2" t="s">
        <v>285</v>
      </c>
      <c r="B117" s="2" t="s">
        <v>283</v>
      </c>
      <c r="C117" s="2" t="s">
        <v>286</v>
      </c>
      <c r="D117" s="3" t="str">
        <f>HYPERLINK("https://www.inflearn.com/course/웹어플리케이션-강좌","https://www.inflearn.com/course/웹어플리케이션-강좌")</f>
        <v>https://www.inflearn.com/course/웹어플리케이션-강좌</v>
      </c>
    </row>
    <row r="118">
      <c r="A118" s="2" t="s">
        <v>287</v>
      </c>
      <c r="B118" s="2" t="s">
        <v>283</v>
      </c>
      <c r="C118" s="2" t="s">
        <v>288</v>
      </c>
      <c r="D118" s="3" t="str">
        <f>HYPERLINK("https://www.inflearn.com/course/워드프레스-홈페이지-1시간만에-만들기","https://www.inflearn.com/course/워드프레스-홈페이지-1시간만에-만들기")</f>
        <v>https://www.inflearn.com/course/워드프레스-홈페이지-1시간만에-만들기</v>
      </c>
    </row>
    <row r="119">
      <c r="A119" s="2" t="s">
        <v>289</v>
      </c>
      <c r="B119" s="2" t="s">
        <v>283</v>
      </c>
      <c r="C119" s="2" t="s">
        <v>290</v>
      </c>
      <c r="D119" s="3" t="str">
        <f>HYPERLINK("https://www.inflearn.com/course/angular-앵귤러-강좌","https://www.inflearn.com/course/angular-앵귤러-강좌")</f>
        <v>https://www.inflearn.com/course/angular-앵귤러-강좌</v>
      </c>
    </row>
    <row r="120">
      <c r="A120" s="2" t="s">
        <v>291</v>
      </c>
      <c r="B120" s="2" t="s">
        <v>283</v>
      </c>
      <c r="C120" s="2" t="s">
        <v>292</v>
      </c>
      <c r="D120" s="4" t="s">
        <v>293</v>
      </c>
    </row>
    <row r="121">
      <c r="A121" s="2" t="s">
        <v>294</v>
      </c>
      <c r="B121" s="2" t="s">
        <v>283</v>
      </c>
      <c r="C121" s="2" t="s">
        <v>295</v>
      </c>
      <c r="D121" s="3" t="str">
        <f>HYPERLINK("https://www.inflearn.com/course/do-it-워드프레스-웹사이트-강좌","https://www.inflearn.com/course/do-it-워드프레스-웹사이트-강좌")</f>
        <v>https://www.inflearn.com/course/do-it-워드프레스-웹사이트-강좌</v>
      </c>
    </row>
    <row r="122">
      <c r="A122" s="2" t="s">
        <v>296</v>
      </c>
      <c r="B122" s="2" t="s">
        <v>283</v>
      </c>
      <c r="C122" s="2" t="s">
        <v>297</v>
      </c>
      <c r="D122" s="4" t="s">
        <v>298</v>
      </c>
    </row>
    <row r="123">
      <c r="A123" s="2" t="s">
        <v>299</v>
      </c>
      <c r="B123" s="2" t="s">
        <v>283</v>
      </c>
      <c r="C123" s="2" t="s">
        <v>300</v>
      </c>
      <c r="D123" s="4" t="s">
        <v>301</v>
      </c>
    </row>
    <row r="124">
      <c r="A124" s="2" t="s">
        <v>302</v>
      </c>
      <c r="B124" s="2" t="s">
        <v>283</v>
      </c>
      <c r="C124" s="2" t="s">
        <v>303</v>
      </c>
      <c r="D124" s="4" t="s">
        <v>304</v>
      </c>
    </row>
    <row r="125">
      <c r="A125" s="2" t="s">
        <v>305</v>
      </c>
      <c r="B125" s="2" t="s">
        <v>283</v>
      </c>
      <c r="C125" s="2" t="s">
        <v>306</v>
      </c>
      <c r="D125" s="3" t="str">
        <f>HYPERLINK("https://www.inflearn.com/course/html5-css3-웹-표준의-정석","https://www.inflearn.com/course/html5-css3-웹-표준의-정석")</f>
        <v>https://www.inflearn.com/course/html5-css3-웹-표준의-정석</v>
      </c>
    </row>
    <row r="126">
      <c r="A126" s="2" t="s">
        <v>307</v>
      </c>
      <c r="B126" s="2" t="s">
        <v>283</v>
      </c>
      <c r="C126" s="2" t="s">
        <v>306</v>
      </c>
      <c r="D126" s="3" t="str">
        <f>HYPERLINK("https://www.inflearn.com/course/html-css-강좌","https://www.inflearn.com/course/html-css-강좌")</f>
        <v>https://www.inflearn.com/course/html-css-강좌</v>
      </c>
    </row>
    <row r="127">
      <c r="A127" s="2" t="s">
        <v>308</v>
      </c>
      <c r="B127" s="2" t="s">
        <v>283</v>
      </c>
      <c r="C127" s="2" t="s">
        <v>309</v>
      </c>
      <c r="D127" s="3" t="str">
        <f>HYPERLINK("https://www.inflearn.com/course/테레비-보다-재미있는-제이쿼리jquery-강좌","https://www.inflearn.com/course/테레비-보다-재미있는-제이쿼리jquery-강좌")</f>
        <v>https://www.inflearn.com/course/테레비-보다-재미있는-제이쿼리jquery-강좌</v>
      </c>
    </row>
    <row r="128">
      <c r="A128" s="2" t="s">
        <v>310</v>
      </c>
      <c r="B128" s="2" t="s">
        <v>283</v>
      </c>
      <c r="C128" s="2" t="s">
        <v>309</v>
      </c>
      <c r="D128" s="3" t="str">
        <f>HYPERLINK("https://www.inflearn.com/course/생활코딩-jquery-강좌","https://www.inflearn.com/course/생활코딩-jquery-강좌")</f>
        <v>https://www.inflearn.com/course/생활코딩-jquery-강좌</v>
      </c>
    </row>
    <row r="129">
      <c r="A129" s="2" t="s">
        <v>311</v>
      </c>
      <c r="B129" s="2" t="s">
        <v>283</v>
      </c>
      <c r="C129" s="2" t="s">
        <v>312</v>
      </c>
      <c r="D129" s="3" t="str">
        <f>HYPERLINK("https://www.inflearn.com/course/실전-jsp-강좌","https://www.inflearn.com/course/실전-jsp-강좌")</f>
        <v>https://www.inflearn.com/course/실전-jsp-강좌</v>
      </c>
    </row>
    <row r="130">
      <c r="A130" s="2" t="s">
        <v>313</v>
      </c>
      <c r="B130" s="2" t="s">
        <v>283</v>
      </c>
      <c r="C130" s="2" t="s">
        <v>314</v>
      </c>
      <c r="D130" s="4" t="s">
        <v>315</v>
      </c>
    </row>
    <row r="131">
      <c r="A131" s="2" t="s">
        <v>316</v>
      </c>
      <c r="B131" s="2" t="s">
        <v>283</v>
      </c>
      <c r="C131" s="2" t="s">
        <v>317</v>
      </c>
      <c r="D131" s="3" t="str">
        <f>HYPERLINK("https://www.inflearn.com/course/node-js-활용","https://www.inflearn.com/course/node-js-활용")</f>
        <v>https://www.inflearn.com/course/node-js-활용</v>
      </c>
    </row>
    <row r="132">
      <c r="A132" s="2" t="s">
        <v>318</v>
      </c>
      <c r="B132" s="2" t="s">
        <v>283</v>
      </c>
      <c r="C132" s="2" t="s">
        <v>319</v>
      </c>
      <c r="D132" s="3" t="str">
        <f>HYPERLINK("https://www.inflearn.com/course/node-js-웹개발","https://www.inflearn.com/course/node-js-웹개발")</f>
        <v>https://www.inflearn.com/course/node-js-웹개발</v>
      </c>
    </row>
    <row r="133">
      <c r="A133" s="2" t="s">
        <v>320</v>
      </c>
      <c r="B133" s="2" t="s">
        <v>283</v>
      </c>
      <c r="C133" s="2" t="s">
        <v>317</v>
      </c>
      <c r="D133" s="3" t="str">
        <f>HYPERLINK("https://www.inflearn.com/course/nodejs-강좌-생활코딩","https://www.inflearn.com/course/nodejs-강좌-생활코딩")</f>
        <v>https://www.inflearn.com/course/nodejs-강좌-생활코딩</v>
      </c>
    </row>
    <row r="134">
      <c r="A134" s="2" t="s">
        <v>321</v>
      </c>
      <c r="B134" s="2" t="s">
        <v>283</v>
      </c>
      <c r="C134" s="2" t="s">
        <v>322</v>
      </c>
      <c r="D134" s="3" t="str">
        <f>HYPERLINK("https://www.inflearn.com/course/생활코딩-php-강좌","https://www.inflearn.com/course/생활코딩-php-강좌")</f>
        <v>https://www.inflearn.com/course/생활코딩-php-강좌</v>
      </c>
    </row>
    <row r="135">
      <c r="A135" s="2" t="s">
        <v>323</v>
      </c>
      <c r="B135" s="2" t="s">
        <v>283</v>
      </c>
      <c r="C135" s="2" t="s">
        <v>322</v>
      </c>
      <c r="D135" s="3" t="str">
        <f>HYPERLINK("https://www.inflearn.com/course/php-기초강좌-게시판-만들기","https://www.inflearn.com/course/php-기초강좌-게시판-만들기")</f>
        <v>https://www.inflearn.com/course/php-기초강좌-게시판-만들기</v>
      </c>
    </row>
    <row r="136">
      <c r="A136" s="2" t="s">
        <v>324</v>
      </c>
      <c r="B136" s="2" t="s">
        <v>283</v>
      </c>
      <c r="C136" s="2" t="s">
        <v>142</v>
      </c>
      <c r="D136" s="3" t="str">
        <f>HYPERLINK("https://www.inflearn.com/course/react-생활코딩","https://www.inflearn.com/course/react-생활코딩")</f>
        <v>https://www.inflearn.com/course/react-생활코딩</v>
      </c>
    </row>
    <row r="137">
      <c r="A137" s="2" t="s">
        <v>325</v>
      </c>
      <c r="B137" s="2" t="s">
        <v>283</v>
      </c>
      <c r="C137" s="2" t="s">
        <v>326</v>
      </c>
      <c r="D137" s="4" t="s">
        <v>327</v>
      </c>
    </row>
    <row r="138">
      <c r="A138" s="2" t="s">
        <v>328</v>
      </c>
      <c r="B138" s="2" t="s">
        <v>283</v>
      </c>
      <c r="C138" s="2" t="s">
        <v>306</v>
      </c>
      <c r="D138" s="3" t="str">
        <f>HYPERLINK("https://www.inflearn.com/course/컴퓨터-웹-코딩-프로그래밍-시작-web-1","https://www.inflearn.com/course/컴퓨터-웹-코딩-프로그래밍-시작-web-1")</f>
        <v>https://www.inflearn.com/course/컴퓨터-웹-코딩-프로그래밍-시작-web-1</v>
      </c>
    </row>
    <row r="139">
      <c r="A139" s="2" t="s">
        <v>329</v>
      </c>
      <c r="B139" s="2" t="s">
        <v>283</v>
      </c>
      <c r="C139" s="2" t="s">
        <v>330</v>
      </c>
      <c r="D139" s="3" t="str">
        <f>HYPERLINK("https://www.inflearn.com/course/생활코딩의-web2시리즈","https://www.inflearn.com/course/생활코딩의-web2시리즈")</f>
        <v>https://www.inflearn.com/course/생활코딩의-web2시리즈</v>
      </c>
    </row>
    <row r="140">
      <c r="A140" s="2" t="s">
        <v>331</v>
      </c>
      <c r="B140" s="2" t="s">
        <v>283</v>
      </c>
      <c r="C140" s="2" t="s">
        <v>332</v>
      </c>
      <c r="D140" s="3" t="str">
        <f>HYPERLINK("https://www.inflearn.com/course/xe3-사이트제작","https://www.inflearn.com/course/xe3-사이트제작")</f>
        <v>https://www.inflearn.com/course/xe3-사이트제작</v>
      </c>
    </row>
    <row r="141">
      <c r="A141" s="2" t="s">
        <v>333</v>
      </c>
      <c r="B141" s="2" t="s">
        <v>334</v>
      </c>
      <c r="C141" s="2" t="s">
        <v>335</v>
      </c>
      <c r="D141" s="4" t="s">
        <v>336</v>
      </c>
    </row>
    <row r="142">
      <c r="A142" s="2" t="s">
        <v>337</v>
      </c>
      <c r="B142" s="2" t="s">
        <v>338</v>
      </c>
      <c r="C142" s="2" t="s">
        <v>339</v>
      </c>
      <c r="D142" s="4" t="s">
        <v>340</v>
      </c>
    </row>
    <row r="143">
      <c r="A143" s="2" t="s">
        <v>341</v>
      </c>
      <c r="B143" s="2" t="s">
        <v>342</v>
      </c>
      <c r="C143" s="2" t="s">
        <v>317</v>
      </c>
      <c r="D143" s="4" t="s">
        <v>343</v>
      </c>
    </row>
    <row r="144">
      <c r="A144" s="2" t="s">
        <v>344</v>
      </c>
      <c r="B144" s="2" t="s">
        <v>345</v>
      </c>
      <c r="C144" s="2" t="s">
        <v>309</v>
      </c>
      <c r="D144" s="3" t="str">
        <f>HYPERLINK("https://www.inflearn.com/course/제이쿼리모바일-웹학교","https://www.inflearn.com/course/제이쿼리모바일-웹학교")</f>
        <v>https://www.inflearn.com/course/제이쿼리모바일-웹학교</v>
      </c>
    </row>
    <row r="145">
      <c r="A145" s="2" t="s">
        <v>346</v>
      </c>
      <c r="B145" s="2" t="s">
        <v>347</v>
      </c>
      <c r="C145" s="2" t="s">
        <v>348</v>
      </c>
      <c r="D145" s="3" t="str">
        <f>HYPERLINK("https://www.inflearn.com/course/블록체인-Dapp-이더리움-트랜잭션","https://www.inflearn.com/course/블록체인-Dapp-이더리움-트랜잭션")</f>
        <v>https://www.inflearn.com/course/블록체인-Dapp-이더리움-트랜잭션</v>
      </c>
    </row>
    <row r="146">
      <c r="A146" s="2" t="s">
        <v>349</v>
      </c>
      <c r="B146" s="2" t="s">
        <v>350</v>
      </c>
      <c r="C146" s="2" t="s">
        <v>351</v>
      </c>
      <c r="D146" s="3" t="str">
        <f>HYPERLINK("https://www.inflearn.com/course/부트스트랩으로-개인-홈페이지-만들기","https://www.inflearn.com/course/부트스트랩으로-개인-홈페이지-만들기")</f>
        <v>https://www.inflearn.com/course/부트스트랩으로-개인-홈페이지-만들기</v>
      </c>
    </row>
    <row r="147">
      <c r="A147" s="2" t="s">
        <v>352</v>
      </c>
      <c r="B147" s="2" t="s">
        <v>350</v>
      </c>
      <c r="C147" s="2" t="s">
        <v>353</v>
      </c>
      <c r="D147" s="4" t="s">
        <v>354</v>
      </c>
    </row>
    <row r="148">
      <c r="A148" s="2" t="s">
        <v>355</v>
      </c>
      <c r="B148" s="2" t="s">
        <v>350</v>
      </c>
      <c r="C148" s="2" t="s">
        <v>142</v>
      </c>
      <c r="D148" s="3" t="str">
        <f>HYPERLINK("https://www.inflearn.com/course/react-리액트-16","https://www.inflearn.com/course/react-리액트-16")</f>
        <v>https://www.inflearn.com/course/react-리액트-16</v>
      </c>
    </row>
    <row r="149">
      <c r="A149" s="2" t="s">
        <v>356</v>
      </c>
      <c r="B149" s="2" t="s">
        <v>350</v>
      </c>
      <c r="C149" s="2" t="s">
        <v>357</v>
      </c>
      <c r="D149" s="3" t="str">
        <f>HYPERLINK("https://www.inflearn.com/course/sencha-extjs-6-기초","https://www.inflearn.com/course/sencha-extjs-6-기초")</f>
        <v>https://www.inflearn.com/course/sencha-extjs-6-기초</v>
      </c>
    </row>
    <row r="150">
      <c r="A150" s="2" t="s">
        <v>358</v>
      </c>
      <c r="B150" s="2" t="s">
        <v>350</v>
      </c>
      <c r="C150" s="2" t="s">
        <v>359</v>
      </c>
      <c r="D150" s="3" t="str">
        <f>HYPERLINK("https://www.inflearn.com/course/sencha-extjs-6-실전응용","https://www.inflearn.com/course/sencha-extjs-6-실전응용")</f>
        <v>https://www.inflearn.com/course/sencha-extjs-6-실전응용</v>
      </c>
    </row>
    <row r="151">
      <c r="A151" s="2" t="s">
        <v>360</v>
      </c>
      <c r="B151" s="2" t="s">
        <v>361</v>
      </c>
      <c r="C151" s="2" t="s">
        <v>362</v>
      </c>
      <c r="D151" s="3" t="str">
        <f>HYPERLINK("https://www.inflearn.com/course/django-초보-가이드-실습을-통해-알아보는-장고-입문","https://www.inflearn.com/course/django-초보-가이드-실습을-통해-알아보는-장고-입문")</f>
        <v>https://www.inflearn.com/course/django-초보-가이드-실습을-통해-알아보는-장고-입문</v>
      </c>
    </row>
    <row r="152">
      <c r="A152" s="2" t="s">
        <v>363</v>
      </c>
      <c r="B152" s="2" t="s">
        <v>361</v>
      </c>
      <c r="C152" s="2" t="s">
        <v>364</v>
      </c>
      <c r="D152" s="4" t="s">
        <v>365</v>
      </c>
    </row>
    <row r="153">
      <c r="A153" s="2" t="s">
        <v>366</v>
      </c>
      <c r="B153" s="2" t="s">
        <v>361</v>
      </c>
      <c r="C153" s="2" t="s">
        <v>367</v>
      </c>
      <c r="D153" s="3" t="str">
        <f>HYPERLINK("https://www.inflearn.com/course/javascript-자바스크립트-강좌","https://www.inflearn.com/course/javascript-자바스크립트-강좌")</f>
        <v>https://www.inflearn.com/course/javascript-자바스크립트-강좌</v>
      </c>
    </row>
    <row r="154">
      <c r="A154" s="2" t="s">
        <v>368</v>
      </c>
      <c r="B154" s="2" t="s">
        <v>361</v>
      </c>
      <c r="C154" s="2" t="s">
        <v>317</v>
      </c>
      <c r="D154" s="3" t="str">
        <f>HYPERLINK("https://www.inflearn.com/course/node-js-노드제이에스-강좌","https://www.inflearn.com/course/node-js-노드제이에스-강좌")</f>
        <v>https://www.inflearn.com/course/node-js-노드제이에스-강좌</v>
      </c>
    </row>
    <row r="155">
      <c r="A155" s="2" t="s">
        <v>369</v>
      </c>
      <c r="B155" s="2" t="s">
        <v>361</v>
      </c>
      <c r="C155" s="2" t="s">
        <v>322</v>
      </c>
      <c r="D155" s="3" t="str">
        <f>HYPERLINK("https://www.inflearn.com/course/php-기초-강좌","https://www.inflearn.com/course/php-기초-강좌")</f>
        <v>https://www.inflearn.com/course/php-기초-강좌</v>
      </c>
    </row>
    <row r="156">
      <c r="A156" s="2" t="s">
        <v>370</v>
      </c>
      <c r="B156" s="2" t="s">
        <v>361</v>
      </c>
      <c r="C156" s="2" t="s">
        <v>371</v>
      </c>
      <c r="D156" s="4" t="s">
        <v>372</v>
      </c>
    </row>
    <row r="157">
      <c r="A157" s="2" t="s">
        <v>373</v>
      </c>
      <c r="B157" s="2" t="s">
        <v>361</v>
      </c>
      <c r="C157" s="2" t="s">
        <v>374</v>
      </c>
      <c r="D157" s="3" t="str">
        <f>HYPERLINK("https://www.inflearn.com/course/웹-크롤링web-crawling-어플리케이션-만들기","https://www.inflearn.com/course/웹-크롤링web-crawling-어플리케이션-만들기")</f>
        <v>https://www.inflearn.com/course/웹-크롤링web-crawling-어플리케이션-만들기</v>
      </c>
    </row>
    <row r="158">
      <c r="A158" s="2" t="s">
        <v>375</v>
      </c>
      <c r="B158" s="2" t="s">
        <v>376</v>
      </c>
      <c r="C158" s="2" t="s">
        <v>377</v>
      </c>
      <c r="D158" s="3" t="str">
        <f>HYPERLINK("https://www.inflearn.com/course/프런트엔드-웹-디자인-입문","https://www.inflearn.com/course/프런트엔드-웹-디자인-입문")</f>
        <v>https://www.inflearn.com/course/프런트엔드-웹-디자인-입문</v>
      </c>
    </row>
    <row r="159">
      <c r="A159" s="2" t="s">
        <v>378</v>
      </c>
      <c r="B159" s="2" t="s">
        <v>376</v>
      </c>
      <c r="C159" s="2" t="s">
        <v>379</v>
      </c>
      <c r="D159" s="3" t="str">
        <f>HYPERLINK("https://www.inflearn.com/course/쉽게배우는-웹앱하이브리드-앱","https://www.inflearn.com/course/쉽게배우는-웹앱하이브리드-앱")</f>
        <v>https://www.inflearn.com/course/쉽게배우는-웹앱하이브리드-앱</v>
      </c>
    </row>
    <row r="160">
      <c r="A160" s="2" t="s">
        <v>380</v>
      </c>
      <c r="B160" s="2" t="s">
        <v>381</v>
      </c>
      <c r="C160" s="2" t="s">
        <v>306</v>
      </c>
      <c r="D160" s="3" t="str">
        <f>HYPERLINK("https://www.inflearn.com/course/do-it-반응형-웹-디자인-저자-동영상-강좌","https://www.inflearn.com/course/do-it-반응형-웹-디자인-저자-동영상-강좌")</f>
        <v>https://www.inflearn.com/course/do-it-반응형-웹-디자인-저자-동영상-강좌</v>
      </c>
    </row>
    <row r="161">
      <c r="A161" s="2" t="s">
        <v>382</v>
      </c>
      <c r="B161" s="2" t="s">
        <v>383</v>
      </c>
      <c r="C161" s="2" t="s">
        <v>330</v>
      </c>
      <c r="D161" s="4" t="s">
        <v>384</v>
      </c>
    </row>
    <row r="162">
      <c r="A162" s="2" t="s">
        <v>385</v>
      </c>
      <c r="B162" s="2" t="s">
        <v>386</v>
      </c>
      <c r="C162" s="2" t="s">
        <v>387</v>
      </c>
      <c r="D162" s="3" t="str">
        <f>HYPERLINK("https://www.inflearn.com/course/시스템-프로그래밍","https://www.inflearn.com/course/시스템-프로그래밍")</f>
        <v>https://www.inflearn.com/course/시스템-프로그래밍</v>
      </c>
    </row>
    <row r="163">
      <c r="A163" s="2" t="s">
        <v>388</v>
      </c>
      <c r="B163" s="2" t="s">
        <v>386</v>
      </c>
      <c r="C163" s="2" t="s">
        <v>389</v>
      </c>
      <c r="D163" s="4" t="s">
        <v>390</v>
      </c>
    </row>
    <row r="164">
      <c r="A164" s="2" t="s">
        <v>391</v>
      </c>
      <c r="B164" s="2" t="s">
        <v>386</v>
      </c>
      <c r="C164" s="2" t="s">
        <v>251</v>
      </c>
      <c r="D164" s="3" t="str">
        <f>HYPERLINK("https://www.inflearn.com/course/aws-아마존-웹서비스-가입부터-활용까지","https://www.inflearn.com/course/aws-아마존-웹서비스-가입부터-활용까지")</f>
        <v>https://www.inflearn.com/course/aws-아마존-웹서비스-가입부터-활용까지</v>
      </c>
    </row>
    <row r="165">
      <c r="A165" s="2" t="s">
        <v>392</v>
      </c>
      <c r="B165" s="2" t="s">
        <v>393</v>
      </c>
      <c r="C165" s="2" t="s">
        <v>394</v>
      </c>
      <c r="D165" s="4" t="s">
        <v>395</v>
      </c>
    </row>
    <row r="166">
      <c r="A166" s="2" t="s">
        <v>396</v>
      </c>
      <c r="B166" s="2" t="s">
        <v>65</v>
      </c>
      <c r="C166" s="2" t="s">
        <v>397</v>
      </c>
      <c r="D166" s="3" t="str">
        <f>HYPERLINK("https://www.inflearn.com/course/해외취업-3","https://www.inflearn.com/course/해외취업-3")</f>
        <v>https://www.inflearn.com/course/해외취업-3</v>
      </c>
    </row>
    <row r="167">
      <c r="A167" s="2" t="s">
        <v>398</v>
      </c>
      <c r="B167" s="2" t="s">
        <v>399</v>
      </c>
      <c r="C167" s="2" t="s">
        <v>290</v>
      </c>
      <c r="D167" s="3" t="str">
        <f>HYPERLINK("https://www.inflearn.com/course/angular-강좌-기본","https://www.inflearn.com/course/angular-강좌-기본")</f>
        <v>https://www.inflearn.com/course/angular-강좌-기본</v>
      </c>
    </row>
    <row r="168">
      <c r="A168" s="2" t="s">
        <v>400</v>
      </c>
      <c r="B168" s="2" t="s">
        <v>399</v>
      </c>
      <c r="C168" s="2" t="s">
        <v>401</v>
      </c>
      <c r="D168" s="4" t="s">
        <v>402</v>
      </c>
    </row>
    <row r="169">
      <c r="A169" s="2" t="s">
        <v>403</v>
      </c>
      <c r="B169" s="2" t="s">
        <v>399</v>
      </c>
      <c r="C169" s="2" t="s">
        <v>404</v>
      </c>
      <c r="D169" s="4" t="s">
        <v>405</v>
      </c>
    </row>
    <row r="170">
      <c r="A170" s="2" t="s">
        <v>406</v>
      </c>
      <c r="B170" s="2" t="s">
        <v>399</v>
      </c>
      <c r="C170" s="2" t="s">
        <v>407</v>
      </c>
      <c r="D170" s="4" t="s">
        <v>408</v>
      </c>
    </row>
    <row r="171">
      <c r="A171" s="2" t="s">
        <v>409</v>
      </c>
      <c r="B171" s="2" t="s">
        <v>399</v>
      </c>
      <c r="C171" s="2" t="s">
        <v>410</v>
      </c>
      <c r="D171" s="4" t="s">
        <v>411</v>
      </c>
    </row>
    <row r="172">
      <c r="A172" s="2" t="s">
        <v>412</v>
      </c>
      <c r="B172" s="2" t="s">
        <v>413</v>
      </c>
      <c r="C172" s="2" t="s">
        <v>414</v>
      </c>
      <c r="D172" s="3" t="str">
        <f>HYPERLINK("https://www.inflearn.com/course/pandas-팬더스-데이터분석-기초","https://www.inflearn.com/course/pandas-팬더스-데이터분석-기초")</f>
        <v>https://www.inflearn.com/course/pandas-팬더스-데이터분석-기초</v>
      </c>
    </row>
    <row r="173">
      <c r="A173" s="2" t="s">
        <v>415</v>
      </c>
      <c r="B173" s="2" t="s">
        <v>416</v>
      </c>
      <c r="C173" s="2" t="s">
        <v>53</v>
      </c>
      <c r="D173" s="3" t="str">
        <f>HYPERLINK("https://www.inflearn.com/course/파이썬-레시피-활용","https://www.inflearn.com/course/파이썬-레시피-활용")</f>
        <v>https://www.inflearn.com/course/파이썬-레시피-활용</v>
      </c>
    </row>
    <row r="174">
      <c r="A174" s="2" t="s">
        <v>417</v>
      </c>
      <c r="B174" s="2" t="s">
        <v>418</v>
      </c>
      <c r="C174" s="2" t="s">
        <v>419</v>
      </c>
      <c r="D174" s="3" t="str">
        <f>HYPERLINK("https://www.inflearn.com/course/나의-첫-django-앱-만들기","https://www.inflearn.com/course/나의-첫-django-앱-만들기")</f>
        <v>https://www.inflearn.com/course/나의-첫-django-앱-만들기</v>
      </c>
    </row>
    <row r="175">
      <c r="A175" s="2" t="s">
        <v>420</v>
      </c>
      <c r="B175" s="2" t="s">
        <v>421</v>
      </c>
      <c r="C175" s="2" t="s">
        <v>422</v>
      </c>
      <c r="D175" s="4" t="s">
        <v>423</v>
      </c>
    </row>
    <row r="176">
      <c r="A176" s="2" t="s">
        <v>424</v>
      </c>
      <c r="B176" s="2" t="s">
        <v>425</v>
      </c>
      <c r="C176" s="2" t="s">
        <v>426</v>
      </c>
      <c r="D176" s="3" t="str">
        <f>HYPERLINK("https://www.inflearn.com/course/강의평가-사이트-jsp","https://www.inflearn.com/course/강의평가-사이트-jsp")</f>
        <v>https://www.inflearn.com/course/강의평가-사이트-jsp</v>
      </c>
    </row>
    <row r="177">
      <c r="A177" s="2" t="s">
        <v>427</v>
      </c>
      <c r="B177" s="2" t="s">
        <v>425</v>
      </c>
      <c r="C177" s="2" t="s">
        <v>312</v>
      </c>
      <c r="D177" s="3" t="str">
        <f>HYPERLINK("https://www.inflearn.com/course/jsp-게시판","https://www.inflearn.com/course/jsp-게시판")</f>
        <v>https://www.inflearn.com/course/jsp-게시판</v>
      </c>
    </row>
    <row r="178">
      <c r="A178" s="2" t="s">
        <v>428</v>
      </c>
      <c r="B178" s="2" t="s">
        <v>425</v>
      </c>
      <c r="C178" s="2" t="s">
        <v>429</v>
      </c>
      <c r="D178" s="3" t="str">
        <f>HYPERLINK("https://www.inflearn.com/course/react-강좌-velopert","https://www.inflearn.com/course/react-강좌-velopert")</f>
        <v>https://www.inflearn.com/course/react-강좌-velopert</v>
      </c>
    </row>
    <row r="179">
      <c r="A179" s="2" t="s">
        <v>430</v>
      </c>
      <c r="B179" s="2" t="s">
        <v>425</v>
      </c>
      <c r="C179" s="2" t="s">
        <v>431</v>
      </c>
      <c r="D179" s="4" t="s">
        <v>432</v>
      </c>
    </row>
    <row r="180">
      <c r="A180" s="2" t="s">
        <v>433</v>
      </c>
      <c r="B180" s="2" t="s">
        <v>425</v>
      </c>
      <c r="C180" s="2" t="s">
        <v>434</v>
      </c>
      <c r="D180" s="4" t="s">
        <v>435</v>
      </c>
    </row>
    <row r="181">
      <c r="A181" s="2" t="s">
        <v>436</v>
      </c>
      <c r="B181" s="2" t="s">
        <v>437</v>
      </c>
      <c r="C181" s="2" t="s">
        <v>438</v>
      </c>
      <c r="D181" s="4" t="s">
        <v>439</v>
      </c>
    </row>
    <row r="182">
      <c r="A182" s="2" t="s">
        <v>440</v>
      </c>
      <c r="B182" s="2" t="s">
        <v>441</v>
      </c>
      <c r="C182" s="2" t="s">
        <v>142</v>
      </c>
      <c r="D182" s="4" t="s">
        <v>442</v>
      </c>
    </row>
    <row r="183">
      <c r="A183" s="2" t="s">
        <v>443</v>
      </c>
      <c r="B183" s="2" t="s">
        <v>444</v>
      </c>
      <c r="C183" s="2" t="s">
        <v>445</v>
      </c>
      <c r="D183" s="3" t="str">
        <f>HYPERLINK("https://www.inflearn.com/course/matlab-시작-programming","https://www.inflearn.com/course/matlab-시작-programming")</f>
        <v>https://www.inflearn.com/course/matlab-시작-programming</v>
      </c>
    </row>
    <row r="184">
      <c r="A184" s="2" t="s">
        <v>446</v>
      </c>
      <c r="B184" s="2" t="s">
        <v>447</v>
      </c>
      <c r="C184" s="2" t="s">
        <v>448</v>
      </c>
      <c r="D184" s="3" t="str">
        <f>HYPERLINK("https://www.inflearn.com/course/자바-디자인-패턴","https://www.inflearn.com/course/자바-디자인-패턴")</f>
        <v>https://www.inflearn.com/course/자바-디자인-패턴</v>
      </c>
    </row>
    <row r="185">
      <c r="A185" s="2" t="s">
        <v>449</v>
      </c>
      <c r="B185" s="2" t="s">
        <v>447</v>
      </c>
      <c r="C185" s="2" t="s">
        <v>450</v>
      </c>
      <c r="D185" s="3" t="str">
        <f>HYPERLINK("https://www.inflearn.com/course/자바-프로그래밍-입문","https://www.inflearn.com/course/자바-프로그래밍-입문")</f>
        <v>https://www.inflearn.com/course/자바-프로그래밍-입문</v>
      </c>
    </row>
    <row r="186">
      <c r="A186" s="2" t="s">
        <v>451</v>
      </c>
      <c r="B186" s="2" t="s">
        <v>447</v>
      </c>
      <c r="C186" s="2" t="s">
        <v>53</v>
      </c>
      <c r="D186" s="3" t="str">
        <f>HYPERLINK("https://www.inflearn.com/course/파이썬-예제","https://www.inflearn.com/course/파이썬-예제")</f>
        <v>https://www.inflearn.com/course/파이썬-예제</v>
      </c>
    </row>
    <row r="187">
      <c r="A187" s="2" t="s">
        <v>452</v>
      </c>
      <c r="B187" s="2" t="s">
        <v>447</v>
      </c>
      <c r="C187" s="2" t="s">
        <v>53</v>
      </c>
      <c r="D187" s="3" t="str">
        <f>HYPERLINK("https://www.inflearn.com/course/파이썬-기초-강좌","https://www.inflearn.com/course/파이썬-기초-강좌")</f>
        <v>https://www.inflearn.com/course/파이썬-기초-강좌</v>
      </c>
    </row>
    <row r="188">
      <c r="A188" s="2" t="s">
        <v>453</v>
      </c>
      <c r="B188" s="2" t="s">
        <v>447</v>
      </c>
      <c r="C188" s="2" t="s">
        <v>454</v>
      </c>
      <c r="D188" s="3" t="str">
        <f>HYPERLINK("https://www.inflearn.com/course/코틀린-강좌-새차원","https://www.inflearn.com/course/코틀린-강좌-새차원")</f>
        <v>https://www.inflearn.com/course/코틀린-강좌-새차원</v>
      </c>
    </row>
    <row r="189">
      <c r="A189" s="2" t="s">
        <v>455</v>
      </c>
      <c r="B189" s="2" t="s">
        <v>447</v>
      </c>
      <c r="C189" s="2" t="s">
        <v>217</v>
      </c>
      <c r="D189" s="3" t="str">
        <f>HYPERLINK("https://www.inflearn.com/course/아두이노-강좌","https://www.inflearn.com/course/아두이노-강좌")</f>
        <v>https://www.inflearn.com/course/아두이노-강좌</v>
      </c>
    </row>
    <row r="190">
      <c r="A190" s="2" t="s">
        <v>456</v>
      </c>
      <c r="B190" s="2" t="s">
        <v>447</v>
      </c>
      <c r="C190" s="2" t="s">
        <v>180</v>
      </c>
      <c r="D190" s="3" t="str">
        <f>HYPERLINK("https://www.inflearn.com/course/스위프트-기본-문법","https://www.inflearn.com/course/스위프트-기본-문법")</f>
        <v>https://www.inflearn.com/course/스위프트-기본-문법</v>
      </c>
    </row>
    <row r="191">
      <c r="A191" s="2" t="s">
        <v>457</v>
      </c>
      <c r="B191" s="2" t="s">
        <v>447</v>
      </c>
      <c r="C191" s="2" t="s">
        <v>458</v>
      </c>
      <c r="D191" s="3" t="str">
        <f>HYPERLINK("https://www.inflearn.com/course/어셈블리어-배우기","https://www.inflearn.com/course/어셈블리어-배우기")</f>
        <v>https://www.inflearn.com/course/어셈블리어-배우기</v>
      </c>
    </row>
    <row r="192">
      <c r="A192" s="2" t="s">
        <v>459</v>
      </c>
      <c r="B192" s="2" t="s">
        <v>447</v>
      </c>
      <c r="C192" s="2" t="s">
        <v>367</v>
      </c>
      <c r="D192" s="3" t="str">
        <f>HYPERLINK("https://www.inflearn.com/course/지바스크립트-언어-기본","https://www.inflearn.com/course/지바스크립트-언어-기본")</f>
        <v>https://www.inflearn.com/course/지바스크립트-언어-기본</v>
      </c>
    </row>
    <row r="193">
      <c r="A193" s="2" t="s">
        <v>460</v>
      </c>
      <c r="B193" s="2" t="s">
        <v>447</v>
      </c>
      <c r="C193" s="2" t="s">
        <v>185</v>
      </c>
      <c r="D193" s="3" t="str">
        <f>HYPERLINK("https://www.inflearn.com/course/타입스크립트-코리아-1705-기초-세미나","https://www.inflearn.com/course/타입스크립트-코리아-1705-기초-세미나")</f>
        <v>https://www.inflearn.com/course/타입스크립트-코리아-1705-기초-세미나</v>
      </c>
    </row>
    <row r="194">
      <c r="A194" s="2" t="s">
        <v>461</v>
      </c>
      <c r="B194" s="2" t="s">
        <v>447</v>
      </c>
      <c r="C194" s="2" t="s">
        <v>53</v>
      </c>
      <c r="D194" s="3" t="str">
        <f>HYPERLINK("https://www.inflearn.com/course/빠르게-활용-가능한-파이썬-3-2-프로그래밍","https://www.inflearn.com/course/빠르게-활용-가능한-파이썬-3-2-프로그래밍")</f>
        <v>https://www.inflearn.com/course/빠르게-활용-가능한-파이썬-3-2-프로그래밍</v>
      </c>
    </row>
    <row r="195">
      <c r="A195" s="2" t="s">
        <v>462</v>
      </c>
      <c r="B195" s="2" t="s">
        <v>447</v>
      </c>
      <c r="C195" s="2" t="s">
        <v>458</v>
      </c>
      <c r="D195" s="4" t="s">
        <v>463</v>
      </c>
    </row>
    <row r="196">
      <c r="A196" s="2" t="s">
        <v>464</v>
      </c>
      <c r="B196" s="2" t="s">
        <v>447</v>
      </c>
      <c r="C196" s="2" t="s">
        <v>458</v>
      </c>
      <c r="D196" s="3" t="str">
        <f>HYPERLINK("https://www.inflearn.com/course/널널한-박교수-c-강좌","https://www.inflearn.com/course/널널한-박교수-c-강좌")</f>
        <v>https://www.inflearn.com/course/널널한-박교수-c-강좌</v>
      </c>
    </row>
    <row r="197">
      <c r="A197" s="2" t="s">
        <v>465</v>
      </c>
      <c r="B197" s="2" t="s">
        <v>447</v>
      </c>
      <c r="C197" s="2" t="s">
        <v>458</v>
      </c>
      <c r="D197" s="3" t="str">
        <f>HYPERLINK("https://www.inflearn.com/course/독하게-시작하는-c-프로그래밍","https://www.inflearn.com/course/독하게-시작하는-c-프로그래밍")</f>
        <v>https://www.inflearn.com/course/독하게-시작하는-c-프로그래밍</v>
      </c>
    </row>
    <row r="198">
      <c r="A198" s="2" t="s">
        <v>466</v>
      </c>
      <c r="B198" s="2" t="s">
        <v>447</v>
      </c>
      <c r="C198" s="2" t="s">
        <v>458</v>
      </c>
      <c r="D198" s="3" t="str">
        <f>HYPERLINK("https://www.inflearn.com/course/명강의로-완성하는-c","https://www.inflearn.com/course/명강의로-완성하는-c")</f>
        <v>https://www.inflearn.com/course/명강의로-완성하는-c</v>
      </c>
    </row>
    <row r="199">
      <c r="A199" s="2" t="s">
        <v>467</v>
      </c>
      <c r="B199" s="2" t="s">
        <v>447</v>
      </c>
      <c r="C199" s="2" t="s">
        <v>229</v>
      </c>
      <c r="D199" s="3" t="str">
        <f>HYPERLINK("https://www.inflearn.com/course/c-중급-강좌-라이브러리-만들기","https://www.inflearn.com/course/c-중급-강좌-라이브러리-만들기")</f>
        <v>https://www.inflearn.com/course/c-중급-강좌-라이브러리-만들기</v>
      </c>
    </row>
    <row r="200">
      <c r="A200" s="2" t="s">
        <v>468</v>
      </c>
      <c r="B200" s="2" t="s">
        <v>447</v>
      </c>
      <c r="C200" s="2" t="s">
        <v>229</v>
      </c>
      <c r="D200" s="3" t="str">
        <f>HYPERLINK("https://www.inflearn.com/course/c-프로그래밍","https://www.inflearn.com/course/c-프로그래밍")</f>
        <v>https://www.inflearn.com/course/c-프로그래밍</v>
      </c>
    </row>
    <row r="201">
      <c r="A201" s="2" t="s">
        <v>469</v>
      </c>
      <c r="B201" s="2" t="s">
        <v>447</v>
      </c>
      <c r="C201" s="2" t="s">
        <v>458</v>
      </c>
      <c r="D201" s="3" t="str">
        <f>HYPERLINK("https://www.inflearn.com/course/c-프로그래밍-게임","https://www.inflearn.com/course/c-프로그래밍-게임")</f>
        <v>https://www.inflearn.com/course/c-프로그래밍-게임</v>
      </c>
    </row>
    <row r="202">
      <c r="A202" s="2" t="s">
        <v>470</v>
      </c>
      <c r="B202" s="2" t="s">
        <v>447</v>
      </c>
      <c r="C202" s="2" t="s">
        <v>229</v>
      </c>
      <c r="D202" s="3" t="str">
        <f>HYPERLINK("https://www.inflearn.com/course/c로-배우는-자료구조-및-여러가지-예제-실습","https://www.inflearn.com/course/c로-배우는-자료구조-및-여러가지-예제-실습")</f>
        <v>https://www.inflearn.com/course/c로-배우는-자료구조-및-여러가지-예제-실습</v>
      </c>
    </row>
    <row r="203">
      <c r="A203" s="2" t="s">
        <v>471</v>
      </c>
      <c r="B203" s="2" t="s">
        <v>447</v>
      </c>
      <c r="C203" s="2" t="s">
        <v>472</v>
      </c>
      <c r="D203" s="3" t="str">
        <f>HYPERLINK("https://www.inflearn.com/course/c언어-두들낙서","https://www.inflearn.com/course/c언어-두들낙서")</f>
        <v>https://www.inflearn.com/course/c언어-두들낙서</v>
      </c>
    </row>
    <row r="204">
      <c r="A204" s="6" t="s">
        <v>473</v>
      </c>
      <c r="B204" s="2" t="s">
        <v>447</v>
      </c>
      <c r="C204" s="2" t="s">
        <v>458</v>
      </c>
      <c r="D204" s="3" t="str">
        <f>HYPERLINK("https://www.inflearn.com/course/c언어-온라인강좌","https://www.inflearn.com/course/c언어-온라인강좌")</f>
        <v>https://www.inflearn.com/course/c언어-온라인강좌</v>
      </c>
    </row>
    <row r="205">
      <c r="A205" s="2" t="s">
        <v>474</v>
      </c>
      <c r="B205" s="2" t="s">
        <v>447</v>
      </c>
      <c r="C205" s="2" t="s">
        <v>229</v>
      </c>
      <c r="D205" s="3" t="str">
        <f>HYPERLINK("https://www.inflearn.com/course/c-초보-강좌-예제로-배우는-c","https://www.inflearn.com/course/c-초보-강좌-예제로-배우는-c")</f>
        <v>https://www.inflearn.com/course/c-초보-강좌-예제로-배우는-c</v>
      </c>
    </row>
    <row r="206">
      <c r="A206" s="2" t="s">
        <v>475</v>
      </c>
      <c r="B206" s="2" t="s">
        <v>447</v>
      </c>
      <c r="C206" s="2" t="s">
        <v>330</v>
      </c>
      <c r="D206" s="3" t="str">
        <f>HYPERLINK("https://www.inflearn.com/course/css-기본부터-활용까지","https://www.inflearn.com/course/css-기본부터-활용까지")</f>
        <v>https://www.inflearn.com/course/css-기본부터-활용까지</v>
      </c>
    </row>
    <row r="207">
      <c r="A207" s="2" t="s">
        <v>476</v>
      </c>
      <c r="B207" s="2" t="s">
        <v>447</v>
      </c>
      <c r="C207" s="2" t="s">
        <v>450</v>
      </c>
      <c r="D207" s="4" t="s">
        <v>477</v>
      </c>
    </row>
    <row r="208">
      <c r="A208" s="2" t="s">
        <v>478</v>
      </c>
      <c r="B208" s="2" t="s">
        <v>447</v>
      </c>
      <c r="C208" s="2" t="s">
        <v>479</v>
      </c>
      <c r="D208" s="3" t="str">
        <f>HYPERLINK("https://www.inflearn.com/course/es6-강좌-자바스크립트","https://www.inflearn.com/course/es6-강좌-자바스크립트")</f>
        <v>https://www.inflearn.com/course/es6-강좌-자바스크립트</v>
      </c>
    </row>
    <row r="209">
      <c r="A209" s="2" t="s">
        <v>480</v>
      </c>
      <c r="B209" s="2" t="s">
        <v>447</v>
      </c>
      <c r="C209" s="2" t="s">
        <v>53</v>
      </c>
      <c r="D209" s="3" t="str">
        <f>HYPERLINK("https://www.inflearn.com/course/파이썬-입문-hello-coding","https://www.inflearn.com/course/파이썬-입문-hello-coding")</f>
        <v>https://www.inflearn.com/course/파이썬-입문-hello-coding</v>
      </c>
    </row>
    <row r="210">
      <c r="A210" s="2" t="s">
        <v>481</v>
      </c>
      <c r="B210" s="2" t="s">
        <v>447</v>
      </c>
      <c r="C210" s="2" t="s">
        <v>450</v>
      </c>
      <c r="D210" s="3" t="str">
        <f>HYPERLINK("https://www.inflearn.com/course/자바java-언어-기본-강좌","https://www.inflearn.com/course/자바java-언어-기본-강좌")</f>
        <v>https://www.inflearn.com/course/자바java-언어-기본-강좌</v>
      </c>
    </row>
    <row r="211">
      <c r="A211" s="2" t="s">
        <v>482</v>
      </c>
      <c r="B211" s="2" t="s">
        <v>447</v>
      </c>
      <c r="C211" s="2" t="s">
        <v>450</v>
      </c>
      <c r="D211" s="3" t="str">
        <f>HYPERLINK("https://www.inflearn.com/course/java-자료구조","https://www.inflearn.com/course/java-자료구조")</f>
        <v>https://www.inflearn.com/course/java-자료구조</v>
      </c>
    </row>
    <row r="212">
      <c r="A212" s="2" t="s">
        <v>483</v>
      </c>
      <c r="B212" s="2" t="s">
        <v>447</v>
      </c>
      <c r="C212" s="2" t="s">
        <v>450</v>
      </c>
      <c r="D212" s="4" t="s">
        <v>484</v>
      </c>
    </row>
    <row r="213">
      <c r="A213" s="2" t="s">
        <v>485</v>
      </c>
      <c r="B213" s="2" t="s">
        <v>447</v>
      </c>
      <c r="C213" s="2" t="s">
        <v>53</v>
      </c>
      <c r="D213" s="3" t="str">
        <f>HYPERLINK("https://www.inflearn.com/course/초절정-파이썬-강좌-python","https://www.inflearn.com/course/초절정-파이썬-강좌-python")</f>
        <v>https://www.inflearn.com/course/초절정-파이썬-강좌-python</v>
      </c>
    </row>
    <row r="214">
      <c r="A214" s="2" t="s">
        <v>486</v>
      </c>
      <c r="B214" s="2" t="s">
        <v>447</v>
      </c>
      <c r="C214" s="2" t="s">
        <v>487</v>
      </c>
      <c r="D214" s="3" t="str">
        <f>HYPERLINK("https://www.inflearn.com/course/r-프로그램-시즌-1","https://www.inflearn.com/course/r-프로그램-시즌-1")</f>
        <v>https://www.inflearn.com/course/r-프로그램-시즌-1</v>
      </c>
    </row>
    <row r="215">
      <c r="A215" s="2" t="s">
        <v>488</v>
      </c>
      <c r="B215" s="2" t="s">
        <v>447</v>
      </c>
      <c r="C215" s="2" t="s">
        <v>487</v>
      </c>
      <c r="D215" s="3" t="str">
        <f>HYPERLINK("https://www.inflearn.com/course/r-프로그래밍-시즌2","https://www.inflearn.com/course/r-프로그래밍-시즌2")</f>
        <v>https://www.inflearn.com/course/r-프로그래밍-시즌2</v>
      </c>
    </row>
    <row r="216">
      <c r="A216" s="2" t="s">
        <v>489</v>
      </c>
      <c r="B216" s="2" t="s">
        <v>447</v>
      </c>
      <c r="C216" s="2" t="s">
        <v>185</v>
      </c>
      <c r="D216" s="4" t="s">
        <v>490</v>
      </c>
    </row>
    <row r="217">
      <c r="A217" s="2" t="s">
        <v>491</v>
      </c>
      <c r="B217" s="2" t="s">
        <v>447</v>
      </c>
      <c r="C217" s="2" t="s">
        <v>180</v>
      </c>
      <c r="D217" s="3" t="str">
        <f>HYPERLINK("https://www.inflearn.com/course/창원대학교-박동규-교수의-swift-기초-강좌","https://www.inflearn.com/course/창원대학교-박동규-교수의-swift-기초-강좌")</f>
        <v>https://www.inflearn.com/course/창원대학교-박동규-교수의-swift-기초-강좌</v>
      </c>
    </row>
    <row r="218">
      <c r="A218" s="2" t="s">
        <v>492</v>
      </c>
      <c r="B218" s="2" t="s">
        <v>447</v>
      </c>
      <c r="C218" s="2" t="s">
        <v>317</v>
      </c>
      <c r="D218" s="4" t="s">
        <v>493</v>
      </c>
    </row>
    <row r="219">
      <c r="A219" s="2" t="s">
        <v>494</v>
      </c>
      <c r="B219" s="2" t="s">
        <v>447</v>
      </c>
      <c r="C219" s="2" t="s">
        <v>53</v>
      </c>
      <c r="D219" s="4" t="s">
        <v>495</v>
      </c>
    </row>
    <row r="220">
      <c r="A220" s="2" t="s">
        <v>496</v>
      </c>
      <c r="B220" s="2" t="s">
        <v>497</v>
      </c>
      <c r="C220" s="2" t="s">
        <v>41</v>
      </c>
      <c r="D220" s="3" t="str">
        <f>HYPERLINK("https://www.inflearn.com/course/엔트리-정글코딩","https://www.inflearn.com/course/엔트리-정글코딩")</f>
        <v>https://www.inflearn.com/course/엔트리-정글코딩</v>
      </c>
    </row>
    <row r="221">
      <c r="A221" s="2" t="s">
        <v>498</v>
      </c>
      <c r="B221" s="2" t="s">
        <v>497</v>
      </c>
      <c r="C221" s="2" t="s">
        <v>367</v>
      </c>
      <c r="D221" s="4" t="s">
        <v>499</v>
      </c>
    </row>
    <row r="222">
      <c r="A222" s="2" t="s">
        <v>500</v>
      </c>
      <c r="B222" s="2" t="s">
        <v>497</v>
      </c>
      <c r="C222" s="2" t="s">
        <v>501</v>
      </c>
      <c r="D222" s="3" t="str">
        <f>HYPERLINK("https://www.inflearn.com/course/스크래치-scratch","https://www.inflearn.com/course/스크래치-scratch")</f>
        <v>https://www.inflearn.com/course/스크래치-scratch</v>
      </c>
    </row>
    <row r="223">
      <c r="A223" s="2" t="s">
        <v>502</v>
      </c>
      <c r="B223" s="2" t="s">
        <v>503</v>
      </c>
      <c r="C223" s="2" t="s">
        <v>504</v>
      </c>
      <c r="D223" s="3" t="str">
        <f>HYPERLINK("https://www.inflearn.com/course/스크래치","https://www.inflearn.com/course/스크래치")</f>
        <v>https://www.inflearn.com/course/스크래치</v>
      </c>
    </row>
    <row r="224">
      <c r="A224" s="2" t="s">
        <v>505</v>
      </c>
      <c r="B224" s="2" t="s">
        <v>503</v>
      </c>
      <c r="C224" s="2" t="s">
        <v>53</v>
      </c>
      <c r="D224" s="3" t="str">
        <f>HYPERLINK("https://www.inflearn.com/course/mit-공개강좌-python","https://www.inflearn.com/course/mit-공개강좌-python")</f>
        <v>https://www.inflearn.com/course/mit-공개강좌-python</v>
      </c>
    </row>
    <row r="225">
      <c r="A225" s="2" t="s">
        <v>506</v>
      </c>
      <c r="B225" s="2" t="s">
        <v>507</v>
      </c>
      <c r="C225" s="2" t="s">
        <v>508</v>
      </c>
      <c r="D225" s="3" t="str">
        <f>HYPERLINK("https://www.inflearn.com/course/함수형-프로그래밍","https://www.inflearn.com/course/함수형-프로그래밍")</f>
        <v>https://www.inflearn.com/course/함수형-프로그래밍</v>
      </c>
    </row>
    <row r="226">
      <c r="A226" s="2" t="s">
        <v>509</v>
      </c>
      <c r="B226" s="2" t="s">
        <v>510</v>
      </c>
      <c r="C226" s="2" t="s">
        <v>511</v>
      </c>
      <c r="D226" s="3" t="str">
        <f>HYPERLINK("https://www.inflearn.com/course/머신러닝이론-파이썬실습","https://www.inflearn.com/course/머신러닝이론-파이썬실습")</f>
        <v>https://www.inflearn.com/course/머신러닝이론-파이썬실습</v>
      </c>
    </row>
    <row r="227">
      <c r="A227" s="2" t="s">
        <v>512</v>
      </c>
      <c r="B227" s="2" t="s">
        <v>513</v>
      </c>
      <c r="C227" s="2" t="s">
        <v>122</v>
      </c>
      <c r="D227" s="3" t="str">
        <f>HYPERLINK("https://www.inflearn.com/course/database-2-mysql-강좌","https://www.inflearn.com/course/database-2-mysql-강좌")</f>
        <v>https://www.inflearn.com/course/database-2-mysql-강좌</v>
      </c>
    </row>
    <row r="228">
      <c r="A228" s="2" t="s">
        <v>514</v>
      </c>
      <c r="B228" s="2" t="s">
        <v>515</v>
      </c>
      <c r="C228" s="2" t="s">
        <v>53</v>
      </c>
      <c r="D228" s="3" t="str">
        <f>HYPERLINK("https://www.inflearn.com/course/영화예매-파이썬","https://www.inflearn.com/course/영화예매-파이썬")</f>
        <v>https://www.inflearn.com/course/영화예매-파이썬</v>
      </c>
    </row>
    <row r="229">
      <c r="A229" s="2" t="s">
        <v>516</v>
      </c>
      <c r="B229" s="2" t="s">
        <v>517</v>
      </c>
      <c r="C229" s="2" t="s">
        <v>518</v>
      </c>
      <c r="D229" s="3" t="str">
        <f>HYPERLINK("https://www.inflearn.com/course/파이썬-프로그래밍","https://www.inflearn.com/course/파이썬-프로그래밍")</f>
        <v>https://www.inflearn.com/course/파이썬-프로그래밍</v>
      </c>
    </row>
    <row r="230">
      <c r="A230" s="2" t="s">
        <v>519</v>
      </c>
      <c r="B230" s="2" t="s">
        <v>517</v>
      </c>
      <c r="C230" s="2" t="s">
        <v>330</v>
      </c>
      <c r="D230" s="3" t="str">
        <f>HYPERLINK("https://www.inflearn.com/course/html-기본","https://www.inflearn.com/course/html-기본")</f>
        <v>https://www.inflearn.com/course/html-기본</v>
      </c>
    </row>
    <row r="231">
      <c r="A231" s="2" t="s">
        <v>520</v>
      </c>
      <c r="B231" s="2" t="s">
        <v>517</v>
      </c>
      <c r="C231" s="2" t="s">
        <v>521</v>
      </c>
      <c r="D231" s="3" t="str">
        <f>HYPERLINK("https://www.inflearn.com/course/html-기초","https://www.inflearn.com/course/html-기초")</f>
        <v>https://www.inflearn.com/course/html-기초</v>
      </c>
    </row>
    <row r="232">
      <c r="A232" s="2" t="s">
        <v>522</v>
      </c>
      <c r="B232" s="2" t="s">
        <v>517</v>
      </c>
      <c r="C232" s="2" t="s">
        <v>330</v>
      </c>
      <c r="D232" s="3" t="str">
        <f>HYPERLINK("https://www.inflearn.com/course/html-css-강좌-codesquad","https://www.inflearn.com/course/html-css-강좌-codesquad")</f>
        <v>https://www.inflearn.com/course/html-css-강좌-codesquad</v>
      </c>
    </row>
    <row r="233">
      <c r="A233" s="2" t="s">
        <v>523</v>
      </c>
      <c r="B233" s="2" t="s">
        <v>517</v>
      </c>
      <c r="C233" s="2" t="s">
        <v>487</v>
      </c>
      <c r="D233" s="4" t="s">
        <v>524</v>
      </c>
    </row>
    <row r="234">
      <c r="A234" s="2" t="s">
        <v>525</v>
      </c>
      <c r="B234" s="2" t="s">
        <v>517</v>
      </c>
      <c r="C234" s="2" t="s">
        <v>367</v>
      </c>
      <c r="D234" s="4" t="s">
        <v>526</v>
      </c>
    </row>
    <row r="235">
      <c r="A235" s="2" t="s">
        <v>527</v>
      </c>
      <c r="B235" s="2" t="s">
        <v>528</v>
      </c>
      <c r="C235" s="2" t="s">
        <v>529</v>
      </c>
      <c r="D235" s="4" t="s">
        <v>530</v>
      </c>
    </row>
    <row r="236">
      <c r="A236" s="2" t="s">
        <v>531</v>
      </c>
      <c r="B236" s="2" t="s">
        <v>532</v>
      </c>
      <c r="C236" s="2" t="s">
        <v>533</v>
      </c>
      <c r="D236" s="4" t="s">
        <v>534</v>
      </c>
    </row>
    <row r="237">
      <c r="A237" s="2" t="s">
        <v>535</v>
      </c>
      <c r="B237" s="2" t="s">
        <v>536</v>
      </c>
      <c r="C237" s="2" t="s">
        <v>537</v>
      </c>
      <c r="D237" s="3" t="str">
        <f>HYPERLINK("https://www.inflearn.com/course/엑셀","https://www.inflearn.com/course/엑셀")</f>
        <v>https://www.inflearn.com/course/엑셀</v>
      </c>
    </row>
    <row r="238">
      <c r="A238" s="2" t="s">
        <v>538</v>
      </c>
      <c r="B238" s="2" t="s">
        <v>536</v>
      </c>
      <c r="C238" s="2" t="s">
        <v>539</v>
      </c>
      <c r="D238" s="3" t="str">
        <f>HYPERLINK("https://www.inflearn.com/course/엑셀-강좌","https://www.inflearn.com/course/엑셀-강좌")</f>
        <v>https://www.inflearn.com/course/엑셀-강좌</v>
      </c>
    </row>
    <row r="239">
      <c r="A239" s="2" t="s">
        <v>540</v>
      </c>
      <c r="B239" s="2" t="s">
        <v>536</v>
      </c>
      <c r="C239" s="2" t="s">
        <v>541</v>
      </c>
      <c r="D239" s="3" t="str">
        <f>HYPERLINK("https://www.inflearn.com/course/excel-엑셀-2016","https://www.inflearn.com/course/excel-엑셀-2016")</f>
        <v>https://www.inflearn.com/course/excel-엑셀-2016</v>
      </c>
    </row>
    <row r="240">
      <c r="A240" s="2" t="s">
        <v>542</v>
      </c>
      <c r="B240" s="2" t="s">
        <v>536</v>
      </c>
      <c r="C240" s="2" t="s">
        <v>543</v>
      </c>
      <c r="D240" s="3" t="str">
        <f>HYPERLINK("https://www.inflearn.com/course/파워포인트-강좌-quick-start","https://www.inflearn.com/course/파워포인트-강좌-quick-start")</f>
        <v>https://www.inflearn.com/course/파워포인트-강좌-quick-start</v>
      </c>
    </row>
  </sheetData>
  <hyperlinks>
    <hyperlink r:id="rId1" ref="D9"/>
    <hyperlink r:id="rId2" ref="D15"/>
    <hyperlink r:id="rId3" ref="D16"/>
    <hyperlink r:id="rId4" ref="D21"/>
    <hyperlink r:id="rId5" ref="D32"/>
    <hyperlink r:id="rId6" ref="D33"/>
    <hyperlink r:id="rId7" ref="D41"/>
    <hyperlink r:id="rId8" ref="D44"/>
    <hyperlink r:id="rId9" ref="D48"/>
    <hyperlink r:id="rId10" ref="D50"/>
    <hyperlink r:id="rId11" ref="D54"/>
    <hyperlink r:id="rId12" ref="D65"/>
    <hyperlink r:id="rId13" ref="D67"/>
    <hyperlink r:id="rId14" ref="D68"/>
    <hyperlink r:id="rId15" ref="D70"/>
    <hyperlink r:id="rId16" ref="D72"/>
    <hyperlink r:id="rId17" ref="D75"/>
    <hyperlink r:id="rId18" ref="D88"/>
    <hyperlink r:id="rId19" ref="D93"/>
    <hyperlink r:id="rId20" ref="D94"/>
    <hyperlink r:id="rId21" ref="D97"/>
    <hyperlink r:id="rId22" ref="D98"/>
    <hyperlink r:id="rId23" ref="D99"/>
    <hyperlink r:id="rId24" ref="D100"/>
    <hyperlink r:id="rId25" ref="D105"/>
    <hyperlink r:id="rId26" ref="D108"/>
    <hyperlink r:id="rId27" ref="D112"/>
    <hyperlink r:id="rId28" ref="D113"/>
    <hyperlink r:id="rId29" ref="D120"/>
    <hyperlink r:id="rId30" ref="D122"/>
    <hyperlink r:id="rId31" ref="D123"/>
    <hyperlink r:id="rId32" ref="D124"/>
    <hyperlink r:id="rId33" ref="D130"/>
    <hyperlink r:id="rId34" ref="D137"/>
    <hyperlink r:id="rId35" ref="D141"/>
    <hyperlink r:id="rId36" ref="D142"/>
    <hyperlink r:id="rId37" ref="D143"/>
    <hyperlink r:id="rId38" ref="D147"/>
    <hyperlink r:id="rId39" ref="D152"/>
    <hyperlink r:id="rId40" ref="D156"/>
    <hyperlink r:id="rId41" ref="D161"/>
    <hyperlink r:id="rId42" ref="D163"/>
    <hyperlink r:id="rId43" ref="D165"/>
    <hyperlink r:id="rId44" ref="D168"/>
    <hyperlink r:id="rId45" ref="D169"/>
    <hyperlink r:id="rId46" ref="D170"/>
    <hyperlink r:id="rId47" ref="D171"/>
    <hyperlink r:id="rId48" ref="D175"/>
    <hyperlink r:id="rId49" ref="D179"/>
    <hyperlink r:id="rId50" ref="D180"/>
    <hyperlink r:id="rId51" ref="D181"/>
    <hyperlink r:id="rId52" ref="D182"/>
    <hyperlink r:id="rId53" ref="D195"/>
    <hyperlink r:id="rId54" ref="D207"/>
    <hyperlink r:id="rId55" ref="D212"/>
    <hyperlink r:id="rId56" ref="D216"/>
    <hyperlink r:id="rId57" ref="D218"/>
    <hyperlink r:id="rId58" ref="D219"/>
    <hyperlink r:id="rId59" ref="D221"/>
    <hyperlink r:id="rId60" ref="D233"/>
    <hyperlink r:id="rId61" ref="D234"/>
    <hyperlink r:id="rId62" ref="D235"/>
    <hyperlink r:id="rId63" ref="D236"/>
  </hyperlinks>
  <drawing r:id="rId64"/>
</worksheet>
</file>