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1\"/>
    </mc:Choice>
  </mc:AlternateContent>
  <xr:revisionPtr revIDLastSave="0" documentId="13_ncr:1_{2D50D47E-3CFD-476B-98FC-8258BC3D0318}" xr6:coauthVersionLast="47" xr6:coauthVersionMax="47" xr10:uidLastSave="{00000000-0000-0000-0000-000000000000}"/>
  <bookViews>
    <workbookView xWindow="-120" yWindow="-16320" windowWidth="29040" windowHeight="15990" xr2:uid="{4AE1822A-1D2D-43FC-B459-10296C7DB420}"/>
  </bookViews>
  <sheets>
    <sheet name="Explain" sheetId="10" r:id="rId1"/>
    <sheet name="dayTest" sheetId="3" r:id="rId2"/>
    <sheet name="day" sheetId="4" r:id="rId3"/>
    <sheet name="Input" sheetId="6" r:id="rId4"/>
    <sheet name="MAIN" sheetId="11" r:id="rId5"/>
    <sheet name="XYtest" sheetId="13" state="hidden" r:id="rId6"/>
    <sheet name="GRID" sheetId="12" state="hidden" r:id="rId7"/>
  </sheets>
  <definedNames>
    <definedName name="_xlnm._FilterDatabase" localSheetId="4" hidden="1">MAIN!$A$6:$A$419</definedName>
    <definedName name="_xlnm._FilterDatabase" localSheetId="5" hidden="1">XYtest!$B$8:$N$108</definedName>
    <definedName name="INPUT_SELECTOR">MAIN!$A$4</definedName>
    <definedName name="RULES">MAIN!$B$10:$G$109</definedName>
    <definedName name="RUN">MAIN!$X$10:$BM$109</definedName>
    <definedName name="SEED">MAIN!$C$7:$V$7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0" l="1"/>
  <c r="C15" i="10" a="1"/>
  <c r="C15" i="10" s="1"/>
  <c r="C14" i="10" a="1"/>
  <c r="C14" i="10" s="1"/>
  <c r="C13" i="10" a="1"/>
  <c r="C13" i="10" s="1"/>
  <c r="C12" i="10" a="1"/>
  <c r="C12" i="10" s="1"/>
  <c r="C11" i="10" a="1"/>
  <c r="C11" i="10" s="1"/>
  <c r="C10" i="10" a="1"/>
  <c r="C10" i="10" s="1"/>
  <c r="C9" i="10" a="1"/>
  <c r="C9" i="10" s="1"/>
  <c r="C8" i="10" a="1"/>
  <c r="C8" i="10" s="1"/>
  <c r="C7" i="10" a="1"/>
  <c r="C7" i="10" s="1"/>
  <c r="C6" i="10" a="1"/>
  <c r="C6" i="10" s="1"/>
  <c r="CA33" i="11"/>
  <c r="CA11" i="11"/>
  <c r="CB11" i="11"/>
  <c r="CA12" i="11"/>
  <c r="CB12" i="11"/>
  <c r="CA13" i="11"/>
  <c r="CB13" i="11"/>
  <c r="CA14" i="11"/>
  <c r="CB14" i="11"/>
  <c r="CA15" i="11"/>
  <c r="CB15" i="11"/>
  <c r="CA16" i="11"/>
  <c r="CB16" i="11"/>
  <c r="CA17" i="11"/>
  <c r="CB17" i="11"/>
  <c r="CA18" i="11"/>
  <c r="CB18" i="11"/>
  <c r="CA19" i="11"/>
  <c r="CB19" i="11"/>
  <c r="CA20" i="11"/>
  <c r="CB20" i="11"/>
  <c r="CA21" i="11"/>
  <c r="CB21" i="11"/>
  <c r="CA22" i="11"/>
  <c r="CB22" i="11"/>
  <c r="CA23" i="11"/>
  <c r="CB23" i="11"/>
  <c r="CA24" i="11"/>
  <c r="CB24" i="11"/>
  <c r="CA25" i="11"/>
  <c r="CB25" i="11"/>
  <c r="CA26" i="11"/>
  <c r="CB26" i="11"/>
  <c r="CA27" i="11"/>
  <c r="CB27" i="11"/>
  <c r="CA28" i="11"/>
  <c r="CB28" i="11"/>
  <c r="CA29" i="11"/>
  <c r="CB29" i="11"/>
  <c r="CA30" i="11"/>
  <c r="CB30" i="11"/>
  <c r="CA31" i="11"/>
  <c r="CB31" i="11"/>
  <c r="CA32" i="11"/>
  <c r="CB32" i="11"/>
  <c r="CB33" i="11"/>
  <c r="CB34" i="11"/>
  <c r="CA35" i="11"/>
  <c r="CB35" i="11"/>
  <c r="CA36" i="11"/>
  <c r="CB36" i="11"/>
  <c r="CA37" i="11"/>
  <c r="CB37" i="11"/>
  <c r="CA38" i="11"/>
  <c r="CB38" i="11"/>
  <c r="CA39" i="11"/>
  <c r="CB39" i="11"/>
  <c r="CA40" i="11"/>
  <c r="CB40" i="11"/>
  <c r="CA41" i="11"/>
  <c r="CB41" i="11"/>
  <c r="CA42" i="11"/>
  <c r="CB42" i="11"/>
  <c r="CA43" i="11"/>
  <c r="CB43" i="11"/>
  <c r="CA44" i="11"/>
  <c r="CB44" i="11"/>
  <c r="CA45" i="11"/>
  <c r="CB45" i="11"/>
  <c r="CA46" i="11"/>
  <c r="BV47" i="11"/>
  <c r="BW47" i="11"/>
  <c r="BV48" i="11"/>
  <c r="BW48" i="11"/>
  <c r="BZ16" i="11"/>
  <c r="BZ17" i="11"/>
  <c r="BZ18" i="11"/>
  <c r="BZ19" i="11"/>
  <c r="BZ20" i="11"/>
  <c r="BZ21" i="11"/>
  <c r="BZ23" i="11"/>
  <c r="BZ24" i="11"/>
  <c r="BZ25" i="11"/>
  <c r="BZ26" i="11"/>
  <c r="BZ27" i="11"/>
  <c r="BZ28" i="11"/>
  <c r="BZ11" i="11"/>
  <c r="BZ12" i="11"/>
  <c r="BZ13" i="11"/>
  <c r="BZ14" i="11"/>
  <c r="BZ15" i="11"/>
  <c r="BZ10" i="11"/>
  <c r="CA10" i="11"/>
  <c r="CB10" i="11"/>
  <c r="BY11" i="11"/>
  <c r="BY12" i="11"/>
  <c r="BY13" i="11"/>
  <c r="BY14" i="11"/>
  <c r="BY15" i="11"/>
  <c r="BY10" i="11"/>
  <c r="BY4" i="11"/>
  <c r="BZ4" i="11"/>
  <c r="CA4" i="11"/>
  <c r="CB4" i="11"/>
  <c r="BN4" i="11"/>
  <c r="BO4" i="11"/>
  <c r="BP4" i="11"/>
  <c r="BQ4" i="11"/>
  <c r="BR4" i="11"/>
  <c r="BS4" i="11"/>
  <c r="BT4" i="11"/>
  <c r="BU4" i="11"/>
  <c r="BV4" i="11"/>
  <c r="BW4" i="11"/>
  <c r="BX4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BB2" i="11"/>
  <c r="BC2" i="11"/>
  <c r="BD2" i="11"/>
  <c r="BE2" i="11"/>
  <c r="BF2" i="11"/>
  <c r="BG2" i="11"/>
  <c r="BH2" i="11"/>
  <c r="BI2" i="11"/>
  <c r="BJ2" i="11"/>
  <c r="BK2" i="11"/>
  <c r="BL2" i="11"/>
  <c r="BM2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BG3" i="11"/>
  <c r="BH3" i="11"/>
  <c r="BI3" i="11"/>
  <c r="BJ3" i="11"/>
  <c r="BK3" i="11"/>
  <c r="BL3" i="11"/>
  <c r="BM3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AZ4" i="11"/>
  <c r="BA4" i="11"/>
  <c r="BB4" i="11"/>
  <c r="BC4" i="11"/>
  <c r="BD4" i="11"/>
  <c r="BE4" i="11"/>
  <c r="BF4" i="11"/>
  <c r="BG4" i="11"/>
  <c r="BH4" i="11"/>
  <c r="BI4" i="11"/>
  <c r="BJ4" i="11"/>
  <c r="BK4" i="11"/>
  <c r="BL4" i="11"/>
  <c r="BM4" i="11"/>
  <c r="AD1" i="11"/>
  <c r="AE1" i="11"/>
  <c r="AF1" i="11"/>
  <c r="AG1" i="11"/>
  <c r="AH1" i="11"/>
  <c r="AI1" i="11"/>
  <c r="AJ1" i="11"/>
  <c r="AK1" i="11"/>
  <c r="AL1" i="11"/>
  <c r="AM1" i="11"/>
  <c r="AN1" i="11"/>
  <c r="AO1" i="11"/>
  <c r="AP1" i="11"/>
  <c r="AQ1" i="11"/>
  <c r="AR1" i="11"/>
  <c r="AS1" i="11"/>
  <c r="AT1" i="11"/>
  <c r="AU1" i="11"/>
  <c r="AV1" i="11"/>
  <c r="AW1" i="11"/>
  <c r="AX1" i="11"/>
  <c r="AY1" i="11"/>
  <c r="AZ1" i="11"/>
  <c r="BA1" i="11"/>
  <c r="BB1" i="11"/>
  <c r="BC1" i="11"/>
  <c r="BD1" i="11"/>
  <c r="BE1" i="11"/>
  <c r="BF1" i="11"/>
  <c r="BG1" i="11"/>
  <c r="BH1" i="11"/>
  <c r="BI1" i="11"/>
  <c r="BJ1" i="11"/>
  <c r="BK1" i="11"/>
  <c r="BL1" i="11"/>
  <c r="BM1" i="11"/>
  <c r="AC1" i="11"/>
  <c r="V112" i="11"/>
  <c r="V114" i="11"/>
  <c r="V115" i="11"/>
  <c r="V116" i="11"/>
  <c r="V117" i="11"/>
  <c r="V118" i="11"/>
  <c r="V119" i="11"/>
  <c r="V120" i="11"/>
  <c r="F112" i="11"/>
  <c r="G112" i="11"/>
  <c r="F113" i="11"/>
  <c r="G113" i="11"/>
  <c r="F114" i="11"/>
  <c r="G114" i="11"/>
  <c r="F115" i="11"/>
  <c r="G115" i="11"/>
  <c r="F116" i="11"/>
  <c r="G116" i="11"/>
  <c r="F117" i="11"/>
  <c r="G117" i="11"/>
  <c r="F118" i="11"/>
  <c r="G118" i="11"/>
  <c r="F119" i="11"/>
  <c r="G119" i="11"/>
  <c r="F120" i="11"/>
  <c r="G120" i="11"/>
  <c r="A111" i="11"/>
  <c r="A112" i="11"/>
  <c r="A113" i="11"/>
  <c r="A114" i="11"/>
  <c r="A115" i="11"/>
  <c r="A116" i="11"/>
  <c r="A117" i="11"/>
  <c r="A118" i="11"/>
  <c r="A119" i="11"/>
  <c r="A120" i="11"/>
  <c r="A11" i="6"/>
  <c r="A17" i="11" s="1"/>
  <c r="A12" i="6"/>
  <c r="A13" i="6"/>
  <c r="A14" i="6"/>
  <c r="A15" i="6"/>
  <c r="A16" i="6"/>
  <c r="A22" i="11" s="1"/>
  <c r="A17" i="6"/>
  <c r="A23" i="11" s="1"/>
  <c r="A18" i="6"/>
  <c r="A24" i="11" s="1"/>
  <c r="A19" i="6"/>
  <c r="A25" i="11" s="1"/>
  <c r="A20" i="6"/>
  <c r="A21" i="6"/>
  <c r="A22" i="6"/>
  <c r="A23" i="6"/>
  <c r="A24" i="6"/>
  <c r="A30" i="11" s="1"/>
  <c r="A25" i="6"/>
  <c r="A31" i="11" s="1"/>
  <c r="A26" i="6"/>
  <c r="A32" i="11" s="1"/>
  <c r="A27" i="6"/>
  <c r="A33" i="11" s="1"/>
  <c r="A28" i="6"/>
  <c r="A29" i="6"/>
  <c r="A30" i="6"/>
  <c r="A31" i="6"/>
  <c r="A37" i="11" s="1"/>
  <c r="A32" i="6"/>
  <c r="A38" i="11" s="1"/>
  <c r="A33" i="6"/>
  <c r="A39" i="11" s="1"/>
  <c r="A34" i="6"/>
  <c r="A40" i="11" s="1"/>
  <c r="A35" i="6"/>
  <c r="A41" i="11" s="1"/>
  <c r="A36" i="6"/>
  <c r="A37" i="6"/>
  <c r="A38" i="6"/>
  <c r="A39" i="6"/>
  <c r="A45" i="11" s="1"/>
  <c r="A40" i="6"/>
  <c r="A46" i="11" s="1"/>
  <c r="A41" i="6"/>
  <c r="A47" i="11" s="1"/>
  <c r="A42" i="6"/>
  <c r="A48" i="11" s="1"/>
  <c r="A43" i="6"/>
  <c r="A49" i="11" s="1"/>
  <c r="A44" i="6"/>
  <c r="A45" i="6"/>
  <c r="A46" i="6"/>
  <c r="A47" i="6"/>
  <c r="A53" i="11" s="1"/>
  <c r="A48" i="6"/>
  <c r="A54" i="11" s="1"/>
  <c r="A49" i="6"/>
  <c r="A55" i="11" s="1"/>
  <c r="A50" i="6"/>
  <c r="A56" i="11" s="1"/>
  <c r="A51" i="6"/>
  <c r="A57" i="11" s="1"/>
  <c r="A52" i="6"/>
  <c r="A53" i="6"/>
  <c r="A54" i="6"/>
  <c r="A55" i="6"/>
  <c r="A56" i="6"/>
  <c r="A62" i="11" s="1"/>
  <c r="A57" i="6"/>
  <c r="A63" i="11" s="1"/>
  <c r="A58" i="6"/>
  <c r="A64" i="11" s="1"/>
  <c r="A59" i="6"/>
  <c r="A60" i="6"/>
  <c r="A66" i="11" s="1"/>
  <c r="A61" i="6"/>
  <c r="A62" i="6"/>
  <c r="A63" i="6"/>
  <c r="A69" i="11" s="1"/>
  <c r="A64" i="6"/>
  <c r="A70" i="11" s="1"/>
  <c r="A65" i="6"/>
  <c r="A71" i="11" s="1"/>
  <c r="A66" i="6"/>
  <c r="A72" i="11" s="1"/>
  <c r="A67" i="6"/>
  <c r="A68" i="6"/>
  <c r="A74" i="11" s="1"/>
  <c r="A69" i="6"/>
  <c r="A70" i="6"/>
  <c r="A71" i="6"/>
  <c r="A72" i="6"/>
  <c r="A78" i="11" s="1"/>
  <c r="A73" i="6"/>
  <c r="A79" i="11" s="1"/>
  <c r="A74" i="6"/>
  <c r="A80" i="11" s="1"/>
  <c r="A75" i="6"/>
  <c r="A76" i="6"/>
  <c r="A82" i="11" s="1"/>
  <c r="A77" i="6"/>
  <c r="A78" i="6"/>
  <c r="A79" i="6"/>
  <c r="A80" i="6"/>
  <c r="A86" i="11" s="1"/>
  <c r="A81" i="6"/>
  <c r="A87" i="11" s="1"/>
  <c r="A82" i="6"/>
  <c r="A88" i="11" s="1"/>
  <c r="A83" i="6"/>
  <c r="A84" i="6"/>
  <c r="A90" i="11" s="1"/>
  <c r="A85" i="6"/>
  <c r="A86" i="6"/>
  <c r="A87" i="6"/>
  <c r="A93" i="11" s="1"/>
  <c r="A88" i="6"/>
  <c r="A94" i="11" s="1"/>
  <c r="A89" i="6"/>
  <c r="A95" i="11" s="1"/>
  <c r="A90" i="6"/>
  <c r="A96" i="11" s="1"/>
  <c r="A91" i="6"/>
  <c r="A92" i="6"/>
  <c r="A98" i="11" s="1"/>
  <c r="A93" i="6"/>
  <c r="A94" i="6"/>
  <c r="A95" i="6"/>
  <c r="A101" i="11" s="1"/>
  <c r="A96" i="6"/>
  <c r="A102" i="11" s="1"/>
  <c r="A97" i="6"/>
  <c r="A103" i="11" s="1"/>
  <c r="A98" i="6"/>
  <c r="A104" i="11" s="1"/>
  <c r="A99" i="6"/>
  <c r="A100" i="6"/>
  <c r="A106" i="11" s="1"/>
  <c r="A101" i="6"/>
  <c r="A102" i="6"/>
  <c r="A103" i="6"/>
  <c r="A109" i="11" s="1"/>
  <c r="E109" i="11" s="1"/>
  <c r="A104" i="6"/>
  <c r="A1001" i="12"/>
  <c r="A1000" i="12"/>
  <c r="A999" i="12"/>
  <c r="A998" i="12"/>
  <c r="A997" i="12"/>
  <c r="A996" i="12"/>
  <c r="A995" i="12"/>
  <c r="A994" i="12"/>
  <c r="A993" i="12"/>
  <c r="A992" i="12"/>
  <c r="A991" i="12"/>
  <c r="A990" i="12"/>
  <c r="A989" i="12"/>
  <c r="A988" i="12"/>
  <c r="A987" i="12"/>
  <c r="A986" i="12"/>
  <c r="A985" i="12"/>
  <c r="A984" i="12"/>
  <c r="A983" i="12"/>
  <c r="A982" i="12"/>
  <c r="A981" i="12"/>
  <c r="A980" i="12"/>
  <c r="A979" i="12"/>
  <c r="A978" i="12"/>
  <c r="A977" i="12"/>
  <c r="A976" i="12"/>
  <c r="A975" i="12"/>
  <c r="A974" i="12"/>
  <c r="A973" i="12"/>
  <c r="A972" i="12"/>
  <c r="A971" i="12"/>
  <c r="A970" i="12"/>
  <c r="A969" i="12"/>
  <c r="A968" i="12"/>
  <c r="A967" i="12"/>
  <c r="A966" i="12"/>
  <c r="A965" i="12"/>
  <c r="A964" i="12"/>
  <c r="A963" i="12"/>
  <c r="A962" i="12"/>
  <c r="A961" i="12"/>
  <c r="A960" i="12"/>
  <c r="A959" i="12"/>
  <c r="A958" i="12"/>
  <c r="A957" i="12"/>
  <c r="A956" i="12"/>
  <c r="A955" i="12"/>
  <c r="A954" i="12"/>
  <c r="A953" i="12"/>
  <c r="A952" i="12"/>
  <c r="A951" i="12"/>
  <c r="A950" i="12"/>
  <c r="A949" i="12"/>
  <c r="A948" i="12"/>
  <c r="A947" i="12"/>
  <c r="A946" i="12"/>
  <c r="A945" i="12"/>
  <c r="A944" i="12"/>
  <c r="A943" i="12"/>
  <c r="A942" i="12"/>
  <c r="A941" i="12"/>
  <c r="A940" i="12"/>
  <c r="A939" i="12"/>
  <c r="A938" i="12"/>
  <c r="A937" i="12"/>
  <c r="A936" i="12"/>
  <c r="A935" i="12"/>
  <c r="A934" i="12"/>
  <c r="A933" i="12"/>
  <c r="A932" i="12"/>
  <c r="A931" i="12"/>
  <c r="A930" i="12"/>
  <c r="A929" i="12"/>
  <c r="A928" i="12"/>
  <c r="A927" i="12"/>
  <c r="A926" i="12"/>
  <c r="A925" i="12"/>
  <c r="A924" i="12"/>
  <c r="A923" i="12"/>
  <c r="A922" i="12"/>
  <c r="A921" i="12"/>
  <c r="A920" i="12"/>
  <c r="A919" i="12"/>
  <c r="A918" i="12"/>
  <c r="A917" i="12"/>
  <c r="A916" i="12"/>
  <c r="A915" i="12"/>
  <c r="A914" i="12"/>
  <c r="A913" i="12"/>
  <c r="A912" i="12"/>
  <c r="A911" i="12"/>
  <c r="A910" i="12"/>
  <c r="A909" i="12"/>
  <c r="A908" i="12"/>
  <c r="A907" i="12"/>
  <c r="A906" i="12"/>
  <c r="A905" i="12"/>
  <c r="A904" i="12"/>
  <c r="A903" i="12"/>
  <c r="A902" i="12"/>
  <c r="A901" i="12"/>
  <c r="A900" i="12"/>
  <c r="A899" i="12"/>
  <c r="A898" i="12"/>
  <c r="A897" i="12"/>
  <c r="A896" i="12"/>
  <c r="A895" i="12"/>
  <c r="A894" i="12"/>
  <c r="A893" i="12"/>
  <c r="A892" i="12"/>
  <c r="A891" i="12"/>
  <c r="A890" i="12"/>
  <c r="A889" i="12"/>
  <c r="A888" i="12"/>
  <c r="A887" i="12"/>
  <c r="A886" i="12"/>
  <c r="A885" i="12"/>
  <c r="A884" i="12"/>
  <c r="A883" i="12"/>
  <c r="A882" i="12"/>
  <c r="A881" i="12"/>
  <c r="A880" i="12"/>
  <c r="A879" i="12"/>
  <c r="A878" i="12"/>
  <c r="A877" i="12"/>
  <c r="A876" i="12"/>
  <c r="A875" i="12"/>
  <c r="A874" i="12"/>
  <c r="A873" i="12"/>
  <c r="A872" i="12"/>
  <c r="A871" i="12"/>
  <c r="A870" i="12"/>
  <c r="A869" i="12"/>
  <c r="A868" i="12"/>
  <c r="A867" i="12"/>
  <c r="A866" i="12"/>
  <c r="A865" i="12"/>
  <c r="A864" i="12"/>
  <c r="A863" i="12"/>
  <c r="A862" i="12"/>
  <c r="A861" i="12"/>
  <c r="A860" i="12"/>
  <c r="A859" i="12"/>
  <c r="A858" i="12"/>
  <c r="A857" i="12"/>
  <c r="A856" i="12"/>
  <c r="A855" i="12"/>
  <c r="A854" i="12"/>
  <c r="A853" i="12"/>
  <c r="A852" i="12"/>
  <c r="A851" i="12"/>
  <c r="A850" i="12"/>
  <c r="A849" i="12"/>
  <c r="A848" i="12"/>
  <c r="A847" i="12"/>
  <c r="A846" i="12"/>
  <c r="A845" i="12"/>
  <c r="A844" i="12"/>
  <c r="A843" i="12"/>
  <c r="A842" i="12"/>
  <c r="A841" i="12"/>
  <c r="A840" i="12"/>
  <c r="A839" i="12"/>
  <c r="A838" i="12"/>
  <c r="A837" i="12"/>
  <c r="A836" i="12"/>
  <c r="A835" i="12"/>
  <c r="A834" i="12"/>
  <c r="A833" i="12"/>
  <c r="A832" i="12"/>
  <c r="A831" i="12"/>
  <c r="A830" i="12"/>
  <c r="A829" i="12"/>
  <c r="A828" i="12"/>
  <c r="A827" i="12"/>
  <c r="A826" i="12"/>
  <c r="A825" i="12"/>
  <c r="A824" i="12"/>
  <c r="A823" i="12"/>
  <c r="A822" i="12"/>
  <c r="A821" i="12"/>
  <c r="A820" i="12"/>
  <c r="A819" i="12"/>
  <c r="A818" i="12"/>
  <c r="A817" i="12"/>
  <c r="A816" i="12"/>
  <c r="A815" i="12"/>
  <c r="A814" i="12"/>
  <c r="A813" i="12"/>
  <c r="A812" i="12"/>
  <c r="A811" i="12"/>
  <c r="A810" i="12"/>
  <c r="A809" i="12"/>
  <c r="A808" i="12"/>
  <c r="A807" i="12"/>
  <c r="A806" i="12"/>
  <c r="A805" i="12"/>
  <c r="A804" i="12"/>
  <c r="A803" i="12"/>
  <c r="A802" i="12"/>
  <c r="A801" i="12"/>
  <c r="A800" i="12"/>
  <c r="A799" i="12"/>
  <c r="A798" i="12"/>
  <c r="A797" i="12"/>
  <c r="A796" i="12"/>
  <c r="A795" i="12"/>
  <c r="A794" i="12"/>
  <c r="A793" i="12"/>
  <c r="A792" i="12"/>
  <c r="A791" i="12"/>
  <c r="A790" i="12"/>
  <c r="A789" i="12"/>
  <c r="A788" i="12"/>
  <c r="A787" i="12"/>
  <c r="A786" i="12"/>
  <c r="A785" i="12"/>
  <c r="A784" i="12"/>
  <c r="A783" i="12"/>
  <c r="A782" i="12"/>
  <c r="A781" i="12"/>
  <c r="A780" i="12"/>
  <c r="A779" i="12"/>
  <c r="A778" i="12"/>
  <c r="A777" i="12"/>
  <c r="A776" i="12"/>
  <c r="A775" i="12"/>
  <c r="A774" i="12"/>
  <c r="A773" i="12"/>
  <c r="A772" i="12"/>
  <c r="A771" i="12"/>
  <c r="A770" i="12"/>
  <c r="A769" i="12"/>
  <c r="A768" i="12"/>
  <c r="A767" i="12"/>
  <c r="A766" i="12"/>
  <c r="A765" i="12"/>
  <c r="A764" i="12"/>
  <c r="A763" i="12"/>
  <c r="A762" i="12"/>
  <c r="A761" i="12"/>
  <c r="A760" i="12"/>
  <c r="A759" i="12"/>
  <c r="A758" i="12"/>
  <c r="A757" i="12"/>
  <c r="A756" i="12"/>
  <c r="A755" i="12"/>
  <c r="A754" i="12"/>
  <c r="A753" i="12"/>
  <c r="A752" i="12"/>
  <c r="A751" i="12"/>
  <c r="A750" i="12"/>
  <c r="A749" i="12"/>
  <c r="A748" i="12"/>
  <c r="A747" i="12"/>
  <c r="A746" i="12"/>
  <c r="A745" i="12"/>
  <c r="A744" i="12"/>
  <c r="A743" i="12"/>
  <c r="A742" i="12"/>
  <c r="A741" i="12"/>
  <c r="A740" i="12"/>
  <c r="A739" i="12"/>
  <c r="A738" i="12"/>
  <c r="A737" i="12"/>
  <c r="A736" i="12"/>
  <c r="A735" i="12"/>
  <c r="A734" i="12"/>
  <c r="A733" i="12"/>
  <c r="A732" i="12"/>
  <c r="A731" i="12"/>
  <c r="A730" i="12"/>
  <c r="A729" i="12"/>
  <c r="A728" i="12"/>
  <c r="A727" i="12"/>
  <c r="A726" i="12"/>
  <c r="A725" i="12"/>
  <c r="A724" i="12"/>
  <c r="A723" i="12"/>
  <c r="A722" i="12"/>
  <c r="A721" i="12"/>
  <c r="A720" i="12"/>
  <c r="A719" i="12"/>
  <c r="A718" i="12"/>
  <c r="A717" i="12"/>
  <c r="A716" i="12"/>
  <c r="A715" i="12"/>
  <c r="A714" i="12"/>
  <c r="A713" i="12"/>
  <c r="A712" i="12"/>
  <c r="A711" i="12"/>
  <c r="A710" i="12"/>
  <c r="A709" i="12"/>
  <c r="A708" i="12"/>
  <c r="A707" i="12"/>
  <c r="A706" i="12"/>
  <c r="A705" i="12"/>
  <c r="A704" i="12"/>
  <c r="A703" i="12"/>
  <c r="A702" i="12"/>
  <c r="A701" i="12"/>
  <c r="A700" i="12"/>
  <c r="A699" i="12"/>
  <c r="A698" i="12"/>
  <c r="A697" i="12"/>
  <c r="A696" i="12"/>
  <c r="A695" i="12"/>
  <c r="A694" i="12"/>
  <c r="A693" i="12"/>
  <c r="A692" i="12"/>
  <c r="A691" i="12"/>
  <c r="A690" i="12"/>
  <c r="A689" i="12"/>
  <c r="A688" i="12"/>
  <c r="A687" i="12"/>
  <c r="A686" i="12"/>
  <c r="A685" i="12"/>
  <c r="A684" i="12"/>
  <c r="A683" i="12"/>
  <c r="A682" i="12"/>
  <c r="A681" i="12"/>
  <c r="A680" i="12"/>
  <c r="A679" i="12"/>
  <c r="A678" i="12"/>
  <c r="A677" i="12"/>
  <c r="A676" i="12"/>
  <c r="A675" i="12"/>
  <c r="A674" i="12"/>
  <c r="A673" i="12"/>
  <c r="A672" i="12"/>
  <c r="A671" i="12"/>
  <c r="A670" i="12"/>
  <c r="A669" i="12"/>
  <c r="A668" i="12"/>
  <c r="A667" i="12"/>
  <c r="A666" i="12"/>
  <c r="A665" i="12"/>
  <c r="A664" i="12"/>
  <c r="A663" i="12"/>
  <c r="A662" i="12"/>
  <c r="A661" i="12"/>
  <c r="A660" i="12"/>
  <c r="A659" i="12"/>
  <c r="A658" i="12"/>
  <c r="A657" i="12"/>
  <c r="A656" i="12"/>
  <c r="A655" i="12"/>
  <c r="A654" i="12"/>
  <c r="A653" i="12"/>
  <c r="A652" i="12"/>
  <c r="A651" i="12"/>
  <c r="A650" i="12"/>
  <c r="A649" i="12"/>
  <c r="A648" i="12"/>
  <c r="A647" i="12"/>
  <c r="A646" i="12"/>
  <c r="A645" i="12"/>
  <c r="A644" i="12"/>
  <c r="A643" i="12"/>
  <c r="A642" i="12"/>
  <c r="A641" i="12"/>
  <c r="A640" i="12"/>
  <c r="A639" i="12"/>
  <c r="A638" i="12"/>
  <c r="A637" i="12"/>
  <c r="A636" i="12"/>
  <c r="A635" i="12"/>
  <c r="A634" i="12"/>
  <c r="A633" i="12"/>
  <c r="A632" i="12"/>
  <c r="A631" i="12"/>
  <c r="A630" i="12"/>
  <c r="A629" i="12"/>
  <c r="A628" i="12"/>
  <c r="A627" i="12"/>
  <c r="A626" i="12"/>
  <c r="A625" i="12"/>
  <c r="A624" i="12"/>
  <c r="A623" i="12"/>
  <c r="A622" i="12"/>
  <c r="A621" i="12"/>
  <c r="A620" i="12"/>
  <c r="A619" i="12"/>
  <c r="A618" i="12"/>
  <c r="A617" i="12"/>
  <c r="A616" i="12"/>
  <c r="A615" i="12"/>
  <c r="A614" i="12"/>
  <c r="A613" i="12"/>
  <c r="A612" i="12"/>
  <c r="A611" i="12"/>
  <c r="A610" i="12"/>
  <c r="A609" i="12"/>
  <c r="A608" i="12"/>
  <c r="A607" i="12"/>
  <c r="A606" i="12"/>
  <c r="A605" i="12"/>
  <c r="A604" i="12"/>
  <c r="A603" i="12"/>
  <c r="A602" i="12"/>
  <c r="A601" i="12"/>
  <c r="A600" i="12"/>
  <c r="A599" i="12"/>
  <c r="A598" i="12"/>
  <c r="A597" i="12"/>
  <c r="A596" i="12"/>
  <c r="A595" i="12"/>
  <c r="A594" i="12"/>
  <c r="A593" i="12"/>
  <c r="A592" i="12"/>
  <c r="A591" i="12"/>
  <c r="A590" i="12"/>
  <c r="A589" i="12"/>
  <c r="A588" i="12"/>
  <c r="A587" i="12"/>
  <c r="A586" i="12"/>
  <c r="A585" i="12"/>
  <c r="A584" i="12"/>
  <c r="A583" i="12"/>
  <c r="A582" i="12"/>
  <c r="A581" i="12"/>
  <c r="A580" i="12"/>
  <c r="A579" i="12"/>
  <c r="A578" i="12"/>
  <c r="A577" i="12"/>
  <c r="A576" i="12"/>
  <c r="A575" i="12"/>
  <c r="A574" i="12"/>
  <c r="A573" i="12"/>
  <c r="A572" i="12"/>
  <c r="A571" i="12"/>
  <c r="A570" i="12"/>
  <c r="A569" i="12"/>
  <c r="A568" i="12"/>
  <c r="A567" i="12"/>
  <c r="A566" i="12"/>
  <c r="A565" i="12"/>
  <c r="A564" i="12"/>
  <c r="A563" i="12"/>
  <c r="A562" i="12"/>
  <c r="A561" i="12"/>
  <c r="A560" i="12"/>
  <c r="A559" i="12"/>
  <c r="A558" i="12"/>
  <c r="A557" i="12"/>
  <c r="A556" i="12"/>
  <c r="A555" i="12"/>
  <c r="A554" i="12"/>
  <c r="A553" i="12"/>
  <c r="A552" i="12"/>
  <c r="A551" i="12"/>
  <c r="A550" i="12"/>
  <c r="A549" i="12"/>
  <c r="A548" i="12"/>
  <c r="A547" i="12"/>
  <c r="A546" i="12"/>
  <c r="A545" i="12"/>
  <c r="A544" i="12"/>
  <c r="A543" i="12"/>
  <c r="A542" i="12"/>
  <c r="A541" i="12"/>
  <c r="A540" i="12"/>
  <c r="A539" i="12"/>
  <c r="A538" i="12"/>
  <c r="A537" i="12"/>
  <c r="A536" i="12"/>
  <c r="A535" i="12"/>
  <c r="A534" i="12"/>
  <c r="A533" i="12"/>
  <c r="A532" i="12"/>
  <c r="A531" i="12"/>
  <c r="A530" i="12"/>
  <c r="A529" i="12"/>
  <c r="A528" i="12"/>
  <c r="A527" i="12"/>
  <c r="A526" i="12"/>
  <c r="A525" i="12"/>
  <c r="A524" i="12"/>
  <c r="A523" i="12"/>
  <c r="A522" i="12"/>
  <c r="A521" i="12"/>
  <c r="A520" i="12"/>
  <c r="A519" i="12"/>
  <c r="A518" i="12"/>
  <c r="A517" i="12"/>
  <c r="A516" i="12"/>
  <c r="A515" i="12"/>
  <c r="A514" i="12"/>
  <c r="A513" i="12"/>
  <c r="A512" i="12"/>
  <c r="A511" i="12"/>
  <c r="A510" i="12"/>
  <c r="A509" i="12"/>
  <c r="A508" i="12"/>
  <c r="A507" i="12"/>
  <c r="A506" i="12"/>
  <c r="A505" i="12"/>
  <c r="A504" i="12"/>
  <c r="A503" i="12"/>
  <c r="A502" i="12"/>
  <c r="A501" i="12"/>
  <c r="A500" i="12"/>
  <c r="A499" i="12"/>
  <c r="A498" i="12"/>
  <c r="A497" i="12"/>
  <c r="A496" i="12"/>
  <c r="A495" i="12"/>
  <c r="A494" i="12"/>
  <c r="A493" i="12"/>
  <c r="A492" i="12"/>
  <c r="A491" i="12"/>
  <c r="A490" i="12"/>
  <c r="A489" i="12"/>
  <c r="A488" i="12"/>
  <c r="A487" i="12"/>
  <c r="A486" i="12"/>
  <c r="A485" i="12"/>
  <c r="A484" i="12"/>
  <c r="A483" i="12"/>
  <c r="A482" i="12"/>
  <c r="A481" i="12"/>
  <c r="A480" i="12"/>
  <c r="A479" i="12"/>
  <c r="A478" i="12"/>
  <c r="A477" i="12"/>
  <c r="A476" i="12"/>
  <c r="A475" i="12"/>
  <c r="A474" i="12"/>
  <c r="A473" i="12"/>
  <c r="A472" i="12"/>
  <c r="A471" i="12"/>
  <c r="A470" i="12"/>
  <c r="A469" i="12"/>
  <c r="A468" i="12"/>
  <c r="A467" i="12"/>
  <c r="A466" i="12"/>
  <c r="A465" i="12"/>
  <c r="A464" i="12"/>
  <c r="A463" i="12"/>
  <c r="A462" i="12"/>
  <c r="A461" i="12"/>
  <c r="A460" i="12"/>
  <c r="A459" i="12"/>
  <c r="A458" i="12"/>
  <c r="A457" i="12"/>
  <c r="A456" i="12"/>
  <c r="A455" i="12"/>
  <c r="A454" i="12"/>
  <c r="A453" i="12"/>
  <c r="A452" i="12"/>
  <c r="A451" i="12"/>
  <c r="A450" i="12"/>
  <c r="A449" i="12"/>
  <c r="A448" i="12"/>
  <c r="A447" i="12"/>
  <c r="A446" i="12"/>
  <c r="A445" i="12"/>
  <c r="A444" i="12"/>
  <c r="A443" i="12"/>
  <c r="A442" i="12"/>
  <c r="A441" i="12"/>
  <c r="A440" i="12"/>
  <c r="A439" i="12"/>
  <c r="A438" i="12"/>
  <c r="A437" i="12"/>
  <c r="A436" i="12"/>
  <c r="A435" i="12"/>
  <c r="A434" i="12"/>
  <c r="A433" i="12"/>
  <c r="A432" i="12"/>
  <c r="A431" i="12"/>
  <c r="A430" i="12"/>
  <c r="A429" i="12"/>
  <c r="A428" i="12"/>
  <c r="A427" i="12"/>
  <c r="A426" i="12"/>
  <c r="A425" i="12"/>
  <c r="A424" i="12"/>
  <c r="A423" i="12"/>
  <c r="A422" i="12"/>
  <c r="A421" i="12"/>
  <c r="A420" i="12"/>
  <c r="A419" i="12"/>
  <c r="A418" i="12"/>
  <c r="A417" i="12"/>
  <c r="A416" i="12"/>
  <c r="A415" i="12"/>
  <c r="A414" i="12"/>
  <c r="A413" i="12"/>
  <c r="A412" i="12"/>
  <c r="A411" i="12"/>
  <c r="A410" i="12"/>
  <c r="A409" i="12"/>
  <c r="A408" i="12"/>
  <c r="A407" i="12"/>
  <c r="A406" i="12"/>
  <c r="A405" i="12"/>
  <c r="A404" i="12"/>
  <c r="A403" i="12"/>
  <c r="A402" i="12"/>
  <c r="A401" i="12"/>
  <c r="A400" i="12"/>
  <c r="A399" i="12"/>
  <c r="A398" i="12"/>
  <c r="A397" i="12"/>
  <c r="A396" i="12"/>
  <c r="A395" i="12"/>
  <c r="A394" i="12"/>
  <c r="A393" i="12"/>
  <c r="A392" i="12"/>
  <c r="A391" i="12"/>
  <c r="A390" i="12"/>
  <c r="A389" i="12"/>
  <c r="A388" i="12"/>
  <c r="A387" i="12"/>
  <c r="A386" i="12"/>
  <c r="A385" i="12"/>
  <c r="A384" i="12"/>
  <c r="A383" i="12"/>
  <c r="A382" i="12"/>
  <c r="A381" i="12"/>
  <c r="A380" i="12"/>
  <c r="A379" i="12"/>
  <c r="A378" i="12"/>
  <c r="A377" i="12"/>
  <c r="A376" i="12"/>
  <c r="A375" i="12"/>
  <c r="A374" i="12"/>
  <c r="A373" i="12"/>
  <c r="A372" i="12"/>
  <c r="A371" i="12"/>
  <c r="A370" i="12"/>
  <c r="A369" i="12"/>
  <c r="A368" i="12"/>
  <c r="A367" i="12"/>
  <c r="A366" i="12"/>
  <c r="A365" i="12"/>
  <c r="A364" i="12"/>
  <c r="A363" i="12"/>
  <c r="A362" i="12"/>
  <c r="A361" i="12"/>
  <c r="A360" i="12"/>
  <c r="A359" i="12"/>
  <c r="A358" i="12"/>
  <c r="A357" i="12"/>
  <c r="A356" i="12"/>
  <c r="A355" i="12"/>
  <c r="A354" i="12"/>
  <c r="A353" i="12"/>
  <c r="A352" i="12"/>
  <c r="A351" i="12"/>
  <c r="A350" i="12"/>
  <c r="A349" i="12"/>
  <c r="A348" i="12"/>
  <c r="A347" i="12"/>
  <c r="A346" i="12"/>
  <c r="A345" i="12"/>
  <c r="A344" i="12"/>
  <c r="A343" i="12"/>
  <c r="A342" i="12"/>
  <c r="A341" i="12"/>
  <c r="A340" i="12"/>
  <c r="A339" i="12"/>
  <c r="A338" i="12"/>
  <c r="A337" i="12"/>
  <c r="A336" i="12"/>
  <c r="A335" i="12"/>
  <c r="A334" i="12"/>
  <c r="A333" i="12"/>
  <c r="A332" i="12"/>
  <c r="A331" i="12"/>
  <c r="A330" i="12"/>
  <c r="A329" i="12"/>
  <c r="A328" i="12"/>
  <c r="A327" i="12"/>
  <c r="A326" i="12"/>
  <c r="A325" i="12"/>
  <c r="A324" i="12"/>
  <c r="A323" i="12"/>
  <c r="A322" i="12"/>
  <c r="A321" i="12"/>
  <c r="A320" i="12"/>
  <c r="A319" i="12"/>
  <c r="A318" i="12"/>
  <c r="A317" i="12"/>
  <c r="A316" i="12"/>
  <c r="A315" i="12"/>
  <c r="A314" i="12"/>
  <c r="A313" i="12"/>
  <c r="A312" i="12"/>
  <c r="A311" i="12"/>
  <c r="A310" i="12"/>
  <c r="A309" i="12"/>
  <c r="A308" i="12"/>
  <c r="A307" i="12"/>
  <c r="A306" i="12"/>
  <c r="A305" i="12"/>
  <c r="A304" i="12"/>
  <c r="A303" i="12"/>
  <c r="A302" i="12"/>
  <c r="A301" i="12"/>
  <c r="A300" i="12"/>
  <c r="A299" i="12"/>
  <c r="A298" i="12"/>
  <c r="A297" i="12"/>
  <c r="A296" i="12"/>
  <c r="A295" i="12"/>
  <c r="A294" i="12"/>
  <c r="A293" i="12"/>
  <c r="A292" i="12"/>
  <c r="A291" i="12"/>
  <c r="A290" i="12"/>
  <c r="A289" i="12"/>
  <c r="A288" i="12"/>
  <c r="A287" i="12"/>
  <c r="A286" i="12"/>
  <c r="A285" i="12"/>
  <c r="A284" i="12"/>
  <c r="A283" i="12"/>
  <c r="A282" i="12"/>
  <c r="A281" i="12"/>
  <c r="A280" i="12"/>
  <c r="A279" i="12"/>
  <c r="A278" i="12"/>
  <c r="A277" i="12"/>
  <c r="A276" i="12"/>
  <c r="A275" i="12"/>
  <c r="A274" i="12"/>
  <c r="A273" i="12"/>
  <c r="A272" i="12"/>
  <c r="A271" i="12"/>
  <c r="A270" i="12"/>
  <c r="A269" i="12"/>
  <c r="A268" i="12"/>
  <c r="A267" i="12"/>
  <c r="A266" i="12"/>
  <c r="A265" i="12"/>
  <c r="A264" i="12"/>
  <c r="A263" i="12"/>
  <c r="A262" i="12"/>
  <c r="A261" i="12"/>
  <c r="A260" i="12"/>
  <c r="A259" i="12"/>
  <c r="A258" i="12"/>
  <c r="A257" i="12"/>
  <c r="A256" i="12"/>
  <c r="A255" i="12"/>
  <c r="A254" i="12"/>
  <c r="A253" i="12"/>
  <c r="A252" i="12"/>
  <c r="A251" i="12"/>
  <c r="A250" i="12"/>
  <c r="A249" i="12"/>
  <c r="A248" i="12"/>
  <c r="A247" i="12"/>
  <c r="A246" i="12"/>
  <c r="A245" i="12"/>
  <c r="A244" i="12"/>
  <c r="A243" i="12"/>
  <c r="A242" i="12"/>
  <c r="A241" i="12"/>
  <c r="A240" i="12"/>
  <c r="A239" i="12"/>
  <c r="A238" i="12"/>
  <c r="A237" i="12"/>
  <c r="A236" i="12"/>
  <c r="A235" i="12"/>
  <c r="A234" i="12"/>
  <c r="A233" i="12"/>
  <c r="A232" i="12"/>
  <c r="A231" i="12"/>
  <c r="A230" i="12"/>
  <c r="A229" i="12"/>
  <c r="A228" i="12"/>
  <c r="A227" i="12"/>
  <c r="A226" i="12"/>
  <c r="A225" i="12"/>
  <c r="A224" i="12"/>
  <c r="A223" i="12"/>
  <c r="A222" i="12"/>
  <c r="A221" i="12"/>
  <c r="A220" i="12"/>
  <c r="A219" i="12"/>
  <c r="A218" i="12"/>
  <c r="A217" i="12"/>
  <c r="A216" i="12"/>
  <c r="A215" i="12"/>
  <c r="A214" i="12"/>
  <c r="A213" i="12"/>
  <c r="A212" i="12"/>
  <c r="A211" i="12"/>
  <c r="A210" i="12"/>
  <c r="A209" i="12"/>
  <c r="A208" i="12"/>
  <c r="A207" i="12"/>
  <c r="A206" i="12"/>
  <c r="A205" i="12"/>
  <c r="A204" i="12"/>
  <c r="A203" i="12"/>
  <c r="A202" i="12"/>
  <c r="A201" i="12"/>
  <c r="A200" i="12"/>
  <c r="A199" i="12"/>
  <c r="A198" i="12"/>
  <c r="A197" i="12"/>
  <c r="A196" i="12"/>
  <c r="A195" i="12"/>
  <c r="A194" i="12"/>
  <c r="A193" i="12"/>
  <c r="A192" i="12"/>
  <c r="A191" i="12"/>
  <c r="A190" i="12"/>
  <c r="A189" i="12"/>
  <c r="A188" i="12"/>
  <c r="A187" i="12"/>
  <c r="A186" i="12"/>
  <c r="A185" i="12"/>
  <c r="A184" i="12"/>
  <c r="A183" i="12"/>
  <c r="A182" i="12"/>
  <c r="A181" i="12"/>
  <c r="A180" i="12"/>
  <c r="A179" i="12"/>
  <c r="A178" i="12"/>
  <c r="A177" i="12"/>
  <c r="A176" i="12"/>
  <c r="A175" i="12"/>
  <c r="A174" i="12"/>
  <c r="A173" i="12"/>
  <c r="A172" i="12"/>
  <c r="A171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A139" i="12"/>
  <c r="A138" i="12"/>
  <c r="A137" i="12"/>
  <c r="A136" i="12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K11" i="12"/>
  <c r="J11" i="12"/>
  <c r="I11" i="12"/>
  <c r="H11" i="12"/>
  <c r="G11" i="12"/>
  <c r="F11" i="12"/>
  <c r="E11" i="12"/>
  <c r="D11" i="12"/>
  <c r="C11" i="12"/>
  <c r="B11" i="12"/>
  <c r="A11" i="12"/>
  <c r="K10" i="12"/>
  <c r="J10" i="12"/>
  <c r="I10" i="12"/>
  <c r="H10" i="12"/>
  <c r="G10" i="12"/>
  <c r="F10" i="12"/>
  <c r="E10" i="12"/>
  <c r="D10" i="12"/>
  <c r="C10" i="12"/>
  <c r="B10" i="12"/>
  <c r="A10" i="12"/>
  <c r="K9" i="12"/>
  <c r="J9" i="12"/>
  <c r="I9" i="12"/>
  <c r="H9" i="12"/>
  <c r="G9" i="12"/>
  <c r="F9" i="12"/>
  <c r="E9" i="12"/>
  <c r="D9" i="12"/>
  <c r="C9" i="12"/>
  <c r="B9" i="12"/>
  <c r="A9" i="12"/>
  <c r="K8" i="12"/>
  <c r="J8" i="12"/>
  <c r="I8" i="12"/>
  <c r="H8" i="12"/>
  <c r="G8" i="12"/>
  <c r="F8" i="12"/>
  <c r="E8" i="12"/>
  <c r="D8" i="12"/>
  <c r="C8" i="12"/>
  <c r="B8" i="12"/>
  <c r="A8" i="12"/>
  <c r="K7" i="12"/>
  <c r="J7" i="12"/>
  <c r="I7" i="12"/>
  <c r="H7" i="12"/>
  <c r="G7" i="12"/>
  <c r="F7" i="12"/>
  <c r="E7" i="12"/>
  <c r="D7" i="12"/>
  <c r="C7" i="12"/>
  <c r="B7" i="12"/>
  <c r="A7" i="12"/>
  <c r="K6" i="12"/>
  <c r="J6" i="12"/>
  <c r="I6" i="12"/>
  <c r="H6" i="12"/>
  <c r="G6" i="12"/>
  <c r="F6" i="12"/>
  <c r="E6" i="12"/>
  <c r="D6" i="12"/>
  <c r="C6" i="12"/>
  <c r="B6" i="12"/>
  <c r="A6" i="12"/>
  <c r="K5" i="12"/>
  <c r="J5" i="12"/>
  <c r="I5" i="12"/>
  <c r="H5" i="12"/>
  <c r="G5" i="12"/>
  <c r="F5" i="12"/>
  <c r="E5" i="12"/>
  <c r="D5" i="12"/>
  <c r="C5" i="12"/>
  <c r="B5" i="12"/>
  <c r="A5" i="12"/>
  <c r="K4" i="12"/>
  <c r="J4" i="12"/>
  <c r="I4" i="12"/>
  <c r="H4" i="12"/>
  <c r="G4" i="12"/>
  <c r="F4" i="12"/>
  <c r="E4" i="12"/>
  <c r="D4" i="12"/>
  <c r="C4" i="12"/>
  <c r="B4" i="12"/>
  <c r="A4" i="12"/>
  <c r="K3" i="12"/>
  <c r="J3" i="12"/>
  <c r="I3" i="12"/>
  <c r="H3" i="12"/>
  <c r="G3" i="12"/>
  <c r="F3" i="12"/>
  <c r="E3" i="12"/>
  <c r="D3" i="12"/>
  <c r="C3" i="12"/>
  <c r="B3" i="12"/>
  <c r="A3" i="12"/>
  <c r="K2" i="12"/>
  <c r="J2" i="12"/>
  <c r="I2" i="12"/>
  <c r="H2" i="12"/>
  <c r="G2" i="12"/>
  <c r="F2" i="12"/>
  <c r="E2" i="12"/>
  <c r="D2" i="12"/>
  <c r="C2" i="12"/>
  <c r="B2" i="12"/>
  <c r="A2" i="12"/>
  <c r="ALM1" i="12"/>
  <c r="ALL1" i="12"/>
  <c r="ALK1" i="12"/>
  <c r="ALJ1" i="12"/>
  <c r="ALI1" i="12"/>
  <c r="ALH1" i="12"/>
  <c r="ALG1" i="12"/>
  <c r="ALF1" i="12"/>
  <c r="ALE1" i="12"/>
  <c r="ALD1" i="12"/>
  <c r="ALC1" i="12"/>
  <c r="ALB1" i="12"/>
  <c r="ALA1" i="12"/>
  <c r="AKZ1" i="12"/>
  <c r="AKY1" i="12"/>
  <c r="AKX1" i="12"/>
  <c r="AKW1" i="12"/>
  <c r="AKV1" i="12"/>
  <c r="AKU1" i="12"/>
  <c r="AKT1" i="12"/>
  <c r="AKS1" i="12"/>
  <c r="AKR1" i="12"/>
  <c r="AKQ1" i="12"/>
  <c r="AKP1" i="12"/>
  <c r="AKO1" i="12"/>
  <c r="AKN1" i="12"/>
  <c r="AKM1" i="12"/>
  <c r="AKL1" i="12"/>
  <c r="AKK1" i="12"/>
  <c r="AKJ1" i="12"/>
  <c r="AKI1" i="12"/>
  <c r="AKH1" i="12"/>
  <c r="AKG1" i="12"/>
  <c r="AKF1" i="12"/>
  <c r="AKE1" i="12"/>
  <c r="AKD1" i="12"/>
  <c r="AKC1" i="12"/>
  <c r="AKB1" i="12"/>
  <c r="AKA1" i="12"/>
  <c r="AJZ1" i="12"/>
  <c r="AJY1" i="12"/>
  <c r="AJX1" i="12"/>
  <c r="AJW1" i="12"/>
  <c r="AJV1" i="12"/>
  <c r="AJU1" i="12"/>
  <c r="AJT1" i="12"/>
  <c r="AJS1" i="12"/>
  <c r="AJR1" i="12"/>
  <c r="AJQ1" i="12"/>
  <c r="AJP1" i="12"/>
  <c r="AJO1" i="12"/>
  <c r="AJN1" i="12"/>
  <c r="AJM1" i="12"/>
  <c r="AJL1" i="12"/>
  <c r="AJK1" i="12"/>
  <c r="AJJ1" i="12"/>
  <c r="AJI1" i="12"/>
  <c r="AJH1" i="12"/>
  <c r="AJG1" i="12"/>
  <c r="AJF1" i="12"/>
  <c r="AJE1" i="12"/>
  <c r="AJD1" i="12"/>
  <c r="AJC1" i="12"/>
  <c r="AJB1" i="12"/>
  <c r="AJA1" i="12"/>
  <c r="AIZ1" i="12"/>
  <c r="AIY1" i="12"/>
  <c r="AIX1" i="12"/>
  <c r="AIW1" i="12"/>
  <c r="AIV1" i="12"/>
  <c r="AIU1" i="12"/>
  <c r="AIT1" i="12"/>
  <c r="AIS1" i="12"/>
  <c r="AIR1" i="12"/>
  <c r="AIQ1" i="12"/>
  <c r="AIP1" i="12"/>
  <c r="AIO1" i="12"/>
  <c r="AIN1" i="12"/>
  <c r="AIM1" i="12"/>
  <c r="AIL1" i="12"/>
  <c r="AIK1" i="12"/>
  <c r="AIJ1" i="12"/>
  <c r="AII1" i="12"/>
  <c r="AIH1" i="12"/>
  <c r="AIG1" i="12"/>
  <c r="AIF1" i="12"/>
  <c r="AIE1" i="12"/>
  <c r="AID1" i="12"/>
  <c r="AIC1" i="12"/>
  <c r="AIB1" i="12"/>
  <c r="AIA1" i="12"/>
  <c r="AHZ1" i="12"/>
  <c r="AHY1" i="12"/>
  <c r="AHX1" i="12"/>
  <c r="AHW1" i="12"/>
  <c r="AHV1" i="12"/>
  <c r="AHU1" i="12"/>
  <c r="AHT1" i="12"/>
  <c r="AHS1" i="12"/>
  <c r="AHR1" i="12"/>
  <c r="AHQ1" i="12"/>
  <c r="AHP1" i="12"/>
  <c r="AHO1" i="12"/>
  <c r="AHN1" i="12"/>
  <c r="AHM1" i="12"/>
  <c r="AHL1" i="12"/>
  <c r="AHK1" i="12"/>
  <c r="AHJ1" i="12"/>
  <c r="AHI1" i="12"/>
  <c r="AHH1" i="12"/>
  <c r="AHG1" i="12"/>
  <c r="AHF1" i="12"/>
  <c r="AHE1" i="12"/>
  <c r="AHD1" i="12"/>
  <c r="AHC1" i="12"/>
  <c r="AHB1" i="12"/>
  <c r="AHA1" i="12"/>
  <c r="AGZ1" i="12"/>
  <c r="AGY1" i="12"/>
  <c r="AGX1" i="12"/>
  <c r="AGW1" i="12"/>
  <c r="AGV1" i="12"/>
  <c r="AGU1" i="12"/>
  <c r="AGT1" i="12"/>
  <c r="AGS1" i="12"/>
  <c r="AGR1" i="12"/>
  <c r="AGQ1" i="12"/>
  <c r="AGP1" i="12"/>
  <c r="AGO1" i="12"/>
  <c r="AGN1" i="12"/>
  <c r="AGM1" i="12"/>
  <c r="AGL1" i="12"/>
  <c r="AGK1" i="12"/>
  <c r="AGJ1" i="12"/>
  <c r="AGI1" i="12"/>
  <c r="AGH1" i="12"/>
  <c r="AGG1" i="12"/>
  <c r="AGF1" i="12"/>
  <c r="AGE1" i="12"/>
  <c r="AGD1" i="12"/>
  <c r="AGC1" i="12"/>
  <c r="AGB1" i="12"/>
  <c r="AGA1" i="12"/>
  <c r="AFZ1" i="12"/>
  <c r="AFY1" i="12"/>
  <c r="AFX1" i="12"/>
  <c r="AFW1" i="12"/>
  <c r="AFV1" i="12"/>
  <c r="AFU1" i="12"/>
  <c r="AFT1" i="12"/>
  <c r="AFS1" i="12"/>
  <c r="AFR1" i="12"/>
  <c r="AFQ1" i="12"/>
  <c r="AFP1" i="12"/>
  <c r="AFO1" i="12"/>
  <c r="AFN1" i="12"/>
  <c r="AFM1" i="12"/>
  <c r="AFL1" i="12"/>
  <c r="AFK1" i="12"/>
  <c r="AFJ1" i="12"/>
  <c r="AFI1" i="12"/>
  <c r="AFH1" i="12"/>
  <c r="AFG1" i="12"/>
  <c r="AFF1" i="12"/>
  <c r="AFE1" i="12"/>
  <c r="AFD1" i="12"/>
  <c r="AFC1" i="12"/>
  <c r="AFB1" i="12"/>
  <c r="AFA1" i="12"/>
  <c r="AEZ1" i="12"/>
  <c r="AEY1" i="12"/>
  <c r="AEX1" i="12"/>
  <c r="AEW1" i="12"/>
  <c r="AEV1" i="12"/>
  <c r="AEU1" i="12"/>
  <c r="AET1" i="12"/>
  <c r="AES1" i="12"/>
  <c r="AER1" i="12"/>
  <c r="AEQ1" i="12"/>
  <c r="AEP1" i="12"/>
  <c r="AEO1" i="12"/>
  <c r="AEN1" i="12"/>
  <c r="AEM1" i="12"/>
  <c r="AEL1" i="12"/>
  <c r="AEK1" i="12"/>
  <c r="AEJ1" i="12"/>
  <c r="AEI1" i="12"/>
  <c r="AEH1" i="12"/>
  <c r="AEG1" i="12"/>
  <c r="AEF1" i="12"/>
  <c r="AEE1" i="12"/>
  <c r="AED1" i="12"/>
  <c r="AEC1" i="12"/>
  <c r="AEB1" i="12"/>
  <c r="AEA1" i="12"/>
  <c r="ADZ1" i="12"/>
  <c r="ADY1" i="12"/>
  <c r="ADX1" i="12"/>
  <c r="ADW1" i="12"/>
  <c r="ADV1" i="12"/>
  <c r="ADU1" i="12"/>
  <c r="ADT1" i="12"/>
  <c r="ADS1" i="12"/>
  <c r="ADR1" i="12"/>
  <c r="ADQ1" i="12"/>
  <c r="ADP1" i="12"/>
  <c r="ADO1" i="12"/>
  <c r="ADN1" i="12"/>
  <c r="ADM1" i="12"/>
  <c r="ADL1" i="12"/>
  <c r="ADK1" i="12"/>
  <c r="ADJ1" i="12"/>
  <c r="ADI1" i="12"/>
  <c r="ADH1" i="12"/>
  <c r="ADG1" i="12"/>
  <c r="ADF1" i="12"/>
  <c r="ADE1" i="12"/>
  <c r="ADD1" i="12"/>
  <c r="ADC1" i="12"/>
  <c r="ADB1" i="12"/>
  <c r="ADA1" i="12"/>
  <c r="ACZ1" i="12"/>
  <c r="ACY1" i="12"/>
  <c r="ACX1" i="12"/>
  <c r="ACW1" i="12"/>
  <c r="ACV1" i="12"/>
  <c r="ACU1" i="12"/>
  <c r="ACT1" i="12"/>
  <c r="ACS1" i="12"/>
  <c r="ACR1" i="12"/>
  <c r="ACQ1" i="12"/>
  <c r="ACP1" i="12"/>
  <c r="ACO1" i="12"/>
  <c r="ACN1" i="12"/>
  <c r="ACM1" i="12"/>
  <c r="ACL1" i="12"/>
  <c r="ACK1" i="12"/>
  <c r="ACJ1" i="12"/>
  <c r="ACI1" i="12"/>
  <c r="ACH1" i="12"/>
  <c r="ACG1" i="12"/>
  <c r="ACF1" i="12"/>
  <c r="ACE1" i="12"/>
  <c r="ACD1" i="12"/>
  <c r="ACC1" i="12"/>
  <c r="ACB1" i="12"/>
  <c r="ACA1" i="12"/>
  <c r="ABZ1" i="12"/>
  <c r="ABY1" i="12"/>
  <c r="ABX1" i="12"/>
  <c r="ABW1" i="12"/>
  <c r="ABV1" i="12"/>
  <c r="ABU1" i="12"/>
  <c r="ABT1" i="12"/>
  <c r="ABS1" i="12"/>
  <c r="ABR1" i="12"/>
  <c r="ABQ1" i="12"/>
  <c r="ABP1" i="12"/>
  <c r="ABO1" i="12"/>
  <c r="ABN1" i="12"/>
  <c r="ABM1" i="12"/>
  <c r="ABL1" i="12"/>
  <c r="ABK1" i="12"/>
  <c r="ABJ1" i="12"/>
  <c r="ABI1" i="12"/>
  <c r="ABH1" i="12"/>
  <c r="ABG1" i="12"/>
  <c r="ABF1" i="12"/>
  <c r="ABE1" i="12"/>
  <c r="ABD1" i="12"/>
  <c r="ABC1" i="12"/>
  <c r="ABB1" i="12"/>
  <c r="ABA1" i="12"/>
  <c r="AAZ1" i="12"/>
  <c r="AAY1" i="12"/>
  <c r="AAX1" i="12"/>
  <c r="AAW1" i="12"/>
  <c r="AAV1" i="12"/>
  <c r="AAU1" i="12"/>
  <c r="AAT1" i="12"/>
  <c r="AAS1" i="12"/>
  <c r="AAR1" i="12"/>
  <c r="AAQ1" i="12"/>
  <c r="AAP1" i="12"/>
  <c r="AAO1" i="12"/>
  <c r="AAN1" i="12"/>
  <c r="AAM1" i="12"/>
  <c r="AAL1" i="12"/>
  <c r="AAK1" i="12"/>
  <c r="AAJ1" i="12"/>
  <c r="AAI1" i="12"/>
  <c r="AAH1" i="12"/>
  <c r="AAG1" i="12"/>
  <c r="AAF1" i="12"/>
  <c r="AAE1" i="12"/>
  <c r="AAD1" i="12"/>
  <c r="AAC1" i="12"/>
  <c r="AAB1" i="12"/>
  <c r="AAA1" i="12"/>
  <c r="ZZ1" i="12"/>
  <c r="ZY1" i="12"/>
  <c r="ZX1" i="12"/>
  <c r="ZW1" i="12"/>
  <c r="ZV1" i="12"/>
  <c r="ZU1" i="12"/>
  <c r="ZT1" i="12"/>
  <c r="ZS1" i="12"/>
  <c r="ZR1" i="12"/>
  <c r="ZQ1" i="12"/>
  <c r="ZP1" i="12"/>
  <c r="ZO1" i="12"/>
  <c r="ZN1" i="12"/>
  <c r="ZM1" i="12"/>
  <c r="ZL1" i="12"/>
  <c r="ZK1" i="12"/>
  <c r="ZJ1" i="12"/>
  <c r="ZI1" i="12"/>
  <c r="ZH1" i="12"/>
  <c r="ZG1" i="12"/>
  <c r="ZF1" i="12"/>
  <c r="ZE1" i="12"/>
  <c r="ZD1" i="12"/>
  <c r="ZC1" i="12"/>
  <c r="ZB1" i="12"/>
  <c r="ZA1" i="12"/>
  <c r="YZ1" i="12"/>
  <c r="YY1" i="12"/>
  <c r="YX1" i="12"/>
  <c r="YW1" i="12"/>
  <c r="YV1" i="12"/>
  <c r="YU1" i="12"/>
  <c r="YT1" i="12"/>
  <c r="YS1" i="12"/>
  <c r="YR1" i="12"/>
  <c r="YQ1" i="12"/>
  <c r="YP1" i="12"/>
  <c r="YO1" i="12"/>
  <c r="YN1" i="12"/>
  <c r="YM1" i="12"/>
  <c r="YL1" i="12"/>
  <c r="YK1" i="12"/>
  <c r="YJ1" i="12"/>
  <c r="YI1" i="12"/>
  <c r="YH1" i="12"/>
  <c r="YG1" i="12"/>
  <c r="YF1" i="12"/>
  <c r="YE1" i="12"/>
  <c r="YD1" i="12"/>
  <c r="YC1" i="12"/>
  <c r="YB1" i="12"/>
  <c r="YA1" i="12"/>
  <c r="XZ1" i="12"/>
  <c r="XY1" i="12"/>
  <c r="XX1" i="12"/>
  <c r="XW1" i="12"/>
  <c r="XV1" i="12"/>
  <c r="XU1" i="12"/>
  <c r="XT1" i="12"/>
  <c r="XS1" i="12"/>
  <c r="XR1" i="12"/>
  <c r="XQ1" i="12"/>
  <c r="XP1" i="12"/>
  <c r="XO1" i="12"/>
  <c r="XN1" i="12"/>
  <c r="XM1" i="12"/>
  <c r="XL1" i="12"/>
  <c r="XK1" i="12"/>
  <c r="XJ1" i="12"/>
  <c r="XI1" i="12"/>
  <c r="XH1" i="12"/>
  <c r="XG1" i="12"/>
  <c r="XF1" i="12"/>
  <c r="XE1" i="12"/>
  <c r="XD1" i="12"/>
  <c r="XC1" i="12"/>
  <c r="XB1" i="12"/>
  <c r="XA1" i="12"/>
  <c r="WZ1" i="12"/>
  <c r="WY1" i="12"/>
  <c r="WX1" i="12"/>
  <c r="WW1" i="12"/>
  <c r="WV1" i="12"/>
  <c r="WU1" i="12"/>
  <c r="WT1" i="12"/>
  <c r="WS1" i="12"/>
  <c r="WR1" i="12"/>
  <c r="WQ1" i="12"/>
  <c r="WP1" i="12"/>
  <c r="WO1" i="12"/>
  <c r="WN1" i="12"/>
  <c r="WM1" i="12"/>
  <c r="WL1" i="12"/>
  <c r="WK1" i="12"/>
  <c r="WJ1" i="12"/>
  <c r="WI1" i="12"/>
  <c r="WH1" i="12"/>
  <c r="WG1" i="12"/>
  <c r="WF1" i="12"/>
  <c r="WE1" i="12"/>
  <c r="WD1" i="12"/>
  <c r="WC1" i="12"/>
  <c r="WB1" i="12"/>
  <c r="WA1" i="12"/>
  <c r="VZ1" i="12"/>
  <c r="VY1" i="12"/>
  <c r="VX1" i="12"/>
  <c r="VW1" i="12"/>
  <c r="VV1" i="12"/>
  <c r="VU1" i="12"/>
  <c r="VT1" i="12"/>
  <c r="VS1" i="12"/>
  <c r="VR1" i="12"/>
  <c r="VQ1" i="12"/>
  <c r="VP1" i="12"/>
  <c r="VO1" i="12"/>
  <c r="VN1" i="12"/>
  <c r="VM1" i="12"/>
  <c r="VL1" i="12"/>
  <c r="VK1" i="12"/>
  <c r="VJ1" i="12"/>
  <c r="VI1" i="12"/>
  <c r="VH1" i="12"/>
  <c r="VG1" i="12"/>
  <c r="VF1" i="12"/>
  <c r="VE1" i="12"/>
  <c r="VD1" i="12"/>
  <c r="VC1" i="12"/>
  <c r="VB1" i="12"/>
  <c r="VA1" i="12"/>
  <c r="UZ1" i="12"/>
  <c r="UY1" i="12"/>
  <c r="UX1" i="12"/>
  <c r="UW1" i="12"/>
  <c r="UV1" i="12"/>
  <c r="UU1" i="12"/>
  <c r="UT1" i="12"/>
  <c r="US1" i="12"/>
  <c r="UR1" i="12"/>
  <c r="UQ1" i="12"/>
  <c r="UP1" i="12"/>
  <c r="UO1" i="12"/>
  <c r="UN1" i="12"/>
  <c r="UM1" i="12"/>
  <c r="UL1" i="12"/>
  <c r="UK1" i="12"/>
  <c r="UJ1" i="12"/>
  <c r="UI1" i="12"/>
  <c r="UH1" i="12"/>
  <c r="UG1" i="12"/>
  <c r="UF1" i="12"/>
  <c r="UE1" i="12"/>
  <c r="UD1" i="12"/>
  <c r="UC1" i="12"/>
  <c r="UB1" i="12"/>
  <c r="UA1" i="12"/>
  <c r="TZ1" i="12"/>
  <c r="TY1" i="12"/>
  <c r="TX1" i="12"/>
  <c r="TW1" i="12"/>
  <c r="TV1" i="12"/>
  <c r="TU1" i="12"/>
  <c r="TT1" i="12"/>
  <c r="TS1" i="12"/>
  <c r="TR1" i="12"/>
  <c r="TQ1" i="12"/>
  <c r="TP1" i="12"/>
  <c r="TO1" i="12"/>
  <c r="TN1" i="12"/>
  <c r="TM1" i="12"/>
  <c r="TL1" i="12"/>
  <c r="TK1" i="12"/>
  <c r="TJ1" i="12"/>
  <c r="TI1" i="12"/>
  <c r="TH1" i="12"/>
  <c r="TG1" i="12"/>
  <c r="TF1" i="12"/>
  <c r="TE1" i="12"/>
  <c r="TD1" i="12"/>
  <c r="TC1" i="12"/>
  <c r="TB1" i="12"/>
  <c r="TA1" i="12"/>
  <c r="SZ1" i="12"/>
  <c r="SY1" i="12"/>
  <c r="SX1" i="12"/>
  <c r="SW1" i="12"/>
  <c r="SV1" i="12"/>
  <c r="SU1" i="12"/>
  <c r="ST1" i="12"/>
  <c r="SS1" i="12"/>
  <c r="SR1" i="12"/>
  <c r="SQ1" i="12"/>
  <c r="SP1" i="12"/>
  <c r="SO1" i="12"/>
  <c r="SN1" i="12"/>
  <c r="SM1" i="12"/>
  <c r="SL1" i="12"/>
  <c r="SK1" i="12"/>
  <c r="SJ1" i="12"/>
  <c r="SI1" i="12"/>
  <c r="SH1" i="12"/>
  <c r="SG1" i="12"/>
  <c r="SF1" i="12"/>
  <c r="SE1" i="12"/>
  <c r="SD1" i="12"/>
  <c r="SC1" i="12"/>
  <c r="SB1" i="12"/>
  <c r="SA1" i="12"/>
  <c r="RZ1" i="12"/>
  <c r="RY1" i="12"/>
  <c r="RX1" i="12"/>
  <c r="RW1" i="12"/>
  <c r="RV1" i="12"/>
  <c r="RU1" i="12"/>
  <c r="RT1" i="12"/>
  <c r="RS1" i="12"/>
  <c r="RR1" i="12"/>
  <c r="RQ1" i="12"/>
  <c r="RP1" i="12"/>
  <c r="RO1" i="12"/>
  <c r="RN1" i="12"/>
  <c r="RM1" i="12"/>
  <c r="RL1" i="12"/>
  <c r="RK1" i="12"/>
  <c r="RJ1" i="12"/>
  <c r="RI1" i="12"/>
  <c r="RH1" i="12"/>
  <c r="RG1" i="12"/>
  <c r="RF1" i="12"/>
  <c r="RE1" i="12"/>
  <c r="RD1" i="12"/>
  <c r="RC1" i="12"/>
  <c r="RB1" i="12"/>
  <c r="RA1" i="12"/>
  <c r="QZ1" i="12"/>
  <c r="QY1" i="12"/>
  <c r="QX1" i="12"/>
  <c r="QW1" i="12"/>
  <c r="QV1" i="12"/>
  <c r="QU1" i="12"/>
  <c r="QT1" i="12"/>
  <c r="QS1" i="12"/>
  <c r="QR1" i="12"/>
  <c r="QQ1" i="12"/>
  <c r="QP1" i="12"/>
  <c r="QO1" i="12"/>
  <c r="QN1" i="12"/>
  <c r="QM1" i="12"/>
  <c r="QL1" i="12"/>
  <c r="QK1" i="12"/>
  <c r="QJ1" i="12"/>
  <c r="QI1" i="12"/>
  <c r="QH1" i="12"/>
  <c r="QG1" i="12"/>
  <c r="QF1" i="12"/>
  <c r="QE1" i="12"/>
  <c r="QD1" i="12"/>
  <c r="QC1" i="12"/>
  <c r="QB1" i="12"/>
  <c r="QA1" i="12"/>
  <c r="PZ1" i="12"/>
  <c r="PY1" i="12"/>
  <c r="PX1" i="12"/>
  <c r="PW1" i="12"/>
  <c r="PV1" i="12"/>
  <c r="PU1" i="12"/>
  <c r="PT1" i="12"/>
  <c r="PS1" i="12"/>
  <c r="PR1" i="12"/>
  <c r="PQ1" i="12"/>
  <c r="PP1" i="12"/>
  <c r="PO1" i="12"/>
  <c r="PN1" i="12"/>
  <c r="PM1" i="12"/>
  <c r="PL1" i="12"/>
  <c r="PK1" i="12"/>
  <c r="PJ1" i="12"/>
  <c r="PI1" i="12"/>
  <c r="PH1" i="12"/>
  <c r="PG1" i="12"/>
  <c r="PF1" i="12"/>
  <c r="PE1" i="12"/>
  <c r="PD1" i="12"/>
  <c r="PC1" i="12"/>
  <c r="PB1" i="12"/>
  <c r="PA1" i="12"/>
  <c r="OZ1" i="12"/>
  <c r="OY1" i="12"/>
  <c r="OX1" i="12"/>
  <c r="OW1" i="12"/>
  <c r="OV1" i="12"/>
  <c r="OU1" i="12"/>
  <c r="OT1" i="12"/>
  <c r="OS1" i="12"/>
  <c r="OR1" i="12"/>
  <c r="OQ1" i="12"/>
  <c r="OP1" i="12"/>
  <c r="OO1" i="12"/>
  <c r="ON1" i="12"/>
  <c r="OM1" i="12"/>
  <c r="OL1" i="12"/>
  <c r="OK1" i="12"/>
  <c r="OJ1" i="12"/>
  <c r="OI1" i="12"/>
  <c r="OH1" i="12"/>
  <c r="OG1" i="12"/>
  <c r="OF1" i="12"/>
  <c r="OE1" i="12"/>
  <c r="OD1" i="12"/>
  <c r="OC1" i="12"/>
  <c r="OB1" i="12"/>
  <c r="OA1" i="12"/>
  <c r="NZ1" i="12"/>
  <c r="NY1" i="12"/>
  <c r="NX1" i="12"/>
  <c r="NW1" i="12"/>
  <c r="NV1" i="12"/>
  <c r="NU1" i="12"/>
  <c r="NT1" i="12"/>
  <c r="NS1" i="12"/>
  <c r="NR1" i="12"/>
  <c r="NQ1" i="12"/>
  <c r="NP1" i="12"/>
  <c r="NO1" i="12"/>
  <c r="NN1" i="12"/>
  <c r="NM1" i="12"/>
  <c r="NL1" i="12"/>
  <c r="NK1" i="12"/>
  <c r="NJ1" i="12"/>
  <c r="NI1" i="12"/>
  <c r="NH1" i="12"/>
  <c r="NG1" i="12"/>
  <c r="NF1" i="12"/>
  <c r="NE1" i="12"/>
  <c r="ND1" i="12"/>
  <c r="NC1" i="12"/>
  <c r="NB1" i="12"/>
  <c r="NA1" i="12"/>
  <c r="MZ1" i="12"/>
  <c r="MY1" i="12"/>
  <c r="MX1" i="12"/>
  <c r="MW1" i="12"/>
  <c r="MV1" i="12"/>
  <c r="MU1" i="12"/>
  <c r="MT1" i="12"/>
  <c r="MS1" i="12"/>
  <c r="MR1" i="12"/>
  <c r="MQ1" i="12"/>
  <c r="MP1" i="12"/>
  <c r="MO1" i="12"/>
  <c r="MN1" i="12"/>
  <c r="MM1" i="12"/>
  <c r="ML1" i="12"/>
  <c r="MK1" i="12"/>
  <c r="MJ1" i="12"/>
  <c r="MI1" i="12"/>
  <c r="MH1" i="12"/>
  <c r="MG1" i="12"/>
  <c r="MF1" i="12"/>
  <c r="ME1" i="12"/>
  <c r="MD1" i="12"/>
  <c r="MC1" i="12"/>
  <c r="MB1" i="12"/>
  <c r="MA1" i="12"/>
  <c r="LZ1" i="12"/>
  <c r="LY1" i="12"/>
  <c r="LX1" i="12"/>
  <c r="LW1" i="12"/>
  <c r="LV1" i="12"/>
  <c r="LU1" i="12"/>
  <c r="LT1" i="12"/>
  <c r="LS1" i="12"/>
  <c r="LR1" i="12"/>
  <c r="LQ1" i="12"/>
  <c r="LP1" i="12"/>
  <c r="LO1" i="12"/>
  <c r="LN1" i="12"/>
  <c r="LM1" i="12"/>
  <c r="LL1" i="12"/>
  <c r="LK1" i="12"/>
  <c r="LJ1" i="12"/>
  <c r="LI1" i="12"/>
  <c r="LH1" i="12"/>
  <c r="LG1" i="12"/>
  <c r="LF1" i="12"/>
  <c r="LE1" i="12"/>
  <c r="LD1" i="12"/>
  <c r="LC1" i="12"/>
  <c r="LB1" i="12"/>
  <c r="LA1" i="12"/>
  <c r="KZ1" i="12"/>
  <c r="KY1" i="12"/>
  <c r="KX1" i="12"/>
  <c r="KW1" i="12"/>
  <c r="KV1" i="12"/>
  <c r="KU1" i="12"/>
  <c r="KT1" i="12"/>
  <c r="KS1" i="12"/>
  <c r="KR1" i="12"/>
  <c r="KQ1" i="12"/>
  <c r="KP1" i="12"/>
  <c r="KO1" i="12"/>
  <c r="KN1" i="12"/>
  <c r="KM1" i="12"/>
  <c r="KL1" i="12"/>
  <c r="KK1" i="12"/>
  <c r="KJ1" i="12"/>
  <c r="KI1" i="12"/>
  <c r="KH1" i="12"/>
  <c r="KG1" i="12"/>
  <c r="KF1" i="12"/>
  <c r="KE1" i="12"/>
  <c r="KD1" i="12"/>
  <c r="KC1" i="12"/>
  <c r="KB1" i="12"/>
  <c r="KA1" i="12"/>
  <c r="JZ1" i="12"/>
  <c r="JY1" i="12"/>
  <c r="JX1" i="12"/>
  <c r="JW1" i="12"/>
  <c r="JV1" i="12"/>
  <c r="JU1" i="12"/>
  <c r="JT1" i="12"/>
  <c r="JS1" i="12"/>
  <c r="JR1" i="12"/>
  <c r="JQ1" i="12"/>
  <c r="JP1" i="12"/>
  <c r="JO1" i="12"/>
  <c r="JN1" i="12"/>
  <c r="JM1" i="12"/>
  <c r="JL1" i="12"/>
  <c r="JK1" i="12"/>
  <c r="JJ1" i="12"/>
  <c r="JI1" i="12"/>
  <c r="JH1" i="12"/>
  <c r="JG1" i="12"/>
  <c r="JF1" i="12"/>
  <c r="JE1" i="12"/>
  <c r="JD1" i="12"/>
  <c r="JC1" i="12"/>
  <c r="JB1" i="12"/>
  <c r="JA1" i="12"/>
  <c r="IZ1" i="12"/>
  <c r="IY1" i="12"/>
  <c r="IX1" i="12"/>
  <c r="IW1" i="12"/>
  <c r="IV1" i="12"/>
  <c r="IU1" i="12"/>
  <c r="IT1" i="12"/>
  <c r="IS1" i="12"/>
  <c r="IR1" i="12"/>
  <c r="IQ1" i="12"/>
  <c r="IP1" i="12"/>
  <c r="IO1" i="12"/>
  <c r="IN1" i="12"/>
  <c r="IM1" i="12"/>
  <c r="IL1" i="12"/>
  <c r="IK1" i="12"/>
  <c r="IJ1" i="12"/>
  <c r="II1" i="12"/>
  <c r="IH1" i="12"/>
  <c r="IG1" i="12"/>
  <c r="IF1" i="12"/>
  <c r="IE1" i="12"/>
  <c r="ID1" i="12"/>
  <c r="IC1" i="12"/>
  <c r="IB1" i="12"/>
  <c r="IA1" i="12"/>
  <c r="HZ1" i="12"/>
  <c r="HY1" i="12"/>
  <c r="HX1" i="12"/>
  <c r="HW1" i="12"/>
  <c r="HV1" i="12"/>
  <c r="HU1" i="12"/>
  <c r="HT1" i="12"/>
  <c r="HS1" i="12"/>
  <c r="HR1" i="12"/>
  <c r="HQ1" i="12"/>
  <c r="HP1" i="12"/>
  <c r="HO1" i="12"/>
  <c r="HN1" i="12"/>
  <c r="HM1" i="12"/>
  <c r="HL1" i="12"/>
  <c r="HK1" i="12"/>
  <c r="HJ1" i="12"/>
  <c r="HI1" i="12"/>
  <c r="HH1" i="12"/>
  <c r="HG1" i="12"/>
  <c r="HF1" i="12"/>
  <c r="HE1" i="12"/>
  <c r="HD1" i="12"/>
  <c r="HC1" i="12"/>
  <c r="HB1" i="12"/>
  <c r="HA1" i="12"/>
  <c r="GZ1" i="12"/>
  <c r="GY1" i="12"/>
  <c r="GX1" i="12"/>
  <c r="GW1" i="12"/>
  <c r="GV1" i="12"/>
  <c r="GU1" i="12"/>
  <c r="GT1" i="12"/>
  <c r="GS1" i="12"/>
  <c r="GR1" i="12"/>
  <c r="GQ1" i="12"/>
  <c r="GP1" i="12"/>
  <c r="GO1" i="12"/>
  <c r="GN1" i="12"/>
  <c r="GM1" i="12"/>
  <c r="GL1" i="12"/>
  <c r="GK1" i="12"/>
  <c r="GJ1" i="12"/>
  <c r="GI1" i="12"/>
  <c r="GH1" i="12"/>
  <c r="GG1" i="12"/>
  <c r="GF1" i="12"/>
  <c r="GE1" i="12"/>
  <c r="GD1" i="12"/>
  <c r="GC1" i="12"/>
  <c r="GB1" i="12"/>
  <c r="GA1" i="12"/>
  <c r="FZ1" i="12"/>
  <c r="FY1" i="12"/>
  <c r="FX1" i="12"/>
  <c r="FW1" i="12"/>
  <c r="FV1" i="12"/>
  <c r="FU1" i="12"/>
  <c r="FT1" i="12"/>
  <c r="FS1" i="12"/>
  <c r="FR1" i="12"/>
  <c r="FQ1" i="12"/>
  <c r="FP1" i="12"/>
  <c r="FO1" i="12"/>
  <c r="FN1" i="12"/>
  <c r="FM1" i="12"/>
  <c r="FL1" i="12"/>
  <c r="FK1" i="12"/>
  <c r="FJ1" i="12"/>
  <c r="FI1" i="12"/>
  <c r="FH1" i="12"/>
  <c r="FG1" i="12"/>
  <c r="FF1" i="12"/>
  <c r="FE1" i="12"/>
  <c r="FD1" i="12"/>
  <c r="FC1" i="12"/>
  <c r="FB1" i="12"/>
  <c r="FA1" i="12"/>
  <c r="EZ1" i="12"/>
  <c r="EY1" i="12"/>
  <c r="EX1" i="12"/>
  <c r="EW1" i="12"/>
  <c r="EV1" i="12"/>
  <c r="EU1" i="12"/>
  <c r="ET1" i="12"/>
  <c r="ES1" i="12"/>
  <c r="ER1" i="12"/>
  <c r="EQ1" i="12"/>
  <c r="EP1" i="12"/>
  <c r="EO1" i="12"/>
  <c r="EN1" i="12"/>
  <c r="EM1" i="12"/>
  <c r="EL1" i="12"/>
  <c r="EK1" i="12"/>
  <c r="EJ1" i="12"/>
  <c r="EI1" i="12"/>
  <c r="EH1" i="12"/>
  <c r="EG1" i="12"/>
  <c r="EF1" i="12"/>
  <c r="EE1" i="12"/>
  <c r="ED1" i="12"/>
  <c r="EC1" i="12"/>
  <c r="EB1" i="12"/>
  <c r="EA1" i="12"/>
  <c r="DZ1" i="12"/>
  <c r="DY1" i="12"/>
  <c r="DX1" i="12"/>
  <c r="DW1" i="12"/>
  <c r="DV1" i="12"/>
  <c r="DU1" i="12"/>
  <c r="DT1" i="12"/>
  <c r="DS1" i="12"/>
  <c r="DR1" i="12"/>
  <c r="DQ1" i="12"/>
  <c r="DP1" i="12"/>
  <c r="DO1" i="12"/>
  <c r="DN1" i="12"/>
  <c r="DM1" i="12"/>
  <c r="DL1" i="12"/>
  <c r="DK1" i="12"/>
  <c r="DJ1" i="12"/>
  <c r="DI1" i="12"/>
  <c r="DH1" i="12"/>
  <c r="DG1" i="12"/>
  <c r="DF1" i="12"/>
  <c r="DE1" i="12"/>
  <c r="DD1" i="12"/>
  <c r="DC1" i="12"/>
  <c r="DB1" i="12"/>
  <c r="DA1" i="12"/>
  <c r="CZ1" i="12"/>
  <c r="CY1" i="12"/>
  <c r="CX1" i="12"/>
  <c r="CW1" i="12"/>
  <c r="CV1" i="12"/>
  <c r="CU1" i="12"/>
  <c r="CT1" i="12"/>
  <c r="CS1" i="12"/>
  <c r="CR1" i="12"/>
  <c r="CQ1" i="12"/>
  <c r="CP1" i="12"/>
  <c r="CO1" i="12"/>
  <c r="CN1" i="12"/>
  <c r="CM1" i="12"/>
  <c r="CL1" i="12"/>
  <c r="CK1" i="12"/>
  <c r="CJ1" i="12"/>
  <c r="CI1" i="12"/>
  <c r="CH1" i="12"/>
  <c r="CG1" i="12"/>
  <c r="CF1" i="12"/>
  <c r="CE1" i="12"/>
  <c r="CD1" i="12"/>
  <c r="CC1" i="12"/>
  <c r="CB1" i="12"/>
  <c r="CA1" i="12"/>
  <c r="BZ1" i="12"/>
  <c r="BY1" i="12"/>
  <c r="BX1" i="12"/>
  <c r="BW1" i="12"/>
  <c r="BV1" i="12"/>
  <c r="BU1" i="12"/>
  <c r="BT1" i="12"/>
  <c r="BS1" i="12"/>
  <c r="BR1" i="12"/>
  <c r="BQ1" i="12"/>
  <c r="BP1" i="12"/>
  <c r="BO1" i="12"/>
  <c r="BN1" i="12"/>
  <c r="BM1" i="12"/>
  <c r="BL1" i="12"/>
  <c r="BK1" i="12"/>
  <c r="BJ1" i="12"/>
  <c r="BI1" i="12"/>
  <c r="BH1" i="12"/>
  <c r="BG1" i="12"/>
  <c r="BF1" i="12"/>
  <c r="BE1" i="12"/>
  <c r="BD1" i="12"/>
  <c r="BC1" i="12"/>
  <c r="BB1" i="12"/>
  <c r="BA1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V1" i="12"/>
  <c r="U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D1" i="12"/>
  <c r="C1" i="12"/>
  <c r="B1" i="12"/>
  <c r="D108" i="13"/>
  <c r="C108" i="13"/>
  <c r="B108" i="13"/>
  <c r="A108" i="13"/>
  <c r="D107" i="13"/>
  <c r="C107" i="13"/>
  <c r="B107" i="13"/>
  <c r="A107" i="13"/>
  <c r="D106" i="13"/>
  <c r="C106" i="13"/>
  <c r="B106" i="13"/>
  <c r="A106" i="13"/>
  <c r="D105" i="13"/>
  <c r="C105" i="13"/>
  <c r="B105" i="13"/>
  <c r="A105" i="13"/>
  <c r="D104" i="13"/>
  <c r="C104" i="13"/>
  <c r="B104" i="13"/>
  <c r="A104" i="13"/>
  <c r="D103" i="13"/>
  <c r="C103" i="13"/>
  <c r="B103" i="13"/>
  <c r="A103" i="13"/>
  <c r="D102" i="13"/>
  <c r="C102" i="13"/>
  <c r="B102" i="13"/>
  <c r="A102" i="13"/>
  <c r="D101" i="13"/>
  <c r="C101" i="13"/>
  <c r="B101" i="13"/>
  <c r="A101" i="13"/>
  <c r="D100" i="13"/>
  <c r="C100" i="13"/>
  <c r="B100" i="13"/>
  <c r="A100" i="13"/>
  <c r="D99" i="13"/>
  <c r="C99" i="13"/>
  <c r="B99" i="13"/>
  <c r="A99" i="13"/>
  <c r="D98" i="13"/>
  <c r="C98" i="13"/>
  <c r="B98" i="13"/>
  <c r="A98" i="13"/>
  <c r="D97" i="13"/>
  <c r="C97" i="13"/>
  <c r="B97" i="13"/>
  <c r="A97" i="13"/>
  <c r="D96" i="13"/>
  <c r="C96" i="13"/>
  <c r="B96" i="13"/>
  <c r="A96" i="13"/>
  <c r="D95" i="13"/>
  <c r="C95" i="13"/>
  <c r="B95" i="13"/>
  <c r="A95" i="13"/>
  <c r="D94" i="13"/>
  <c r="C94" i="13"/>
  <c r="B94" i="13"/>
  <c r="A94" i="13"/>
  <c r="D93" i="13"/>
  <c r="C93" i="13"/>
  <c r="B93" i="13"/>
  <c r="A93" i="13"/>
  <c r="D92" i="13"/>
  <c r="C92" i="13"/>
  <c r="B92" i="13"/>
  <c r="A92" i="13"/>
  <c r="D91" i="13"/>
  <c r="C91" i="13"/>
  <c r="B91" i="13"/>
  <c r="A91" i="13"/>
  <c r="D90" i="13"/>
  <c r="C90" i="13"/>
  <c r="B90" i="13"/>
  <c r="A90" i="13"/>
  <c r="D89" i="13"/>
  <c r="C89" i="13"/>
  <c r="B89" i="13"/>
  <c r="A89" i="13"/>
  <c r="D88" i="13"/>
  <c r="C88" i="13"/>
  <c r="B88" i="13"/>
  <c r="A88" i="13"/>
  <c r="D87" i="13"/>
  <c r="C87" i="13"/>
  <c r="B87" i="13"/>
  <c r="A87" i="13"/>
  <c r="D86" i="13"/>
  <c r="C86" i="13"/>
  <c r="B86" i="13"/>
  <c r="A86" i="13"/>
  <c r="D85" i="13"/>
  <c r="C85" i="13"/>
  <c r="B85" i="13"/>
  <c r="A85" i="13"/>
  <c r="D84" i="13"/>
  <c r="C84" i="13"/>
  <c r="B84" i="13"/>
  <c r="A84" i="13"/>
  <c r="D83" i="13"/>
  <c r="C83" i="13"/>
  <c r="B83" i="13"/>
  <c r="A83" i="13"/>
  <c r="D82" i="13"/>
  <c r="C82" i="13"/>
  <c r="B82" i="13"/>
  <c r="A82" i="13"/>
  <c r="D81" i="13"/>
  <c r="C81" i="13"/>
  <c r="B81" i="13"/>
  <c r="A81" i="13"/>
  <c r="D80" i="13"/>
  <c r="C80" i="13"/>
  <c r="B80" i="13"/>
  <c r="A80" i="13"/>
  <c r="D79" i="13"/>
  <c r="C79" i="13"/>
  <c r="B79" i="13"/>
  <c r="A79" i="13"/>
  <c r="D78" i="13"/>
  <c r="C78" i="13"/>
  <c r="B78" i="13"/>
  <c r="A78" i="13"/>
  <c r="D77" i="13"/>
  <c r="C77" i="13"/>
  <c r="B77" i="13"/>
  <c r="A77" i="13"/>
  <c r="D76" i="13"/>
  <c r="C76" i="13"/>
  <c r="B76" i="13"/>
  <c r="A76" i="13"/>
  <c r="D75" i="13"/>
  <c r="C75" i="13"/>
  <c r="B75" i="13"/>
  <c r="A75" i="13"/>
  <c r="D74" i="13"/>
  <c r="C74" i="13"/>
  <c r="B74" i="13"/>
  <c r="A74" i="13"/>
  <c r="D73" i="13"/>
  <c r="C73" i="13"/>
  <c r="B73" i="13"/>
  <c r="A73" i="13"/>
  <c r="D72" i="13"/>
  <c r="C72" i="13"/>
  <c r="B72" i="13"/>
  <c r="A72" i="13"/>
  <c r="D71" i="13"/>
  <c r="C71" i="13"/>
  <c r="B71" i="13"/>
  <c r="A71" i="13"/>
  <c r="D70" i="13"/>
  <c r="C70" i="13"/>
  <c r="B70" i="13"/>
  <c r="A70" i="13"/>
  <c r="D69" i="13"/>
  <c r="C69" i="13"/>
  <c r="B69" i="13"/>
  <c r="A69" i="13"/>
  <c r="D68" i="13"/>
  <c r="C68" i="13"/>
  <c r="B68" i="13"/>
  <c r="A68" i="13"/>
  <c r="D67" i="13"/>
  <c r="C67" i="13"/>
  <c r="B67" i="13"/>
  <c r="A67" i="13"/>
  <c r="D66" i="13"/>
  <c r="C66" i="13"/>
  <c r="B66" i="13"/>
  <c r="A66" i="13"/>
  <c r="D65" i="13"/>
  <c r="C65" i="13"/>
  <c r="B65" i="13"/>
  <c r="A65" i="13"/>
  <c r="D64" i="13"/>
  <c r="C64" i="13"/>
  <c r="B64" i="13"/>
  <c r="A64" i="13"/>
  <c r="D63" i="13"/>
  <c r="C63" i="13"/>
  <c r="B63" i="13"/>
  <c r="A63" i="13"/>
  <c r="D62" i="13"/>
  <c r="C62" i="13"/>
  <c r="B62" i="13"/>
  <c r="A62" i="13"/>
  <c r="D61" i="13"/>
  <c r="C61" i="13"/>
  <c r="B61" i="13"/>
  <c r="A61" i="13"/>
  <c r="D60" i="13"/>
  <c r="C60" i="13"/>
  <c r="B60" i="13"/>
  <c r="A60" i="13"/>
  <c r="D59" i="13"/>
  <c r="C59" i="13"/>
  <c r="B59" i="13"/>
  <c r="A59" i="13"/>
  <c r="D58" i="13"/>
  <c r="C58" i="13"/>
  <c r="B58" i="13"/>
  <c r="A58" i="13"/>
  <c r="D57" i="13"/>
  <c r="C57" i="13"/>
  <c r="B57" i="13"/>
  <c r="A57" i="13"/>
  <c r="D56" i="13"/>
  <c r="C56" i="13"/>
  <c r="B56" i="13"/>
  <c r="A56" i="13"/>
  <c r="D55" i="13"/>
  <c r="C55" i="13"/>
  <c r="B55" i="13"/>
  <c r="A55" i="13"/>
  <c r="D54" i="13"/>
  <c r="C54" i="13"/>
  <c r="B54" i="13"/>
  <c r="A54" i="13"/>
  <c r="D53" i="13"/>
  <c r="C53" i="13"/>
  <c r="B53" i="13"/>
  <c r="A53" i="13"/>
  <c r="D52" i="13"/>
  <c r="C52" i="13"/>
  <c r="B52" i="13"/>
  <c r="A52" i="13"/>
  <c r="D51" i="13"/>
  <c r="C51" i="13"/>
  <c r="B51" i="13"/>
  <c r="A51" i="13"/>
  <c r="D50" i="13"/>
  <c r="C50" i="13"/>
  <c r="B50" i="13"/>
  <c r="A50" i="13"/>
  <c r="D49" i="13"/>
  <c r="C49" i="13"/>
  <c r="B49" i="13"/>
  <c r="A49" i="13"/>
  <c r="D48" i="13"/>
  <c r="C48" i="13"/>
  <c r="B48" i="13"/>
  <c r="A48" i="13"/>
  <c r="D47" i="13"/>
  <c r="C47" i="13"/>
  <c r="B47" i="13"/>
  <c r="A47" i="13"/>
  <c r="D46" i="13"/>
  <c r="C46" i="13"/>
  <c r="B46" i="13"/>
  <c r="A46" i="13"/>
  <c r="D45" i="13"/>
  <c r="C45" i="13"/>
  <c r="B45" i="13"/>
  <c r="A45" i="13"/>
  <c r="D44" i="13"/>
  <c r="C44" i="13"/>
  <c r="B44" i="13"/>
  <c r="A44" i="13"/>
  <c r="D43" i="13"/>
  <c r="C43" i="13"/>
  <c r="B43" i="13"/>
  <c r="A43" i="13"/>
  <c r="D42" i="13"/>
  <c r="C42" i="13"/>
  <c r="B42" i="13"/>
  <c r="A42" i="13"/>
  <c r="D41" i="13"/>
  <c r="C41" i="13"/>
  <c r="B41" i="13"/>
  <c r="A41" i="13"/>
  <c r="D40" i="13"/>
  <c r="C40" i="13"/>
  <c r="B40" i="13"/>
  <c r="A40" i="13"/>
  <c r="D39" i="13"/>
  <c r="C39" i="13"/>
  <c r="B39" i="13"/>
  <c r="A39" i="13"/>
  <c r="D38" i="13"/>
  <c r="C38" i="13"/>
  <c r="B38" i="13"/>
  <c r="A38" i="13"/>
  <c r="D37" i="13"/>
  <c r="C37" i="13"/>
  <c r="B37" i="13"/>
  <c r="A37" i="13"/>
  <c r="D36" i="13"/>
  <c r="C36" i="13"/>
  <c r="B36" i="13"/>
  <c r="A36" i="13"/>
  <c r="D35" i="13"/>
  <c r="C35" i="13"/>
  <c r="B35" i="13"/>
  <c r="A35" i="13"/>
  <c r="D34" i="13"/>
  <c r="C34" i="13"/>
  <c r="B34" i="13"/>
  <c r="A34" i="13"/>
  <c r="D33" i="13"/>
  <c r="C33" i="13"/>
  <c r="B33" i="13"/>
  <c r="A33" i="13"/>
  <c r="D32" i="13"/>
  <c r="C32" i="13"/>
  <c r="B32" i="13"/>
  <c r="A32" i="13"/>
  <c r="D31" i="13"/>
  <c r="C31" i="13"/>
  <c r="B31" i="13"/>
  <c r="A31" i="13"/>
  <c r="D30" i="13"/>
  <c r="C30" i="13"/>
  <c r="B30" i="13"/>
  <c r="A30" i="13"/>
  <c r="D29" i="13"/>
  <c r="C29" i="13"/>
  <c r="B29" i="13"/>
  <c r="A29" i="13"/>
  <c r="D28" i="13"/>
  <c r="C28" i="13"/>
  <c r="B28" i="13"/>
  <c r="A28" i="13"/>
  <c r="D27" i="13"/>
  <c r="C27" i="13"/>
  <c r="B27" i="13"/>
  <c r="A27" i="13"/>
  <c r="D26" i="13"/>
  <c r="C26" i="13"/>
  <c r="B26" i="13"/>
  <c r="A26" i="13"/>
  <c r="D25" i="13"/>
  <c r="C25" i="13"/>
  <c r="B25" i="13"/>
  <c r="A25" i="13"/>
  <c r="D24" i="13"/>
  <c r="C24" i="13"/>
  <c r="B24" i="13"/>
  <c r="A24" i="13"/>
  <c r="D23" i="13"/>
  <c r="C23" i="13"/>
  <c r="B23" i="13"/>
  <c r="A23" i="13"/>
  <c r="D22" i="13"/>
  <c r="C22" i="13"/>
  <c r="B22" i="13"/>
  <c r="A22" i="13"/>
  <c r="D21" i="13"/>
  <c r="C21" i="13"/>
  <c r="B21" i="13"/>
  <c r="A21" i="13"/>
  <c r="D20" i="13"/>
  <c r="C20" i="13"/>
  <c r="B20" i="13"/>
  <c r="A20" i="13"/>
  <c r="D19" i="13"/>
  <c r="C19" i="13"/>
  <c r="B19" i="13"/>
  <c r="A19" i="13"/>
  <c r="D18" i="13"/>
  <c r="C18" i="13"/>
  <c r="B18" i="13"/>
  <c r="A18" i="13"/>
  <c r="D17" i="13"/>
  <c r="C17" i="13"/>
  <c r="B17" i="13"/>
  <c r="A17" i="13"/>
  <c r="D16" i="13"/>
  <c r="C16" i="13"/>
  <c r="B16" i="13"/>
  <c r="A16" i="13"/>
  <c r="D15" i="13"/>
  <c r="C15" i="13"/>
  <c r="B15" i="13"/>
  <c r="A15" i="13"/>
  <c r="D14" i="13"/>
  <c r="C14" i="13"/>
  <c r="B14" i="13"/>
  <c r="A14" i="13"/>
  <c r="D13" i="13"/>
  <c r="C13" i="13"/>
  <c r="B13" i="13"/>
  <c r="A13" i="13"/>
  <c r="D12" i="13"/>
  <c r="C12" i="13"/>
  <c r="B12" i="13"/>
  <c r="A12" i="13"/>
  <c r="D11" i="13"/>
  <c r="C11" i="13"/>
  <c r="B11" i="13"/>
  <c r="A11" i="13"/>
  <c r="D10" i="13"/>
  <c r="C10" i="13"/>
  <c r="B10" i="13"/>
  <c r="A10" i="13"/>
  <c r="D9" i="13"/>
  <c r="C9" i="13"/>
  <c r="B9" i="13"/>
  <c r="A9" i="13"/>
  <c r="Q8" i="13"/>
  <c r="N8" i="13"/>
  <c r="M8" i="13"/>
  <c r="L8" i="13"/>
  <c r="K8" i="13"/>
  <c r="J8" i="13"/>
  <c r="I8" i="13"/>
  <c r="H8" i="13"/>
  <c r="G8" i="13"/>
  <c r="F8" i="13"/>
  <c r="E8" i="13"/>
  <c r="Q7" i="13"/>
  <c r="P7" i="13"/>
  <c r="N7" i="13"/>
  <c r="M7" i="13"/>
  <c r="L7" i="13"/>
  <c r="K7" i="13"/>
  <c r="J7" i="13"/>
  <c r="I7" i="13"/>
  <c r="H7" i="13"/>
  <c r="G7" i="13"/>
  <c r="F7" i="13"/>
  <c r="E7" i="13"/>
  <c r="N6" i="13"/>
  <c r="M6" i="13"/>
  <c r="L6" i="13"/>
  <c r="K6" i="13"/>
  <c r="J6" i="13"/>
  <c r="I6" i="13"/>
  <c r="H6" i="13"/>
  <c r="G6" i="13"/>
  <c r="F6" i="13"/>
  <c r="E6" i="13"/>
  <c r="N5" i="13"/>
  <c r="M5" i="13"/>
  <c r="L5" i="13"/>
  <c r="K5" i="13"/>
  <c r="J5" i="13"/>
  <c r="I5" i="13"/>
  <c r="H5" i="13"/>
  <c r="G5" i="13"/>
  <c r="F5" i="13"/>
  <c r="E5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Q1" i="13"/>
  <c r="P1" i="13"/>
  <c r="O1" i="13"/>
  <c r="N1" i="13"/>
  <c r="M1" i="13"/>
  <c r="L1" i="13"/>
  <c r="K1" i="13"/>
  <c r="J1" i="13"/>
  <c r="I1" i="13"/>
  <c r="H1" i="13"/>
  <c r="G1" i="13"/>
  <c r="F1" i="13"/>
  <c r="E1" i="13"/>
  <c r="A10" i="6"/>
  <c r="A16" i="11" s="1"/>
  <c r="A9" i="6"/>
  <c r="A15" i="11" s="1"/>
  <c r="A8" i="6"/>
  <c r="A7" i="6"/>
  <c r="A6" i="6"/>
  <c r="A12" i="11" s="1"/>
  <c r="A5" i="6"/>
  <c r="A11" i="11" s="1"/>
  <c r="A4" i="6"/>
  <c r="A10" i="11" s="1"/>
  <c r="E10" i="11" s="1"/>
  <c r="A3" i="6"/>
  <c r="A9" i="11" s="1"/>
  <c r="A2" i="6"/>
  <c r="AKX1" i="6"/>
  <c r="AKW1" i="6"/>
  <c r="AKV1" i="6"/>
  <c r="AKU1" i="6"/>
  <c r="AKT1" i="6"/>
  <c r="AKS1" i="6"/>
  <c r="AKR1" i="6"/>
  <c r="AKQ1" i="6"/>
  <c r="AKP1" i="6"/>
  <c r="AKO1" i="6"/>
  <c r="AKN1" i="6"/>
  <c r="AKM1" i="6"/>
  <c r="AKL1" i="6"/>
  <c r="AKK1" i="6"/>
  <c r="AKJ1" i="6"/>
  <c r="AKI1" i="6"/>
  <c r="AKH1" i="6"/>
  <c r="AKG1" i="6"/>
  <c r="AKF1" i="6"/>
  <c r="AKE1" i="6"/>
  <c r="AKD1" i="6"/>
  <c r="AKC1" i="6"/>
  <c r="AKB1" i="6"/>
  <c r="AKA1" i="6"/>
  <c r="AJZ1" i="6"/>
  <c r="AJY1" i="6"/>
  <c r="AJX1" i="6"/>
  <c r="AJW1" i="6"/>
  <c r="AJV1" i="6"/>
  <c r="AJU1" i="6"/>
  <c r="AJT1" i="6"/>
  <c r="AJS1" i="6"/>
  <c r="AJR1" i="6"/>
  <c r="AJQ1" i="6"/>
  <c r="AJP1" i="6"/>
  <c r="AJO1" i="6"/>
  <c r="AJN1" i="6"/>
  <c r="AJM1" i="6"/>
  <c r="AJL1" i="6"/>
  <c r="AJK1" i="6"/>
  <c r="AJJ1" i="6"/>
  <c r="AJI1" i="6"/>
  <c r="AJH1" i="6"/>
  <c r="AJG1" i="6"/>
  <c r="AJF1" i="6"/>
  <c r="AJE1" i="6"/>
  <c r="AJD1" i="6"/>
  <c r="AJC1" i="6"/>
  <c r="AJB1" i="6"/>
  <c r="AJA1" i="6"/>
  <c r="AIZ1" i="6"/>
  <c r="AIY1" i="6"/>
  <c r="AIX1" i="6"/>
  <c r="AIW1" i="6"/>
  <c r="AIV1" i="6"/>
  <c r="AIU1" i="6"/>
  <c r="AIT1" i="6"/>
  <c r="AIS1" i="6"/>
  <c r="AIR1" i="6"/>
  <c r="AIQ1" i="6"/>
  <c r="AIP1" i="6"/>
  <c r="AIO1" i="6"/>
  <c r="AIN1" i="6"/>
  <c r="AIM1" i="6"/>
  <c r="AIL1" i="6"/>
  <c r="AIK1" i="6"/>
  <c r="AIJ1" i="6"/>
  <c r="AII1" i="6"/>
  <c r="AIH1" i="6"/>
  <c r="AIG1" i="6"/>
  <c r="AIF1" i="6"/>
  <c r="AIE1" i="6"/>
  <c r="AID1" i="6"/>
  <c r="AIC1" i="6"/>
  <c r="AIB1" i="6"/>
  <c r="AIA1" i="6"/>
  <c r="AHZ1" i="6"/>
  <c r="AHY1" i="6"/>
  <c r="AHX1" i="6"/>
  <c r="AHW1" i="6"/>
  <c r="AHV1" i="6"/>
  <c r="AHU1" i="6"/>
  <c r="AHT1" i="6"/>
  <c r="AHS1" i="6"/>
  <c r="AHR1" i="6"/>
  <c r="AHQ1" i="6"/>
  <c r="AHP1" i="6"/>
  <c r="AHO1" i="6"/>
  <c r="AHN1" i="6"/>
  <c r="AHM1" i="6"/>
  <c r="AHL1" i="6"/>
  <c r="AHK1" i="6"/>
  <c r="AHJ1" i="6"/>
  <c r="AHI1" i="6"/>
  <c r="AHH1" i="6"/>
  <c r="AHG1" i="6"/>
  <c r="AHF1" i="6"/>
  <c r="AHE1" i="6"/>
  <c r="AHD1" i="6"/>
  <c r="AHC1" i="6"/>
  <c r="AHB1" i="6"/>
  <c r="AHA1" i="6"/>
  <c r="AGZ1" i="6"/>
  <c r="AGY1" i="6"/>
  <c r="AGX1" i="6"/>
  <c r="AGW1" i="6"/>
  <c r="AGV1" i="6"/>
  <c r="AGU1" i="6"/>
  <c r="AGT1" i="6"/>
  <c r="AGS1" i="6"/>
  <c r="AGR1" i="6"/>
  <c r="AGQ1" i="6"/>
  <c r="AGP1" i="6"/>
  <c r="AGO1" i="6"/>
  <c r="AGN1" i="6"/>
  <c r="AGM1" i="6"/>
  <c r="AGL1" i="6"/>
  <c r="AGK1" i="6"/>
  <c r="AGJ1" i="6"/>
  <c r="AGI1" i="6"/>
  <c r="AGH1" i="6"/>
  <c r="AGG1" i="6"/>
  <c r="AGF1" i="6"/>
  <c r="AGE1" i="6"/>
  <c r="AGD1" i="6"/>
  <c r="AGC1" i="6"/>
  <c r="AGB1" i="6"/>
  <c r="AGA1" i="6"/>
  <c r="AFZ1" i="6"/>
  <c r="AFY1" i="6"/>
  <c r="AFX1" i="6"/>
  <c r="AFW1" i="6"/>
  <c r="AFV1" i="6"/>
  <c r="AFU1" i="6"/>
  <c r="AFT1" i="6"/>
  <c r="AFS1" i="6"/>
  <c r="AFR1" i="6"/>
  <c r="AFQ1" i="6"/>
  <c r="AFP1" i="6"/>
  <c r="AFO1" i="6"/>
  <c r="AFN1" i="6"/>
  <c r="AFM1" i="6"/>
  <c r="AFL1" i="6"/>
  <c r="AFK1" i="6"/>
  <c r="AFJ1" i="6"/>
  <c r="AFI1" i="6"/>
  <c r="AFH1" i="6"/>
  <c r="AFG1" i="6"/>
  <c r="AFF1" i="6"/>
  <c r="AFE1" i="6"/>
  <c r="AFD1" i="6"/>
  <c r="AFC1" i="6"/>
  <c r="AFB1" i="6"/>
  <c r="AFA1" i="6"/>
  <c r="AEZ1" i="6"/>
  <c r="AEY1" i="6"/>
  <c r="AEX1" i="6"/>
  <c r="AEW1" i="6"/>
  <c r="AEV1" i="6"/>
  <c r="AEU1" i="6"/>
  <c r="AET1" i="6"/>
  <c r="AES1" i="6"/>
  <c r="AER1" i="6"/>
  <c r="AEQ1" i="6"/>
  <c r="AEP1" i="6"/>
  <c r="AEO1" i="6"/>
  <c r="AEN1" i="6"/>
  <c r="AEM1" i="6"/>
  <c r="AEL1" i="6"/>
  <c r="AEK1" i="6"/>
  <c r="AEJ1" i="6"/>
  <c r="AEI1" i="6"/>
  <c r="AEH1" i="6"/>
  <c r="AEG1" i="6"/>
  <c r="AEF1" i="6"/>
  <c r="AEE1" i="6"/>
  <c r="AED1" i="6"/>
  <c r="AEC1" i="6"/>
  <c r="AEB1" i="6"/>
  <c r="AEA1" i="6"/>
  <c r="ADZ1" i="6"/>
  <c r="ADY1" i="6"/>
  <c r="ADX1" i="6"/>
  <c r="ADW1" i="6"/>
  <c r="ADV1" i="6"/>
  <c r="ADU1" i="6"/>
  <c r="ADT1" i="6"/>
  <c r="ADS1" i="6"/>
  <c r="ADR1" i="6"/>
  <c r="ADQ1" i="6"/>
  <c r="ADP1" i="6"/>
  <c r="ADO1" i="6"/>
  <c r="ADN1" i="6"/>
  <c r="ADM1" i="6"/>
  <c r="ADL1" i="6"/>
  <c r="ADK1" i="6"/>
  <c r="ADJ1" i="6"/>
  <c r="ADI1" i="6"/>
  <c r="ADH1" i="6"/>
  <c r="ADG1" i="6"/>
  <c r="ADF1" i="6"/>
  <c r="ADE1" i="6"/>
  <c r="ADD1" i="6"/>
  <c r="ADC1" i="6"/>
  <c r="ADB1" i="6"/>
  <c r="ADA1" i="6"/>
  <c r="ACZ1" i="6"/>
  <c r="ACY1" i="6"/>
  <c r="ACX1" i="6"/>
  <c r="ACW1" i="6"/>
  <c r="ACV1" i="6"/>
  <c r="ACU1" i="6"/>
  <c r="ACT1" i="6"/>
  <c r="ACS1" i="6"/>
  <c r="ACR1" i="6"/>
  <c r="ACQ1" i="6"/>
  <c r="ACP1" i="6"/>
  <c r="ACO1" i="6"/>
  <c r="ACN1" i="6"/>
  <c r="ACM1" i="6"/>
  <c r="ACL1" i="6"/>
  <c r="ACK1" i="6"/>
  <c r="ACJ1" i="6"/>
  <c r="ACI1" i="6"/>
  <c r="ACH1" i="6"/>
  <c r="ACG1" i="6"/>
  <c r="ACF1" i="6"/>
  <c r="ACE1" i="6"/>
  <c r="ACD1" i="6"/>
  <c r="ACC1" i="6"/>
  <c r="ACB1" i="6"/>
  <c r="ACA1" i="6"/>
  <c r="ABZ1" i="6"/>
  <c r="ABY1" i="6"/>
  <c r="ABX1" i="6"/>
  <c r="ABW1" i="6"/>
  <c r="ABV1" i="6"/>
  <c r="ABU1" i="6"/>
  <c r="ABT1" i="6"/>
  <c r="ABS1" i="6"/>
  <c r="ABR1" i="6"/>
  <c r="ABQ1" i="6"/>
  <c r="ABP1" i="6"/>
  <c r="ABO1" i="6"/>
  <c r="ABN1" i="6"/>
  <c r="ABM1" i="6"/>
  <c r="ABL1" i="6"/>
  <c r="ABK1" i="6"/>
  <c r="ABJ1" i="6"/>
  <c r="ABI1" i="6"/>
  <c r="ABH1" i="6"/>
  <c r="ABG1" i="6"/>
  <c r="ABF1" i="6"/>
  <c r="ABE1" i="6"/>
  <c r="ABD1" i="6"/>
  <c r="ABC1" i="6"/>
  <c r="ABB1" i="6"/>
  <c r="ABA1" i="6"/>
  <c r="AAZ1" i="6"/>
  <c r="AAY1" i="6"/>
  <c r="AAX1" i="6"/>
  <c r="AAW1" i="6"/>
  <c r="AAV1" i="6"/>
  <c r="AAU1" i="6"/>
  <c r="AAT1" i="6"/>
  <c r="AAS1" i="6"/>
  <c r="AAR1" i="6"/>
  <c r="AAQ1" i="6"/>
  <c r="AAP1" i="6"/>
  <c r="AAO1" i="6"/>
  <c r="AAN1" i="6"/>
  <c r="AAM1" i="6"/>
  <c r="AAL1" i="6"/>
  <c r="AAK1" i="6"/>
  <c r="AAJ1" i="6"/>
  <c r="AAI1" i="6"/>
  <c r="AAH1" i="6"/>
  <c r="AAG1" i="6"/>
  <c r="AAF1" i="6"/>
  <c r="AAE1" i="6"/>
  <c r="AAD1" i="6"/>
  <c r="AAC1" i="6"/>
  <c r="AAB1" i="6"/>
  <c r="AAA1" i="6"/>
  <c r="ZZ1" i="6"/>
  <c r="ZY1" i="6"/>
  <c r="ZX1" i="6"/>
  <c r="ZW1" i="6"/>
  <c r="ZV1" i="6"/>
  <c r="ZU1" i="6"/>
  <c r="ZT1" i="6"/>
  <c r="ZS1" i="6"/>
  <c r="ZR1" i="6"/>
  <c r="ZQ1" i="6"/>
  <c r="ZP1" i="6"/>
  <c r="ZO1" i="6"/>
  <c r="ZN1" i="6"/>
  <c r="ZM1" i="6"/>
  <c r="ZL1" i="6"/>
  <c r="ZK1" i="6"/>
  <c r="ZJ1" i="6"/>
  <c r="ZI1" i="6"/>
  <c r="ZH1" i="6"/>
  <c r="ZG1" i="6"/>
  <c r="ZF1" i="6"/>
  <c r="ZE1" i="6"/>
  <c r="ZD1" i="6"/>
  <c r="ZC1" i="6"/>
  <c r="ZB1" i="6"/>
  <c r="ZA1" i="6"/>
  <c r="YZ1" i="6"/>
  <c r="YY1" i="6"/>
  <c r="YX1" i="6"/>
  <c r="YW1" i="6"/>
  <c r="YV1" i="6"/>
  <c r="YU1" i="6"/>
  <c r="YT1" i="6"/>
  <c r="YS1" i="6"/>
  <c r="YR1" i="6"/>
  <c r="YQ1" i="6"/>
  <c r="YP1" i="6"/>
  <c r="YO1" i="6"/>
  <c r="YN1" i="6"/>
  <c r="YM1" i="6"/>
  <c r="YL1" i="6"/>
  <c r="YK1" i="6"/>
  <c r="YJ1" i="6"/>
  <c r="YI1" i="6"/>
  <c r="YH1" i="6"/>
  <c r="YG1" i="6"/>
  <c r="YF1" i="6"/>
  <c r="YE1" i="6"/>
  <c r="YD1" i="6"/>
  <c r="YC1" i="6"/>
  <c r="YB1" i="6"/>
  <c r="YA1" i="6"/>
  <c r="XZ1" i="6"/>
  <c r="XY1" i="6"/>
  <c r="XX1" i="6"/>
  <c r="XW1" i="6"/>
  <c r="XV1" i="6"/>
  <c r="XU1" i="6"/>
  <c r="XT1" i="6"/>
  <c r="XS1" i="6"/>
  <c r="XR1" i="6"/>
  <c r="XQ1" i="6"/>
  <c r="XP1" i="6"/>
  <c r="XO1" i="6"/>
  <c r="XN1" i="6"/>
  <c r="XM1" i="6"/>
  <c r="XL1" i="6"/>
  <c r="XK1" i="6"/>
  <c r="XJ1" i="6"/>
  <c r="XI1" i="6"/>
  <c r="XH1" i="6"/>
  <c r="XG1" i="6"/>
  <c r="XF1" i="6"/>
  <c r="XE1" i="6"/>
  <c r="XD1" i="6"/>
  <c r="XC1" i="6"/>
  <c r="XB1" i="6"/>
  <c r="XA1" i="6"/>
  <c r="WZ1" i="6"/>
  <c r="WY1" i="6"/>
  <c r="WX1" i="6"/>
  <c r="WW1" i="6"/>
  <c r="WV1" i="6"/>
  <c r="WU1" i="6"/>
  <c r="WT1" i="6"/>
  <c r="WS1" i="6"/>
  <c r="WR1" i="6"/>
  <c r="WQ1" i="6"/>
  <c r="WP1" i="6"/>
  <c r="WO1" i="6"/>
  <c r="WN1" i="6"/>
  <c r="WM1" i="6"/>
  <c r="WL1" i="6"/>
  <c r="WK1" i="6"/>
  <c r="WJ1" i="6"/>
  <c r="WI1" i="6"/>
  <c r="WH1" i="6"/>
  <c r="WG1" i="6"/>
  <c r="WF1" i="6"/>
  <c r="WE1" i="6"/>
  <c r="WD1" i="6"/>
  <c r="WC1" i="6"/>
  <c r="WB1" i="6"/>
  <c r="WA1" i="6"/>
  <c r="VZ1" i="6"/>
  <c r="VY1" i="6"/>
  <c r="VX1" i="6"/>
  <c r="VW1" i="6"/>
  <c r="VV1" i="6"/>
  <c r="VU1" i="6"/>
  <c r="VT1" i="6"/>
  <c r="VS1" i="6"/>
  <c r="VR1" i="6"/>
  <c r="VQ1" i="6"/>
  <c r="VP1" i="6"/>
  <c r="VO1" i="6"/>
  <c r="VN1" i="6"/>
  <c r="VM1" i="6"/>
  <c r="VL1" i="6"/>
  <c r="VK1" i="6"/>
  <c r="VJ1" i="6"/>
  <c r="VI1" i="6"/>
  <c r="VH1" i="6"/>
  <c r="VG1" i="6"/>
  <c r="VF1" i="6"/>
  <c r="VE1" i="6"/>
  <c r="VD1" i="6"/>
  <c r="VC1" i="6"/>
  <c r="VB1" i="6"/>
  <c r="VA1" i="6"/>
  <c r="UZ1" i="6"/>
  <c r="UY1" i="6"/>
  <c r="UX1" i="6"/>
  <c r="UW1" i="6"/>
  <c r="UV1" i="6"/>
  <c r="UU1" i="6"/>
  <c r="UT1" i="6"/>
  <c r="US1" i="6"/>
  <c r="UR1" i="6"/>
  <c r="UQ1" i="6"/>
  <c r="UP1" i="6"/>
  <c r="UO1" i="6"/>
  <c r="UN1" i="6"/>
  <c r="UM1" i="6"/>
  <c r="UL1" i="6"/>
  <c r="UK1" i="6"/>
  <c r="UJ1" i="6"/>
  <c r="UI1" i="6"/>
  <c r="UH1" i="6"/>
  <c r="UG1" i="6"/>
  <c r="UF1" i="6"/>
  <c r="UE1" i="6"/>
  <c r="UD1" i="6"/>
  <c r="UC1" i="6"/>
  <c r="UB1" i="6"/>
  <c r="UA1" i="6"/>
  <c r="TZ1" i="6"/>
  <c r="TY1" i="6"/>
  <c r="TX1" i="6"/>
  <c r="TW1" i="6"/>
  <c r="TV1" i="6"/>
  <c r="TU1" i="6"/>
  <c r="TT1" i="6"/>
  <c r="TS1" i="6"/>
  <c r="TR1" i="6"/>
  <c r="TQ1" i="6"/>
  <c r="TP1" i="6"/>
  <c r="TO1" i="6"/>
  <c r="TN1" i="6"/>
  <c r="TM1" i="6"/>
  <c r="TL1" i="6"/>
  <c r="TK1" i="6"/>
  <c r="TJ1" i="6"/>
  <c r="TI1" i="6"/>
  <c r="TH1" i="6"/>
  <c r="TG1" i="6"/>
  <c r="TF1" i="6"/>
  <c r="TE1" i="6"/>
  <c r="TD1" i="6"/>
  <c r="TC1" i="6"/>
  <c r="TB1" i="6"/>
  <c r="TA1" i="6"/>
  <c r="SZ1" i="6"/>
  <c r="SY1" i="6"/>
  <c r="SX1" i="6"/>
  <c r="SW1" i="6"/>
  <c r="SV1" i="6"/>
  <c r="SU1" i="6"/>
  <c r="ST1" i="6"/>
  <c r="SS1" i="6"/>
  <c r="SR1" i="6"/>
  <c r="SQ1" i="6"/>
  <c r="SP1" i="6"/>
  <c r="SO1" i="6"/>
  <c r="SN1" i="6"/>
  <c r="SM1" i="6"/>
  <c r="SL1" i="6"/>
  <c r="SK1" i="6"/>
  <c r="SJ1" i="6"/>
  <c r="SI1" i="6"/>
  <c r="SH1" i="6"/>
  <c r="SG1" i="6"/>
  <c r="SF1" i="6"/>
  <c r="SE1" i="6"/>
  <c r="SD1" i="6"/>
  <c r="SC1" i="6"/>
  <c r="SB1" i="6"/>
  <c r="SA1" i="6"/>
  <c r="RZ1" i="6"/>
  <c r="RY1" i="6"/>
  <c r="RX1" i="6"/>
  <c r="RW1" i="6"/>
  <c r="RV1" i="6"/>
  <c r="RU1" i="6"/>
  <c r="RT1" i="6"/>
  <c r="RS1" i="6"/>
  <c r="RR1" i="6"/>
  <c r="RQ1" i="6"/>
  <c r="RP1" i="6"/>
  <c r="RO1" i="6"/>
  <c r="RN1" i="6"/>
  <c r="RM1" i="6"/>
  <c r="RL1" i="6"/>
  <c r="RK1" i="6"/>
  <c r="RJ1" i="6"/>
  <c r="RI1" i="6"/>
  <c r="RH1" i="6"/>
  <c r="RG1" i="6"/>
  <c r="RF1" i="6"/>
  <c r="RE1" i="6"/>
  <c r="RD1" i="6"/>
  <c r="RC1" i="6"/>
  <c r="RB1" i="6"/>
  <c r="RA1" i="6"/>
  <c r="QZ1" i="6"/>
  <c r="QY1" i="6"/>
  <c r="QX1" i="6"/>
  <c r="QW1" i="6"/>
  <c r="QV1" i="6"/>
  <c r="QU1" i="6"/>
  <c r="QT1" i="6"/>
  <c r="QS1" i="6"/>
  <c r="QR1" i="6"/>
  <c r="QQ1" i="6"/>
  <c r="QP1" i="6"/>
  <c r="QO1" i="6"/>
  <c r="QN1" i="6"/>
  <c r="QM1" i="6"/>
  <c r="QL1" i="6"/>
  <c r="QK1" i="6"/>
  <c r="QJ1" i="6"/>
  <c r="QI1" i="6"/>
  <c r="QH1" i="6"/>
  <c r="QG1" i="6"/>
  <c r="QF1" i="6"/>
  <c r="QE1" i="6"/>
  <c r="QD1" i="6"/>
  <c r="QC1" i="6"/>
  <c r="QB1" i="6"/>
  <c r="QA1" i="6"/>
  <c r="PZ1" i="6"/>
  <c r="PY1" i="6"/>
  <c r="PX1" i="6"/>
  <c r="PW1" i="6"/>
  <c r="PV1" i="6"/>
  <c r="PU1" i="6"/>
  <c r="PT1" i="6"/>
  <c r="PS1" i="6"/>
  <c r="PR1" i="6"/>
  <c r="PQ1" i="6"/>
  <c r="PP1" i="6"/>
  <c r="PO1" i="6"/>
  <c r="PN1" i="6"/>
  <c r="PM1" i="6"/>
  <c r="PL1" i="6"/>
  <c r="PK1" i="6"/>
  <c r="PJ1" i="6"/>
  <c r="PI1" i="6"/>
  <c r="PH1" i="6"/>
  <c r="PG1" i="6"/>
  <c r="PF1" i="6"/>
  <c r="PE1" i="6"/>
  <c r="PD1" i="6"/>
  <c r="PC1" i="6"/>
  <c r="PB1" i="6"/>
  <c r="PA1" i="6"/>
  <c r="OZ1" i="6"/>
  <c r="OY1" i="6"/>
  <c r="OX1" i="6"/>
  <c r="OW1" i="6"/>
  <c r="OV1" i="6"/>
  <c r="OU1" i="6"/>
  <c r="OT1" i="6"/>
  <c r="OS1" i="6"/>
  <c r="OR1" i="6"/>
  <c r="OQ1" i="6"/>
  <c r="OP1" i="6"/>
  <c r="OO1" i="6"/>
  <c r="ON1" i="6"/>
  <c r="OM1" i="6"/>
  <c r="OL1" i="6"/>
  <c r="OK1" i="6"/>
  <c r="OJ1" i="6"/>
  <c r="OI1" i="6"/>
  <c r="OH1" i="6"/>
  <c r="OG1" i="6"/>
  <c r="OF1" i="6"/>
  <c r="OE1" i="6"/>
  <c r="OD1" i="6"/>
  <c r="OC1" i="6"/>
  <c r="OB1" i="6"/>
  <c r="OA1" i="6"/>
  <c r="NZ1" i="6"/>
  <c r="NY1" i="6"/>
  <c r="NX1" i="6"/>
  <c r="NW1" i="6"/>
  <c r="NV1" i="6"/>
  <c r="NU1" i="6"/>
  <c r="NT1" i="6"/>
  <c r="NS1" i="6"/>
  <c r="NR1" i="6"/>
  <c r="NQ1" i="6"/>
  <c r="NP1" i="6"/>
  <c r="NO1" i="6"/>
  <c r="NN1" i="6"/>
  <c r="NM1" i="6"/>
  <c r="NL1" i="6"/>
  <c r="NK1" i="6"/>
  <c r="NJ1" i="6"/>
  <c r="NI1" i="6"/>
  <c r="NH1" i="6"/>
  <c r="NG1" i="6"/>
  <c r="NF1" i="6"/>
  <c r="NE1" i="6"/>
  <c r="ND1" i="6"/>
  <c r="NC1" i="6"/>
  <c r="NB1" i="6"/>
  <c r="NA1" i="6"/>
  <c r="MZ1" i="6"/>
  <c r="MY1" i="6"/>
  <c r="MX1" i="6"/>
  <c r="MW1" i="6"/>
  <c r="MV1" i="6"/>
  <c r="MU1" i="6"/>
  <c r="MT1" i="6"/>
  <c r="MS1" i="6"/>
  <c r="MR1" i="6"/>
  <c r="MQ1" i="6"/>
  <c r="MP1" i="6"/>
  <c r="MO1" i="6"/>
  <c r="MN1" i="6"/>
  <c r="MM1" i="6"/>
  <c r="ML1" i="6"/>
  <c r="MK1" i="6"/>
  <c r="MJ1" i="6"/>
  <c r="MI1" i="6"/>
  <c r="MH1" i="6"/>
  <c r="MG1" i="6"/>
  <c r="MF1" i="6"/>
  <c r="ME1" i="6"/>
  <c r="MD1" i="6"/>
  <c r="MC1" i="6"/>
  <c r="MB1" i="6"/>
  <c r="MA1" i="6"/>
  <c r="LZ1" i="6"/>
  <c r="LY1" i="6"/>
  <c r="LX1" i="6"/>
  <c r="LW1" i="6"/>
  <c r="LV1" i="6"/>
  <c r="LU1" i="6"/>
  <c r="LT1" i="6"/>
  <c r="LS1" i="6"/>
  <c r="LR1" i="6"/>
  <c r="LQ1" i="6"/>
  <c r="LP1" i="6"/>
  <c r="LO1" i="6"/>
  <c r="LN1" i="6"/>
  <c r="LM1" i="6"/>
  <c r="LL1" i="6"/>
  <c r="LK1" i="6"/>
  <c r="LJ1" i="6"/>
  <c r="LI1" i="6"/>
  <c r="LH1" i="6"/>
  <c r="LG1" i="6"/>
  <c r="LF1" i="6"/>
  <c r="LE1" i="6"/>
  <c r="LD1" i="6"/>
  <c r="LC1" i="6"/>
  <c r="LB1" i="6"/>
  <c r="LA1" i="6"/>
  <c r="KZ1" i="6"/>
  <c r="KY1" i="6"/>
  <c r="KX1" i="6"/>
  <c r="KW1" i="6"/>
  <c r="KV1" i="6"/>
  <c r="KU1" i="6"/>
  <c r="KT1" i="6"/>
  <c r="KS1" i="6"/>
  <c r="KR1" i="6"/>
  <c r="KQ1" i="6"/>
  <c r="KP1" i="6"/>
  <c r="KO1" i="6"/>
  <c r="KN1" i="6"/>
  <c r="KM1" i="6"/>
  <c r="KL1" i="6"/>
  <c r="KK1" i="6"/>
  <c r="KJ1" i="6"/>
  <c r="KI1" i="6"/>
  <c r="KH1" i="6"/>
  <c r="KG1" i="6"/>
  <c r="KF1" i="6"/>
  <c r="KE1" i="6"/>
  <c r="KD1" i="6"/>
  <c r="KC1" i="6"/>
  <c r="KB1" i="6"/>
  <c r="KA1" i="6"/>
  <c r="JZ1" i="6"/>
  <c r="C18" i="10" l="1"/>
  <c r="C17" i="10"/>
  <c r="C19" i="10" s="1"/>
  <c r="B4" i="10" s="1"/>
  <c r="C15" i="11"/>
  <c r="C106" i="11"/>
  <c r="C98" i="11"/>
  <c r="C90" i="11"/>
  <c r="C82" i="11"/>
  <c r="C74" i="11"/>
  <c r="C66" i="11"/>
  <c r="A14" i="11"/>
  <c r="E14" i="11" s="1"/>
  <c r="B16" i="11"/>
  <c r="A85" i="11"/>
  <c r="A77" i="11"/>
  <c r="A61" i="11"/>
  <c r="B61" i="11" s="1"/>
  <c r="A29" i="11"/>
  <c r="B29" i="11" s="1"/>
  <c r="A21" i="11"/>
  <c r="B21" i="11" s="1"/>
  <c r="A13" i="11"/>
  <c r="B13" i="11" s="1"/>
  <c r="B45" i="11"/>
  <c r="C104" i="11"/>
  <c r="C96" i="11"/>
  <c r="C88" i="11"/>
  <c r="C80" i="11"/>
  <c r="C72" i="11"/>
  <c r="C64" i="11"/>
  <c r="A108" i="11"/>
  <c r="C108" i="11" s="1"/>
  <c r="A100" i="11"/>
  <c r="C100" i="11" s="1"/>
  <c r="A92" i="11"/>
  <c r="A84" i="11"/>
  <c r="C84" i="11" s="1"/>
  <c r="A76" i="11"/>
  <c r="E76" i="11" s="1"/>
  <c r="A68" i="11"/>
  <c r="A60" i="11"/>
  <c r="B60" i="11" s="1"/>
  <c r="A52" i="11"/>
  <c r="C52" i="11" s="1"/>
  <c r="A44" i="11"/>
  <c r="C44" i="11" s="1"/>
  <c r="A36" i="11"/>
  <c r="B36" i="11" s="1"/>
  <c r="A28" i="11"/>
  <c r="C28" i="11" s="1"/>
  <c r="A20" i="11"/>
  <c r="C20" i="11" s="1"/>
  <c r="E92" i="11"/>
  <c r="B37" i="11"/>
  <c r="B103" i="11"/>
  <c r="B95" i="11"/>
  <c r="B87" i="11"/>
  <c r="B79" i="11"/>
  <c r="B71" i="11"/>
  <c r="B63" i="11"/>
  <c r="B56" i="11"/>
  <c r="B48" i="11"/>
  <c r="B40" i="11"/>
  <c r="B32" i="11"/>
  <c r="B24" i="11"/>
  <c r="A107" i="11"/>
  <c r="E107" i="11" s="1"/>
  <c r="A99" i="11"/>
  <c r="C99" i="11" s="1"/>
  <c r="A91" i="11"/>
  <c r="E91" i="11" s="1"/>
  <c r="A83" i="11"/>
  <c r="C83" i="11" s="1"/>
  <c r="A75" i="11"/>
  <c r="E75" i="11" s="1"/>
  <c r="A67" i="11"/>
  <c r="C67" i="11" s="1"/>
  <c r="A59" i="11"/>
  <c r="C59" i="11" s="1"/>
  <c r="A51" i="11"/>
  <c r="C51" i="11" s="1"/>
  <c r="A43" i="11"/>
  <c r="C43" i="11" s="1"/>
  <c r="A35" i="11"/>
  <c r="C35" i="11" s="1"/>
  <c r="A27" i="11"/>
  <c r="C27" i="11" s="1"/>
  <c r="A19" i="11"/>
  <c r="C19" i="11" s="1"/>
  <c r="C68" i="11"/>
  <c r="C11" i="11"/>
  <c r="E102" i="11"/>
  <c r="E94" i="11"/>
  <c r="C86" i="11"/>
  <c r="E78" i="11"/>
  <c r="E70" i="11"/>
  <c r="B55" i="11"/>
  <c r="C47" i="11"/>
  <c r="C39" i="11"/>
  <c r="B31" i="11"/>
  <c r="C23" i="11"/>
  <c r="A58" i="11"/>
  <c r="B58" i="11" s="1"/>
  <c r="A50" i="11"/>
  <c r="B50" i="11" s="1"/>
  <c r="A42" i="11"/>
  <c r="B42" i="11" s="1"/>
  <c r="A34" i="11"/>
  <c r="B34" i="11" s="1"/>
  <c r="A26" i="11"/>
  <c r="B26" i="11" s="1"/>
  <c r="A18" i="11"/>
  <c r="B18" i="11" s="1"/>
  <c r="B53" i="11"/>
  <c r="C12" i="11"/>
  <c r="C109" i="11"/>
  <c r="G109" i="11" s="1"/>
  <c r="E101" i="11"/>
  <c r="E93" i="11"/>
  <c r="E85" i="11"/>
  <c r="E77" i="11"/>
  <c r="C69" i="11"/>
  <c r="C62" i="11"/>
  <c r="C54" i="11"/>
  <c r="C46" i="11"/>
  <c r="E38" i="11"/>
  <c r="C30" i="11"/>
  <c r="B22" i="11"/>
  <c r="A105" i="11"/>
  <c r="A97" i="11"/>
  <c r="B97" i="11" s="1"/>
  <c r="A89" i="11"/>
  <c r="E89" i="11" s="1"/>
  <c r="A81" i="11"/>
  <c r="C81" i="11" s="1"/>
  <c r="A73" i="11"/>
  <c r="C73" i="11" s="1"/>
  <c r="A65" i="11"/>
  <c r="C65" i="11" s="1"/>
  <c r="B105" i="11"/>
  <c r="C49" i="11"/>
  <c r="C33" i="11"/>
  <c r="C25" i="11"/>
  <c r="C57" i="11"/>
  <c r="C41" i="11"/>
  <c r="C17" i="11"/>
  <c r="B94" i="11"/>
  <c r="B62" i="11"/>
  <c r="C79" i="11"/>
  <c r="C31" i="11"/>
  <c r="D31" i="11" s="1"/>
  <c r="X31" i="11" s="1"/>
  <c r="E95" i="11"/>
  <c r="F95" i="11" s="1"/>
  <c r="A8" i="11"/>
  <c r="D7" i="11" s="1"/>
  <c r="E96" i="11"/>
  <c r="G96" i="11" s="1"/>
  <c r="B96" i="11"/>
  <c r="D96" i="11" s="1"/>
  <c r="X96" i="11" s="1"/>
  <c r="B64" i="11"/>
  <c r="E86" i="11"/>
  <c r="B88" i="11"/>
  <c r="C105" i="11"/>
  <c r="B86" i="11"/>
  <c r="C103" i="11"/>
  <c r="D103" i="11" s="1"/>
  <c r="X103" i="11" s="1"/>
  <c r="C71" i="11"/>
  <c r="D71" i="11" s="1"/>
  <c r="X71" i="11" s="1"/>
  <c r="E64" i="11"/>
  <c r="G64" i="11" s="1"/>
  <c r="B80" i="11"/>
  <c r="C97" i="11"/>
  <c r="E63" i="11"/>
  <c r="F63" i="11" s="1"/>
  <c r="B78" i="11"/>
  <c r="F78" i="11" s="1"/>
  <c r="C95" i="11"/>
  <c r="C63" i="11"/>
  <c r="D63" i="11" s="1"/>
  <c r="X63" i="11" s="1"/>
  <c r="B104" i="11"/>
  <c r="D104" i="11" s="1"/>
  <c r="X104" i="11" s="1"/>
  <c r="B72" i="11"/>
  <c r="C55" i="11"/>
  <c r="B102" i="11"/>
  <c r="F102" i="11" s="1"/>
  <c r="B70" i="11"/>
  <c r="F70" i="11" s="1"/>
  <c r="C87" i="11"/>
  <c r="E105" i="11"/>
  <c r="G105" i="11" s="1"/>
  <c r="E100" i="11"/>
  <c r="E84" i="11"/>
  <c r="E79" i="11"/>
  <c r="E69" i="11"/>
  <c r="G69" i="11" s="1"/>
  <c r="B109" i="11"/>
  <c r="B101" i="11"/>
  <c r="F101" i="11" s="1"/>
  <c r="B93" i="11"/>
  <c r="B85" i="11"/>
  <c r="B77" i="11"/>
  <c r="F77" i="11" s="1"/>
  <c r="B69" i="11"/>
  <c r="C102" i="11"/>
  <c r="G102" i="11" s="1"/>
  <c r="C94" i="11"/>
  <c r="C78" i="11"/>
  <c r="C70" i="11"/>
  <c r="C38" i="11"/>
  <c r="G38" i="11" s="1"/>
  <c r="C22" i="11"/>
  <c r="E104" i="11"/>
  <c r="G104" i="11" s="1"/>
  <c r="E88" i="11"/>
  <c r="G88" i="11" s="1"/>
  <c r="E68" i="11"/>
  <c r="G68" i="11" s="1"/>
  <c r="B92" i="11"/>
  <c r="B84" i="11"/>
  <c r="B68" i="11"/>
  <c r="D68" i="11" s="1"/>
  <c r="X68" i="11" s="1"/>
  <c r="C101" i="11"/>
  <c r="G101" i="11" s="1"/>
  <c r="C93" i="11"/>
  <c r="G93" i="11" s="1"/>
  <c r="C85" i="11"/>
  <c r="C77" i="11"/>
  <c r="G77" i="11" s="1"/>
  <c r="C53" i="11"/>
  <c r="C45" i="11"/>
  <c r="C37" i="11"/>
  <c r="D37" i="11" s="1"/>
  <c r="X37" i="11" s="1"/>
  <c r="C29" i="11"/>
  <c r="C21" i="11"/>
  <c r="E99" i="11"/>
  <c r="E72" i="11"/>
  <c r="G72" i="11" s="1"/>
  <c r="E67" i="11"/>
  <c r="B99" i="11"/>
  <c r="B91" i="11"/>
  <c r="B75" i="11"/>
  <c r="B67" i="11"/>
  <c r="C92" i="11"/>
  <c r="C60" i="11"/>
  <c r="E103" i="11"/>
  <c r="E98" i="11"/>
  <c r="G98" i="11" s="1"/>
  <c r="E87" i="11"/>
  <c r="E82" i="11"/>
  <c r="E66" i="11"/>
  <c r="B106" i="11"/>
  <c r="B98" i="11"/>
  <c r="B90" i="11"/>
  <c r="B82" i="11"/>
  <c r="B74" i="11"/>
  <c r="B66" i="11"/>
  <c r="C91" i="11"/>
  <c r="C75" i="11"/>
  <c r="E106" i="11"/>
  <c r="G106" i="11" s="1"/>
  <c r="E90" i="11"/>
  <c r="G90" i="11" s="1"/>
  <c r="E74" i="11"/>
  <c r="G74" i="11" s="1"/>
  <c r="E97" i="11"/>
  <c r="E71" i="11"/>
  <c r="E65" i="11"/>
  <c r="C50" i="11"/>
  <c r="C42" i="11"/>
  <c r="C26" i="11"/>
  <c r="C18" i="11"/>
  <c r="D105" i="11"/>
  <c r="X105" i="11" s="1"/>
  <c r="E80" i="11"/>
  <c r="G80" i="11" s="1"/>
  <c r="C56" i="11"/>
  <c r="C48" i="11"/>
  <c r="D48" i="11" s="1"/>
  <c r="X48" i="11" s="1"/>
  <c r="C40" i="11"/>
  <c r="D40" i="11" s="1"/>
  <c r="X40" i="11" s="1"/>
  <c r="C32" i="11"/>
  <c r="D32" i="11" s="1"/>
  <c r="X32" i="11" s="1"/>
  <c r="C24" i="11"/>
  <c r="C16" i="11"/>
  <c r="D16" i="11" s="1"/>
  <c r="X16" i="11" s="1"/>
  <c r="B49" i="11"/>
  <c r="E49" i="11"/>
  <c r="B47" i="11"/>
  <c r="E47" i="11"/>
  <c r="G47" i="11" s="1"/>
  <c r="B23" i="11"/>
  <c r="E23" i="11"/>
  <c r="B52" i="11"/>
  <c r="E52" i="11"/>
  <c r="B28" i="11"/>
  <c r="E28" i="11"/>
  <c r="B54" i="11"/>
  <c r="E54" i="11"/>
  <c r="B57" i="11"/>
  <c r="E57" i="11"/>
  <c r="B25" i="11"/>
  <c r="E60" i="11"/>
  <c r="E25" i="11"/>
  <c r="G25" i="11" s="1"/>
  <c r="B41" i="11"/>
  <c r="E41" i="11"/>
  <c r="B39" i="11"/>
  <c r="D39" i="11" s="1"/>
  <c r="X39" i="11" s="1"/>
  <c r="E39" i="11"/>
  <c r="G39" i="11" s="1"/>
  <c r="C10" i="11"/>
  <c r="G10" i="11" s="1"/>
  <c r="B33" i="11"/>
  <c r="E33" i="11"/>
  <c r="G33" i="11" s="1"/>
  <c r="B10" i="11"/>
  <c r="E55" i="11"/>
  <c r="B12" i="11"/>
  <c r="E12" i="11"/>
  <c r="B46" i="11"/>
  <c r="E46" i="11"/>
  <c r="E22" i="11"/>
  <c r="B20" i="11"/>
  <c r="E20" i="11"/>
  <c r="B30" i="11"/>
  <c r="E30" i="11"/>
  <c r="G30" i="11" s="1"/>
  <c r="B15" i="11"/>
  <c r="D15" i="11" s="1"/>
  <c r="X15" i="11" s="1"/>
  <c r="E15" i="11"/>
  <c r="G15" i="11" s="1"/>
  <c r="E31" i="11"/>
  <c r="B17" i="11"/>
  <c r="E17" i="11"/>
  <c r="G17" i="11" s="1"/>
  <c r="E62" i="11"/>
  <c r="G62" i="11" s="1"/>
  <c r="B38" i="11"/>
  <c r="F38" i="11" s="1"/>
  <c r="B59" i="11"/>
  <c r="E59" i="11"/>
  <c r="B35" i="11"/>
  <c r="E35" i="11"/>
  <c r="B27" i="11"/>
  <c r="E27" i="11"/>
  <c r="E19" i="11"/>
  <c r="B11" i="11"/>
  <c r="E11" i="11"/>
  <c r="G11" i="11" s="1"/>
  <c r="E50" i="11"/>
  <c r="E42" i="11"/>
  <c r="E26" i="11"/>
  <c r="E18" i="11"/>
  <c r="E53" i="11"/>
  <c r="D47" i="11"/>
  <c r="X47" i="11" s="1"/>
  <c r="E45" i="11"/>
  <c r="E37" i="11"/>
  <c r="E29" i="11"/>
  <c r="E21" i="11"/>
  <c r="E13" i="11"/>
  <c r="E56" i="11"/>
  <c r="E48" i="11"/>
  <c r="E40" i="11"/>
  <c r="E32" i="11"/>
  <c r="E24" i="11"/>
  <c r="E16" i="11"/>
  <c r="I10" i="13" a="1"/>
  <c r="I10" i="13" s="1"/>
  <c r="M13" i="13" a="1"/>
  <c r="M13" i="13" s="1"/>
  <c r="E9" i="13" a="1"/>
  <c r="E9" i="13" s="1"/>
  <c r="M52" i="13" a="1"/>
  <c r="M52" i="13" s="1"/>
  <c r="N17" i="13" a="1"/>
  <c r="N17" i="13" s="1"/>
  <c r="E62" i="13" a="1"/>
  <c r="E62" i="13" s="1"/>
  <c r="M39" i="13" a="1"/>
  <c r="M39" i="13" s="1"/>
  <c r="G21" i="13" a="1"/>
  <c r="G21" i="13" s="1"/>
  <c r="H68" i="13" a="1"/>
  <c r="H68" i="13" s="1"/>
  <c r="E11" i="13" a="1"/>
  <c r="E11" i="13" s="1"/>
  <c r="M25" i="13" a="1"/>
  <c r="M25" i="13" s="1"/>
  <c r="F14" i="13" a="1"/>
  <c r="F14" i="13" s="1"/>
  <c r="H33" i="13" a="1"/>
  <c r="H33" i="13" s="1"/>
  <c r="L14" i="13" a="1"/>
  <c r="L14" i="13" s="1"/>
  <c r="L11" i="13" a="1"/>
  <c r="L11" i="13" s="1"/>
  <c r="L18" i="13" a="1"/>
  <c r="L18" i="13" s="1"/>
  <c r="L36" i="13" a="1"/>
  <c r="L36" i="13" s="1"/>
  <c r="L26" i="13" a="1"/>
  <c r="L26" i="13" s="1"/>
  <c r="L12" i="13" a="1"/>
  <c r="L12" i="13" s="1"/>
  <c r="G98" i="13" a="1"/>
  <c r="G98" i="13" s="1"/>
  <c r="G46" i="13" a="1"/>
  <c r="G46" i="13" s="1"/>
  <c r="G34" i="13" a="1"/>
  <c r="G34" i="13" s="1"/>
  <c r="I105" i="13" a="1"/>
  <c r="I105" i="13" s="1"/>
  <c r="I97" i="13" a="1"/>
  <c r="I97" i="13" s="1"/>
  <c r="I89" i="13" a="1"/>
  <c r="I89" i="13" s="1"/>
  <c r="I81" i="13" a="1"/>
  <c r="I81" i="13" s="1"/>
  <c r="I104" i="13" a="1"/>
  <c r="I104" i="13" s="1"/>
  <c r="I96" i="13" a="1"/>
  <c r="I96" i="13" s="1"/>
  <c r="I88" i="13" a="1"/>
  <c r="I88" i="13" s="1"/>
  <c r="I80" i="13" a="1"/>
  <c r="I80" i="13" s="1"/>
  <c r="I103" i="13" a="1"/>
  <c r="I103" i="13" s="1"/>
  <c r="I95" i="13" a="1"/>
  <c r="I95" i="13" s="1"/>
  <c r="I87" i="13" a="1"/>
  <c r="I87" i="13" s="1"/>
  <c r="I101" i="13" a="1"/>
  <c r="I101" i="13" s="1"/>
  <c r="I102" i="13" a="1"/>
  <c r="I102" i="13" s="1"/>
  <c r="I90" i="13" a="1"/>
  <c r="I90" i="13" s="1"/>
  <c r="I78" i="13" a="1"/>
  <c r="I78" i="13" s="1"/>
  <c r="I99" i="13" a="1"/>
  <c r="I99" i="13" s="1"/>
  <c r="I98" i="13" a="1"/>
  <c r="I98" i="13" s="1"/>
  <c r="I84" i="13" a="1"/>
  <c r="I84" i="13" s="1"/>
  <c r="I73" i="13" a="1"/>
  <c r="I73" i="13" s="1"/>
  <c r="I65" i="13" a="1"/>
  <c r="I65" i="13" s="1"/>
  <c r="I82" i="13" a="1"/>
  <c r="I82" i="13" s="1"/>
  <c r="I74" i="13" a="1"/>
  <c r="I74" i="13" s="1"/>
  <c r="I70" i="13" a="1"/>
  <c r="I70" i="13" s="1"/>
  <c r="I93" i="13" a="1"/>
  <c r="I93" i="13" s="1"/>
  <c r="I59" i="13" a="1"/>
  <c r="I59" i="13" s="1"/>
  <c r="I85" i="13" a="1"/>
  <c r="I85" i="13" s="1"/>
  <c r="I69" i="13" a="1"/>
  <c r="I69" i="13" s="1"/>
  <c r="I67" i="13" a="1"/>
  <c r="I67" i="13" s="1"/>
  <c r="I63" i="13" a="1"/>
  <c r="I63" i="13" s="1"/>
  <c r="I51" i="13" a="1"/>
  <c r="I51" i="13" s="1"/>
  <c r="I94" i="13" a="1"/>
  <c r="I94" i="13" s="1"/>
  <c r="I83" i="13" a="1"/>
  <c r="I83" i="13" s="1"/>
  <c r="I77" i="13" a="1"/>
  <c r="I77" i="13" s="1"/>
  <c r="I58" i="13" a="1"/>
  <c r="I58" i="13" s="1"/>
  <c r="I50" i="13" a="1"/>
  <c r="I50" i="13" s="1"/>
  <c r="I79" i="13" a="1"/>
  <c r="I79" i="13" s="1"/>
  <c r="I49" i="13" a="1"/>
  <c r="I49" i="13" s="1"/>
  <c r="I106" i="13" a="1"/>
  <c r="I106" i="13" s="1"/>
  <c r="I100" i="13" a="1"/>
  <c r="I100" i="13" s="1"/>
  <c r="I75" i="13" a="1"/>
  <c r="I75" i="13" s="1"/>
  <c r="I60" i="13" a="1"/>
  <c r="I60" i="13" s="1"/>
  <c r="I56" i="13" a="1"/>
  <c r="I56" i="13" s="1"/>
  <c r="I54" i="13" a="1"/>
  <c r="I54" i="13" s="1"/>
  <c r="I92" i="13" a="1"/>
  <c r="I92" i="13" s="1"/>
  <c r="I91" i="13" a="1"/>
  <c r="I91" i="13" s="1"/>
  <c r="I86" i="13" a="1"/>
  <c r="I86" i="13" s="1"/>
  <c r="I71" i="13" a="1"/>
  <c r="I71" i="13" s="1"/>
  <c r="I57" i="13" a="1"/>
  <c r="I57" i="13" s="1"/>
  <c r="I52" i="13" a="1"/>
  <c r="I52" i="13" s="1"/>
  <c r="I44" i="13" a="1"/>
  <c r="I44" i="13" s="1"/>
  <c r="I36" i="13" a="1"/>
  <c r="I36" i="13" s="1"/>
  <c r="I28" i="13" a="1"/>
  <c r="I28" i="13" s="1"/>
  <c r="I107" i="13" a="1"/>
  <c r="I107" i="13" s="1"/>
  <c r="I62" i="13" a="1"/>
  <c r="I62" i="13" s="1"/>
  <c r="I43" i="13" a="1"/>
  <c r="I43" i="13" s="1"/>
  <c r="I35" i="13" a="1"/>
  <c r="I35" i="13" s="1"/>
  <c r="I27" i="13" a="1"/>
  <c r="I27" i="13" s="1"/>
  <c r="I76" i="13" a="1"/>
  <c r="I76" i="13" s="1"/>
  <c r="I68" i="13" a="1"/>
  <c r="I68" i="13" s="1"/>
  <c r="I64" i="13" a="1"/>
  <c r="I64" i="13" s="1"/>
  <c r="I108" i="13" a="1"/>
  <c r="I108" i="13" s="1"/>
  <c r="I61" i="13" a="1"/>
  <c r="I61" i="13" s="1"/>
  <c r="I55" i="13" a="1"/>
  <c r="I55" i="13" s="1"/>
  <c r="I40" i="13" a="1"/>
  <c r="I40" i="13" s="1"/>
  <c r="I32" i="13" a="1"/>
  <c r="I32" i="13" s="1"/>
  <c r="I37" i="13" a="1"/>
  <c r="I37" i="13" s="1"/>
  <c r="I22" i="13" a="1"/>
  <c r="I22" i="13" s="1"/>
  <c r="I14" i="13" a="1"/>
  <c r="I14" i="13" s="1"/>
  <c r="I29" i="13" a="1"/>
  <c r="I29" i="13" s="1"/>
  <c r="I21" i="13" a="1"/>
  <c r="I21" i="13" s="1"/>
  <c r="I72" i="13" a="1"/>
  <c r="I72" i="13" s="1"/>
  <c r="I42" i="13" a="1"/>
  <c r="I42" i="13" s="1"/>
  <c r="I20" i="13" a="1"/>
  <c r="I20" i="13" s="1"/>
  <c r="I48" i="13" a="1"/>
  <c r="I48" i="13" s="1"/>
  <c r="I47" i="13" a="1"/>
  <c r="I47" i="13" s="1"/>
  <c r="I41" i="13" a="1"/>
  <c r="I41" i="13" s="1"/>
  <c r="I34" i="13" a="1"/>
  <c r="I34" i="13" s="1"/>
  <c r="I66" i="13" a="1"/>
  <c r="I66" i="13" s="1"/>
  <c r="I39" i="13" a="1"/>
  <c r="I39" i="13" s="1"/>
  <c r="I33" i="13" a="1"/>
  <c r="I33" i="13" s="1"/>
  <c r="I26" i="13" a="1"/>
  <c r="I26" i="13" s="1"/>
  <c r="I18" i="13" a="1"/>
  <c r="I18" i="13" s="1"/>
  <c r="I38" i="13" a="1"/>
  <c r="I38" i="13" s="1"/>
  <c r="I31" i="13" a="1"/>
  <c r="I31" i="13" s="1"/>
  <c r="I53" i="13" a="1"/>
  <c r="I53" i="13" s="1"/>
  <c r="I25" i="13" a="1"/>
  <c r="I25" i="13" s="1"/>
  <c r="I30" i="13" a="1"/>
  <c r="I30" i="13" s="1"/>
  <c r="I23" i="13" a="1"/>
  <c r="I23" i="13" s="1"/>
  <c r="I16" i="13" a="1"/>
  <c r="I16" i="13" s="1"/>
  <c r="I12" i="13" a="1"/>
  <c r="I12" i="13" s="1"/>
  <c r="I46" i="13" a="1"/>
  <c r="I46" i="13" s="1"/>
  <c r="I11" i="13" a="1"/>
  <c r="I11" i="13" s="1"/>
  <c r="I45" i="13" a="1"/>
  <c r="I45" i="13" s="1"/>
  <c r="I19" i="13" a="1"/>
  <c r="I19" i="13" s="1"/>
  <c r="I15" i="13" a="1"/>
  <c r="I15" i="13" s="1"/>
  <c r="I9" i="13" a="1"/>
  <c r="I9" i="13" s="1"/>
  <c r="I24" i="13" a="1"/>
  <c r="I24" i="13" s="1"/>
  <c r="I17" i="13" a="1"/>
  <c r="I17" i="13" s="1"/>
  <c r="I13" i="13" a="1"/>
  <c r="I13" i="13" s="1"/>
  <c r="M33" i="13" a="1"/>
  <c r="M33" i="13" s="1"/>
  <c r="K37" i="13" a="1"/>
  <c r="K37" i="13" s="1"/>
  <c r="L43" i="13" a="1"/>
  <c r="L43" i="13" s="1"/>
  <c r="M11" i="13" a="1"/>
  <c r="M11" i="13" s="1"/>
  <c r="E19" i="13" a="1"/>
  <c r="E19" i="13" s="1"/>
  <c r="H13" i="13" a="1"/>
  <c r="H13" i="13" s="1"/>
  <c r="H27" i="13" a="1"/>
  <c r="H27" i="13" s="1"/>
  <c r="H12" i="13" a="1"/>
  <c r="H12" i="13" s="1"/>
  <c r="H39" i="13" a="1"/>
  <c r="H39" i="13" s="1"/>
  <c r="H15" i="13" a="1"/>
  <c r="H15" i="13" s="1"/>
  <c r="H11" i="13" a="1"/>
  <c r="H11" i="13" s="1"/>
  <c r="J103" i="13" a="1"/>
  <c r="J103" i="13" s="1"/>
  <c r="J95" i="13" a="1"/>
  <c r="J95" i="13" s="1"/>
  <c r="J87" i="13" a="1"/>
  <c r="J87" i="13" s="1"/>
  <c r="J79" i="13" a="1"/>
  <c r="J79" i="13" s="1"/>
  <c r="J102" i="13" a="1"/>
  <c r="J102" i="13" s="1"/>
  <c r="J94" i="13" a="1"/>
  <c r="J94" i="13" s="1"/>
  <c r="J86" i="13" a="1"/>
  <c r="J86" i="13" s="1"/>
  <c r="J78" i="13" a="1"/>
  <c r="J78" i="13" s="1"/>
  <c r="J101" i="13" a="1"/>
  <c r="J101" i="13" s="1"/>
  <c r="J93" i="13" a="1"/>
  <c r="J93" i="13" s="1"/>
  <c r="J85" i="13" a="1"/>
  <c r="J85" i="13" s="1"/>
  <c r="J107" i="13" a="1"/>
  <c r="J107" i="13" s="1"/>
  <c r="J99" i="13" a="1"/>
  <c r="J99" i="13" s="1"/>
  <c r="J98" i="13" a="1"/>
  <c r="J98" i="13" s="1"/>
  <c r="J97" i="13" a="1"/>
  <c r="J97" i="13" s="1"/>
  <c r="J75" i="13" a="1"/>
  <c r="J75" i="13" s="1"/>
  <c r="J100" i="13" a="1"/>
  <c r="J100" i="13" s="1"/>
  <c r="J92" i="13" a="1"/>
  <c r="J92" i="13" s="1"/>
  <c r="J83" i="13" a="1"/>
  <c r="J83" i="13" s="1"/>
  <c r="J71" i="13" a="1"/>
  <c r="J71" i="13" s="1"/>
  <c r="J63" i="13" a="1"/>
  <c r="J63" i="13" s="1"/>
  <c r="J96" i="13" a="1"/>
  <c r="J96" i="13" s="1"/>
  <c r="J66" i="13" a="1"/>
  <c r="J66" i="13" s="1"/>
  <c r="J57" i="13" a="1"/>
  <c r="J57" i="13" s="1"/>
  <c r="J88" i="13" a="1"/>
  <c r="J88" i="13" s="1"/>
  <c r="J58" i="13" a="1"/>
  <c r="J58" i="13" s="1"/>
  <c r="J49" i="13" a="1"/>
  <c r="J49" i="13" s="1"/>
  <c r="J105" i="13" a="1"/>
  <c r="J105" i="13" s="1"/>
  <c r="J104" i="13" a="1"/>
  <c r="J104" i="13" s="1"/>
  <c r="J73" i="13" a="1"/>
  <c r="J73" i="13" s="1"/>
  <c r="J106" i="13" a="1"/>
  <c r="J106" i="13" s="1"/>
  <c r="J81" i="13" a="1"/>
  <c r="J81" i="13" s="1"/>
  <c r="J68" i="13" a="1"/>
  <c r="J68" i="13" s="1"/>
  <c r="J59" i="13" a="1"/>
  <c r="J59" i="13" s="1"/>
  <c r="J55" i="13" a="1"/>
  <c r="J55" i="13" s="1"/>
  <c r="J90" i="13" a="1"/>
  <c r="J90" i="13" s="1"/>
  <c r="J72" i="13" a="1"/>
  <c r="J72" i="13" s="1"/>
  <c r="J64" i="13" a="1"/>
  <c r="J64" i="13" s="1"/>
  <c r="J60" i="13" a="1"/>
  <c r="J60" i="13" s="1"/>
  <c r="J56" i="13" a="1"/>
  <c r="J56" i="13" s="1"/>
  <c r="J54" i="13" a="1"/>
  <c r="J54" i="13" s="1"/>
  <c r="J108" i="13" a="1"/>
  <c r="J108" i="13" s="1"/>
  <c r="J89" i="13" a="1"/>
  <c r="J89" i="13" s="1"/>
  <c r="J76" i="13" a="1"/>
  <c r="J76" i="13" s="1"/>
  <c r="J62" i="13" a="1"/>
  <c r="J62" i="13" s="1"/>
  <c r="J52" i="13" a="1"/>
  <c r="J52" i="13" s="1"/>
  <c r="J82" i="13" a="1"/>
  <c r="J82" i="13" s="1"/>
  <c r="J80" i="13" a="1"/>
  <c r="J80" i="13" s="1"/>
  <c r="J70" i="13" a="1"/>
  <c r="J70" i="13" s="1"/>
  <c r="J69" i="13" a="1"/>
  <c r="J69" i="13" s="1"/>
  <c r="J65" i="13" a="1"/>
  <c r="J65" i="13" s="1"/>
  <c r="J42" i="13" a="1"/>
  <c r="J42" i="13" s="1"/>
  <c r="J34" i="13" a="1"/>
  <c r="J34" i="13" s="1"/>
  <c r="J50" i="13" a="1"/>
  <c r="J50" i="13" s="1"/>
  <c r="J41" i="13" a="1"/>
  <c r="J41" i="13" s="1"/>
  <c r="J33" i="13" a="1"/>
  <c r="J33" i="13" s="1"/>
  <c r="J84" i="13" a="1"/>
  <c r="J84" i="13" s="1"/>
  <c r="J74" i="13" a="1"/>
  <c r="J74" i="13" s="1"/>
  <c r="J53" i="13" a="1"/>
  <c r="J53" i="13" s="1"/>
  <c r="J77" i="13" a="1"/>
  <c r="J77" i="13" s="1"/>
  <c r="J51" i="13" a="1"/>
  <c r="J51" i="13" s="1"/>
  <c r="J46" i="13" a="1"/>
  <c r="J46" i="13" s="1"/>
  <c r="J38" i="13" a="1"/>
  <c r="J38" i="13" s="1"/>
  <c r="J30" i="13" a="1"/>
  <c r="J30" i="13" s="1"/>
  <c r="J91" i="13" a="1"/>
  <c r="J91" i="13" s="1"/>
  <c r="J36" i="13" a="1"/>
  <c r="J36" i="13" s="1"/>
  <c r="J20" i="13" a="1"/>
  <c r="J20" i="13" s="1"/>
  <c r="J43" i="13" a="1"/>
  <c r="J43" i="13" s="1"/>
  <c r="J28" i="13" a="1"/>
  <c r="J28" i="13" s="1"/>
  <c r="J61" i="13" a="1"/>
  <c r="J61" i="13" s="1"/>
  <c r="J48" i="13" a="1"/>
  <c r="J48" i="13" s="1"/>
  <c r="J47" i="13" a="1"/>
  <c r="J47" i="13" s="1"/>
  <c r="J40" i="13" a="1"/>
  <c r="J40" i="13" s="1"/>
  <c r="J35" i="13" a="1"/>
  <c r="J35" i="13" s="1"/>
  <c r="J26" i="13" a="1"/>
  <c r="J26" i="13" s="1"/>
  <c r="J67" i="13" a="1"/>
  <c r="J67" i="13" s="1"/>
  <c r="J39" i="13" a="1"/>
  <c r="J39" i="13" s="1"/>
  <c r="J32" i="13" a="1"/>
  <c r="J32" i="13" s="1"/>
  <c r="J25" i="13" a="1"/>
  <c r="J25" i="13" s="1"/>
  <c r="J31" i="13" a="1"/>
  <c r="J31" i="13" s="1"/>
  <c r="J27" i="13" a="1"/>
  <c r="J27" i="13" s="1"/>
  <c r="J24" i="13" a="1"/>
  <c r="J24" i="13" s="1"/>
  <c r="J16" i="13" a="1"/>
  <c r="J16" i="13" s="1"/>
  <c r="J23" i="13" a="1"/>
  <c r="J23" i="13" s="1"/>
  <c r="J14" i="13" a="1"/>
  <c r="J14" i="13" s="1"/>
  <c r="J29" i="13" a="1"/>
  <c r="J29" i="13" s="1"/>
  <c r="J18" i="13" a="1"/>
  <c r="J18" i="13" s="1"/>
  <c r="J12" i="13" a="1"/>
  <c r="J12" i="13" s="1"/>
  <c r="J11" i="13" a="1"/>
  <c r="J11" i="13" s="1"/>
  <c r="J21" i="13" a="1"/>
  <c r="J21" i="13" s="1"/>
  <c r="J15" i="13" a="1"/>
  <c r="J15" i="13" s="1"/>
  <c r="J13" i="13" a="1"/>
  <c r="J13" i="13" s="1"/>
  <c r="J10" i="13" a="1"/>
  <c r="J10" i="13" s="1"/>
  <c r="J45" i="13" a="1"/>
  <c r="J45" i="13" s="1"/>
  <c r="J44" i="13" a="1"/>
  <c r="J44" i="13" s="1"/>
  <c r="J19" i="13" a="1"/>
  <c r="J19" i="13" s="1"/>
  <c r="J9" i="13" a="1"/>
  <c r="J9" i="13" s="1"/>
  <c r="J22" i="13" a="1"/>
  <c r="J22" i="13" s="1"/>
  <c r="F21" i="13" a="1"/>
  <c r="F21" i="13" s="1"/>
  <c r="F47" i="13" a="1"/>
  <c r="F47" i="13" s="1"/>
  <c r="F40" i="13" a="1"/>
  <c r="F40" i="13" s="1"/>
  <c r="F9" i="13" a="1"/>
  <c r="F9" i="13" s="1"/>
  <c r="N48" i="13" a="1"/>
  <c r="N48" i="13" s="1"/>
  <c r="N15" i="13" a="1"/>
  <c r="N15" i="13" s="1"/>
  <c r="N35" i="13" a="1"/>
  <c r="N35" i="13" s="1"/>
  <c r="N23" i="13" a="1"/>
  <c r="N23" i="13" s="1"/>
  <c r="N32" i="13" a="1"/>
  <c r="N32" i="13" s="1"/>
  <c r="N31" i="13" a="1"/>
  <c r="N31" i="13" s="1"/>
  <c r="N13" i="13" a="1"/>
  <c r="N13" i="13" s="1"/>
  <c r="K101" i="13" a="1"/>
  <c r="K101" i="13" s="1"/>
  <c r="K93" i="13" a="1"/>
  <c r="K93" i="13" s="1"/>
  <c r="K85" i="13" a="1"/>
  <c r="K85" i="13" s="1"/>
  <c r="K77" i="13" a="1"/>
  <c r="K77" i="13" s="1"/>
  <c r="K108" i="13" a="1"/>
  <c r="K108" i="13" s="1"/>
  <c r="K100" i="13" a="1"/>
  <c r="K100" i="13" s="1"/>
  <c r="K92" i="13" a="1"/>
  <c r="K92" i="13" s="1"/>
  <c r="K84" i="13" a="1"/>
  <c r="K84" i="13" s="1"/>
  <c r="K107" i="13" a="1"/>
  <c r="K107" i="13" s="1"/>
  <c r="K99" i="13" a="1"/>
  <c r="K99" i="13" s="1"/>
  <c r="K91" i="13" a="1"/>
  <c r="K91" i="13" s="1"/>
  <c r="K83" i="13" a="1"/>
  <c r="K83" i="13" s="1"/>
  <c r="K105" i="13" a="1"/>
  <c r="K105" i="13" s="1"/>
  <c r="K103" i="13" a="1"/>
  <c r="K103" i="13" s="1"/>
  <c r="K96" i="13" a="1"/>
  <c r="K96" i="13" s="1"/>
  <c r="K80" i="13" a="1"/>
  <c r="K80" i="13" s="1"/>
  <c r="K104" i="13" a="1"/>
  <c r="K104" i="13" s="1"/>
  <c r="K95" i="13" a="1"/>
  <c r="K95" i="13" s="1"/>
  <c r="K94" i="13" a="1"/>
  <c r="K94" i="13" s="1"/>
  <c r="K106" i="13" a="1"/>
  <c r="K106" i="13" s="1"/>
  <c r="K90" i="13" a="1"/>
  <c r="K90" i="13" s="1"/>
  <c r="K81" i="13" a="1"/>
  <c r="K81" i="13" s="1"/>
  <c r="K69" i="13" a="1"/>
  <c r="K69" i="13" s="1"/>
  <c r="K87" i="13" a="1"/>
  <c r="K87" i="13" s="1"/>
  <c r="K72" i="13" a="1"/>
  <c r="K72" i="13" s="1"/>
  <c r="K68" i="13" a="1"/>
  <c r="K68" i="13" s="1"/>
  <c r="K59" i="13" a="1"/>
  <c r="K59" i="13" s="1"/>
  <c r="K55" i="13" a="1"/>
  <c r="K55" i="13" s="1"/>
  <c r="K79" i="13" a="1"/>
  <c r="K79" i="13" s="1"/>
  <c r="K66" i="13" a="1"/>
  <c r="K66" i="13" s="1"/>
  <c r="K64" i="13" a="1"/>
  <c r="K64" i="13" s="1"/>
  <c r="K60" i="13" a="1"/>
  <c r="K60" i="13" s="1"/>
  <c r="K54" i="13" a="1"/>
  <c r="K54" i="13" s="1"/>
  <c r="K102" i="13" a="1"/>
  <c r="K102" i="13" s="1"/>
  <c r="K61" i="13" a="1"/>
  <c r="K61" i="13" s="1"/>
  <c r="K56" i="13" a="1"/>
  <c r="K56" i="13" s="1"/>
  <c r="K53" i="13" a="1"/>
  <c r="K53" i="13" s="1"/>
  <c r="K98" i="13" a="1"/>
  <c r="K98" i="13" s="1"/>
  <c r="K82" i="13" a="1"/>
  <c r="K82" i="13" s="1"/>
  <c r="K76" i="13" a="1"/>
  <c r="K76" i="13" s="1"/>
  <c r="K71" i="13" a="1"/>
  <c r="K71" i="13" s="1"/>
  <c r="K70" i="13" a="1"/>
  <c r="K70" i="13" s="1"/>
  <c r="K62" i="13" a="1"/>
  <c r="K62" i="13" s="1"/>
  <c r="K52" i="13" a="1"/>
  <c r="K52" i="13" s="1"/>
  <c r="K67" i="13" a="1"/>
  <c r="K67" i="13" s="1"/>
  <c r="K65" i="13" a="1"/>
  <c r="K65" i="13" s="1"/>
  <c r="K63" i="13" a="1"/>
  <c r="K63" i="13" s="1"/>
  <c r="K50" i="13" a="1"/>
  <c r="K50" i="13" s="1"/>
  <c r="K40" i="13" a="1"/>
  <c r="K40" i="13" s="1"/>
  <c r="K32" i="13" a="1"/>
  <c r="K32" i="13" s="1"/>
  <c r="K88" i="13" a="1"/>
  <c r="K88" i="13" s="1"/>
  <c r="K75" i="13" a="1"/>
  <c r="K75" i="13" s="1"/>
  <c r="K74" i="13" a="1"/>
  <c r="K74" i="13" s="1"/>
  <c r="K47" i="13" a="1"/>
  <c r="K47" i="13" s="1"/>
  <c r="K39" i="13" a="1"/>
  <c r="K39" i="13" s="1"/>
  <c r="K31" i="13" a="1"/>
  <c r="K31" i="13" s="1"/>
  <c r="K97" i="13" a="1"/>
  <c r="K97" i="13" s="1"/>
  <c r="K89" i="13" a="1"/>
  <c r="K89" i="13" s="1"/>
  <c r="K58" i="13" a="1"/>
  <c r="K58" i="13" s="1"/>
  <c r="K78" i="13" a="1"/>
  <c r="K78" i="13" s="1"/>
  <c r="K44" i="13" a="1"/>
  <c r="K44" i="13" s="1"/>
  <c r="K36" i="13" a="1"/>
  <c r="K36" i="13" s="1"/>
  <c r="K28" i="13" a="1"/>
  <c r="K28" i="13" s="1"/>
  <c r="K86" i="13" a="1"/>
  <c r="K86" i="13" s="1"/>
  <c r="K42" i="13" a="1"/>
  <c r="K42" i="13" s="1"/>
  <c r="K35" i="13" a="1"/>
  <c r="K35" i="13" s="1"/>
  <c r="K26" i="13" a="1"/>
  <c r="K26" i="13" s="1"/>
  <c r="K18" i="13" a="1"/>
  <c r="K18" i="13" s="1"/>
  <c r="K73" i="13" a="1"/>
  <c r="K73" i="13" s="1"/>
  <c r="K48" i="13" a="1"/>
  <c r="K48" i="13" s="1"/>
  <c r="K41" i="13" a="1"/>
  <c r="K41" i="13" s="1"/>
  <c r="K34" i="13" a="1"/>
  <c r="K34" i="13" s="1"/>
  <c r="K25" i="13" a="1"/>
  <c r="K25" i="13" s="1"/>
  <c r="K46" i="13" a="1"/>
  <c r="K46" i="13" s="1"/>
  <c r="K33" i="13" a="1"/>
  <c r="K33" i="13" s="1"/>
  <c r="K27" i="13" a="1"/>
  <c r="K27" i="13" s="1"/>
  <c r="K24" i="13" a="1"/>
  <c r="K24" i="13" s="1"/>
  <c r="K38" i="13" a="1"/>
  <c r="K38" i="13" s="1"/>
  <c r="K23" i="13" a="1"/>
  <c r="K23" i="13" s="1"/>
  <c r="K49" i="13" a="1"/>
  <c r="K49" i="13" s="1"/>
  <c r="K45" i="13" a="1"/>
  <c r="K45" i="13" s="1"/>
  <c r="K30" i="13" a="1"/>
  <c r="K30" i="13" s="1"/>
  <c r="K22" i="13" a="1"/>
  <c r="K22" i="13" s="1"/>
  <c r="K14" i="13" a="1"/>
  <c r="K14" i="13" s="1"/>
  <c r="K29" i="13" a="1"/>
  <c r="K29" i="13" s="1"/>
  <c r="K12" i="13" a="1"/>
  <c r="K12" i="13" s="1"/>
  <c r="K11" i="13" a="1"/>
  <c r="K11" i="13" s="1"/>
  <c r="K21" i="13" a="1"/>
  <c r="K21" i="13" s="1"/>
  <c r="K13" i="13" a="1"/>
  <c r="K13" i="13" s="1"/>
  <c r="K10" i="13" a="1"/>
  <c r="K10" i="13" s="1"/>
  <c r="K17" i="13" a="1"/>
  <c r="K17" i="13" s="1"/>
  <c r="K15" i="13" a="1"/>
  <c r="K15" i="13" s="1"/>
  <c r="K9" i="13" a="1"/>
  <c r="K9" i="13" s="1"/>
  <c r="K51" i="13" a="1"/>
  <c r="K51" i="13" s="1"/>
  <c r="K19" i="13" a="1"/>
  <c r="K19" i="13" s="1"/>
  <c r="K43" i="13" a="1"/>
  <c r="K43" i="13" s="1"/>
  <c r="K20" i="13" a="1"/>
  <c r="K20" i="13" s="1"/>
  <c r="N9" i="13" a="1"/>
  <c r="N9" i="13" s="1"/>
  <c r="J37" i="13" a="1"/>
  <c r="J37" i="13" s="1"/>
  <c r="F18" i="13" a="1"/>
  <c r="F18" i="13" s="1"/>
  <c r="E23" i="13" a="1"/>
  <c r="E23" i="13" s="1"/>
  <c r="M42" i="13" a="1"/>
  <c r="M42" i="13" s="1"/>
  <c r="M23" i="13" a="1"/>
  <c r="M23" i="13" s="1"/>
  <c r="K57" i="13" a="1"/>
  <c r="K57" i="13" s="1"/>
  <c r="K16" i="13" a="1"/>
  <c r="K16" i="13" s="1"/>
  <c r="J17" i="13" a="1"/>
  <c r="J17" i="13" s="1"/>
  <c r="M10" i="13" a="1"/>
  <c r="M10" i="13" s="1"/>
  <c r="E67" i="13" a="1"/>
  <c r="E67" i="13" s="1"/>
  <c r="E25" i="13" a="1"/>
  <c r="E25" i="13" s="1"/>
  <c r="M16" i="13" a="1"/>
  <c r="M16" i="13" s="1"/>
  <c r="F23" i="13" a="1"/>
  <c r="F23" i="13" s="1"/>
  <c r="N50" i="13" a="1"/>
  <c r="N50" i="13" s="1"/>
  <c r="E10" i="13" a="1"/>
  <c r="E10" i="13" s="1"/>
  <c r="G101" i="13" a="1"/>
  <c r="G101" i="13" s="1"/>
  <c r="G93" i="13" a="1"/>
  <c r="G93" i="13" s="1"/>
  <c r="G85" i="13" a="1"/>
  <c r="G85" i="13" s="1"/>
  <c r="G77" i="13" a="1"/>
  <c r="G77" i="13" s="1"/>
  <c r="G108" i="13" a="1"/>
  <c r="G108" i="13" s="1"/>
  <c r="G100" i="13" a="1"/>
  <c r="G100" i="13" s="1"/>
  <c r="G92" i="13" a="1"/>
  <c r="G92" i="13" s="1"/>
  <c r="G84" i="13" a="1"/>
  <c r="G84" i="13" s="1"/>
  <c r="G107" i="13" a="1"/>
  <c r="G107" i="13" s="1"/>
  <c r="G99" i="13" a="1"/>
  <c r="G99" i="13" s="1"/>
  <c r="G91" i="13" a="1"/>
  <c r="G91" i="13" s="1"/>
  <c r="G105" i="13" a="1"/>
  <c r="G105" i="13" s="1"/>
  <c r="G83" i="13" a="1"/>
  <c r="G83" i="13" s="1"/>
  <c r="G90" i="13" a="1"/>
  <c r="G90" i="13" s="1"/>
  <c r="G103" i="13" a="1"/>
  <c r="G103" i="13" s="1"/>
  <c r="G89" i="13" a="1"/>
  <c r="G89" i="13" s="1"/>
  <c r="G78" i="13" a="1"/>
  <c r="G78" i="13" s="1"/>
  <c r="G69" i="13" a="1"/>
  <c r="G69" i="13" s="1"/>
  <c r="G94" i="13" a="1"/>
  <c r="G94" i="13" s="1"/>
  <c r="G72" i="13" a="1"/>
  <c r="G72" i="13" s="1"/>
  <c r="G86" i="13" a="1"/>
  <c r="G86" i="13" s="1"/>
  <c r="G82" i="13" a="1"/>
  <c r="G82" i="13" s="1"/>
  <c r="G79" i="13" a="1"/>
  <c r="G79" i="13" s="1"/>
  <c r="G76" i="13" a="1"/>
  <c r="G76" i="13" s="1"/>
  <c r="G63" i="13" a="1"/>
  <c r="G63" i="13" s="1"/>
  <c r="G97" i="13" a="1"/>
  <c r="G97" i="13" s="1"/>
  <c r="G96" i="13" a="1"/>
  <c r="G96" i="13" s="1"/>
  <c r="G80" i="13" a="1"/>
  <c r="G80" i="13" s="1"/>
  <c r="G75" i="13" a="1"/>
  <c r="G75" i="13" s="1"/>
  <c r="G71" i="13" a="1"/>
  <c r="G71" i="13" s="1"/>
  <c r="G70" i="13" a="1"/>
  <c r="G70" i="13" s="1"/>
  <c r="G60" i="13" a="1"/>
  <c r="G60" i="13" s="1"/>
  <c r="G55" i="13" a="1"/>
  <c r="G55" i="13" s="1"/>
  <c r="G74" i="13" a="1"/>
  <c r="G74" i="13" s="1"/>
  <c r="G61" i="13" a="1"/>
  <c r="G61" i="13" s="1"/>
  <c r="G56" i="13" a="1"/>
  <c r="G56" i="13" s="1"/>
  <c r="G54" i="13" a="1"/>
  <c r="G54" i="13" s="1"/>
  <c r="G104" i="13" a="1"/>
  <c r="G104" i="13" s="1"/>
  <c r="G95" i="13" a="1"/>
  <c r="G95" i="13" s="1"/>
  <c r="G88" i="13" a="1"/>
  <c r="G88" i="13" s="1"/>
  <c r="G62" i="13" a="1"/>
  <c r="G62" i="13" s="1"/>
  <c r="G53" i="13" a="1"/>
  <c r="G53" i="13" s="1"/>
  <c r="G102" i="13" a="1"/>
  <c r="G102" i="13" s="1"/>
  <c r="G81" i="13" a="1"/>
  <c r="G81" i="13" s="1"/>
  <c r="G67" i="13" a="1"/>
  <c r="G67" i="13" s="1"/>
  <c r="G65" i="13" a="1"/>
  <c r="G65" i="13" s="1"/>
  <c r="G57" i="13" a="1"/>
  <c r="G57" i="13" s="1"/>
  <c r="G52" i="13" a="1"/>
  <c r="G52" i="13" s="1"/>
  <c r="G58" i="13" a="1"/>
  <c r="G58" i="13" s="1"/>
  <c r="G50" i="13" a="1"/>
  <c r="G50" i="13" s="1"/>
  <c r="G87" i="13" a="1"/>
  <c r="G87" i="13" s="1"/>
  <c r="G66" i="13" a="1"/>
  <c r="G66" i="13" s="1"/>
  <c r="G48" i="13" a="1"/>
  <c r="G48" i="13" s="1"/>
  <c r="G40" i="13" a="1"/>
  <c r="G40" i="13" s="1"/>
  <c r="G32" i="13" a="1"/>
  <c r="G32" i="13" s="1"/>
  <c r="G47" i="13" a="1"/>
  <c r="G47" i="13" s="1"/>
  <c r="G39" i="13" a="1"/>
  <c r="G39" i="13" s="1"/>
  <c r="G31" i="13" a="1"/>
  <c r="G31" i="13" s="1"/>
  <c r="G73" i="13" a="1"/>
  <c r="G73" i="13" s="1"/>
  <c r="G68" i="13" a="1"/>
  <c r="G68" i="13" s="1"/>
  <c r="G64" i="13" a="1"/>
  <c r="G64" i="13" s="1"/>
  <c r="G49" i="13" a="1"/>
  <c r="G49" i="13" s="1"/>
  <c r="G44" i="13" a="1"/>
  <c r="G44" i="13" s="1"/>
  <c r="G36" i="13" a="1"/>
  <c r="G36" i="13" s="1"/>
  <c r="G28" i="13" a="1"/>
  <c r="G28" i="13" s="1"/>
  <c r="G51" i="13" a="1"/>
  <c r="G51" i="13" s="1"/>
  <c r="G38" i="13" a="1"/>
  <c r="G38" i="13" s="1"/>
  <c r="G27" i="13" a="1"/>
  <c r="G27" i="13" s="1"/>
  <c r="G26" i="13" a="1"/>
  <c r="G26" i="13" s="1"/>
  <c r="G18" i="13" a="1"/>
  <c r="G18" i="13" s="1"/>
  <c r="G59" i="13" a="1"/>
  <c r="G59" i="13" s="1"/>
  <c r="G45" i="13" a="1"/>
  <c r="G45" i="13" s="1"/>
  <c r="G30" i="13" a="1"/>
  <c r="G30" i="13" s="1"/>
  <c r="G25" i="13" a="1"/>
  <c r="G25" i="13" s="1"/>
  <c r="G37" i="13" a="1"/>
  <c r="G37" i="13" s="1"/>
  <c r="G24" i="13" a="1"/>
  <c r="G24" i="13" s="1"/>
  <c r="G29" i="13" a="1"/>
  <c r="G29" i="13" s="1"/>
  <c r="G23" i="13" a="1"/>
  <c r="G23" i="13" s="1"/>
  <c r="G43" i="13" a="1"/>
  <c r="G43" i="13" s="1"/>
  <c r="G22" i="13" a="1"/>
  <c r="G22" i="13" s="1"/>
  <c r="G14" i="13" a="1"/>
  <c r="G14" i="13" s="1"/>
  <c r="G42" i="13" a="1"/>
  <c r="G42" i="13" s="1"/>
  <c r="G33" i="13" a="1"/>
  <c r="G33" i="13" s="1"/>
  <c r="G12" i="13" a="1"/>
  <c r="G12" i="13" s="1"/>
  <c r="G17" i="13" a="1"/>
  <c r="G17" i="13" s="1"/>
  <c r="G15" i="13" a="1"/>
  <c r="G15" i="13" s="1"/>
  <c r="G13" i="13" a="1"/>
  <c r="G13" i="13" s="1"/>
  <c r="G11" i="13" a="1"/>
  <c r="G11" i="13" s="1"/>
  <c r="G35" i="13" a="1"/>
  <c r="G35" i="13" s="1"/>
  <c r="G20" i="13" a="1"/>
  <c r="G20" i="13" s="1"/>
  <c r="G19" i="13" a="1"/>
  <c r="G19" i="13" s="1"/>
  <c r="G10" i="13" a="1"/>
  <c r="G10" i="13" s="1"/>
  <c r="G41" i="13" a="1"/>
  <c r="G41" i="13" s="1"/>
  <c r="G9" i="13" a="1"/>
  <c r="G9" i="13" s="1"/>
  <c r="G106" i="13" a="1"/>
  <c r="G106" i="13" s="1"/>
  <c r="M9" i="13" a="1"/>
  <c r="M9" i="13" s="1"/>
  <c r="G16" i="13" a="1"/>
  <c r="G16" i="13" s="1"/>
  <c r="L108" i="13" a="1"/>
  <c r="L108" i="13" s="1"/>
  <c r="L107" i="13" a="1"/>
  <c r="L107" i="13" s="1"/>
  <c r="L99" i="13" a="1"/>
  <c r="L99" i="13" s="1"/>
  <c r="L91" i="13" a="1"/>
  <c r="L91" i="13" s="1"/>
  <c r="L83" i="13" a="1"/>
  <c r="L83" i="13" s="1"/>
  <c r="L106" i="13" a="1"/>
  <c r="L106" i="13" s="1"/>
  <c r="L98" i="13" a="1"/>
  <c r="L98" i="13" s="1"/>
  <c r="L90" i="13" a="1"/>
  <c r="L90" i="13" s="1"/>
  <c r="L82" i="13" a="1"/>
  <c r="L82" i="13" s="1"/>
  <c r="L105" i="13" a="1"/>
  <c r="L105" i="13" s="1"/>
  <c r="L97" i="13" a="1"/>
  <c r="L97" i="13" s="1"/>
  <c r="L89" i="13" a="1"/>
  <c r="L89" i="13" s="1"/>
  <c r="L103" i="13" a="1"/>
  <c r="L103" i="13" s="1"/>
  <c r="L95" i="13" a="1"/>
  <c r="L95" i="13" s="1"/>
  <c r="L94" i="13" a="1"/>
  <c r="L94" i="13" s="1"/>
  <c r="L104" i="13" a="1"/>
  <c r="L104" i="13" s="1"/>
  <c r="L100" i="13" a="1"/>
  <c r="L100" i="13" s="1"/>
  <c r="L92" i="13" a="1"/>
  <c r="L92" i="13" s="1"/>
  <c r="L87" i="13" a="1"/>
  <c r="L87" i="13" s="1"/>
  <c r="L86" i="13" a="1"/>
  <c r="L86" i="13" s="1"/>
  <c r="L85" i="13" a="1"/>
  <c r="L85" i="13" s="1"/>
  <c r="L102" i="13" a="1"/>
  <c r="L102" i="13" s="1"/>
  <c r="L78" i="13" a="1"/>
  <c r="L78" i="13" s="1"/>
  <c r="L76" i="13" a="1"/>
  <c r="L76" i="13" s="1"/>
  <c r="L75" i="13" a="1"/>
  <c r="L75" i="13" s="1"/>
  <c r="L67" i="13" a="1"/>
  <c r="L67" i="13" s="1"/>
  <c r="L96" i="13" a="1"/>
  <c r="L96" i="13" s="1"/>
  <c r="L93" i="13" a="1"/>
  <c r="L93" i="13" s="1"/>
  <c r="L88" i="13" a="1"/>
  <c r="L88" i="13" s="1"/>
  <c r="L73" i="13" a="1"/>
  <c r="L73" i="13" s="1"/>
  <c r="L69" i="13" a="1"/>
  <c r="L69" i="13" s="1"/>
  <c r="L61" i="13" a="1"/>
  <c r="L61" i="13" s="1"/>
  <c r="L68" i="13" a="1"/>
  <c r="L68" i="13" s="1"/>
  <c r="L56" i="13" a="1"/>
  <c r="L56" i="13" s="1"/>
  <c r="L53" i="13" a="1"/>
  <c r="L53" i="13" s="1"/>
  <c r="L101" i="13" a="1"/>
  <c r="L101" i="13" s="1"/>
  <c r="L72" i="13" a="1"/>
  <c r="L72" i="13" s="1"/>
  <c r="L71" i="13" a="1"/>
  <c r="L71" i="13" s="1"/>
  <c r="L70" i="13" a="1"/>
  <c r="L70" i="13" s="1"/>
  <c r="L52" i="13" a="1"/>
  <c r="L52" i="13" s="1"/>
  <c r="L74" i="13" a="1"/>
  <c r="L74" i="13" s="1"/>
  <c r="L62" i="13" a="1"/>
  <c r="L62" i="13" s="1"/>
  <c r="L57" i="13" a="1"/>
  <c r="L57" i="13" s="1"/>
  <c r="L51" i="13" a="1"/>
  <c r="L51" i="13" s="1"/>
  <c r="L84" i="13" a="1"/>
  <c r="L84" i="13" s="1"/>
  <c r="L65" i="13" a="1"/>
  <c r="L65" i="13" s="1"/>
  <c r="L50" i="13" a="1"/>
  <c r="L50" i="13" s="1"/>
  <c r="L48" i="13" a="1"/>
  <c r="L48" i="13" s="1"/>
  <c r="L59" i="13" a="1"/>
  <c r="L59" i="13" s="1"/>
  <c r="L81" i="13" a="1"/>
  <c r="L81" i="13" s="1"/>
  <c r="L46" i="13" a="1"/>
  <c r="L46" i="13" s="1"/>
  <c r="L38" i="13" a="1"/>
  <c r="L38" i="13" s="1"/>
  <c r="L30" i="13" a="1"/>
  <c r="L30" i="13" s="1"/>
  <c r="L64" i="13" a="1"/>
  <c r="L64" i="13" s="1"/>
  <c r="L58" i="13" a="1"/>
  <c r="L58" i="13" s="1"/>
  <c r="L45" i="13" a="1"/>
  <c r="L45" i="13" s="1"/>
  <c r="L37" i="13" a="1"/>
  <c r="L37" i="13" s="1"/>
  <c r="L29" i="13" a="1"/>
  <c r="L29" i="13" s="1"/>
  <c r="L63" i="13" a="1"/>
  <c r="L63" i="13" s="1"/>
  <c r="L55" i="13" a="1"/>
  <c r="L55" i="13" s="1"/>
  <c r="L42" i="13" a="1"/>
  <c r="L42" i="13" s="1"/>
  <c r="L34" i="13" a="1"/>
  <c r="L34" i="13" s="1"/>
  <c r="L47" i="13" a="1"/>
  <c r="L47" i="13" s="1"/>
  <c r="L40" i="13" a="1"/>
  <c r="L40" i="13" s="1"/>
  <c r="L33" i="13" a="1"/>
  <c r="L33" i="13" s="1"/>
  <c r="L27" i="13" a="1"/>
  <c r="L27" i="13" s="1"/>
  <c r="L24" i="13" a="1"/>
  <c r="L24" i="13" s="1"/>
  <c r="L16" i="13" a="1"/>
  <c r="L16" i="13" s="1"/>
  <c r="L39" i="13" a="1"/>
  <c r="L39" i="13" s="1"/>
  <c r="L32" i="13" a="1"/>
  <c r="L32" i="13" s="1"/>
  <c r="L23" i="13" a="1"/>
  <c r="L23" i="13" s="1"/>
  <c r="L79" i="13" a="1"/>
  <c r="L79" i="13" s="1"/>
  <c r="L60" i="13" a="1"/>
  <c r="L60" i="13" s="1"/>
  <c r="L54" i="13" a="1"/>
  <c r="L54" i="13" s="1"/>
  <c r="L31" i="13" a="1"/>
  <c r="L31" i="13" s="1"/>
  <c r="L22" i="13" a="1"/>
  <c r="L22" i="13" s="1"/>
  <c r="L66" i="13" a="1"/>
  <c r="L66" i="13" s="1"/>
  <c r="L49" i="13" a="1"/>
  <c r="L49" i="13" s="1"/>
  <c r="L21" i="13" a="1"/>
  <c r="L21" i="13" s="1"/>
  <c r="L80" i="13" a="1"/>
  <c r="L80" i="13" s="1"/>
  <c r="L44" i="13" a="1"/>
  <c r="L44" i="13" s="1"/>
  <c r="L20" i="13" a="1"/>
  <c r="L20" i="13" s="1"/>
  <c r="F10" i="13" a="1"/>
  <c r="F10" i="13" s="1"/>
  <c r="N10" i="13" a="1"/>
  <c r="N10" i="13" s="1"/>
  <c r="E12" i="13" a="1"/>
  <c r="E12" i="13" s="1"/>
  <c r="M12" i="13" a="1"/>
  <c r="M12" i="13" s="1"/>
  <c r="E13" i="13" a="1"/>
  <c r="E13" i="13" s="1"/>
  <c r="E15" i="13" a="1"/>
  <c r="E15" i="13" s="1"/>
  <c r="E17" i="13" a="1"/>
  <c r="E17" i="13" s="1"/>
  <c r="H18" i="13" a="1"/>
  <c r="H18" i="13" s="1"/>
  <c r="F28" i="13" a="1"/>
  <c r="F28" i="13" s="1"/>
  <c r="F35" i="13" a="1"/>
  <c r="F35" i="13" s="1"/>
  <c r="N39" i="13" a="1"/>
  <c r="N39" i="13" s="1"/>
  <c r="H40" i="13" a="1"/>
  <c r="H40" i="13" s="1"/>
  <c r="H56" i="13" a="1"/>
  <c r="H56" i="13" s="1"/>
  <c r="E105" i="13" a="1"/>
  <c r="E105" i="13" s="1"/>
  <c r="E97" i="13" a="1"/>
  <c r="E97" i="13" s="1"/>
  <c r="E89" i="13" a="1"/>
  <c r="E89" i="13" s="1"/>
  <c r="E81" i="13" a="1"/>
  <c r="E81" i="13" s="1"/>
  <c r="E104" i="13" a="1"/>
  <c r="E104" i="13" s="1"/>
  <c r="E96" i="13" a="1"/>
  <c r="E96" i="13" s="1"/>
  <c r="E88" i="13" a="1"/>
  <c r="E88" i="13" s="1"/>
  <c r="E80" i="13" a="1"/>
  <c r="E80" i="13" s="1"/>
  <c r="E103" i="13" a="1"/>
  <c r="E103" i="13" s="1"/>
  <c r="E95" i="13" a="1"/>
  <c r="E95" i="13" s="1"/>
  <c r="E87" i="13" a="1"/>
  <c r="E87" i="13" s="1"/>
  <c r="E101" i="13" a="1"/>
  <c r="E101" i="13" s="1"/>
  <c r="E92" i="13" a="1"/>
  <c r="E92" i="13" s="1"/>
  <c r="E86" i="13" a="1"/>
  <c r="E86" i="13" s="1"/>
  <c r="E85" i="13" a="1"/>
  <c r="E85" i="13" s="1"/>
  <c r="E107" i="13" a="1"/>
  <c r="E107" i="13" s="1"/>
  <c r="E106" i="13" a="1"/>
  <c r="E106" i="13" s="1"/>
  <c r="E108" i="13" a="1"/>
  <c r="E108" i="13" s="1"/>
  <c r="E83" i="13" a="1"/>
  <c r="E83" i="13" s="1"/>
  <c r="E73" i="13" a="1"/>
  <c r="E73" i="13" s="1"/>
  <c r="E65" i="13" a="1"/>
  <c r="E65" i="13" s="1"/>
  <c r="E100" i="13" a="1"/>
  <c r="E100" i="13" s="1"/>
  <c r="E75" i="13" a="1"/>
  <c r="E75" i="13" s="1"/>
  <c r="E94" i="13" a="1"/>
  <c r="E94" i="13" s="1"/>
  <c r="E77" i="13" a="1"/>
  <c r="E77" i="13" s="1"/>
  <c r="E71" i="13" a="1"/>
  <c r="E71" i="13" s="1"/>
  <c r="E59" i="13" a="1"/>
  <c r="E59" i="13" s="1"/>
  <c r="E82" i="13" a="1"/>
  <c r="E82" i="13" s="1"/>
  <c r="E78" i="13" a="1"/>
  <c r="E78" i="13" s="1"/>
  <c r="E58" i="13" a="1"/>
  <c r="E58" i="13" s="1"/>
  <c r="E51" i="13" a="1"/>
  <c r="E51" i="13" s="1"/>
  <c r="E72" i="13" a="1"/>
  <c r="E72" i="13" s="1"/>
  <c r="E50" i="13" a="1"/>
  <c r="E50" i="13" s="1"/>
  <c r="E91" i="13" a="1"/>
  <c r="E91" i="13" s="1"/>
  <c r="E76" i="13" a="1"/>
  <c r="E76" i="13" s="1"/>
  <c r="E68" i="13" a="1"/>
  <c r="E68" i="13" s="1"/>
  <c r="E66" i="13" a="1"/>
  <c r="E66" i="13" s="1"/>
  <c r="E64" i="13" a="1"/>
  <c r="E64" i="13" s="1"/>
  <c r="E70" i="13" a="1"/>
  <c r="E70" i="13" s="1"/>
  <c r="E99" i="13" a="1"/>
  <c r="E99" i="13" s="1"/>
  <c r="E93" i="13" a="1"/>
  <c r="E93" i="13" s="1"/>
  <c r="E90" i="13" a="1"/>
  <c r="E90" i="13" s="1"/>
  <c r="E79" i="13" a="1"/>
  <c r="E79" i="13" s="1"/>
  <c r="E74" i="13" a="1"/>
  <c r="E74" i="13" s="1"/>
  <c r="E69" i="13" a="1"/>
  <c r="E69" i="13" s="1"/>
  <c r="E61" i="13" a="1"/>
  <c r="E61" i="13" s="1"/>
  <c r="E54" i="13" a="1"/>
  <c r="E54" i="13" s="1"/>
  <c r="E102" i="13" a="1"/>
  <c r="E102" i="13" s="1"/>
  <c r="E63" i="13" a="1"/>
  <c r="E63" i="13" s="1"/>
  <c r="E55" i="13" a="1"/>
  <c r="E55" i="13" s="1"/>
  <c r="E44" i="13" a="1"/>
  <c r="E44" i="13" s="1"/>
  <c r="E36" i="13" a="1"/>
  <c r="E36" i="13" s="1"/>
  <c r="E28" i="13" a="1"/>
  <c r="E28" i="13" s="1"/>
  <c r="E60" i="13" a="1"/>
  <c r="E60" i="13" s="1"/>
  <c r="E57" i="13" a="1"/>
  <c r="E57" i="13" s="1"/>
  <c r="E43" i="13" a="1"/>
  <c r="E43" i="13" s="1"/>
  <c r="E35" i="13" a="1"/>
  <c r="E35" i="13" s="1"/>
  <c r="E27" i="13" a="1"/>
  <c r="E27" i="13" s="1"/>
  <c r="E98" i="13" a="1"/>
  <c r="E98" i="13" s="1"/>
  <c r="E84" i="13" a="1"/>
  <c r="E84" i="13" s="1"/>
  <c r="E56" i="13" a="1"/>
  <c r="E56" i="13" s="1"/>
  <c r="E48" i="13" a="1"/>
  <c r="E48" i="13" s="1"/>
  <c r="E40" i="13" a="1"/>
  <c r="E40" i="13" s="1"/>
  <c r="E32" i="13" a="1"/>
  <c r="E32" i="13" s="1"/>
  <c r="E47" i="13" a="1"/>
  <c r="E47" i="13" s="1"/>
  <c r="E41" i="13" a="1"/>
  <c r="E41" i="13" s="1"/>
  <c r="E34" i="13" a="1"/>
  <c r="E34" i="13" s="1"/>
  <c r="E22" i="13" a="1"/>
  <c r="E22" i="13" s="1"/>
  <c r="E14" i="13" a="1"/>
  <c r="E14" i="13" s="1"/>
  <c r="E53" i="13" a="1"/>
  <c r="E53" i="13" s="1"/>
  <c r="E52" i="13" a="1"/>
  <c r="E52" i="13" s="1"/>
  <c r="E49" i="13" a="1"/>
  <c r="E49" i="13" s="1"/>
  <c r="E39" i="13" a="1"/>
  <c r="E39" i="13" s="1"/>
  <c r="E33" i="13" a="1"/>
  <c r="E33" i="13" s="1"/>
  <c r="E21" i="13" a="1"/>
  <c r="E21" i="13" s="1"/>
  <c r="E46" i="13" a="1"/>
  <c r="E46" i="13" s="1"/>
  <c r="E31" i="13" a="1"/>
  <c r="E31" i="13" s="1"/>
  <c r="E20" i="13" a="1"/>
  <c r="E20" i="13" s="1"/>
  <c r="E38" i="13" a="1"/>
  <c r="E38" i="13" s="1"/>
  <c r="E45" i="13" a="1"/>
  <c r="E45" i="13" s="1"/>
  <c r="E30" i="13" a="1"/>
  <c r="E30" i="13" s="1"/>
  <c r="E26" i="13" a="1"/>
  <c r="E26" i="13" s="1"/>
  <c r="E18" i="13" a="1"/>
  <c r="E18" i="13" s="1"/>
  <c r="M108" i="13" a="1"/>
  <c r="M108" i="13" s="1"/>
  <c r="M105" i="13" a="1"/>
  <c r="M105" i="13" s="1"/>
  <c r="M97" i="13" a="1"/>
  <c r="M97" i="13" s="1"/>
  <c r="M89" i="13" a="1"/>
  <c r="M89" i="13" s="1"/>
  <c r="M81" i="13" a="1"/>
  <c r="M81" i="13" s="1"/>
  <c r="M104" i="13" a="1"/>
  <c r="M104" i="13" s="1"/>
  <c r="M96" i="13" a="1"/>
  <c r="M96" i="13" s="1"/>
  <c r="M88" i="13" a="1"/>
  <c r="M88" i="13" s="1"/>
  <c r="M80" i="13" a="1"/>
  <c r="M80" i="13" s="1"/>
  <c r="M103" i="13" a="1"/>
  <c r="M103" i="13" s="1"/>
  <c r="M95" i="13" a="1"/>
  <c r="M95" i="13" s="1"/>
  <c r="M87" i="13" a="1"/>
  <c r="M87" i="13" s="1"/>
  <c r="M101" i="13" a="1"/>
  <c r="M101" i="13" s="1"/>
  <c r="M91" i="13" a="1"/>
  <c r="M91" i="13" s="1"/>
  <c r="M107" i="13" a="1"/>
  <c r="M107" i="13" s="1"/>
  <c r="M106" i="13" a="1"/>
  <c r="M106" i="13" s="1"/>
  <c r="M73" i="13" a="1"/>
  <c r="M73" i="13" s="1"/>
  <c r="M65" i="13" a="1"/>
  <c r="M65" i="13" s="1"/>
  <c r="M77" i="13" a="1"/>
  <c r="M77" i="13" s="1"/>
  <c r="M98" i="13" a="1"/>
  <c r="M98" i="13" s="1"/>
  <c r="M78" i="13" a="1"/>
  <c r="M78" i="13" s="1"/>
  <c r="M76" i="13" a="1"/>
  <c r="M76" i="13" s="1"/>
  <c r="M74" i="13" a="1"/>
  <c r="M74" i="13" s="1"/>
  <c r="M70" i="13" a="1"/>
  <c r="M70" i="13" s="1"/>
  <c r="M59" i="13" a="1"/>
  <c r="M59" i="13" s="1"/>
  <c r="M102" i="13" a="1"/>
  <c r="M102" i="13" s="1"/>
  <c r="M93" i="13" a="1"/>
  <c r="M93" i="13" s="1"/>
  <c r="M62" i="13" a="1"/>
  <c r="M62" i="13" s="1"/>
  <c r="M57" i="13" a="1"/>
  <c r="M57" i="13" s="1"/>
  <c r="M51" i="13" a="1"/>
  <c r="M51" i="13" s="1"/>
  <c r="M90" i="13" a="1"/>
  <c r="M90" i="13" s="1"/>
  <c r="M82" i="13" a="1"/>
  <c r="M82" i="13" s="1"/>
  <c r="M75" i="13" a="1"/>
  <c r="M75" i="13" s="1"/>
  <c r="M50" i="13" a="1"/>
  <c r="M50" i="13" s="1"/>
  <c r="M100" i="13" a="1"/>
  <c r="M100" i="13" s="1"/>
  <c r="M84" i="13" a="1"/>
  <c r="M84" i="13" s="1"/>
  <c r="M67" i="13" a="1"/>
  <c r="M67" i="13" s="1"/>
  <c r="M63" i="13" a="1"/>
  <c r="M63" i="13" s="1"/>
  <c r="M58" i="13" a="1"/>
  <c r="M58" i="13" s="1"/>
  <c r="M49" i="13" a="1"/>
  <c r="M49" i="13" s="1"/>
  <c r="M99" i="13" a="1"/>
  <c r="M99" i="13" s="1"/>
  <c r="M92" i="13" a="1"/>
  <c r="M92" i="13" s="1"/>
  <c r="M86" i="13" a="1"/>
  <c r="M86" i="13" s="1"/>
  <c r="M69" i="13" a="1"/>
  <c r="M69" i="13" s="1"/>
  <c r="M83" i="13" a="1"/>
  <c r="M83" i="13" s="1"/>
  <c r="M54" i="13" a="1"/>
  <c r="M54" i="13" s="1"/>
  <c r="M56" i="13" a="1"/>
  <c r="M56" i="13" s="1"/>
  <c r="M68" i="13" a="1"/>
  <c r="M68" i="13" s="1"/>
  <c r="M64" i="13" a="1"/>
  <c r="M64" i="13" s="1"/>
  <c r="M53" i="13" a="1"/>
  <c r="M53" i="13" s="1"/>
  <c r="M44" i="13" a="1"/>
  <c r="M44" i="13" s="1"/>
  <c r="M36" i="13" a="1"/>
  <c r="M36" i="13" s="1"/>
  <c r="M28" i="13" a="1"/>
  <c r="M28" i="13" s="1"/>
  <c r="M55" i="13" a="1"/>
  <c r="M55" i="13" s="1"/>
  <c r="M43" i="13" a="1"/>
  <c r="M43" i="13" s="1"/>
  <c r="M35" i="13" a="1"/>
  <c r="M35" i="13" s="1"/>
  <c r="M27" i="13" a="1"/>
  <c r="M27" i="13" s="1"/>
  <c r="M61" i="13" a="1"/>
  <c r="M61" i="13" s="1"/>
  <c r="M94" i="13" a="1"/>
  <c r="M94" i="13" s="1"/>
  <c r="M85" i="13" a="1"/>
  <c r="M85" i="13" s="1"/>
  <c r="M66" i="13" a="1"/>
  <c r="M66" i="13" s="1"/>
  <c r="M60" i="13" a="1"/>
  <c r="M60" i="13" s="1"/>
  <c r="M40" i="13" a="1"/>
  <c r="M40" i="13" s="1"/>
  <c r="M32" i="13" a="1"/>
  <c r="M32" i="13" s="1"/>
  <c r="M71" i="13" a="1"/>
  <c r="M71" i="13" s="1"/>
  <c r="M48" i="13" a="1"/>
  <c r="M48" i="13" s="1"/>
  <c r="M46" i="13" a="1"/>
  <c r="M46" i="13" s="1"/>
  <c r="M31" i="13" a="1"/>
  <c r="M31" i="13" s="1"/>
  <c r="M22" i="13" a="1"/>
  <c r="M22" i="13" s="1"/>
  <c r="M14" i="13" a="1"/>
  <c r="M14" i="13" s="1"/>
  <c r="M79" i="13" a="1"/>
  <c r="M79" i="13" s="1"/>
  <c r="M72" i="13" a="1"/>
  <c r="M72" i="13" s="1"/>
  <c r="M38" i="13" a="1"/>
  <c r="M38" i="13" s="1"/>
  <c r="M21" i="13" a="1"/>
  <c r="M21" i="13" s="1"/>
  <c r="M45" i="13" a="1"/>
  <c r="M45" i="13" s="1"/>
  <c r="M30" i="13" a="1"/>
  <c r="M30" i="13" s="1"/>
  <c r="M20" i="13" a="1"/>
  <c r="M20" i="13" s="1"/>
  <c r="M37" i="13" a="1"/>
  <c r="M37" i="13" s="1"/>
  <c r="M19" i="13" a="1"/>
  <c r="M19" i="13" s="1"/>
  <c r="M29" i="13" a="1"/>
  <c r="M29" i="13" s="1"/>
  <c r="M26" i="13" a="1"/>
  <c r="M26" i="13" s="1"/>
  <c r="M18" i="13" a="1"/>
  <c r="M18" i="13" s="1"/>
  <c r="F11" i="13" a="1"/>
  <c r="F11" i="13" s="1"/>
  <c r="N11" i="13" a="1"/>
  <c r="N11" i="13" s="1"/>
  <c r="F13" i="13" a="1"/>
  <c r="F13" i="13" s="1"/>
  <c r="H14" i="13" a="1"/>
  <c r="H14" i="13" s="1"/>
  <c r="F17" i="13" a="1"/>
  <c r="F17" i="13" s="1"/>
  <c r="N18" i="13" a="1"/>
  <c r="N18" i="13" s="1"/>
  <c r="F19" i="13" a="1"/>
  <c r="F19" i="13" s="1"/>
  <c r="N22" i="13" a="1"/>
  <c r="N22" i="13" s="1"/>
  <c r="H25" i="13" a="1"/>
  <c r="H25" i="13" s="1"/>
  <c r="N27" i="13" a="1"/>
  <c r="N27" i="13" s="1"/>
  <c r="E29" i="13" a="1"/>
  <c r="E29" i="13" s="1"/>
  <c r="H47" i="13" a="1"/>
  <c r="H47" i="13" s="1"/>
  <c r="F103" i="13" a="1"/>
  <c r="F103" i="13" s="1"/>
  <c r="F95" i="13" a="1"/>
  <c r="F95" i="13" s="1"/>
  <c r="F87" i="13" a="1"/>
  <c r="F87" i="13" s="1"/>
  <c r="F79" i="13" a="1"/>
  <c r="F79" i="13" s="1"/>
  <c r="F102" i="13" a="1"/>
  <c r="F102" i="13" s="1"/>
  <c r="F94" i="13" a="1"/>
  <c r="F94" i="13" s="1"/>
  <c r="F86" i="13" a="1"/>
  <c r="F86" i="13" s="1"/>
  <c r="F78" i="13" a="1"/>
  <c r="F78" i="13" s="1"/>
  <c r="F101" i="13" a="1"/>
  <c r="F101" i="13" s="1"/>
  <c r="F93" i="13" a="1"/>
  <c r="F93" i="13" s="1"/>
  <c r="F85" i="13" a="1"/>
  <c r="F85" i="13" s="1"/>
  <c r="F107" i="13" a="1"/>
  <c r="F107" i="13" s="1"/>
  <c r="F99" i="13" a="1"/>
  <c r="F99" i="13" s="1"/>
  <c r="F106" i="13" a="1"/>
  <c r="F106" i="13" s="1"/>
  <c r="F105" i="13" a="1"/>
  <c r="F105" i="13" s="1"/>
  <c r="F104" i="13" a="1"/>
  <c r="F104" i="13" s="1"/>
  <c r="F96" i="13" a="1"/>
  <c r="F96" i="13" s="1"/>
  <c r="F91" i="13" a="1"/>
  <c r="F91" i="13" s="1"/>
  <c r="F88" i="13" a="1"/>
  <c r="F88" i="13" s="1"/>
  <c r="F80" i="13" a="1"/>
  <c r="F80" i="13" s="1"/>
  <c r="F75" i="13" a="1"/>
  <c r="F75" i="13" s="1"/>
  <c r="F108" i="13" a="1"/>
  <c r="F108" i="13" s="1"/>
  <c r="F81" i="13" a="1"/>
  <c r="F81" i="13" s="1"/>
  <c r="F71" i="13" a="1"/>
  <c r="F71" i="13" s="1"/>
  <c r="F97" i="13" a="1"/>
  <c r="F97" i="13" s="1"/>
  <c r="F92" i="13" a="1"/>
  <c r="F92" i="13" s="1"/>
  <c r="F77" i="13" a="1"/>
  <c r="F77" i="13" s="1"/>
  <c r="F89" i="13" a="1"/>
  <c r="F89" i="13" s="1"/>
  <c r="F67" i="13" a="1"/>
  <c r="F67" i="13" s="1"/>
  <c r="F57" i="13" a="1"/>
  <c r="F57" i="13" s="1"/>
  <c r="F72" i="13" a="1"/>
  <c r="F72" i="13" s="1"/>
  <c r="F68" i="13" a="1"/>
  <c r="F68" i="13" s="1"/>
  <c r="F49" i="13" a="1"/>
  <c r="F49" i="13" s="1"/>
  <c r="F76" i="13" a="1"/>
  <c r="F76" i="13" s="1"/>
  <c r="F70" i="13" a="1"/>
  <c r="F70" i="13" s="1"/>
  <c r="F66" i="13" a="1"/>
  <c r="F66" i="13" s="1"/>
  <c r="F64" i="13" a="1"/>
  <c r="F64" i="13" s="1"/>
  <c r="F59" i="13" a="1"/>
  <c r="F59" i="13" s="1"/>
  <c r="F83" i="13" a="1"/>
  <c r="F83" i="13" s="1"/>
  <c r="F60" i="13" a="1"/>
  <c r="F60" i="13" s="1"/>
  <c r="F56" i="13" a="1"/>
  <c r="F56" i="13" s="1"/>
  <c r="F55" i="13" a="1"/>
  <c r="F55" i="13" s="1"/>
  <c r="F74" i="13" a="1"/>
  <c r="F74" i="13" s="1"/>
  <c r="F69" i="13" a="1"/>
  <c r="F69" i="13" s="1"/>
  <c r="F61" i="13" a="1"/>
  <c r="F61" i="13" s="1"/>
  <c r="F54" i="13" a="1"/>
  <c r="F54" i="13" s="1"/>
  <c r="F100" i="13" a="1"/>
  <c r="F100" i="13" s="1"/>
  <c r="F98" i="13" a="1"/>
  <c r="F98" i="13" s="1"/>
  <c r="F65" i="13" a="1"/>
  <c r="F65" i="13" s="1"/>
  <c r="F63" i="13" a="1"/>
  <c r="F63" i="13" s="1"/>
  <c r="F52" i="13" a="1"/>
  <c r="F52" i="13" s="1"/>
  <c r="F42" i="13" a="1"/>
  <c r="F42" i="13" s="1"/>
  <c r="F34" i="13" a="1"/>
  <c r="F34" i="13" s="1"/>
  <c r="F41" i="13" a="1"/>
  <c r="F41" i="13" s="1"/>
  <c r="F33" i="13" a="1"/>
  <c r="F33" i="13" s="1"/>
  <c r="F82" i="13" a="1"/>
  <c r="F82" i="13" s="1"/>
  <c r="F62" i="13" a="1"/>
  <c r="F62" i="13" s="1"/>
  <c r="F46" i="13" a="1"/>
  <c r="F46" i="13" s="1"/>
  <c r="F38" i="13" a="1"/>
  <c r="F38" i="13" s="1"/>
  <c r="F30" i="13" a="1"/>
  <c r="F30" i="13" s="1"/>
  <c r="F58" i="13" a="1"/>
  <c r="F58" i="13" s="1"/>
  <c r="F53" i="13" a="1"/>
  <c r="F53" i="13" s="1"/>
  <c r="F39" i="13" a="1"/>
  <c r="F39" i="13" s="1"/>
  <c r="F32" i="13" a="1"/>
  <c r="F32" i="13" s="1"/>
  <c r="F20" i="13" a="1"/>
  <c r="F20" i="13" s="1"/>
  <c r="F51" i="13" a="1"/>
  <c r="F51" i="13" s="1"/>
  <c r="F31" i="13" a="1"/>
  <c r="F31" i="13" s="1"/>
  <c r="F84" i="13" a="1"/>
  <c r="F84" i="13" s="1"/>
  <c r="F73" i="13" a="1"/>
  <c r="F73" i="13" s="1"/>
  <c r="F45" i="13" a="1"/>
  <c r="F45" i="13" s="1"/>
  <c r="F27" i="13" a="1"/>
  <c r="F27" i="13" s="1"/>
  <c r="F26" i="13" a="1"/>
  <c r="F26" i="13" s="1"/>
  <c r="F50" i="13" a="1"/>
  <c r="F50" i="13" s="1"/>
  <c r="F37" i="13" a="1"/>
  <c r="F37" i="13" s="1"/>
  <c r="F25" i="13" a="1"/>
  <c r="F25" i="13" s="1"/>
  <c r="F44" i="13" a="1"/>
  <c r="F44" i="13" s="1"/>
  <c r="F29" i="13" a="1"/>
  <c r="F29" i="13" s="1"/>
  <c r="F24" i="13" a="1"/>
  <c r="F24" i="13" s="1"/>
  <c r="F16" i="13" a="1"/>
  <c r="F16" i="13" s="1"/>
  <c r="N103" i="13" a="1"/>
  <c r="N103" i="13" s="1"/>
  <c r="N95" i="13" a="1"/>
  <c r="N95" i="13" s="1"/>
  <c r="N87" i="13" a="1"/>
  <c r="N87" i="13" s="1"/>
  <c r="N79" i="13" a="1"/>
  <c r="N79" i="13" s="1"/>
  <c r="N102" i="13" a="1"/>
  <c r="N102" i="13" s="1"/>
  <c r="N94" i="13" a="1"/>
  <c r="N94" i="13" s="1"/>
  <c r="N86" i="13" a="1"/>
  <c r="N86" i="13" s="1"/>
  <c r="N78" i="13" a="1"/>
  <c r="N78" i="13" s="1"/>
  <c r="N101" i="13" a="1"/>
  <c r="N101" i="13" s="1"/>
  <c r="N93" i="13" a="1"/>
  <c r="N93" i="13" s="1"/>
  <c r="N85" i="13" a="1"/>
  <c r="N85" i="13" s="1"/>
  <c r="N107" i="13" a="1"/>
  <c r="N107" i="13" s="1"/>
  <c r="N99" i="13" a="1"/>
  <c r="N99" i="13" s="1"/>
  <c r="N106" i="13" a="1"/>
  <c r="N106" i="13" s="1"/>
  <c r="N105" i="13" a="1"/>
  <c r="N105" i="13" s="1"/>
  <c r="N104" i="13" a="1"/>
  <c r="N104" i="13" s="1"/>
  <c r="N81" i="13" a="1"/>
  <c r="N81" i="13" s="1"/>
  <c r="N76" i="13" a="1"/>
  <c r="N76" i="13" s="1"/>
  <c r="N75" i="13" a="1"/>
  <c r="N75" i="13" s="1"/>
  <c r="N90" i="13" a="1"/>
  <c r="N90" i="13" s="1"/>
  <c r="N92" i="13" a="1"/>
  <c r="N92" i="13" s="1"/>
  <c r="N89" i="13" a="1"/>
  <c r="N89" i="13" s="1"/>
  <c r="N80" i="13" a="1"/>
  <c r="N80" i="13" s="1"/>
  <c r="N71" i="13" a="1"/>
  <c r="N71" i="13" s="1"/>
  <c r="N63" i="13" a="1"/>
  <c r="N63" i="13" s="1"/>
  <c r="N98" i="13" a="1"/>
  <c r="N98" i="13" s="1"/>
  <c r="N88" i="13" a="1"/>
  <c r="N88" i="13" s="1"/>
  <c r="N65" i="13" a="1"/>
  <c r="N65" i="13" s="1"/>
  <c r="N57" i="13" a="1"/>
  <c r="N57" i="13" s="1"/>
  <c r="N84" i="13" a="1"/>
  <c r="N84" i="13" s="1"/>
  <c r="N82" i="13" a="1"/>
  <c r="N82" i="13" s="1"/>
  <c r="N67" i="13" a="1"/>
  <c r="N67" i="13" s="1"/>
  <c r="N49" i="13" a="1"/>
  <c r="N49" i="13" s="1"/>
  <c r="N100" i="13" a="1"/>
  <c r="N100" i="13" s="1"/>
  <c r="N74" i="13" a="1"/>
  <c r="N74" i="13" s="1"/>
  <c r="N69" i="13" a="1"/>
  <c r="N69" i="13" s="1"/>
  <c r="N58" i="13" a="1"/>
  <c r="N58" i="13" s="1"/>
  <c r="N55" i="13" a="1"/>
  <c r="N55" i="13" s="1"/>
  <c r="N59" i="13" a="1"/>
  <c r="N59" i="13" s="1"/>
  <c r="N54" i="13" a="1"/>
  <c r="N54" i="13" s="1"/>
  <c r="N91" i="13" a="1"/>
  <c r="N91" i="13" s="1"/>
  <c r="N77" i="13" a="1"/>
  <c r="N77" i="13" s="1"/>
  <c r="N64" i="13" a="1"/>
  <c r="N64" i="13" s="1"/>
  <c r="N61" i="13" a="1"/>
  <c r="N61" i="13" s="1"/>
  <c r="N52" i="13" a="1"/>
  <c r="N52" i="13" s="1"/>
  <c r="N70" i="13" a="1"/>
  <c r="N70" i="13" s="1"/>
  <c r="N68" i="13" a="1"/>
  <c r="N68" i="13" s="1"/>
  <c r="N53" i="13" a="1"/>
  <c r="N53" i="13" s="1"/>
  <c r="N96" i="13" a="1"/>
  <c r="N96" i="13" s="1"/>
  <c r="N42" i="13" a="1"/>
  <c r="N42" i="13" s="1"/>
  <c r="N34" i="13" a="1"/>
  <c r="N34" i="13" s="1"/>
  <c r="N97" i="13" a="1"/>
  <c r="N97" i="13" s="1"/>
  <c r="N83" i="13" a="1"/>
  <c r="N83" i="13" s="1"/>
  <c r="N73" i="13" a="1"/>
  <c r="N73" i="13" s="1"/>
  <c r="N51" i="13" a="1"/>
  <c r="N51" i="13" s="1"/>
  <c r="N41" i="13" a="1"/>
  <c r="N41" i="13" s="1"/>
  <c r="N33" i="13" a="1"/>
  <c r="N33" i="13" s="1"/>
  <c r="N72" i="13" a="1"/>
  <c r="N72" i="13" s="1"/>
  <c r="N46" i="13" a="1"/>
  <c r="N46" i="13" s="1"/>
  <c r="N38" i="13" a="1"/>
  <c r="N38" i="13" s="1"/>
  <c r="N30" i="13" a="1"/>
  <c r="N30" i="13" s="1"/>
  <c r="N45" i="13" a="1"/>
  <c r="N45" i="13" s="1"/>
  <c r="N20" i="13" a="1"/>
  <c r="N20" i="13" s="1"/>
  <c r="N12" i="13" a="1"/>
  <c r="N12" i="13" s="1"/>
  <c r="N60" i="13" a="1"/>
  <c r="N60" i="13" s="1"/>
  <c r="N37" i="13" a="1"/>
  <c r="N37" i="13" s="1"/>
  <c r="N19" i="13" a="1"/>
  <c r="N19" i="13" s="1"/>
  <c r="N66" i="13" a="1"/>
  <c r="N66" i="13" s="1"/>
  <c r="N44" i="13" a="1"/>
  <c r="N44" i="13" s="1"/>
  <c r="N29" i="13" a="1"/>
  <c r="N29" i="13" s="1"/>
  <c r="N26" i="13" a="1"/>
  <c r="N26" i="13" s="1"/>
  <c r="N62" i="13" a="1"/>
  <c r="N62" i="13" s="1"/>
  <c r="N36" i="13" a="1"/>
  <c r="N36" i="13" s="1"/>
  <c r="N25" i="13" a="1"/>
  <c r="N25" i="13" s="1"/>
  <c r="N108" i="13" a="1"/>
  <c r="N108" i="13" s="1"/>
  <c r="N56" i="13" a="1"/>
  <c r="N56" i="13" s="1"/>
  <c r="N43" i="13" a="1"/>
  <c r="N43" i="13" s="1"/>
  <c r="N28" i="13" a="1"/>
  <c r="N28" i="13" s="1"/>
  <c r="N24" i="13" a="1"/>
  <c r="N24" i="13" s="1"/>
  <c r="N16" i="13" a="1"/>
  <c r="N16" i="13" s="1"/>
  <c r="F12" i="13" a="1"/>
  <c r="F12" i="13" s="1"/>
  <c r="N14" i="13" a="1"/>
  <c r="N14" i="13" s="1"/>
  <c r="F15" i="13" a="1"/>
  <c r="F15" i="13" s="1"/>
  <c r="L17" i="13" a="1"/>
  <c r="L17" i="13" s="1"/>
  <c r="L19" i="13" a="1"/>
  <c r="L19" i="13" s="1"/>
  <c r="M24" i="13" a="1"/>
  <c r="M24" i="13" s="1"/>
  <c r="H31" i="13" a="1"/>
  <c r="H31" i="13" s="1"/>
  <c r="M34" i="13" a="1"/>
  <c r="M34" i="13" s="1"/>
  <c r="E42" i="13" a="1"/>
  <c r="E42" i="13" s="1"/>
  <c r="F48" i="13" a="1"/>
  <c r="F48" i="13" s="1"/>
  <c r="H9" i="13" a="1"/>
  <c r="H9" i="13" s="1"/>
  <c r="L9" i="13" a="1"/>
  <c r="L9" i="13" s="1"/>
  <c r="L13" i="13" a="1"/>
  <c r="L13" i="13" s="1"/>
  <c r="L15" i="13" a="1"/>
  <c r="L15" i="13" s="1"/>
  <c r="N21" i="13" a="1"/>
  <c r="N21" i="13" s="1"/>
  <c r="F22" i="13" a="1"/>
  <c r="F22" i="13" s="1"/>
  <c r="L28" i="13" a="1"/>
  <c r="L28" i="13" s="1"/>
  <c r="L35" i="13" a="1"/>
  <c r="L35" i="13" s="1"/>
  <c r="F36" i="13" a="1"/>
  <c r="F36" i="13" s="1"/>
  <c r="E37" i="13" a="1"/>
  <c r="E37" i="13" s="1"/>
  <c r="N40" i="13" a="1"/>
  <c r="N40" i="13" s="1"/>
  <c r="L41" i="13" a="1"/>
  <c r="L41" i="13" s="1"/>
  <c r="M47" i="13" a="1"/>
  <c r="M47" i="13" s="1"/>
  <c r="H49" i="13" a="1"/>
  <c r="H49" i="13" s="1"/>
  <c r="L77" i="13" a="1"/>
  <c r="L77" i="13" s="1"/>
  <c r="H107" i="13" a="1"/>
  <c r="H107" i="13" s="1"/>
  <c r="H99" i="13" a="1"/>
  <c r="H99" i="13" s="1"/>
  <c r="H91" i="13" a="1"/>
  <c r="H91" i="13" s="1"/>
  <c r="H83" i="13" a="1"/>
  <c r="H83" i="13" s="1"/>
  <c r="H106" i="13" a="1"/>
  <c r="H106" i="13" s="1"/>
  <c r="H98" i="13" a="1"/>
  <c r="H98" i="13" s="1"/>
  <c r="H90" i="13" a="1"/>
  <c r="H90" i="13" s="1"/>
  <c r="H82" i="13" a="1"/>
  <c r="H82" i="13" s="1"/>
  <c r="H105" i="13" a="1"/>
  <c r="H105" i="13" s="1"/>
  <c r="H97" i="13" a="1"/>
  <c r="H97" i="13" s="1"/>
  <c r="H89" i="13" a="1"/>
  <c r="H89" i="13" s="1"/>
  <c r="H103" i="13" a="1"/>
  <c r="H103" i="13" s="1"/>
  <c r="H108" i="13" a="1"/>
  <c r="H108" i="13" s="1"/>
  <c r="H102" i="13" a="1"/>
  <c r="H102" i="13" s="1"/>
  <c r="H81" i="13" a="1"/>
  <c r="H81" i="13" s="1"/>
  <c r="H104" i="13" a="1"/>
  <c r="H104" i="13" s="1"/>
  <c r="H100" i="13" a="1"/>
  <c r="H100" i="13" s="1"/>
  <c r="H95" i="13" a="1"/>
  <c r="H95" i="13" s="1"/>
  <c r="H94" i="13" a="1"/>
  <c r="H94" i="13" s="1"/>
  <c r="H93" i="13" a="1"/>
  <c r="H93" i="13" s="1"/>
  <c r="H88" i="13" a="1"/>
  <c r="H88" i="13" s="1"/>
  <c r="H80" i="13" a="1"/>
  <c r="H80" i="13" s="1"/>
  <c r="H75" i="13" a="1"/>
  <c r="H75" i="13" s="1"/>
  <c r="H67" i="13" a="1"/>
  <c r="H67" i="13" s="1"/>
  <c r="H79" i="13" a="1"/>
  <c r="H79" i="13" s="1"/>
  <c r="H76" i="13" a="1"/>
  <c r="H76" i="13" s="1"/>
  <c r="H73" i="13" a="1"/>
  <c r="H73" i="13" s="1"/>
  <c r="H69" i="13" a="1"/>
  <c r="H69" i="13" s="1"/>
  <c r="H74" i="13" a="1"/>
  <c r="H74" i="13" s="1"/>
  <c r="H64" i="13" a="1"/>
  <c r="H64" i="13" s="1"/>
  <c r="H61" i="13" a="1"/>
  <c r="H61" i="13" s="1"/>
  <c r="H86" i="13" a="1"/>
  <c r="H86" i="13" s="1"/>
  <c r="H53" i="13" a="1"/>
  <c r="H53" i="13" s="1"/>
  <c r="H85" i="13" a="1"/>
  <c r="H85" i="13" s="1"/>
  <c r="H65" i="13" a="1"/>
  <c r="H65" i="13" s="1"/>
  <c r="H62" i="13" a="1"/>
  <c r="H62" i="13" s="1"/>
  <c r="H57" i="13" a="1"/>
  <c r="H57" i="13" s="1"/>
  <c r="H52" i="13" a="1"/>
  <c r="H52" i="13" s="1"/>
  <c r="H77" i="13" a="1"/>
  <c r="H77" i="13" s="1"/>
  <c r="H63" i="13" a="1"/>
  <c r="H63" i="13" s="1"/>
  <c r="H51" i="13" a="1"/>
  <c r="H51" i="13" s="1"/>
  <c r="H58" i="13" a="1"/>
  <c r="H58" i="13" s="1"/>
  <c r="H84" i="13" a="1"/>
  <c r="H84" i="13" s="1"/>
  <c r="H66" i="13" a="1"/>
  <c r="H66" i="13" s="1"/>
  <c r="H59" i="13" a="1"/>
  <c r="H59" i="13" s="1"/>
  <c r="H48" i="13" a="1"/>
  <c r="H48" i="13" s="1"/>
  <c r="H87" i="13" a="1"/>
  <c r="H87" i="13" s="1"/>
  <c r="H72" i="13" a="1"/>
  <c r="H72" i="13" s="1"/>
  <c r="H60" i="13" a="1"/>
  <c r="H60" i="13" s="1"/>
  <c r="H92" i="13" a="1"/>
  <c r="H92" i="13" s="1"/>
  <c r="H71" i="13" a="1"/>
  <c r="H71" i="13" s="1"/>
  <c r="H46" i="13" a="1"/>
  <c r="H46" i="13" s="1"/>
  <c r="H38" i="13" a="1"/>
  <c r="H38" i="13" s="1"/>
  <c r="H30" i="13" a="1"/>
  <c r="H30" i="13" s="1"/>
  <c r="H96" i="13" a="1"/>
  <c r="H96" i="13" s="1"/>
  <c r="H70" i="13" a="1"/>
  <c r="H70" i="13" s="1"/>
  <c r="H54" i="13" a="1"/>
  <c r="H54" i="13" s="1"/>
  <c r="H45" i="13" a="1"/>
  <c r="H45" i="13" s="1"/>
  <c r="H37" i="13" a="1"/>
  <c r="H37" i="13" s="1"/>
  <c r="H29" i="13" a="1"/>
  <c r="H29" i="13" s="1"/>
  <c r="H101" i="13" a="1"/>
  <c r="H101" i="13" s="1"/>
  <c r="H42" i="13" a="1"/>
  <c r="H42" i="13" s="1"/>
  <c r="H34" i="13" a="1"/>
  <c r="H34" i="13" s="1"/>
  <c r="H78" i="13" a="1"/>
  <c r="H78" i="13" s="1"/>
  <c r="H24" i="13" a="1"/>
  <c r="H24" i="13" s="1"/>
  <c r="H16" i="13" a="1"/>
  <c r="H16" i="13" s="1"/>
  <c r="H50" i="13" a="1"/>
  <c r="H50" i="13" s="1"/>
  <c r="H44" i="13" a="1"/>
  <c r="H44" i="13" s="1"/>
  <c r="H23" i="13" a="1"/>
  <c r="H23" i="13" s="1"/>
  <c r="H36" i="13" a="1"/>
  <c r="H36" i="13" s="1"/>
  <c r="H22" i="13" a="1"/>
  <c r="H22" i="13" s="1"/>
  <c r="H55" i="13" a="1"/>
  <c r="H55" i="13" s="1"/>
  <c r="H43" i="13" a="1"/>
  <c r="H43" i="13" s="1"/>
  <c r="H28" i="13" a="1"/>
  <c r="H28" i="13" s="1"/>
  <c r="H21" i="13" a="1"/>
  <c r="H21" i="13" s="1"/>
  <c r="H41" i="13" a="1"/>
  <c r="H41" i="13" s="1"/>
  <c r="H35" i="13" a="1"/>
  <c r="H35" i="13" s="1"/>
  <c r="H20" i="13" a="1"/>
  <c r="H20" i="13" s="1"/>
  <c r="H10" i="13" a="1"/>
  <c r="H10" i="13" s="1"/>
  <c r="L10" i="13" a="1"/>
  <c r="L10" i="13" s="1"/>
  <c r="M15" i="13" a="1"/>
  <c r="M15" i="13" s="1"/>
  <c r="E16" i="13" a="1"/>
  <c r="E16" i="13" s="1"/>
  <c r="H17" i="13" a="1"/>
  <c r="H17" i="13" s="1"/>
  <c r="M17" i="13" a="1"/>
  <c r="M17" i="13" s="1"/>
  <c r="H19" i="13" a="1"/>
  <c r="H19" i="13" s="1"/>
  <c r="E24" i="13" a="1"/>
  <c r="E24" i="13" s="1"/>
  <c r="L25" i="13" a="1"/>
  <c r="L25" i="13" s="1"/>
  <c r="H26" i="13" a="1"/>
  <c r="H26" i="13" s="1"/>
  <c r="H32" i="13" a="1"/>
  <c r="H32" i="13" s="1"/>
  <c r="M41" i="13" a="1"/>
  <c r="M41" i="13" s="1"/>
  <c r="F43" i="13" a="1"/>
  <c r="F43" i="13" s="1"/>
  <c r="N47" i="13" a="1"/>
  <c r="N47" i="13" s="1"/>
  <c r="F90" i="13" a="1"/>
  <c r="F90" i="13" s="1"/>
  <c r="B107" i="11" l="1"/>
  <c r="D45" i="11"/>
  <c r="X45" i="11" s="1"/>
  <c r="E81" i="11"/>
  <c r="E58" i="11"/>
  <c r="E43" i="11"/>
  <c r="G43" i="11" s="1"/>
  <c r="E36" i="11"/>
  <c r="C36" i="11"/>
  <c r="B100" i="11"/>
  <c r="D100" i="11" s="1"/>
  <c r="X100" i="11" s="1"/>
  <c r="B43" i="11"/>
  <c r="G46" i="11"/>
  <c r="G57" i="11"/>
  <c r="G23" i="11"/>
  <c r="B108" i="11"/>
  <c r="D79" i="11"/>
  <c r="X79" i="11" s="1"/>
  <c r="G86" i="11"/>
  <c r="B81" i="11"/>
  <c r="D81" i="11" s="1"/>
  <c r="X81" i="11" s="1"/>
  <c r="G12" i="11"/>
  <c r="G54" i="11"/>
  <c r="C58" i="11"/>
  <c r="G66" i="11"/>
  <c r="C13" i="11"/>
  <c r="G13" i="11" s="1"/>
  <c r="E73" i="11"/>
  <c r="G41" i="11"/>
  <c r="C107" i="11"/>
  <c r="G107" i="11" s="1"/>
  <c r="E61" i="11"/>
  <c r="C34" i="11"/>
  <c r="B73" i="11"/>
  <c r="B19" i="11"/>
  <c r="C76" i="11"/>
  <c r="D76" i="11" s="1"/>
  <c r="X76" i="11" s="1"/>
  <c r="B76" i="11"/>
  <c r="E34" i="11"/>
  <c r="F34" i="11" s="1"/>
  <c r="D56" i="11"/>
  <c r="X56" i="11" s="1"/>
  <c r="U56" i="11" s="1"/>
  <c r="G92" i="11"/>
  <c r="D22" i="11"/>
  <c r="X22" i="11" s="1"/>
  <c r="F85" i="11"/>
  <c r="G20" i="11"/>
  <c r="G82" i="11"/>
  <c r="E83" i="11"/>
  <c r="C61" i="11"/>
  <c r="D61" i="11" s="1"/>
  <c r="X61" i="11" s="1"/>
  <c r="F92" i="11"/>
  <c r="B83" i="11"/>
  <c r="D83" i="11" s="1"/>
  <c r="X83" i="11" s="1"/>
  <c r="G85" i="11"/>
  <c r="D26" i="11"/>
  <c r="X26" i="11" s="1"/>
  <c r="D55" i="11"/>
  <c r="X55" i="11" s="1"/>
  <c r="V55" i="11" s="1"/>
  <c r="D97" i="11"/>
  <c r="X97" i="11" s="1"/>
  <c r="G35" i="11"/>
  <c r="B14" i="11"/>
  <c r="D14" i="11" s="1"/>
  <c r="X14" i="11" s="1"/>
  <c r="D24" i="11"/>
  <c r="X24" i="11" s="1"/>
  <c r="CC24" i="11" s="1"/>
  <c r="D18" i="11"/>
  <c r="X18" i="11" s="1"/>
  <c r="F75" i="11"/>
  <c r="G99" i="11"/>
  <c r="D87" i="11"/>
  <c r="X87" i="11" s="1"/>
  <c r="V87" i="11" s="1"/>
  <c r="F94" i="11"/>
  <c r="B65" i="11"/>
  <c r="D65" i="11" s="1"/>
  <c r="X65" i="11" s="1"/>
  <c r="D20" i="11"/>
  <c r="X20" i="11" s="1"/>
  <c r="D34" i="11"/>
  <c r="X34" i="11" s="1"/>
  <c r="D36" i="11"/>
  <c r="X36" i="11" s="1"/>
  <c r="F91" i="11"/>
  <c r="D21" i="11"/>
  <c r="X21" i="11" s="1"/>
  <c r="E108" i="11"/>
  <c r="G108" i="11" s="1"/>
  <c r="F61" i="11"/>
  <c r="E44" i="11"/>
  <c r="G44" i="11" s="1"/>
  <c r="G28" i="11"/>
  <c r="D42" i="11"/>
  <c r="X42" i="11" s="1"/>
  <c r="D60" i="11"/>
  <c r="X60" i="11" s="1"/>
  <c r="D99" i="11"/>
  <c r="X99" i="11" s="1"/>
  <c r="V99" i="11" s="1"/>
  <c r="D29" i="11"/>
  <c r="X29" i="11" s="1"/>
  <c r="F73" i="11"/>
  <c r="D73" i="11"/>
  <c r="X73" i="11" s="1"/>
  <c r="U73" i="11" s="1"/>
  <c r="B89" i="11"/>
  <c r="F89" i="11" s="1"/>
  <c r="G19" i="11"/>
  <c r="E51" i="11"/>
  <c r="G51" i="11" s="1"/>
  <c r="B44" i="11"/>
  <c r="D44" i="11" s="1"/>
  <c r="X44" i="11" s="1"/>
  <c r="D50" i="11"/>
  <c r="X50" i="11" s="1"/>
  <c r="V50" i="11" s="1"/>
  <c r="G75" i="11"/>
  <c r="F107" i="11"/>
  <c r="G84" i="11"/>
  <c r="C89" i="11"/>
  <c r="F109" i="11"/>
  <c r="D109" i="11"/>
  <c r="X109" i="11" s="1"/>
  <c r="F26" i="11"/>
  <c r="B51" i="11"/>
  <c r="F51" i="11" s="1"/>
  <c r="G52" i="11"/>
  <c r="D58" i="11"/>
  <c r="X58" i="11" s="1"/>
  <c r="V58" i="11" s="1"/>
  <c r="G67" i="11"/>
  <c r="F76" i="11"/>
  <c r="C14" i="11"/>
  <c r="G14" i="11" s="1"/>
  <c r="G27" i="11"/>
  <c r="G59" i="11"/>
  <c r="D53" i="11"/>
  <c r="X53" i="11" s="1"/>
  <c r="U53" i="11" s="1"/>
  <c r="G100" i="11"/>
  <c r="G83" i="11"/>
  <c r="D62" i="11"/>
  <c r="X62" i="11" s="1"/>
  <c r="G49" i="11"/>
  <c r="J7" i="11"/>
  <c r="R7" i="11"/>
  <c r="R8" i="11" s="1"/>
  <c r="L7" i="11"/>
  <c r="G103" i="11"/>
  <c r="S7" i="11"/>
  <c r="G18" i="11"/>
  <c r="E7" i="11"/>
  <c r="D8" i="11" s="1"/>
  <c r="G60" i="11"/>
  <c r="V7" i="11"/>
  <c r="G29" i="11"/>
  <c r="G7" i="11"/>
  <c r="G42" i="11"/>
  <c r="C7" i="11"/>
  <c r="CF15" i="11"/>
  <c r="CC15" i="11"/>
  <c r="CD15" i="11"/>
  <c r="CE15" i="11"/>
  <c r="CC16" i="11"/>
  <c r="CD16" i="11"/>
  <c r="CE16" i="11"/>
  <c r="CF16" i="11"/>
  <c r="CC20" i="11"/>
  <c r="CD20" i="11"/>
  <c r="CE20" i="11"/>
  <c r="CF20" i="11"/>
  <c r="CF21" i="11"/>
  <c r="CC21" i="11"/>
  <c r="CD21" i="11"/>
  <c r="CE21" i="11"/>
  <c r="CC22" i="11"/>
  <c r="CD22" i="11"/>
  <c r="CE22" i="11"/>
  <c r="CF22" i="11"/>
  <c r="CC18" i="11"/>
  <c r="CD18" i="11"/>
  <c r="CE18" i="11"/>
  <c r="CF18" i="11"/>
  <c r="G45" i="11"/>
  <c r="F12" i="11"/>
  <c r="F54" i="11"/>
  <c r="F23" i="11"/>
  <c r="G31" i="11"/>
  <c r="F86" i="11"/>
  <c r="G79" i="11"/>
  <c r="G32" i="11"/>
  <c r="D94" i="11"/>
  <c r="X94" i="11" s="1"/>
  <c r="U94" i="11" s="1"/>
  <c r="T7" i="11"/>
  <c r="O7" i="11"/>
  <c r="K7" i="11"/>
  <c r="M7" i="11"/>
  <c r="H7" i="11"/>
  <c r="G36" i="11"/>
  <c r="D91" i="11"/>
  <c r="X91" i="11" s="1"/>
  <c r="U91" i="11" s="1"/>
  <c r="U7" i="11"/>
  <c r="P7" i="11"/>
  <c r="F7" i="11"/>
  <c r="I7" i="11"/>
  <c r="I8" i="11" s="1"/>
  <c r="G87" i="11"/>
  <c r="N7" i="11"/>
  <c r="Q7" i="11"/>
  <c r="G56" i="11"/>
  <c r="G50" i="11"/>
  <c r="U68" i="11"/>
  <c r="V68" i="11"/>
  <c r="U37" i="11"/>
  <c r="V37" i="11"/>
  <c r="U50" i="11"/>
  <c r="U42" i="11"/>
  <c r="V42" i="11"/>
  <c r="U60" i="11"/>
  <c r="V60" i="11"/>
  <c r="U29" i="11"/>
  <c r="V29" i="11"/>
  <c r="V56" i="11"/>
  <c r="U18" i="11"/>
  <c r="V18" i="11"/>
  <c r="U58" i="11"/>
  <c r="U45" i="11"/>
  <c r="V45" i="11"/>
  <c r="V15" i="11"/>
  <c r="U15" i="11"/>
  <c r="U97" i="11"/>
  <c r="V97" i="11"/>
  <c r="U22" i="11"/>
  <c r="V22" i="11"/>
  <c r="V47" i="11"/>
  <c r="U47" i="11"/>
  <c r="D75" i="11"/>
  <c r="X75" i="11" s="1"/>
  <c r="U20" i="11"/>
  <c r="V20" i="11"/>
  <c r="U16" i="11"/>
  <c r="V16" i="11"/>
  <c r="U105" i="11"/>
  <c r="V105" i="11"/>
  <c r="F66" i="11"/>
  <c r="U34" i="11"/>
  <c r="V34" i="11"/>
  <c r="U96" i="11"/>
  <c r="V96" i="11"/>
  <c r="U104" i="11"/>
  <c r="V104" i="11"/>
  <c r="V79" i="11"/>
  <c r="U79" i="11"/>
  <c r="U48" i="11"/>
  <c r="V48" i="11"/>
  <c r="G37" i="11"/>
  <c r="U44" i="11"/>
  <c r="V44" i="11"/>
  <c r="U32" i="11"/>
  <c r="V32" i="11"/>
  <c r="U26" i="11"/>
  <c r="V26" i="11"/>
  <c r="V83" i="11"/>
  <c r="U83" i="11"/>
  <c r="U109" i="11"/>
  <c r="V109" i="11"/>
  <c r="V63" i="11"/>
  <c r="U63" i="11"/>
  <c r="V71" i="11"/>
  <c r="U71" i="11"/>
  <c r="U62" i="11"/>
  <c r="V62" i="11"/>
  <c r="V31" i="11"/>
  <c r="U31" i="11"/>
  <c r="U21" i="11"/>
  <c r="V21" i="11"/>
  <c r="V39" i="11"/>
  <c r="U39" i="11"/>
  <c r="U36" i="11"/>
  <c r="V36" i="11"/>
  <c r="U40" i="11"/>
  <c r="V40" i="11"/>
  <c r="V103" i="11"/>
  <c r="U103" i="11"/>
  <c r="G65" i="11"/>
  <c r="G81" i="11"/>
  <c r="F33" i="11"/>
  <c r="G24" i="11"/>
  <c r="G95" i="11"/>
  <c r="G71" i="11"/>
  <c r="G53" i="11"/>
  <c r="C8" i="11"/>
  <c r="D78" i="11"/>
  <c r="X78" i="11" s="1"/>
  <c r="D12" i="11"/>
  <c r="X12" i="11" s="1"/>
  <c r="F43" i="11"/>
  <c r="G16" i="11"/>
  <c r="F72" i="11"/>
  <c r="G94" i="11"/>
  <c r="F28" i="11"/>
  <c r="F47" i="11"/>
  <c r="F80" i="11"/>
  <c r="F36" i="11"/>
  <c r="F27" i="11"/>
  <c r="F59" i="11"/>
  <c r="F25" i="11"/>
  <c r="G63" i="11"/>
  <c r="F79" i="11"/>
  <c r="F45" i="11"/>
  <c r="F35" i="11"/>
  <c r="D95" i="11"/>
  <c r="X95" i="11" s="1"/>
  <c r="D80" i="11"/>
  <c r="X80" i="11" s="1"/>
  <c r="F18" i="11"/>
  <c r="F46" i="11"/>
  <c r="F98" i="11"/>
  <c r="F99" i="11"/>
  <c r="D28" i="11"/>
  <c r="X28" i="11" s="1"/>
  <c r="F88" i="11"/>
  <c r="D30" i="11"/>
  <c r="X30" i="11" s="1"/>
  <c r="F30" i="11"/>
  <c r="D84" i="11"/>
  <c r="X84" i="11" s="1"/>
  <c r="F84" i="11"/>
  <c r="D72" i="11"/>
  <c r="X72" i="11" s="1"/>
  <c r="F56" i="11"/>
  <c r="F81" i="11"/>
  <c r="F62" i="11"/>
  <c r="D19" i="11"/>
  <c r="X19" i="11" s="1"/>
  <c r="F19" i="11"/>
  <c r="F20" i="11"/>
  <c r="F39" i="11"/>
  <c r="G97" i="11"/>
  <c r="D74" i="11"/>
  <c r="X74" i="11" s="1"/>
  <c r="F74" i="11"/>
  <c r="D70" i="11"/>
  <c r="X70" i="11" s="1"/>
  <c r="D86" i="11"/>
  <c r="X86" i="11" s="1"/>
  <c r="F104" i="11"/>
  <c r="F96" i="11"/>
  <c r="F71" i="11"/>
  <c r="F97" i="11"/>
  <c r="F60" i="11"/>
  <c r="D67" i="11"/>
  <c r="X67" i="11" s="1"/>
  <c r="F67" i="11"/>
  <c r="F21" i="11"/>
  <c r="G21" i="11"/>
  <c r="D17" i="11"/>
  <c r="X17" i="11" s="1"/>
  <c r="F17" i="11"/>
  <c r="D107" i="11"/>
  <c r="X107" i="11" s="1"/>
  <c r="D82" i="11"/>
  <c r="X82" i="11" s="1"/>
  <c r="F82" i="11"/>
  <c r="F83" i="11"/>
  <c r="D66" i="11"/>
  <c r="X66" i="11" s="1"/>
  <c r="F42" i="11"/>
  <c r="F105" i="11"/>
  <c r="D57" i="11"/>
  <c r="X57" i="11" s="1"/>
  <c r="F57" i="11"/>
  <c r="D93" i="11"/>
  <c r="X93" i="11" s="1"/>
  <c r="F93" i="11"/>
  <c r="D23" i="11"/>
  <c r="X23" i="11" s="1"/>
  <c r="F44" i="11"/>
  <c r="G55" i="11"/>
  <c r="D41" i="11"/>
  <c r="X41" i="11" s="1"/>
  <c r="F41" i="11"/>
  <c r="D90" i="11"/>
  <c r="X90" i="11" s="1"/>
  <c r="F90" i="11"/>
  <c r="D98" i="11"/>
  <c r="X98" i="11" s="1"/>
  <c r="F31" i="11"/>
  <c r="F24" i="11"/>
  <c r="F87" i="11"/>
  <c r="F50" i="11"/>
  <c r="F16" i="11"/>
  <c r="G91" i="11"/>
  <c r="G40" i="11"/>
  <c r="G58" i="11"/>
  <c r="G22" i="11"/>
  <c r="D10" i="11"/>
  <c r="X10" i="11" s="1"/>
  <c r="F10" i="11"/>
  <c r="G73" i="11"/>
  <c r="D102" i="11"/>
  <c r="X102" i="11" s="1"/>
  <c r="D88" i="11"/>
  <c r="X88" i="11" s="1"/>
  <c r="F55" i="11"/>
  <c r="F32" i="11"/>
  <c r="F103" i="11"/>
  <c r="F58" i="11"/>
  <c r="F13" i="11"/>
  <c r="F64" i="11"/>
  <c r="G48" i="11"/>
  <c r="G26" i="11"/>
  <c r="F15" i="11"/>
  <c r="D106" i="11"/>
  <c r="X106" i="11" s="1"/>
  <c r="F106" i="11"/>
  <c r="F68" i="11"/>
  <c r="D69" i="11"/>
  <c r="X69" i="11" s="1"/>
  <c r="F69" i="11"/>
  <c r="D64" i="11"/>
  <c r="X64" i="11" s="1"/>
  <c r="G70" i="11"/>
  <c r="F40" i="11"/>
  <c r="F53" i="11"/>
  <c r="F29" i="11"/>
  <c r="D11" i="11"/>
  <c r="X11" i="11" s="1"/>
  <c r="F11" i="11"/>
  <c r="D52" i="11"/>
  <c r="X52" i="11" s="1"/>
  <c r="F52" i="11"/>
  <c r="D49" i="11"/>
  <c r="X49" i="11" s="1"/>
  <c r="F49" i="11"/>
  <c r="G89" i="11"/>
  <c r="G78" i="11"/>
  <c r="F48" i="11"/>
  <c r="F22" i="11"/>
  <c r="F37" i="11"/>
  <c r="D85" i="11"/>
  <c r="X85" i="11" s="1"/>
  <c r="D92" i="11"/>
  <c r="X92" i="11" s="1"/>
  <c r="D77" i="11"/>
  <c r="X77" i="11" s="1"/>
  <c r="D101" i="11"/>
  <c r="X101" i="11" s="1"/>
  <c r="D108" i="11"/>
  <c r="X108" i="11" s="1"/>
  <c r="D51" i="11"/>
  <c r="X51" i="11" s="1"/>
  <c r="D46" i="11"/>
  <c r="X46" i="11" s="1"/>
  <c r="D25" i="11"/>
  <c r="X25" i="11" s="1"/>
  <c r="D59" i="11"/>
  <c r="X59" i="11" s="1"/>
  <c r="D43" i="11"/>
  <c r="X43" i="11" s="1"/>
  <c r="D38" i="11"/>
  <c r="X38" i="11" s="1"/>
  <c r="D33" i="11"/>
  <c r="X33" i="11" s="1"/>
  <c r="D54" i="11"/>
  <c r="X54" i="11" s="1"/>
  <c r="D27" i="11"/>
  <c r="X27" i="11" s="1"/>
  <c r="D35" i="11"/>
  <c r="X35" i="11" s="1"/>
  <c r="O11" i="13"/>
  <c r="O24" i="13"/>
  <c r="O38" i="13"/>
  <c r="O62" i="13"/>
  <c r="O29" i="13"/>
  <c r="O45" i="13"/>
  <c r="O32" i="13"/>
  <c r="O43" i="13"/>
  <c r="O102" i="13"/>
  <c r="O99" i="13"/>
  <c r="O94" i="13"/>
  <c r="O107" i="13"/>
  <c r="O80" i="13"/>
  <c r="O9" i="13"/>
  <c r="O49" i="13"/>
  <c r="O10" i="13"/>
  <c r="O54" i="13"/>
  <c r="O85" i="13"/>
  <c r="O42" i="13"/>
  <c r="O30" i="13"/>
  <c r="O39" i="13"/>
  <c r="O47" i="13"/>
  <c r="O35" i="13"/>
  <c r="O63" i="13"/>
  <c r="O93" i="13"/>
  <c r="O50" i="13"/>
  <c r="O77" i="13"/>
  <c r="O106" i="13"/>
  <c r="O103" i="13"/>
  <c r="O105" i="13"/>
  <c r="O15" i="13"/>
  <c r="O57" i="13"/>
  <c r="O75" i="13"/>
  <c r="O20" i="13"/>
  <c r="O53" i="13"/>
  <c r="O48" i="13"/>
  <c r="O60" i="13"/>
  <c r="O61" i="13"/>
  <c r="O64" i="13"/>
  <c r="O58" i="13"/>
  <c r="O100" i="13"/>
  <c r="O86" i="13"/>
  <c r="O96" i="13"/>
  <c r="O12" i="13"/>
  <c r="O72" i="13"/>
  <c r="O13" i="13"/>
  <c r="O40" i="13"/>
  <c r="O51" i="13"/>
  <c r="O31" i="13"/>
  <c r="O14" i="13"/>
  <c r="O56" i="13"/>
  <c r="O28" i="13"/>
  <c r="O69" i="13"/>
  <c r="O66" i="13"/>
  <c r="O78" i="13"/>
  <c r="O65" i="13"/>
  <c r="O92" i="13"/>
  <c r="O104" i="13"/>
  <c r="O37" i="13"/>
  <c r="O46" i="13"/>
  <c r="O22" i="13"/>
  <c r="O84" i="13"/>
  <c r="O36" i="13"/>
  <c r="O74" i="13"/>
  <c r="O68" i="13"/>
  <c r="O82" i="13"/>
  <c r="O73" i="13"/>
  <c r="O101" i="13"/>
  <c r="O81" i="13"/>
  <c r="O25" i="13"/>
  <c r="O23" i="13"/>
  <c r="O19" i="13"/>
  <c r="O52" i="13"/>
  <c r="O70" i="13"/>
  <c r="O88" i="13"/>
  <c r="O18" i="13"/>
  <c r="O21" i="13"/>
  <c r="O34" i="13"/>
  <c r="O98" i="13"/>
  <c r="O44" i="13"/>
  <c r="O79" i="13"/>
  <c r="O76" i="13"/>
  <c r="O59" i="13"/>
  <c r="O83" i="13"/>
  <c r="O87" i="13"/>
  <c r="O89" i="13"/>
  <c r="O67" i="13"/>
  <c r="O16" i="13"/>
  <c r="O26" i="13"/>
  <c r="O33" i="13"/>
  <c r="O41" i="13"/>
  <c r="O27" i="13"/>
  <c r="O55" i="13"/>
  <c r="O90" i="13"/>
  <c r="O91" i="13"/>
  <c r="O71" i="13"/>
  <c r="O108" i="13"/>
  <c r="O95" i="13"/>
  <c r="O97" i="13"/>
  <c r="O17" i="13"/>
  <c r="V81" i="11" l="1"/>
  <c r="U81" i="11"/>
  <c r="D13" i="11"/>
  <c r="X13" i="11" s="1"/>
  <c r="F100" i="11"/>
  <c r="G76" i="11"/>
  <c r="U99" i="11"/>
  <c r="U87" i="11"/>
  <c r="S8" i="11"/>
  <c r="U55" i="11"/>
  <c r="Q8" i="11"/>
  <c r="U61" i="11"/>
  <c r="V61" i="11"/>
  <c r="L8" i="11"/>
  <c r="V13" i="11"/>
  <c r="F65" i="11"/>
  <c r="G61" i="11"/>
  <c r="V73" i="11"/>
  <c r="F14" i="11"/>
  <c r="G34" i="11"/>
  <c r="F108" i="11"/>
  <c r="CF13" i="11"/>
  <c r="V53" i="11"/>
  <c r="K8" i="11"/>
  <c r="U65" i="11"/>
  <c r="V65" i="11"/>
  <c r="D89" i="11"/>
  <c r="X89" i="11" s="1"/>
  <c r="CF24" i="11"/>
  <c r="CE24" i="11"/>
  <c r="V94" i="11"/>
  <c r="V24" i="11"/>
  <c r="CD24" i="11"/>
  <c r="U24" i="11"/>
  <c r="V91" i="11"/>
  <c r="E8" i="11"/>
  <c r="G8" i="11"/>
  <c r="M8" i="11"/>
  <c r="CF25" i="11"/>
  <c r="CC25" i="11"/>
  <c r="CD25" i="11"/>
  <c r="CE25" i="11"/>
  <c r="CF17" i="11"/>
  <c r="CC17" i="11"/>
  <c r="CD17" i="11"/>
  <c r="CE17" i="11"/>
  <c r="CF19" i="11"/>
  <c r="CC19" i="11"/>
  <c r="CD19" i="11"/>
  <c r="CE19" i="11"/>
  <c r="CC12" i="11"/>
  <c r="CD12" i="11"/>
  <c r="CE12" i="11"/>
  <c r="CF12" i="11"/>
  <c r="T8" i="11"/>
  <c r="O8" i="11"/>
  <c r="CC10" i="11"/>
  <c r="CD10" i="11"/>
  <c r="CE10" i="11"/>
  <c r="CF10" i="11"/>
  <c r="CF23" i="11"/>
  <c r="CC23" i="11"/>
  <c r="CD23" i="11"/>
  <c r="CE23" i="11"/>
  <c r="CF11" i="11"/>
  <c r="CC11" i="11"/>
  <c r="CD11" i="11"/>
  <c r="CE11" i="11"/>
  <c r="CC14" i="11"/>
  <c r="CD14" i="11"/>
  <c r="CE14" i="11"/>
  <c r="CF14" i="11"/>
  <c r="F8" i="11"/>
  <c r="N8" i="11"/>
  <c r="J8" i="11"/>
  <c r="P8" i="11"/>
  <c r="U8" i="11"/>
  <c r="H8" i="11"/>
  <c r="U28" i="11"/>
  <c r="V28" i="11"/>
  <c r="U54" i="11"/>
  <c r="V54" i="11"/>
  <c r="U76" i="11"/>
  <c r="V76" i="11"/>
  <c r="V11" i="11"/>
  <c r="U11" i="11"/>
  <c r="U69" i="11"/>
  <c r="V69" i="11"/>
  <c r="U33" i="11"/>
  <c r="V33" i="11"/>
  <c r="U38" i="11"/>
  <c r="V38" i="11"/>
  <c r="U101" i="11"/>
  <c r="V101" i="11"/>
  <c r="V23" i="11"/>
  <c r="U23" i="11"/>
  <c r="U86" i="11"/>
  <c r="V86" i="11"/>
  <c r="U66" i="11"/>
  <c r="V66" i="11"/>
  <c r="V43" i="11"/>
  <c r="U43" i="11"/>
  <c r="U77" i="11"/>
  <c r="V77" i="11"/>
  <c r="U106" i="11"/>
  <c r="V106" i="11"/>
  <c r="U98" i="11"/>
  <c r="V98" i="11"/>
  <c r="V67" i="11"/>
  <c r="U67" i="11"/>
  <c r="U70" i="11"/>
  <c r="V70" i="11"/>
  <c r="U72" i="11"/>
  <c r="V72" i="11"/>
  <c r="U12" i="11"/>
  <c r="V12" i="11"/>
  <c r="V10" i="11"/>
  <c r="U10" i="11"/>
  <c r="V59" i="11"/>
  <c r="U59" i="11"/>
  <c r="U49" i="11"/>
  <c r="V49" i="11"/>
  <c r="U93" i="11"/>
  <c r="V93" i="11"/>
  <c r="U82" i="11"/>
  <c r="V82" i="11"/>
  <c r="U92" i="11"/>
  <c r="V92" i="11"/>
  <c r="U25" i="11"/>
  <c r="V25" i="11"/>
  <c r="U85" i="11"/>
  <c r="V85" i="11"/>
  <c r="U88" i="11"/>
  <c r="V88" i="11"/>
  <c r="U90" i="11"/>
  <c r="V90" i="11"/>
  <c r="V107" i="11"/>
  <c r="U107" i="11"/>
  <c r="U100" i="11"/>
  <c r="V100" i="11"/>
  <c r="U14" i="11"/>
  <c r="V14" i="11"/>
  <c r="U84" i="11"/>
  <c r="V84" i="11"/>
  <c r="U78" i="11"/>
  <c r="V78" i="11"/>
  <c r="V75" i="11"/>
  <c r="U75" i="11"/>
  <c r="U108" i="11"/>
  <c r="V108" i="11"/>
  <c r="V35" i="11"/>
  <c r="U35" i="11"/>
  <c r="U52" i="11"/>
  <c r="V52" i="11"/>
  <c r="U102" i="11"/>
  <c r="V102" i="11"/>
  <c r="U57" i="11"/>
  <c r="V57" i="11"/>
  <c r="U80" i="11"/>
  <c r="V80" i="11"/>
  <c r="U46" i="11"/>
  <c r="V46" i="11"/>
  <c r="U64" i="11"/>
  <c r="V64" i="11"/>
  <c r="V27" i="11"/>
  <c r="U27" i="11"/>
  <c r="V51" i="11"/>
  <c r="U51" i="11"/>
  <c r="U41" i="11"/>
  <c r="V41" i="11"/>
  <c r="U17" i="11"/>
  <c r="V17" i="11"/>
  <c r="U74" i="11"/>
  <c r="V74" i="11"/>
  <c r="V19" i="11"/>
  <c r="U19" i="11"/>
  <c r="U30" i="11"/>
  <c r="V30" i="11"/>
  <c r="V95" i="11"/>
  <c r="U95" i="11"/>
  <c r="P8" i="13"/>
  <c r="CD13" i="11" l="1"/>
  <c r="CC13" i="11"/>
  <c r="CE13" i="11"/>
  <c r="U13" i="11"/>
  <c r="L113" i="11" s="1" a="1"/>
  <c r="L113" i="11" s="1"/>
  <c r="U89" i="11"/>
  <c r="V89" i="11"/>
  <c r="M113" i="11" a="1"/>
  <c r="M113" i="11" s="1"/>
  <c r="Y82" i="11"/>
  <c r="Y53" i="11"/>
  <c r="Y67" i="11"/>
  <c r="Y100" i="11"/>
  <c r="Y22" i="11"/>
  <c r="Y17" i="11"/>
  <c r="Y107" i="11"/>
  <c r="Y77" i="11"/>
  <c r="Y104" i="11"/>
  <c r="Y93" i="11"/>
  <c r="Y33" i="11"/>
  <c r="Y99" i="11"/>
  <c r="Y103" i="11"/>
  <c r="Y54" i="11"/>
  <c r="Y96" i="11"/>
  <c r="Y109" i="11"/>
  <c r="Y97" i="11"/>
  <c r="Y36" i="11"/>
  <c r="Y58" i="11"/>
  <c r="Y40" i="11"/>
  <c r="Y24" i="11"/>
  <c r="Y94" i="11"/>
  <c r="Y55" i="11"/>
  <c r="Y15" i="11"/>
  <c r="Y74" i="11"/>
  <c r="Y10" i="11"/>
  <c r="Y23" i="11"/>
  <c r="Y79" i="11"/>
  <c r="Y108" i="11"/>
  <c r="Y44" i="11"/>
  <c r="Y19" i="11"/>
  <c r="Y35" i="11"/>
  <c r="Y105" i="11"/>
  <c r="Y89" i="11"/>
  <c r="Y84" i="11"/>
  <c r="Y60" i="11"/>
  <c r="Y34" i="11"/>
  <c r="Y48" i="11"/>
  <c r="Y72" i="11"/>
  <c r="Y69" i="11"/>
  <c r="Y41" i="11"/>
  <c r="Y61" i="11"/>
  <c r="Y20" i="11"/>
  <c r="Y32" i="11"/>
  <c r="Y90" i="11"/>
  <c r="Y49" i="11"/>
  <c r="Y56" i="11"/>
  <c r="Y63" i="11"/>
  <c r="Y14" i="11"/>
  <c r="Y16" i="11"/>
  <c r="Y13" i="11"/>
  <c r="Y29" i="11"/>
  <c r="Y98" i="11"/>
  <c r="Y76" i="11"/>
  <c r="Y51" i="11"/>
  <c r="Y26" i="11"/>
  <c r="Y80" i="11"/>
  <c r="Y83" i="11"/>
  <c r="Y88" i="11"/>
  <c r="Y92" i="11"/>
  <c r="Y86" i="11"/>
  <c r="Y91" i="11"/>
  <c r="Y11" i="11"/>
  <c r="Y68" i="11"/>
  <c r="Y43" i="11"/>
  <c r="Y42" i="11"/>
  <c r="Y27" i="11"/>
  <c r="Y39" i="11"/>
  <c r="Y57" i="11"/>
  <c r="Y75" i="11"/>
  <c r="Y85" i="11"/>
  <c r="Y59" i="11"/>
  <c r="Y101" i="11"/>
  <c r="Y73" i="11"/>
  <c r="Y18" i="11"/>
  <c r="Y12" i="11"/>
  <c r="Y25" i="11"/>
  <c r="Y28" i="11"/>
  <c r="Y65" i="11"/>
  <c r="Y95" i="11"/>
  <c r="Y102" i="11"/>
  <c r="Y37" i="11"/>
  <c r="Y64" i="11"/>
  <c r="Y71" i="11"/>
  <c r="Y106" i="11"/>
  <c r="Y81" i="11"/>
  <c r="Y38" i="11"/>
  <c r="Y21" i="11"/>
  <c r="Y31" i="11"/>
  <c r="Y66" i="11"/>
  <c r="Y62" i="11"/>
  <c r="Y30" i="11"/>
  <c r="Y52" i="11"/>
  <c r="Y87" i="11"/>
  <c r="Y46" i="11"/>
  <c r="Y78" i="11"/>
  <c r="Y47" i="11"/>
  <c r="Y70" i="11"/>
  <c r="Y50" i="11"/>
  <c r="Y45" i="11"/>
  <c r="Z89" i="11" l="1" a="1"/>
  <c r="Z89" i="11" s="1"/>
  <c r="A6" i="10" a="1"/>
  <c r="Z54" i="11" a="1"/>
  <c r="Z54" i="11" s="1"/>
  <c r="Z12" i="11" a="1"/>
  <c r="Z12" i="11" s="1"/>
  <c r="Z71" i="11" a="1"/>
  <c r="Z71" i="11" s="1"/>
  <c r="Z13" i="11" a="1"/>
  <c r="Z13" i="11" s="1"/>
  <c r="Z72" i="11" a="1"/>
  <c r="Z72" i="11" s="1"/>
  <c r="Z33" i="11" a="1"/>
  <c r="Z33" i="11" s="1"/>
  <c r="Z93" i="11" a="1"/>
  <c r="Z93" i="11" s="1"/>
  <c r="Z42" i="11" a="1"/>
  <c r="Z42" i="11" s="1"/>
  <c r="Z107" i="11" a="1"/>
  <c r="Z107" i="11" s="1"/>
  <c r="Z59" i="11" a="1"/>
  <c r="Z59" i="11" s="1"/>
  <c r="Z17" i="11" a="1"/>
  <c r="Z17" i="11" s="1"/>
  <c r="Z88" i="11" a="1"/>
  <c r="Z88" i="11" s="1"/>
  <c r="Z63" i="11" a="1"/>
  <c r="Z63" i="11" s="1"/>
  <c r="Z81" i="11" a="1"/>
  <c r="Z81" i="11" s="1"/>
  <c r="Z62" i="11" a="1"/>
  <c r="Z62" i="11" s="1"/>
  <c r="Z20" i="11" a="1"/>
  <c r="Z20" i="11" s="1"/>
  <c r="Z78" i="11" a="1"/>
  <c r="Z78" i="11" s="1"/>
  <c r="Z21" i="11" a="1"/>
  <c r="Z21" i="11" s="1"/>
  <c r="Z84" i="11" a="1"/>
  <c r="Z84" i="11" s="1"/>
  <c r="Z41" i="11" a="1"/>
  <c r="Z41" i="11" s="1"/>
  <c r="Z99" i="11" a="1"/>
  <c r="Z99" i="11" s="1"/>
  <c r="Z50" i="11" a="1"/>
  <c r="Z50" i="11" s="1"/>
  <c r="Z37" i="11" a="1"/>
  <c r="Z37" i="11" s="1"/>
  <c r="Z67" i="11" a="1"/>
  <c r="Z67" i="11" s="1"/>
  <c r="Z23" i="11" a="1"/>
  <c r="Z23" i="11" s="1"/>
  <c r="Z96" i="11" a="1"/>
  <c r="Z96" i="11" s="1"/>
  <c r="Z61" i="11" a="1"/>
  <c r="Z61" i="11" s="1"/>
  <c r="Z100" i="11" a="1"/>
  <c r="Z100" i="11" s="1"/>
  <c r="Z70" i="11" a="1"/>
  <c r="Z70" i="11" s="1"/>
  <c r="Z25" i="11" a="1"/>
  <c r="Z25" i="11" s="1"/>
  <c r="Z83" i="11" a="1"/>
  <c r="Z83" i="11" s="1"/>
  <c r="Z26" i="11" a="1"/>
  <c r="Z26" i="11" s="1"/>
  <c r="Z92" i="11" a="1"/>
  <c r="Z92" i="11" s="1"/>
  <c r="Z49" i="11" a="1"/>
  <c r="Z49" i="11" s="1"/>
  <c r="Z106" i="11" a="1"/>
  <c r="Z106" i="11" s="1"/>
  <c r="Z58" i="11" a="1"/>
  <c r="Z58" i="11" s="1"/>
  <c r="Z80" i="11" a="1"/>
  <c r="Z80" i="11" s="1"/>
  <c r="Z36" i="11" a="1"/>
  <c r="Z36" i="11" s="1"/>
  <c r="Z101" i="11" a="1"/>
  <c r="Z101" i="11" s="1"/>
  <c r="Z109" i="11" a="1"/>
  <c r="Z109" i="11" s="1"/>
  <c r="Z103" i="11" a="1"/>
  <c r="Z103" i="11" s="1"/>
  <c r="Z34" i="11" a="1"/>
  <c r="Z34" i="11" s="1"/>
  <c r="Z11" i="11" a="1"/>
  <c r="Z11" i="11" s="1"/>
  <c r="Z77" i="11" a="1"/>
  <c r="Z77" i="11" s="1"/>
  <c r="Z31" i="11" a="1"/>
  <c r="Z31" i="11" s="1"/>
  <c r="Z91" i="11" a="1"/>
  <c r="Z91" i="11" s="1"/>
  <c r="Z32" i="11" a="1"/>
  <c r="Z32" i="11" s="1"/>
  <c r="Z105" i="11" a="1"/>
  <c r="Z105" i="11" s="1"/>
  <c r="Z57" i="11" a="1"/>
  <c r="Z57" i="11" s="1"/>
  <c r="Z29" i="11" a="1"/>
  <c r="Z29" i="11" s="1"/>
  <c r="Z66" i="11" a="1"/>
  <c r="Z66" i="11" s="1"/>
  <c r="Z16" i="11" a="1"/>
  <c r="Z16" i="11" s="1"/>
  <c r="Z87" i="11" a="1"/>
  <c r="Z87" i="11" s="1"/>
  <c r="Z44" i="11" a="1"/>
  <c r="Z44" i="11" s="1"/>
  <c r="Z27" i="11" a="1"/>
  <c r="Z27" i="11" s="1"/>
  <c r="Z75" i="11" a="1"/>
  <c r="Z75" i="11" s="1"/>
  <c r="Z19" i="11" a="1"/>
  <c r="Z19" i="11" s="1"/>
  <c r="Z82" i="11" a="1"/>
  <c r="Z82" i="11" s="1"/>
  <c r="Z39" i="11" a="1"/>
  <c r="Z39" i="11" s="1"/>
  <c r="Z98" i="11" a="1"/>
  <c r="Z98" i="11" s="1"/>
  <c r="Z40" i="11" a="1"/>
  <c r="Z40" i="11" s="1"/>
  <c r="Z53" i="11" a="1"/>
  <c r="Z53" i="11" s="1"/>
  <c r="Z65" i="11" a="1"/>
  <c r="Z65" i="11" s="1"/>
  <c r="Z69" i="11" a="1"/>
  <c r="Z69" i="11" s="1"/>
  <c r="Z74" i="11" a="1"/>
  <c r="Z74" i="11" s="1"/>
  <c r="Z28" i="11" a="1"/>
  <c r="Z28" i="11" s="1"/>
  <c r="Z95" i="11" a="1"/>
  <c r="Z95" i="11" s="1"/>
  <c r="Z52" i="11" a="1"/>
  <c r="Z52" i="11" s="1"/>
  <c r="Z18" i="11" a="1"/>
  <c r="Z18" i="11" s="1"/>
  <c r="Z64" i="11" a="1"/>
  <c r="Z64" i="11" s="1"/>
  <c r="Z51" i="11" a="1"/>
  <c r="Z51" i="11" s="1"/>
  <c r="Z30" i="11" a="1"/>
  <c r="Z30" i="11" s="1"/>
  <c r="Z90" i="11" a="1"/>
  <c r="Z90" i="11" s="1"/>
  <c r="Z47" i="11" a="1"/>
  <c r="Z47" i="11" s="1"/>
  <c r="Z104" i="11" a="1"/>
  <c r="Z104" i="11" s="1"/>
  <c r="Z48" i="11" a="1"/>
  <c r="Z48" i="11" s="1"/>
  <c r="Z102" i="11" a="1"/>
  <c r="Z102" i="11" s="1"/>
  <c r="Z73" i="11" a="1"/>
  <c r="Z73" i="11" s="1"/>
  <c r="Z15" i="11" a="1"/>
  <c r="Z15" i="11" s="1"/>
  <c r="Z86" i="11" a="1"/>
  <c r="Z86" i="11" s="1"/>
  <c r="Z35" i="11" a="1"/>
  <c r="Z35" i="11" s="1"/>
  <c r="Z108" i="11" a="1"/>
  <c r="Z108" i="11" s="1"/>
  <c r="Z60" i="11" a="1"/>
  <c r="Z60" i="11" s="1"/>
  <c r="Z76" i="11" a="1"/>
  <c r="Z76" i="11" s="1"/>
  <c r="Z46" i="11" a="1"/>
  <c r="Z46" i="11" s="1"/>
  <c r="Z85" i="11" a="1"/>
  <c r="Z85" i="11" s="1"/>
  <c r="Z38" i="11" a="1"/>
  <c r="Z38" i="11" s="1"/>
  <c r="Z97" i="11" a="1"/>
  <c r="Z97" i="11" s="1"/>
  <c r="Z55" i="11" a="1"/>
  <c r="Z55" i="11" s="1"/>
  <c r="Z45" i="11" a="1"/>
  <c r="Z45" i="11" s="1"/>
  <c r="Z56" i="11" a="1"/>
  <c r="Z56" i="11" s="1"/>
  <c r="Z14" i="11" a="1"/>
  <c r="Z14" i="11" s="1"/>
  <c r="Z79" i="11" a="1"/>
  <c r="Z79" i="11" s="1"/>
  <c r="Z22" i="11" a="1"/>
  <c r="Z22" i="11" s="1"/>
  <c r="Z94" i="11" a="1"/>
  <c r="Z94" i="11" s="1"/>
  <c r="Z43" i="11" a="1"/>
  <c r="Z43" i="11" s="1"/>
  <c r="Z24" i="11" a="1"/>
  <c r="Z24" i="11" s="1"/>
  <c r="Z68" i="11" a="1"/>
  <c r="Z68" i="11" s="1"/>
  <c r="Z10" i="11" a="1"/>
  <c r="Z10" i="11" s="1"/>
  <c r="CI17" i="11" a="1"/>
  <c r="CI17" i="11" s="1"/>
  <c r="CI19" i="11" a="1"/>
  <c r="CI19" i="11" s="1"/>
  <c r="CI10" i="11" a="1"/>
  <c r="CI10" i="11" s="1"/>
  <c r="CI13" i="11" a="1"/>
  <c r="CI13" i="11" s="1"/>
  <c r="CI14" i="11" a="1"/>
  <c r="CI14" i="11" s="1"/>
  <c r="CI18" i="11" a="1"/>
  <c r="CI18" i="11" s="1"/>
  <c r="CI22" i="11" a="1"/>
  <c r="CI22" i="11" s="1"/>
  <c r="CI15" i="11" a="1"/>
  <c r="CI15" i="11" s="1"/>
  <c r="CI24" i="11" a="1"/>
  <c r="CI24" i="11" s="1"/>
  <c r="CI12" i="11" a="1"/>
  <c r="CI12" i="11" s="1"/>
  <c r="CI16" i="11" a="1"/>
  <c r="CI16" i="11" s="1"/>
  <c r="CI20" i="11" a="1"/>
  <c r="CI20" i="11" s="1"/>
  <c r="CI11" i="11" a="1"/>
  <c r="CI11" i="11" s="1"/>
  <c r="CI21" i="11" a="1"/>
  <c r="CI21" i="11" s="1"/>
  <c r="CI23" i="11" a="1"/>
  <c r="CI23" i="11" s="1"/>
  <c r="CI25" i="11" a="1"/>
  <c r="CI25" i="11" s="1"/>
  <c r="A6" i="10" l="1"/>
  <c r="AA11" i="11" a="1"/>
  <c r="AA11" i="11" s="1"/>
  <c r="AA18" i="11" a="1"/>
  <c r="AA18" i="11" s="1"/>
  <c r="AA17" i="11" a="1"/>
  <c r="AA17" i="11" s="1"/>
  <c r="AA19" i="11" a="1"/>
  <c r="AA19" i="11" s="1"/>
  <c r="AA15" i="11" a="1"/>
  <c r="AA15" i="11" s="1"/>
  <c r="AA20" i="11" a="1"/>
  <c r="AA20" i="11" s="1"/>
  <c r="AA14" i="11" a="1"/>
  <c r="AA14" i="11" s="1"/>
  <c r="AA23" i="11" a="1"/>
  <c r="AA23" i="11" s="1"/>
  <c r="AA13" i="11" a="1"/>
  <c r="AA13" i="11" s="1"/>
  <c r="AA22" i="11" a="1"/>
  <c r="AA22" i="11" s="1"/>
  <c r="AA12" i="11" a="1"/>
  <c r="AA12" i="11" s="1"/>
  <c r="AA16" i="11" a="1"/>
  <c r="AA16" i="11" s="1"/>
  <c r="AA26" i="11" a="1"/>
  <c r="AA26" i="11" s="1"/>
  <c r="AA25" i="11" a="1"/>
  <c r="AA25" i="11" s="1"/>
  <c r="AA24" i="11" a="1"/>
  <c r="AA24" i="11" s="1"/>
  <c r="AA28" i="11" a="1"/>
  <c r="AA28" i="11" s="1"/>
  <c r="AA21" i="11" a="1"/>
  <c r="AA21" i="11" s="1"/>
  <c r="AA29" i="11" a="1"/>
  <c r="AA29" i="11" s="1"/>
  <c r="AA33" i="11" a="1"/>
  <c r="AA33" i="11" s="1"/>
  <c r="AA37" i="11" a="1"/>
  <c r="AA37" i="11" s="1"/>
  <c r="AA27" i="11" a="1"/>
  <c r="AA27" i="11" s="1"/>
  <c r="AA32" i="11" a="1"/>
  <c r="AA32" i="11" s="1"/>
  <c r="AA36" i="11" a="1"/>
  <c r="AA36" i="11" s="1"/>
  <c r="AA31" i="11" a="1"/>
  <c r="AA31" i="11" s="1"/>
  <c r="AA35" i="11" a="1"/>
  <c r="AA35" i="11" s="1"/>
  <c r="AA30" i="11" a="1"/>
  <c r="AA30" i="11" s="1"/>
  <c r="AA39" i="11" a="1"/>
  <c r="AA39" i="11" s="1"/>
  <c r="AA38" i="11" a="1"/>
  <c r="AA38" i="11" s="1"/>
  <c r="AA34" i="11" a="1"/>
  <c r="AA34" i="11" s="1"/>
  <c r="AA40" i="11" a="1"/>
  <c r="AA40" i="11" s="1"/>
  <c r="AA42" i="11" a="1"/>
  <c r="AA42" i="11" s="1"/>
  <c r="AA41" i="11" a="1"/>
  <c r="AA41" i="11" s="1"/>
  <c r="AA45" i="11" a="1"/>
  <c r="AA45" i="11" s="1"/>
  <c r="AA44" i="11" a="1"/>
  <c r="AA44" i="11" s="1"/>
  <c r="AA43" i="11" a="1"/>
  <c r="AA43" i="11" s="1"/>
  <c r="AA47" i="11" a="1"/>
  <c r="AA47" i="11" s="1"/>
  <c r="AA49" i="11" a="1"/>
  <c r="AA49" i="11" s="1"/>
  <c r="AA53" i="11" a="1"/>
  <c r="AA53" i="11" s="1"/>
  <c r="AA52" i="11" a="1"/>
  <c r="AA52" i="11" s="1"/>
  <c r="AA56" i="11" a="1"/>
  <c r="AA56" i="11" s="1"/>
  <c r="AA48" i="11" a="1"/>
  <c r="AA48" i="11" s="1"/>
  <c r="AA51" i="11" a="1"/>
  <c r="AA51" i="11" s="1"/>
  <c r="AA55" i="11" a="1"/>
  <c r="AA55" i="11" s="1"/>
  <c r="AA50" i="11" a="1"/>
  <c r="AA50" i="11" s="1"/>
  <c r="AA54" i="11" a="1"/>
  <c r="AA54" i="11" s="1"/>
  <c r="AA46" i="11" a="1"/>
  <c r="AA46" i="11" s="1"/>
  <c r="AA57" i="11" a="1"/>
  <c r="AA57" i="11" s="1"/>
  <c r="AA58" i="11" a="1"/>
  <c r="AA58" i="11" s="1"/>
  <c r="AA62" i="11" a="1"/>
  <c r="AA62" i="11" s="1"/>
  <c r="AA66" i="11" a="1"/>
  <c r="AA66" i="11" s="1"/>
  <c r="AA61" i="11" a="1"/>
  <c r="AA61" i="11" s="1"/>
  <c r="AA65" i="11" a="1"/>
  <c r="AA65" i="11" s="1"/>
  <c r="AA60" i="11" a="1"/>
  <c r="AA60" i="11" s="1"/>
  <c r="AA64" i="11" a="1"/>
  <c r="AA64" i="11" s="1"/>
  <c r="AA59" i="11" a="1"/>
  <c r="AA59" i="11" s="1"/>
  <c r="AA67" i="11" a="1"/>
  <c r="AA67" i="11" s="1"/>
  <c r="AA63" i="11" a="1"/>
  <c r="AA63" i="11" s="1"/>
  <c r="AA69" i="11" a="1"/>
  <c r="AA69" i="11" s="1"/>
  <c r="AA68" i="11" a="1"/>
  <c r="AA68" i="11" s="1"/>
  <c r="AA73" i="11" a="1"/>
  <c r="AA73" i="11" s="1"/>
  <c r="AA77" i="11" a="1"/>
  <c r="AA77" i="11" s="1"/>
  <c r="AA70" i="11" a="1"/>
  <c r="AA70" i="11" s="1"/>
  <c r="AA72" i="11" a="1"/>
  <c r="AA72" i="11" s="1"/>
  <c r="AA76" i="11" a="1"/>
  <c r="AA76" i="11" s="1"/>
  <c r="AA71" i="11" a="1"/>
  <c r="AA71" i="11" s="1"/>
  <c r="AA75" i="11" a="1"/>
  <c r="AA75" i="11" s="1"/>
  <c r="AA74" i="11" a="1"/>
  <c r="AA74" i="11" s="1"/>
  <c r="AA82" i="11" a="1"/>
  <c r="AA82" i="11" s="1"/>
  <c r="AA79" i="11" a="1"/>
  <c r="AA79" i="11" s="1"/>
  <c r="AA81" i="11" a="1"/>
  <c r="AA81" i="11" s="1"/>
  <c r="AA78" i="11" a="1"/>
  <c r="AA78" i="11" s="1"/>
  <c r="AA80" i="11" a="1"/>
  <c r="AA80" i="11" s="1"/>
  <c r="AA85" i="11" a="1"/>
  <c r="AA85" i="11" s="1"/>
  <c r="AA89" i="11" a="1"/>
  <c r="AA89" i="11" s="1"/>
  <c r="AA93" i="11" a="1"/>
  <c r="AA93" i="11" s="1"/>
  <c r="AA83" i="11" a="1"/>
  <c r="AA83" i="11" s="1"/>
  <c r="AA88" i="11" a="1"/>
  <c r="AA88" i="11" s="1"/>
  <c r="AA92" i="11" a="1"/>
  <c r="AA92" i="11" s="1"/>
  <c r="AA84" i="11" a="1"/>
  <c r="AA84" i="11" s="1"/>
  <c r="AA87" i="11" a="1"/>
  <c r="AA87" i="11" s="1"/>
  <c r="AA91" i="11" a="1"/>
  <c r="AA91" i="11" s="1"/>
  <c r="AA95" i="11" a="1"/>
  <c r="AA95" i="11" s="1"/>
  <c r="AA99" i="11" a="1"/>
  <c r="AA99" i="11" s="1"/>
  <c r="AA90" i="11" a="1"/>
  <c r="AA90" i="11" s="1"/>
  <c r="AA98" i="11" a="1"/>
  <c r="AA98" i="11" s="1"/>
  <c r="AA86" i="11" a="1"/>
  <c r="AA86" i="11" s="1"/>
  <c r="AA103" i="11" a="1"/>
  <c r="AA103" i="11" s="1"/>
  <c r="AA97" i="11" a="1"/>
  <c r="AA97" i="11" s="1"/>
  <c r="AA101" i="11" a="1"/>
  <c r="AA101" i="11" s="1"/>
  <c r="AA102" i="11" a="1"/>
  <c r="AA102" i="11" s="1"/>
  <c r="AA94" i="11" a="1"/>
  <c r="AA94" i="11" s="1"/>
  <c r="AA96" i="11" a="1"/>
  <c r="AA96" i="11" s="1"/>
  <c r="AA100" i="11" a="1"/>
  <c r="AA100" i="11" s="1"/>
  <c r="AA104" i="11" a="1"/>
  <c r="AA104" i="11" s="1"/>
  <c r="AA105" i="11" a="1"/>
  <c r="AA105" i="11" s="1"/>
  <c r="AA106" i="11" a="1"/>
  <c r="AA106" i="11" s="1"/>
  <c r="AA107" i="11" a="1"/>
  <c r="AA107" i="11" s="1"/>
  <c r="AA108" i="11" a="1"/>
  <c r="AA108" i="11" s="1"/>
  <c r="AA109" i="11" a="1"/>
  <c r="AA109" i="11" s="1"/>
  <c r="AA10" i="11" a="1"/>
  <c r="AA10" i="11" s="1"/>
  <c r="AB11" i="11" l="1" a="1"/>
  <c r="AB11" i="11" s="1"/>
  <c r="AB12" i="11" a="1"/>
  <c r="AB12" i="11" s="1"/>
  <c r="AB13" i="11" a="1"/>
  <c r="AB13" i="11" s="1"/>
  <c r="AB14" i="11" a="1"/>
  <c r="AB14" i="11" s="1"/>
  <c r="AB15" i="11" a="1"/>
  <c r="AB15" i="11" s="1"/>
  <c r="AB16" i="11" a="1"/>
  <c r="AB16" i="11" s="1"/>
  <c r="AB19" i="11" a="1"/>
  <c r="AB19" i="11" s="1"/>
  <c r="AB18" i="11" a="1"/>
  <c r="AB18" i="11" s="1"/>
  <c r="AB17" i="11" a="1"/>
  <c r="AB17" i="11" s="1"/>
  <c r="AB21" i="11" a="1"/>
  <c r="AB21" i="11" s="1"/>
  <c r="AB20" i="11" a="1"/>
  <c r="AB20" i="11" s="1"/>
  <c r="AB23" i="11" a="1"/>
  <c r="AB23" i="11" s="1"/>
  <c r="AB27" i="11" a="1"/>
  <c r="AB27" i="11" s="1"/>
  <c r="AB22" i="11" a="1"/>
  <c r="AB22" i="11" s="1"/>
  <c r="AB26" i="11" a="1"/>
  <c r="AB26" i="11" s="1"/>
  <c r="AB25" i="11" a="1"/>
  <c r="AB25" i="11" s="1"/>
  <c r="AB24" i="11" a="1"/>
  <c r="AB24" i="11" s="1"/>
  <c r="AB30" i="11" a="1"/>
  <c r="AB30" i="11" s="1"/>
  <c r="AB34" i="11" a="1"/>
  <c r="AB34" i="11" s="1"/>
  <c r="AB29" i="11" a="1"/>
  <c r="AB29" i="11" s="1"/>
  <c r="AB33" i="11" a="1"/>
  <c r="AB33" i="11" s="1"/>
  <c r="AB32" i="11" a="1"/>
  <c r="AB32" i="11" s="1"/>
  <c r="AB36" i="11" a="1"/>
  <c r="AB36" i="11" s="1"/>
  <c r="AB28" i="11" a="1"/>
  <c r="AB28" i="11" s="1"/>
  <c r="AB35" i="11" a="1"/>
  <c r="AB35" i="11" s="1"/>
  <c r="AB31" i="11" a="1"/>
  <c r="AB31" i="11" s="1"/>
  <c r="AB39" i="11" a="1"/>
  <c r="AB39" i="11" s="1"/>
  <c r="AB37" i="11" a="1"/>
  <c r="AB37" i="11" s="1"/>
  <c r="AB38" i="11" a="1"/>
  <c r="AB38" i="11" s="1"/>
  <c r="AB43" i="11" a="1"/>
  <c r="AB43" i="11" s="1"/>
  <c r="AB40" i="11" a="1"/>
  <c r="AB40" i="11" s="1"/>
  <c r="AB42" i="11" a="1"/>
  <c r="AB42" i="11" s="1"/>
  <c r="AB46" i="11" a="1"/>
  <c r="AB46" i="11" s="1"/>
  <c r="AB41" i="11" a="1"/>
  <c r="AB41" i="11" s="1"/>
  <c r="AB45" i="11" a="1"/>
  <c r="AB45" i="11" s="1"/>
  <c r="AB44" i="11" a="1"/>
  <c r="AB44" i="11" s="1"/>
  <c r="AB48" i="11" a="1"/>
  <c r="AB48" i="11" s="1"/>
  <c r="AB50" i="11" a="1"/>
  <c r="AB50" i="11" s="1"/>
  <c r="AB54" i="11" a="1"/>
  <c r="AB54" i="11" s="1"/>
  <c r="AB49" i="11" a="1"/>
  <c r="AB49" i="11" s="1"/>
  <c r="AB53" i="11" a="1"/>
  <c r="AB53" i="11" s="1"/>
  <c r="AB52" i="11" a="1"/>
  <c r="AB52" i="11" s="1"/>
  <c r="AB56" i="11" a="1"/>
  <c r="AB56" i="11" s="1"/>
  <c r="AB51" i="11" a="1"/>
  <c r="AB51" i="11" s="1"/>
  <c r="AB55" i="11" a="1"/>
  <c r="AB55" i="11" s="1"/>
  <c r="AB47" i="11" a="1"/>
  <c r="AB47" i="11" s="1"/>
  <c r="AB59" i="11" a="1"/>
  <c r="AB59" i="11" s="1"/>
  <c r="AB63" i="11" a="1"/>
  <c r="AB63" i="11" s="1"/>
  <c r="AB57" i="11" a="1"/>
  <c r="AB57" i="11" s="1"/>
  <c r="AB58" i="11" a="1"/>
  <c r="AB58" i="11" s="1"/>
  <c r="AB62" i="11" a="1"/>
  <c r="AB62" i="11" s="1"/>
  <c r="AB66" i="11" a="1"/>
  <c r="AB66" i="11" s="1"/>
  <c r="AB61" i="11" a="1"/>
  <c r="AB61" i="11" s="1"/>
  <c r="AB65" i="11" a="1"/>
  <c r="AB65" i="11" s="1"/>
  <c r="AB60" i="11" a="1"/>
  <c r="AB60" i="11" s="1"/>
  <c r="AB68" i="11" a="1"/>
  <c r="AB68" i="11" s="1"/>
  <c r="AB67" i="11" a="1"/>
  <c r="AB67" i="11" s="1"/>
  <c r="AB70" i="11" a="1"/>
  <c r="AB70" i="11" s="1"/>
  <c r="AB64" i="11" a="1"/>
  <c r="AB64" i="11" s="1"/>
  <c r="AB74" i="11" a="1"/>
  <c r="AB74" i="11" s="1"/>
  <c r="AB78" i="11" a="1"/>
  <c r="AB78" i="11" s="1"/>
  <c r="AB73" i="11" a="1"/>
  <c r="AB73" i="11" s="1"/>
  <c r="AB77" i="11" a="1"/>
  <c r="AB77" i="11" s="1"/>
  <c r="AB69" i="11" a="1"/>
  <c r="AB69" i="11" s="1"/>
  <c r="AB72" i="11" a="1"/>
  <c r="AB72" i="11" s="1"/>
  <c r="AB76" i="11" a="1"/>
  <c r="AB76" i="11" s="1"/>
  <c r="AB71" i="11" a="1"/>
  <c r="AB71" i="11" s="1"/>
  <c r="AB75" i="11" a="1"/>
  <c r="AB75" i="11" s="1"/>
  <c r="AB83" i="11" a="1"/>
  <c r="AB83" i="11" s="1"/>
  <c r="AB82" i="11" a="1"/>
  <c r="AB82" i="11" s="1"/>
  <c r="AB79" i="11" a="1"/>
  <c r="AB79" i="11" s="1"/>
  <c r="AB84" i="11" a="1"/>
  <c r="AB84" i="11" s="1"/>
  <c r="AB81" i="11" a="1"/>
  <c r="AB81" i="11" s="1"/>
  <c r="AB80" i="11" a="1"/>
  <c r="AB80" i="11" s="1"/>
  <c r="AB86" i="11" a="1"/>
  <c r="AB86" i="11" s="1"/>
  <c r="AB90" i="11" a="1"/>
  <c r="AB90" i="11" s="1"/>
  <c r="AB94" i="11" a="1"/>
  <c r="AB94" i="11" s="1"/>
  <c r="AB85" i="11" a="1"/>
  <c r="AB85" i="11" s="1"/>
  <c r="AB89" i="11" a="1"/>
  <c r="AB89" i="11" s="1"/>
  <c r="AB93" i="11" a="1"/>
  <c r="AB93" i="11" s="1"/>
  <c r="AB88" i="11" a="1"/>
  <c r="AB88" i="11" s="1"/>
  <c r="AB92" i="11" a="1"/>
  <c r="AB92" i="11" s="1"/>
  <c r="AB96" i="11" a="1"/>
  <c r="AB96" i="11" s="1"/>
  <c r="AB100" i="11" a="1"/>
  <c r="AB100" i="11" s="1"/>
  <c r="AB99" i="11" a="1"/>
  <c r="AB99" i="11" s="1"/>
  <c r="AB95" i="11" a="1"/>
  <c r="AB95" i="11" s="1"/>
  <c r="AB91" i="11" a="1"/>
  <c r="AB91" i="11" s="1"/>
  <c r="AB98" i="11" a="1"/>
  <c r="AB98" i="11" s="1"/>
  <c r="AB87" i="11" a="1"/>
  <c r="AB87" i="11" s="1"/>
  <c r="AB97" i="11" a="1"/>
  <c r="AB97" i="11" s="1"/>
  <c r="AB101" i="11" a="1"/>
  <c r="AB101" i="11" s="1"/>
  <c r="AB104" i="11" a="1"/>
  <c r="AB104" i="11" s="1"/>
  <c r="AB105" i="11" a="1"/>
  <c r="AB105" i="11" s="1"/>
  <c r="AB106" i="11" a="1"/>
  <c r="AB106" i="11" s="1"/>
  <c r="AB107" i="11" a="1"/>
  <c r="AB107" i="11" s="1"/>
  <c r="AB108" i="11" a="1"/>
  <c r="AB108" i="11" s="1"/>
  <c r="AB109" i="11" a="1"/>
  <c r="AB109" i="11" s="1"/>
  <c r="AB102" i="11" a="1"/>
  <c r="AB102" i="11" s="1"/>
  <c r="AB103" i="11" a="1"/>
  <c r="AB103" i="11" s="1"/>
  <c r="AB10" i="11" a="1"/>
  <c r="AB10" i="11" s="1"/>
  <c r="AC11" i="11" l="1" a="1"/>
  <c r="AC11" i="11" s="1"/>
  <c r="AC12" i="11" a="1"/>
  <c r="AC12" i="11" s="1"/>
  <c r="AC13" i="11" a="1"/>
  <c r="AC13" i="11" s="1"/>
  <c r="AC14" i="11" a="1"/>
  <c r="AC14" i="11" s="1"/>
  <c r="AC15" i="11" a="1"/>
  <c r="AC15" i="11" s="1"/>
  <c r="AC16" i="11" a="1"/>
  <c r="AC16" i="11" s="1"/>
  <c r="AC18" i="11" a="1"/>
  <c r="AC18" i="11" s="1"/>
  <c r="AC17" i="11" a="1"/>
  <c r="AC17" i="11" s="1"/>
  <c r="AC19" i="11" a="1"/>
  <c r="AC19" i="11" s="1"/>
  <c r="AC22" i="11" a="1"/>
  <c r="AC22" i="11" s="1"/>
  <c r="AC21" i="11" a="1"/>
  <c r="AC21" i="11" s="1"/>
  <c r="AC20" i="11" a="1"/>
  <c r="AC20" i="11" s="1"/>
  <c r="AC24" i="11" a="1"/>
  <c r="AC24" i="11" s="1"/>
  <c r="AC27" i="11" a="1"/>
  <c r="AC27" i="11" s="1"/>
  <c r="AC23" i="11" a="1"/>
  <c r="AC23" i="11" s="1"/>
  <c r="AC26" i="11" a="1"/>
  <c r="AC26" i="11" s="1"/>
  <c r="AC25" i="11" a="1"/>
  <c r="AC25" i="11" s="1"/>
  <c r="AC28" i="11" a="1"/>
  <c r="AC28" i="11" s="1"/>
  <c r="AC31" i="11" a="1"/>
  <c r="AC31" i="11" s="1"/>
  <c r="AC35" i="11" a="1"/>
  <c r="AC35" i="11" s="1"/>
  <c r="AC30" i="11" a="1"/>
  <c r="AC30" i="11" s="1"/>
  <c r="AC34" i="11" a="1"/>
  <c r="AC34" i="11" s="1"/>
  <c r="AC29" i="11" a="1"/>
  <c r="AC29" i="11" s="1"/>
  <c r="AC33" i="11" a="1"/>
  <c r="AC33" i="11" s="1"/>
  <c r="AC36" i="11" a="1"/>
  <c r="AC36" i="11" s="1"/>
  <c r="AC40" i="11" a="1"/>
  <c r="AC40" i="11" s="1"/>
  <c r="AC32" i="11" a="1"/>
  <c r="AC32" i="11" s="1"/>
  <c r="AC39" i="11" a="1"/>
  <c r="AC39" i="11" s="1"/>
  <c r="AC37" i="11" a="1"/>
  <c r="AC37" i="11" s="1"/>
  <c r="AC38" i="11" a="1"/>
  <c r="AC38" i="11" s="1"/>
  <c r="AC44" i="11" a="1"/>
  <c r="AC44" i="11" s="1"/>
  <c r="AC43" i="11" a="1"/>
  <c r="AC43" i="11" s="1"/>
  <c r="AC42" i="11" a="1"/>
  <c r="AC42" i="11" s="1"/>
  <c r="AC46" i="11" a="1"/>
  <c r="AC46" i="11" s="1"/>
  <c r="AC41" i="11" a="1"/>
  <c r="AC41" i="11" s="1"/>
  <c r="AC45" i="11" a="1"/>
  <c r="AC45" i="11" s="1"/>
  <c r="AC51" i="11" a="1"/>
  <c r="AC51" i="11" s="1"/>
  <c r="AC55" i="11" a="1"/>
  <c r="AC55" i="11" s="1"/>
  <c r="AC47" i="11" a="1"/>
  <c r="AC47" i="11" s="1"/>
  <c r="AC50" i="11" a="1"/>
  <c r="AC50" i="11" s="1"/>
  <c r="AC54" i="11" a="1"/>
  <c r="AC54" i="11" s="1"/>
  <c r="AC49" i="11" a="1"/>
  <c r="AC49" i="11" s="1"/>
  <c r="AC53" i="11" a="1"/>
  <c r="AC53" i="11" s="1"/>
  <c r="AC48" i="11" a="1"/>
  <c r="AC48" i="11" s="1"/>
  <c r="AC52" i="11" a="1"/>
  <c r="AC52" i="11" s="1"/>
  <c r="AC56" i="11" a="1"/>
  <c r="AC56" i="11" s="1"/>
  <c r="AC60" i="11" a="1"/>
  <c r="AC60" i="11" s="1"/>
  <c r="AC64" i="11" a="1"/>
  <c r="AC64" i="11" s="1"/>
  <c r="AC59" i="11" a="1"/>
  <c r="AC59" i="11" s="1"/>
  <c r="AC63" i="11" a="1"/>
  <c r="AC63" i="11" s="1"/>
  <c r="AC57" i="11" a="1"/>
  <c r="AC57" i="11" s="1"/>
  <c r="AC58" i="11" a="1"/>
  <c r="AC58" i="11" s="1"/>
  <c r="AC62" i="11" a="1"/>
  <c r="AC62" i="11" s="1"/>
  <c r="AC66" i="11" a="1"/>
  <c r="AC66" i="11" s="1"/>
  <c r="AC61" i="11" a="1"/>
  <c r="AC61" i="11" s="1"/>
  <c r="AC68" i="11" a="1"/>
  <c r="AC68" i="11" s="1"/>
  <c r="AC67" i="11" a="1"/>
  <c r="AC67" i="11" s="1"/>
  <c r="AC65" i="11" a="1"/>
  <c r="AC65" i="11" s="1"/>
  <c r="AC71" i="11" a="1"/>
  <c r="AC71" i="11" s="1"/>
  <c r="AC75" i="11" a="1"/>
  <c r="AC75" i="11" s="1"/>
  <c r="AC74" i="11" a="1"/>
  <c r="AC74" i="11" s="1"/>
  <c r="AC78" i="11" a="1"/>
  <c r="AC78" i="11" s="1"/>
  <c r="AC73" i="11" a="1"/>
  <c r="AC73" i="11" s="1"/>
  <c r="AC77" i="11" a="1"/>
  <c r="AC77" i="11" s="1"/>
  <c r="AC69" i="11" a="1"/>
  <c r="AC69" i="11" s="1"/>
  <c r="AC70" i="11" a="1"/>
  <c r="AC70" i="11" s="1"/>
  <c r="AC76" i="11" a="1"/>
  <c r="AC76" i="11" s="1"/>
  <c r="AC72" i="11" a="1"/>
  <c r="AC72" i="11" s="1"/>
  <c r="AC83" i="11" a="1"/>
  <c r="AC83" i="11" s="1"/>
  <c r="AC82" i="11" a="1"/>
  <c r="AC82" i="11" s="1"/>
  <c r="AC79" i="11" a="1"/>
  <c r="AC79" i="11" s="1"/>
  <c r="AC80" i="11" a="1"/>
  <c r="AC80" i="11" s="1"/>
  <c r="AC87" i="11" a="1"/>
  <c r="AC87" i="11" s="1"/>
  <c r="AC91" i="11" a="1"/>
  <c r="AC91" i="11" s="1"/>
  <c r="AC95" i="11" a="1"/>
  <c r="AC95" i="11" s="1"/>
  <c r="AC81" i="11" a="1"/>
  <c r="AC81" i="11" s="1"/>
  <c r="AC86" i="11" a="1"/>
  <c r="AC86" i="11" s="1"/>
  <c r="AC90" i="11" a="1"/>
  <c r="AC90" i="11" s="1"/>
  <c r="AC85" i="11" a="1"/>
  <c r="AC85" i="11" s="1"/>
  <c r="AC89" i="11" a="1"/>
  <c r="AC89" i="11" s="1"/>
  <c r="AC93" i="11" a="1"/>
  <c r="AC93" i="11" s="1"/>
  <c r="AC88" i="11" a="1"/>
  <c r="AC88" i="11" s="1"/>
  <c r="AC102" i="11" a="1"/>
  <c r="AC102" i="11" s="1"/>
  <c r="AC84" i="11" a="1"/>
  <c r="AC84" i="11" s="1"/>
  <c r="AC97" i="11" a="1"/>
  <c r="AC97" i="11" s="1"/>
  <c r="AC101" i="11" a="1"/>
  <c r="AC101" i="11" s="1"/>
  <c r="AC96" i="11" a="1"/>
  <c r="AC96" i="11" s="1"/>
  <c r="AC100" i="11" a="1"/>
  <c r="AC100" i="11" s="1"/>
  <c r="AC99" i="11" a="1"/>
  <c r="AC99" i="11" s="1"/>
  <c r="AC92" i="11" a="1"/>
  <c r="AC92" i="11" s="1"/>
  <c r="AC94" i="11" a="1"/>
  <c r="AC94" i="11" s="1"/>
  <c r="AC104" i="11" a="1"/>
  <c r="AC104" i="11" s="1"/>
  <c r="AC105" i="11" a="1"/>
  <c r="AC105" i="11" s="1"/>
  <c r="AC106" i="11" a="1"/>
  <c r="AC106" i="11" s="1"/>
  <c r="AC107" i="11" a="1"/>
  <c r="AC107" i="11" s="1"/>
  <c r="AC108" i="11" a="1"/>
  <c r="AC108" i="11" s="1"/>
  <c r="AC109" i="11" a="1"/>
  <c r="AC109" i="11" s="1"/>
  <c r="AC98" i="11" a="1"/>
  <c r="AC98" i="11" s="1"/>
  <c r="AC103" i="11" a="1"/>
  <c r="AC103" i="11" s="1"/>
  <c r="AC10" i="11" a="1"/>
  <c r="AC10" i="11" s="1"/>
  <c r="AD11" i="11" l="1" a="1"/>
  <c r="AD11" i="11" s="1"/>
  <c r="AD12" i="11" a="1"/>
  <c r="AD12" i="11" s="1"/>
  <c r="AD13" i="11" a="1"/>
  <c r="AD13" i="11" s="1"/>
  <c r="AD14" i="11" a="1"/>
  <c r="AD14" i="11" s="1"/>
  <c r="AD15" i="11" a="1"/>
  <c r="AD15" i="11" s="1"/>
  <c r="AD16" i="11" a="1"/>
  <c r="AD16" i="11" s="1"/>
  <c r="AD19" i="11" a="1"/>
  <c r="AD19" i="11" s="1"/>
  <c r="AD18" i="11" a="1"/>
  <c r="AD18" i="11" s="1"/>
  <c r="AD22" i="11" a="1"/>
  <c r="AD22" i="11" s="1"/>
  <c r="AD21" i="11" a="1"/>
  <c r="AD21" i="11" s="1"/>
  <c r="AD17" i="11" a="1"/>
  <c r="AD17" i="11" s="1"/>
  <c r="AD20" i="11" a="1"/>
  <c r="AD20" i="11" s="1"/>
  <c r="AD25" i="11" a="1"/>
  <c r="AD25" i="11" s="1"/>
  <c r="AD24" i="11" a="1"/>
  <c r="AD24" i="11" s="1"/>
  <c r="AD28" i="11" a="1"/>
  <c r="AD28" i="11" s="1"/>
  <c r="AD27" i="11" a="1"/>
  <c r="AD27" i="11" s="1"/>
  <c r="AD23" i="11" a="1"/>
  <c r="AD23" i="11" s="1"/>
  <c r="AD26" i="11" a="1"/>
  <c r="AD26" i="11" s="1"/>
  <c r="AD32" i="11" a="1"/>
  <c r="AD32" i="11" s="1"/>
  <c r="AD36" i="11" a="1"/>
  <c r="AD36" i="11" s="1"/>
  <c r="AD31" i="11" a="1"/>
  <c r="AD31" i="11" s="1"/>
  <c r="AD35" i="11" a="1"/>
  <c r="AD35" i="11" s="1"/>
  <c r="AD30" i="11" a="1"/>
  <c r="AD30" i="11" s="1"/>
  <c r="AD34" i="11" a="1"/>
  <c r="AD34" i="11" s="1"/>
  <c r="AD37" i="11" a="1"/>
  <c r="AD37" i="11" s="1"/>
  <c r="AD38" i="11" a="1"/>
  <c r="AD38" i="11" s="1"/>
  <c r="AD40" i="11" a="1"/>
  <c r="AD40" i="11" s="1"/>
  <c r="AD33" i="11" a="1"/>
  <c r="AD33" i="11" s="1"/>
  <c r="AD29" i="11" a="1"/>
  <c r="AD29" i="11" s="1"/>
  <c r="AD39" i="11" a="1"/>
  <c r="AD39" i="11" s="1"/>
  <c r="AD41" i="11" a="1"/>
  <c r="AD41" i="11" s="1"/>
  <c r="AD45" i="11" a="1"/>
  <c r="AD45" i="11" s="1"/>
  <c r="AD44" i="11" a="1"/>
  <c r="AD44" i="11" s="1"/>
  <c r="AD43" i="11" a="1"/>
  <c r="AD43" i="11" s="1"/>
  <c r="AD42" i="11" a="1"/>
  <c r="AD42" i="11" s="1"/>
  <c r="AD46" i="11" a="1"/>
  <c r="AD46" i="11" s="1"/>
  <c r="AD52" i="11" a="1"/>
  <c r="AD52" i="11" s="1"/>
  <c r="AD56" i="11" a="1"/>
  <c r="AD56" i="11" s="1"/>
  <c r="AD51" i="11" a="1"/>
  <c r="AD51" i="11" s="1"/>
  <c r="AD55" i="11" a="1"/>
  <c r="AD55" i="11" s="1"/>
  <c r="AD47" i="11" a="1"/>
  <c r="AD47" i="11" s="1"/>
  <c r="AD50" i="11" a="1"/>
  <c r="AD50" i="11" s="1"/>
  <c r="AD54" i="11" a="1"/>
  <c r="AD54" i="11" s="1"/>
  <c r="AD49" i="11" a="1"/>
  <c r="AD49" i="11" s="1"/>
  <c r="AD53" i="11" a="1"/>
  <c r="AD53" i="11" s="1"/>
  <c r="AD48" i="11" a="1"/>
  <c r="AD48" i="11" s="1"/>
  <c r="AD61" i="11" a="1"/>
  <c r="AD61" i="11" s="1"/>
  <c r="AD65" i="11" a="1"/>
  <c r="AD65" i="11" s="1"/>
  <c r="AD60" i="11" a="1"/>
  <c r="AD60" i="11" s="1"/>
  <c r="AD64" i="11" a="1"/>
  <c r="AD64" i="11" s="1"/>
  <c r="AD59" i="11" a="1"/>
  <c r="AD59" i="11" s="1"/>
  <c r="AD63" i="11" a="1"/>
  <c r="AD63" i="11" s="1"/>
  <c r="AD57" i="11" a="1"/>
  <c r="AD57" i="11" s="1"/>
  <c r="AD58" i="11" a="1"/>
  <c r="AD58" i="11" s="1"/>
  <c r="AD66" i="11" a="1"/>
  <c r="AD66" i="11" s="1"/>
  <c r="AD62" i="11" a="1"/>
  <c r="AD62" i="11" s="1"/>
  <c r="AD69" i="11" a="1"/>
  <c r="AD69" i="11" s="1"/>
  <c r="AD68" i="11" a="1"/>
  <c r="AD68" i="11" s="1"/>
  <c r="AD67" i="11" a="1"/>
  <c r="AD67" i="11" s="1"/>
  <c r="AD72" i="11" a="1"/>
  <c r="AD72" i="11" s="1"/>
  <c r="AD76" i="11" a="1"/>
  <c r="AD76" i="11" s="1"/>
  <c r="AD71" i="11" a="1"/>
  <c r="AD71" i="11" s="1"/>
  <c r="AD75" i="11" a="1"/>
  <c r="AD75" i="11" s="1"/>
  <c r="AD79" i="11" a="1"/>
  <c r="AD79" i="11" s="1"/>
  <c r="AD74" i="11" a="1"/>
  <c r="AD74" i="11" s="1"/>
  <c r="AD78" i="11" a="1"/>
  <c r="AD78" i="11" s="1"/>
  <c r="AD70" i="11" a="1"/>
  <c r="AD70" i="11" s="1"/>
  <c r="AD80" i="11" a="1"/>
  <c r="AD80" i="11" s="1"/>
  <c r="AD77" i="11" a="1"/>
  <c r="AD77" i="11" s="1"/>
  <c r="AD73" i="11" a="1"/>
  <c r="AD73" i="11" s="1"/>
  <c r="AD83" i="11" a="1"/>
  <c r="AD83" i="11" s="1"/>
  <c r="AD81" i="11" a="1"/>
  <c r="AD81" i="11" s="1"/>
  <c r="AD84" i="11" a="1"/>
  <c r="AD84" i="11" s="1"/>
  <c r="AD88" i="11" a="1"/>
  <c r="AD88" i="11" s="1"/>
  <c r="AD92" i="11" a="1"/>
  <c r="AD92" i="11" s="1"/>
  <c r="AD87" i="11" a="1"/>
  <c r="AD87" i="11" s="1"/>
  <c r="AD91" i="11" a="1"/>
  <c r="AD91" i="11" s="1"/>
  <c r="AD82" i="11" a="1"/>
  <c r="AD82" i="11" s="1"/>
  <c r="AD86" i="11" a="1"/>
  <c r="AD86" i="11" s="1"/>
  <c r="AD90" i="11" a="1"/>
  <c r="AD90" i="11" s="1"/>
  <c r="AD94" i="11" a="1"/>
  <c r="AD94" i="11" s="1"/>
  <c r="AD98" i="11" a="1"/>
  <c r="AD98" i="11" s="1"/>
  <c r="AD93" i="11" a="1"/>
  <c r="AD93" i="11" s="1"/>
  <c r="AD89" i="11" a="1"/>
  <c r="AD89" i="11" s="1"/>
  <c r="AD97" i="11" a="1"/>
  <c r="AD97" i="11" s="1"/>
  <c r="AD101" i="11" a="1"/>
  <c r="AD101" i="11" s="1"/>
  <c r="AD102" i="11" a="1"/>
  <c r="AD102" i="11" s="1"/>
  <c r="AD85" i="11" a="1"/>
  <c r="AD85" i="11" s="1"/>
  <c r="AD96" i="11" a="1"/>
  <c r="AD96" i="11" s="1"/>
  <c r="AD100" i="11" a="1"/>
  <c r="AD100" i="11" s="1"/>
  <c r="AD95" i="11" a="1"/>
  <c r="AD95" i="11" s="1"/>
  <c r="AD99" i="11" a="1"/>
  <c r="AD99" i="11" s="1"/>
  <c r="AD103" i="11" a="1"/>
  <c r="AD103" i="11" s="1"/>
  <c r="AD104" i="11" a="1"/>
  <c r="AD104" i="11" s="1"/>
  <c r="AD105" i="11" a="1"/>
  <c r="AD105" i="11" s="1"/>
  <c r="AD106" i="11" a="1"/>
  <c r="AD106" i="11" s="1"/>
  <c r="AD107" i="11" a="1"/>
  <c r="AD107" i="11" s="1"/>
  <c r="AD108" i="11" a="1"/>
  <c r="AD108" i="11" s="1"/>
  <c r="AD109" i="11" a="1"/>
  <c r="AD109" i="11" s="1"/>
  <c r="AD10" i="11" a="1"/>
  <c r="AD10" i="11" s="1"/>
  <c r="AE17" i="11" l="1" a="1"/>
  <c r="AE17" i="11" s="1"/>
  <c r="AE11" i="11" a="1"/>
  <c r="AE11" i="11" s="1"/>
  <c r="AE12" i="11" a="1"/>
  <c r="AE12" i="11" s="1"/>
  <c r="AE13" i="11" a="1"/>
  <c r="AE13" i="11" s="1"/>
  <c r="AE14" i="11" a="1"/>
  <c r="AE14" i="11" s="1"/>
  <c r="AE15" i="11" a="1"/>
  <c r="AE15" i="11" s="1"/>
  <c r="AE16" i="11" a="1"/>
  <c r="AE16" i="11" s="1"/>
  <c r="AE19" i="11" a="1"/>
  <c r="AE19" i="11" s="1"/>
  <c r="AE20" i="11" a="1"/>
  <c r="AE20" i="11" s="1"/>
  <c r="AE23" i="11" a="1"/>
  <c r="AE23" i="11" s="1"/>
  <c r="AE22" i="11" a="1"/>
  <c r="AE22" i="11" s="1"/>
  <c r="AE18" i="11" a="1"/>
  <c r="AE18" i="11" s="1"/>
  <c r="AE21" i="11" a="1"/>
  <c r="AE21" i="11" s="1"/>
  <c r="AE26" i="11" a="1"/>
  <c r="AE26" i="11" s="1"/>
  <c r="AE25" i="11" a="1"/>
  <c r="AE25" i="11" s="1"/>
  <c r="AE24" i="11" a="1"/>
  <c r="AE24" i="11" s="1"/>
  <c r="AE27" i="11" a="1"/>
  <c r="AE27" i="11" s="1"/>
  <c r="AE29" i="11" a="1"/>
  <c r="AE29" i="11" s="1"/>
  <c r="AE33" i="11" a="1"/>
  <c r="AE33" i="11" s="1"/>
  <c r="AE37" i="11" a="1"/>
  <c r="AE37" i="11" s="1"/>
  <c r="AE28" i="11" a="1"/>
  <c r="AE28" i="11" s="1"/>
  <c r="AE32" i="11" a="1"/>
  <c r="AE32" i="11" s="1"/>
  <c r="AE36" i="11" a="1"/>
  <c r="AE36" i="11" s="1"/>
  <c r="AE31" i="11" a="1"/>
  <c r="AE31" i="11" s="1"/>
  <c r="AE35" i="11" a="1"/>
  <c r="AE35" i="11" s="1"/>
  <c r="AE30" i="11" a="1"/>
  <c r="AE30" i="11" s="1"/>
  <c r="AE34" i="11" a="1"/>
  <c r="AE34" i="11" s="1"/>
  <c r="AE39" i="11" a="1"/>
  <c r="AE39" i="11" s="1"/>
  <c r="AE38" i="11" a="1"/>
  <c r="AE38" i="11" s="1"/>
  <c r="AE41" i="11" a="1"/>
  <c r="AE41" i="11" s="1"/>
  <c r="AE45" i="11" a="1"/>
  <c r="AE45" i="11" s="1"/>
  <c r="AE44" i="11" a="1"/>
  <c r="AE44" i="11" s="1"/>
  <c r="AE40" i="11" a="1"/>
  <c r="AE40" i="11" s="1"/>
  <c r="AE43" i="11" a="1"/>
  <c r="AE43" i="11" s="1"/>
  <c r="AE42" i="11" a="1"/>
  <c r="AE42" i="11" s="1"/>
  <c r="AE46" i="11" a="1"/>
  <c r="AE46" i="11" s="1"/>
  <c r="AE48" i="11" a="1"/>
  <c r="AE48" i="11" s="1"/>
  <c r="AE52" i="11" a="1"/>
  <c r="AE52" i="11" s="1"/>
  <c r="AE56" i="11" a="1"/>
  <c r="AE56" i="11" s="1"/>
  <c r="AE51" i="11" a="1"/>
  <c r="AE51" i="11" s="1"/>
  <c r="AE55" i="11" a="1"/>
  <c r="AE55" i="11" s="1"/>
  <c r="AE47" i="11" a="1"/>
  <c r="AE47" i="11" s="1"/>
  <c r="AE50" i="11" a="1"/>
  <c r="AE50" i="11" s="1"/>
  <c r="AE54" i="11" a="1"/>
  <c r="AE54" i="11" s="1"/>
  <c r="AE49" i="11" a="1"/>
  <c r="AE49" i="11" s="1"/>
  <c r="AE53" i="11" a="1"/>
  <c r="AE53" i="11" s="1"/>
  <c r="AE61" i="11" a="1"/>
  <c r="AE61" i="11" s="1"/>
  <c r="AE65" i="11" a="1"/>
  <c r="AE65" i="11" s="1"/>
  <c r="AE60" i="11" a="1"/>
  <c r="AE60" i="11" s="1"/>
  <c r="AE64" i="11" a="1"/>
  <c r="AE64" i="11" s="1"/>
  <c r="AE59" i="11" a="1"/>
  <c r="AE59" i="11" s="1"/>
  <c r="AE63" i="11" a="1"/>
  <c r="AE63" i="11" s="1"/>
  <c r="AE57" i="11" a="1"/>
  <c r="AE57" i="11" s="1"/>
  <c r="AE58" i="11" a="1"/>
  <c r="AE58" i="11" s="1"/>
  <c r="AE62" i="11" a="1"/>
  <c r="AE62" i="11" s="1"/>
  <c r="AE66" i="11" a="1"/>
  <c r="AE66" i="11" s="1"/>
  <c r="AE70" i="11" a="1"/>
  <c r="AE70" i="11" s="1"/>
  <c r="AE69" i="11" a="1"/>
  <c r="AE69" i="11" s="1"/>
  <c r="AE68" i="11" a="1"/>
  <c r="AE68" i="11" s="1"/>
  <c r="AE67" i="11" a="1"/>
  <c r="AE67" i="11" s="1"/>
  <c r="AE73" i="11" a="1"/>
  <c r="AE73" i="11" s="1"/>
  <c r="AE77" i="11" a="1"/>
  <c r="AE77" i="11" s="1"/>
  <c r="AE72" i="11" a="1"/>
  <c r="AE72" i="11" s="1"/>
  <c r="AE76" i="11" a="1"/>
  <c r="AE76" i="11" s="1"/>
  <c r="AE71" i="11" a="1"/>
  <c r="AE71" i="11" s="1"/>
  <c r="AE75" i="11" a="1"/>
  <c r="AE75" i="11" s="1"/>
  <c r="AE81" i="11" a="1"/>
  <c r="AE81" i="11" s="1"/>
  <c r="AE80" i="11" a="1"/>
  <c r="AE80" i="11" s="1"/>
  <c r="AE74" i="11" a="1"/>
  <c r="AE74" i="11" s="1"/>
  <c r="AE79" i="11" a="1"/>
  <c r="AE79" i="11" s="1"/>
  <c r="AE82" i="11" a="1"/>
  <c r="AE82" i="11" s="1"/>
  <c r="AE85" i="11" a="1"/>
  <c r="AE85" i="11" s="1"/>
  <c r="AE89" i="11" a="1"/>
  <c r="AE89" i="11" s="1"/>
  <c r="AE93" i="11" a="1"/>
  <c r="AE93" i="11" s="1"/>
  <c r="AE84" i="11" a="1"/>
  <c r="AE84" i="11" s="1"/>
  <c r="AE88" i="11" a="1"/>
  <c r="AE88" i="11" s="1"/>
  <c r="AE92" i="11" a="1"/>
  <c r="AE92" i="11" s="1"/>
  <c r="AE83" i="11" a="1"/>
  <c r="AE83" i="11" s="1"/>
  <c r="AE87" i="11" a="1"/>
  <c r="AE87" i="11" s="1"/>
  <c r="AE91" i="11" a="1"/>
  <c r="AE91" i="11" s="1"/>
  <c r="AE95" i="11" a="1"/>
  <c r="AE95" i="11" s="1"/>
  <c r="AE78" i="11" a="1"/>
  <c r="AE78" i="11" s="1"/>
  <c r="AE86" i="11" a="1"/>
  <c r="AE86" i="11" s="1"/>
  <c r="AE90" i="11" a="1"/>
  <c r="AE90" i="11" s="1"/>
  <c r="AE94" i="11" a="1"/>
  <c r="AE94" i="11" s="1"/>
  <c r="AE99" i="11" a="1"/>
  <c r="AE99" i="11" s="1"/>
  <c r="AE98" i="11" a="1"/>
  <c r="AE98" i="11" s="1"/>
  <c r="AE97" i="11" a="1"/>
  <c r="AE97" i="11" s="1"/>
  <c r="AE101" i="11" a="1"/>
  <c r="AE101" i="11" s="1"/>
  <c r="AE102" i="11" a="1"/>
  <c r="AE102" i="11" s="1"/>
  <c r="AE103" i="11" a="1"/>
  <c r="AE103" i="11" s="1"/>
  <c r="AE96" i="11" a="1"/>
  <c r="AE96" i="11" s="1"/>
  <c r="AE100" i="11" a="1"/>
  <c r="AE100" i="11" s="1"/>
  <c r="AE107" i="11" a="1"/>
  <c r="AE107" i="11" s="1"/>
  <c r="AE108" i="11" a="1"/>
  <c r="AE108" i="11" s="1"/>
  <c r="AE104" i="11" a="1"/>
  <c r="AE104" i="11" s="1"/>
  <c r="AE105" i="11" a="1"/>
  <c r="AE105" i="11" s="1"/>
  <c r="AE106" i="11" a="1"/>
  <c r="AE106" i="11" s="1"/>
  <c r="AE109" i="11" a="1"/>
  <c r="AE109" i="11" s="1"/>
  <c r="AE10" i="11" a="1"/>
  <c r="AE10" i="11" s="1"/>
  <c r="AF17" i="11" l="1" a="1"/>
  <c r="AF17" i="11" s="1"/>
  <c r="AF18" i="11" a="1"/>
  <c r="AF18" i="11" s="1"/>
  <c r="AF11" i="11" a="1"/>
  <c r="AF11" i="11" s="1"/>
  <c r="AF12" i="11" a="1"/>
  <c r="AF12" i="11" s="1"/>
  <c r="AF13" i="11" a="1"/>
  <c r="AF13" i="11" s="1"/>
  <c r="AF14" i="11" a="1"/>
  <c r="AF14" i="11" s="1"/>
  <c r="AF15" i="11" a="1"/>
  <c r="AF15" i="11" s="1"/>
  <c r="AF16" i="11" a="1"/>
  <c r="AF16" i="11" s="1"/>
  <c r="AF21" i="11" a="1"/>
  <c r="AF21" i="11" s="1"/>
  <c r="AF19" i="11" a="1"/>
  <c r="AF19" i="11" s="1"/>
  <c r="AF20" i="11" a="1"/>
  <c r="AF20" i="11" s="1"/>
  <c r="AF23" i="11" a="1"/>
  <c r="AF23" i="11" s="1"/>
  <c r="AF22" i="11" a="1"/>
  <c r="AF22" i="11" s="1"/>
  <c r="AF26" i="11" a="1"/>
  <c r="AF26" i="11" s="1"/>
  <c r="AF25" i="11" a="1"/>
  <c r="AF25" i="11" s="1"/>
  <c r="AF24" i="11" a="1"/>
  <c r="AF24" i="11" s="1"/>
  <c r="AF30" i="11" a="1"/>
  <c r="AF30" i="11" s="1"/>
  <c r="AF34" i="11" a="1"/>
  <c r="AF34" i="11" s="1"/>
  <c r="AF29" i="11" a="1"/>
  <c r="AF29" i="11" s="1"/>
  <c r="AF33" i="11" a="1"/>
  <c r="AF33" i="11" s="1"/>
  <c r="AF37" i="11" a="1"/>
  <c r="AF37" i="11" s="1"/>
  <c r="AF27" i="11" a="1"/>
  <c r="AF27" i="11" s="1"/>
  <c r="AF28" i="11" a="1"/>
  <c r="AF28" i="11" s="1"/>
  <c r="AF32" i="11" a="1"/>
  <c r="AF32" i="11" s="1"/>
  <c r="AF36" i="11" a="1"/>
  <c r="AF36" i="11" s="1"/>
  <c r="AF31" i="11" a="1"/>
  <c r="AF31" i="11" s="1"/>
  <c r="AF35" i="11" a="1"/>
  <c r="AF35" i="11" s="1"/>
  <c r="AF39" i="11" a="1"/>
  <c r="AF39" i="11" s="1"/>
  <c r="AF38" i="11" a="1"/>
  <c r="AF38" i="11" s="1"/>
  <c r="AF42" i="11" a="1"/>
  <c r="AF42" i="11" s="1"/>
  <c r="AF46" i="11" a="1"/>
  <c r="AF46" i="11" s="1"/>
  <c r="AF41" i="11" a="1"/>
  <c r="AF41" i="11" s="1"/>
  <c r="AF45" i="11" a="1"/>
  <c r="AF45" i="11" s="1"/>
  <c r="AF44" i="11" a="1"/>
  <c r="AF44" i="11" s="1"/>
  <c r="AF40" i="11" a="1"/>
  <c r="AF40" i="11" s="1"/>
  <c r="AF43" i="11" a="1"/>
  <c r="AF43" i="11" s="1"/>
  <c r="AF47" i="11" a="1"/>
  <c r="AF47" i="11" s="1"/>
  <c r="AF49" i="11" a="1"/>
  <c r="AF49" i="11" s="1"/>
  <c r="AF53" i="11" a="1"/>
  <c r="AF53" i="11" s="1"/>
  <c r="AF57" i="11" a="1"/>
  <c r="AF57" i="11" s="1"/>
  <c r="AF48" i="11" a="1"/>
  <c r="AF48" i="11" s="1"/>
  <c r="AF52" i="11" a="1"/>
  <c r="AF52" i="11" s="1"/>
  <c r="AF56" i="11" a="1"/>
  <c r="AF56" i="11" s="1"/>
  <c r="AF51" i="11" a="1"/>
  <c r="AF51" i="11" s="1"/>
  <c r="AF55" i="11" a="1"/>
  <c r="AF55" i="11" s="1"/>
  <c r="AF50" i="11" a="1"/>
  <c r="AF50" i="11" s="1"/>
  <c r="AF54" i="11" a="1"/>
  <c r="AF54" i="11" s="1"/>
  <c r="AF58" i="11" a="1"/>
  <c r="AF58" i="11" s="1"/>
  <c r="AF62" i="11" a="1"/>
  <c r="AF62" i="11" s="1"/>
  <c r="AF66" i="11" a="1"/>
  <c r="AF66" i="11" s="1"/>
  <c r="AF61" i="11" a="1"/>
  <c r="AF61" i="11" s="1"/>
  <c r="AF65" i="11" a="1"/>
  <c r="AF65" i="11" s="1"/>
  <c r="AF60" i="11" a="1"/>
  <c r="AF60" i="11" s="1"/>
  <c r="AF64" i="11" a="1"/>
  <c r="AF64" i="11" s="1"/>
  <c r="AF59" i="11" a="1"/>
  <c r="AF59" i="11" s="1"/>
  <c r="AF63" i="11" a="1"/>
  <c r="AF63" i="11" s="1"/>
  <c r="AF67" i="11" a="1"/>
  <c r="AF67" i="11" s="1"/>
  <c r="AF70" i="11" a="1"/>
  <c r="AF70" i="11" s="1"/>
  <c r="AF69" i="11" a="1"/>
  <c r="AF69" i="11" s="1"/>
  <c r="AF68" i="11" a="1"/>
  <c r="AF68" i="11" s="1"/>
  <c r="AF74" i="11" a="1"/>
  <c r="AF74" i="11" s="1"/>
  <c r="AF78" i="11" a="1"/>
  <c r="AF78" i="11" s="1"/>
  <c r="AF73" i="11" a="1"/>
  <c r="AF73" i="11" s="1"/>
  <c r="AF77" i="11" a="1"/>
  <c r="AF77" i="11" s="1"/>
  <c r="AF72" i="11" a="1"/>
  <c r="AF72" i="11" s="1"/>
  <c r="AF76" i="11" a="1"/>
  <c r="AF76" i="11" s="1"/>
  <c r="AF71" i="11" a="1"/>
  <c r="AF71" i="11" s="1"/>
  <c r="AF79" i="11" a="1"/>
  <c r="AF79" i="11" s="1"/>
  <c r="AF82" i="11" a="1"/>
  <c r="AF82" i="11" s="1"/>
  <c r="AF81" i="11" a="1"/>
  <c r="AF81" i="11" s="1"/>
  <c r="AF80" i="11" a="1"/>
  <c r="AF80" i="11" s="1"/>
  <c r="AF75" i="11" a="1"/>
  <c r="AF75" i="11" s="1"/>
  <c r="AF83" i="11" a="1"/>
  <c r="AF83" i="11" s="1"/>
  <c r="AF86" i="11" a="1"/>
  <c r="AF86" i="11" s="1"/>
  <c r="AF90" i="11" a="1"/>
  <c r="AF90" i="11" s="1"/>
  <c r="AF94" i="11" a="1"/>
  <c r="AF94" i="11" s="1"/>
  <c r="AF85" i="11" a="1"/>
  <c r="AF85" i="11" s="1"/>
  <c r="AF89" i="11" a="1"/>
  <c r="AF89" i="11" s="1"/>
  <c r="AF93" i="11" a="1"/>
  <c r="AF93" i="11" s="1"/>
  <c r="AF84" i="11" a="1"/>
  <c r="AF84" i="11" s="1"/>
  <c r="AF88" i="11" a="1"/>
  <c r="AF88" i="11" s="1"/>
  <c r="AF92" i="11" a="1"/>
  <c r="AF92" i="11" s="1"/>
  <c r="AF87" i="11" a="1"/>
  <c r="AF87" i="11" s="1"/>
  <c r="AF91" i="11" a="1"/>
  <c r="AF91" i="11" s="1"/>
  <c r="AF96" i="11" a="1"/>
  <c r="AF96" i="11" s="1"/>
  <c r="AF100" i="11" a="1"/>
  <c r="AF100" i="11" s="1"/>
  <c r="AF95" i="11" a="1"/>
  <c r="AF95" i="11" s="1"/>
  <c r="AF99" i="11" a="1"/>
  <c r="AF99" i="11" s="1"/>
  <c r="AF98" i="11" a="1"/>
  <c r="AF98" i="11" s="1"/>
  <c r="AF97" i="11" a="1"/>
  <c r="AF97" i="11" s="1"/>
  <c r="AF102" i="11" a="1"/>
  <c r="AF102" i="11" s="1"/>
  <c r="AF103" i="11" a="1"/>
  <c r="AF103" i="11" s="1"/>
  <c r="AF104" i="11" a="1"/>
  <c r="AF104" i="11" s="1"/>
  <c r="AF105" i="11" a="1"/>
  <c r="AF105" i="11" s="1"/>
  <c r="AF106" i="11" a="1"/>
  <c r="AF106" i="11" s="1"/>
  <c r="AF107" i="11" a="1"/>
  <c r="AF107" i="11" s="1"/>
  <c r="AF108" i="11" a="1"/>
  <c r="AF108" i="11" s="1"/>
  <c r="AF109" i="11" a="1"/>
  <c r="AF109" i="11" s="1"/>
  <c r="AF101" i="11" a="1"/>
  <c r="AF101" i="11" s="1"/>
  <c r="AF10" i="11" a="1"/>
  <c r="AF10" i="11" s="1"/>
  <c r="AG19" i="11" l="1" a="1"/>
  <c r="AG19" i="11" s="1"/>
  <c r="AG17" i="11" a="1"/>
  <c r="AG17" i="11" s="1"/>
  <c r="AG18" i="11" a="1"/>
  <c r="AG18" i="11" s="1"/>
  <c r="AG11" i="11" a="1"/>
  <c r="AG11" i="11" s="1"/>
  <c r="AG12" i="11" a="1"/>
  <c r="AG12" i="11" s="1"/>
  <c r="AG13" i="11" a="1"/>
  <c r="AG13" i="11" s="1"/>
  <c r="AG14" i="11" a="1"/>
  <c r="AG14" i="11" s="1"/>
  <c r="AG15" i="11" a="1"/>
  <c r="AG15" i="11" s="1"/>
  <c r="AG16" i="11" a="1"/>
  <c r="AG16" i="11" s="1"/>
  <c r="AG21" i="11" a="1"/>
  <c r="AG21" i="11" s="1"/>
  <c r="AG20" i="11" a="1"/>
  <c r="AG20" i="11" s="1"/>
  <c r="AG23" i="11" a="1"/>
  <c r="AG23" i="11" s="1"/>
  <c r="AG27" i="11" a="1"/>
  <c r="AG27" i="11" s="1"/>
  <c r="AG22" i="11" a="1"/>
  <c r="AG22" i="11" s="1"/>
  <c r="AG26" i="11" a="1"/>
  <c r="AG26" i="11" s="1"/>
  <c r="AG25" i="11" a="1"/>
  <c r="AG25" i="11" s="1"/>
  <c r="AG31" i="11" a="1"/>
  <c r="AG31" i="11" s="1"/>
  <c r="AG35" i="11" a="1"/>
  <c r="AG35" i="11" s="1"/>
  <c r="AG30" i="11" a="1"/>
  <c r="AG30" i="11" s="1"/>
  <c r="AG34" i="11" a="1"/>
  <c r="AG34" i="11" s="1"/>
  <c r="AG29" i="11" a="1"/>
  <c r="AG29" i="11" s="1"/>
  <c r="AG33" i="11" a="1"/>
  <c r="AG33" i="11" s="1"/>
  <c r="AG28" i="11" a="1"/>
  <c r="AG28" i="11" s="1"/>
  <c r="AG32" i="11" a="1"/>
  <c r="AG32" i="11" s="1"/>
  <c r="AG36" i="11" a="1"/>
  <c r="AG36" i="11" s="1"/>
  <c r="AG24" i="11" a="1"/>
  <c r="AG24" i="11" s="1"/>
  <c r="AG37" i="11" a="1"/>
  <c r="AG37" i="11" s="1"/>
  <c r="AG39" i="11" a="1"/>
  <c r="AG39" i="11" s="1"/>
  <c r="AG38" i="11" a="1"/>
  <c r="AG38" i="11" s="1"/>
  <c r="AG40" i="11" a="1"/>
  <c r="AG40" i="11" s="1"/>
  <c r="AG43" i="11" a="1"/>
  <c r="AG43" i="11" s="1"/>
  <c r="AG42" i="11" a="1"/>
  <c r="AG42" i="11" s="1"/>
  <c r="AG46" i="11" a="1"/>
  <c r="AG46" i="11" s="1"/>
  <c r="AG41" i="11" a="1"/>
  <c r="AG41" i="11" s="1"/>
  <c r="AG45" i="11" a="1"/>
  <c r="AG45" i="11" s="1"/>
  <c r="AG44" i="11" a="1"/>
  <c r="AG44" i="11" s="1"/>
  <c r="AG48" i="11" a="1"/>
  <c r="AG48" i="11" s="1"/>
  <c r="AG50" i="11" a="1"/>
  <c r="AG50" i="11" s="1"/>
  <c r="AG54" i="11" a="1"/>
  <c r="AG54" i="11" s="1"/>
  <c r="AG49" i="11" a="1"/>
  <c r="AG49" i="11" s="1"/>
  <c r="AG53" i="11" a="1"/>
  <c r="AG53" i="11" s="1"/>
  <c r="AG52" i="11" a="1"/>
  <c r="AG52" i="11" s="1"/>
  <c r="AG56" i="11" a="1"/>
  <c r="AG56" i="11" s="1"/>
  <c r="AG47" i="11" a="1"/>
  <c r="AG47" i="11" s="1"/>
  <c r="AG51" i="11" a="1"/>
  <c r="AG51" i="11" s="1"/>
  <c r="AG55" i="11" a="1"/>
  <c r="AG55" i="11" s="1"/>
  <c r="AG57" i="11" a="1"/>
  <c r="AG57" i="11" s="1"/>
  <c r="AG59" i="11" a="1"/>
  <c r="AG59" i="11" s="1"/>
  <c r="AG63" i="11" a="1"/>
  <c r="AG63" i="11" s="1"/>
  <c r="AG58" i="11" a="1"/>
  <c r="AG58" i="11" s="1"/>
  <c r="AG62" i="11" a="1"/>
  <c r="AG62" i="11" s="1"/>
  <c r="AG66" i="11" a="1"/>
  <c r="AG66" i="11" s="1"/>
  <c r="AG61" i="11" a="1"/>
  <c r="AG61" i="11" s="1"/>
  <c r="AG65" i="11" a="1"/>
  <c r="AG65" i="11" s="1"/>
  <c r="AG60" i="11" a="1"/>
  <c r="AG60" i="11" s="1"/>
  <c r="AG64" i="11" a="1"/>
  <c r="AG64" i="11" s="1"/>
  <c r="AG68" i="11" a="1"/>
  <c r="AG68" i="11" s="1"/>
  <c r="AG67" i="11" a="1"/>
  <c r="AG67" i="11" s="1"/>
  <c r="AG69" i="11" a="1"/>
  <c r="AG69" i="11" s="1"/>
  <c r="AG70" i="11" a="1"/>
  <c r="AG70" i="11" s="1"/>
  <c r="AG74" i="11" a="1"/>
  <c r="AG74" i="11" s="1"/>
  <c r="AG78" i="11" a="1"/>
  <c r="AG78" i="11" s="1"/>
  <c r="AG73" i="11" a="1"/>
  <c r="AG73" i="11" s="1"/>
  <c r="AG77" i="11" a="1"/>
  <c r="AG77" i="11" s="1"/>
  <c r="AG72" i="11" a="1"/>
  <c r="AG72" i="11" s="1"/>
  <c r="AG76" i="11" a="1"/>
  <c r="AG76" i="11" s="1"/>
  <c r="AG71" i="11" a="1"/>
  <c r="AG71" i="11" s="1"/>
  <c r="AG75" i="11" a="1"/>
  <c r="AG75" i="11" s="1"/>
  <c r="AG83" i="11" a="1"/>
  <c r="AG83" i="11" s="1"/>
  <c r="AG79" i="11" a="1"/>
  <c r="AG79" i="11" s="1"/>
  <c r="AG82" i="11" a="1"/>
  <c r="AG82" i="11" s="1"/>
  <c r="AG81" i="11" a="1"/>
  <c r="AG81" i="11" s="1"/>
  <c r="AG87" i="11" a="1"/>
  <c r="AG87" i="11" s="1"/>
  <c r="AG91" i="11" a="1"/>
  <c r="AG91" i="11" s="1"/>
  <c r="AG80" i="11" a="1"/>
  <c r="AG80" i="11" s="1"/>
  <c r="AG95" i="11" a="1"/>
  <c r="AG95" i="11" s="1"/>
  <c r="AG86" i="11" a="1"/>
  <c r="AG86" i="11" s="1"/>
  <c r="AG90" i="11" a="1"/>
  <c r="AG90" i="11" s="1"/>
  <c r="AG94" i="11" a="1"/>
  <c r="AG94" i="11" s="1"/>
  <c r="AG85" i="11" a="1"/>
  <c r="AG85" i="11" s="1"/>
  <c r="AG89" i="11" a="1"/>
  <c r="AG89" i="11" s="1"/>
  <c r="AG93" i="11" a="1"/>
  <c r="AG93" i="11" s="1"/>
  <c r="AG84" i="11" a="1"/>
  <c r="AG84" i="11" s="1"/>
  <c r="AG88" i="11" a="1"/>
  <c r="AG88" i="11" s="1"/>
  <c r="AG92" i="11" a="1"/>
  <c r="AG92" i="11" s="1"/>
  <c r="AG97" i="11" a="1"/>
  <c r="AG97" i="11" s="1"/>
  <c r="AG101" i="11" a="1"/>
  <c r="AG101" i="11" s="1"/>
  <c r="AG102" i="11" a="1"/>
  <c r="AG102" i="11" s="1"/>
  <c r="AG96" i="11" a="1"/>
  <c r="AG96" i="11" s="1"/>
  <c r="AG100" i="11" a="1"/>
  <c r="AG100" i="11" s="1"/>
  <c r="AG99" i="11" a="1"/>
  <c r="AG99" i="11" s="1"/>
  <c r="AG98" i="11" a="1"/>
  <c r="AG98" i="11" s="1"/>
  <c r="AG103" i="11" a="1"/>
  <c r="AG103" i="11" s="1"/>
  <c r="AG104" i="11" a="1"/>
  <c r="AG104" i="11" s="1"/>
  <c r="AG105" i="11" a="1"/>
  <c r="AG105" i="11" s="1"/>
  <c r="AG106" i="11" a="1"/>
  <c r="AG106" i="11" s="1"/>
  <c r="AG107" i="11" a="1"/>
  <c r="AG107" i="11" s="1"/>
  <c r="AG108" i="11" a="1"/>
  <c r="AG108" i="11" s="1"/>
  <c r="AG109" i="11" a="1"/>
  <c r="AG109" i="11" s="1"/>
  <c r="AG10" i="11" a="1"/>
  <c r="AG10" i="11" s="1"/>
  <c r="AH19" i="11" l="1" a="1"/>
  <c r="AH19" i="11" s="1"/>
  <c r="AH17" i="11" a="1"/>
  <c r="AH17" i="11" s="1"/>
  <c r="AH18" i="11" a="1"/>
  <c r="AH18" i="11" s="1"/>
  <c r="AH11" i="11" a="1"/>
  <c r="AH11" i="11" s="1"/>
  <c r="AH12" i="11" a="1"/>
  <c r="AH12" i="11" s="1"/>
  <c r="AH13" i="11" a="1"/>
  <c r="AH13" i="11" s="1"/>
  <c r="AH14" i="11" a="1"/>
  <c r="AH14" i="11" s="1"/>
  <c r="AH15" i="11" a="1"/>
  <c r="AH15" i="11" s="1"/>
  <c r="AH16" i="11" a="1"/>
  <c r="AH16" i="11" s="1"/>
  <c r="AH22" i="11" a="1"/>
  <c r="AH22" i="11" s="1"/>
  <c r="AH21" i="11" a="1"/>
  <c r="AH21" i="11" s="1"/>
  <c r="AH20" i="11" a="1"/>
  <c r="AH20" i="11" s="1"/>
  <c r="AH24" i="11" a="1"/>
  <c r="AH24" i="11" s="1"/>
  <c r="AH23" i="11" a="1"/>
  <c r="AH23" i="11" s="1"/>
  <c r="AH27" i="11" a="1"/>
  <c r="AH27" i="11" s="1"/>
  <c r="AH26" i="11" a="1"/>
  <c r="AH26" i="11" s="1"/>
  <c r="AH28" i="11" a="1"/>
  <c r="AH28" i="11" s="1"/>
  <c r="AH32" i="11" a="1"/>
  <c r="AH32" i="11" s="1"/>
  <c r="AH36" i="11" a="1"/>
  <c r="AH36" i="11" s="1"/>
  <c r="AH25" i="11" a="1"/>
  <c r="AH25" i="11" s="1"/>
  <c r="AH31" i="11" a="1"/>
  <c r="AH31" i="11" s="1"/>
  <c r="AH35" i="11" a="1"/>
  <c r="AH35" i="11" s="1"/>
  <c r="AH30" i="11" a="1"/>
  <c r="AH30" i="11" s="1"/>
  <c r="AH34" i="11" a="1"/>
  <c r="AH34" i="11" s="1"/>
  <c r="AH29" i="11" a="1"/>
  <c r="AH29" i="11" s="1"/>
  <c r="AH33" i="11" a="1"/>
  <c r="AH33" i="11" s="1"/>
  <c r="AH38" i="11" a="1"/>
  <c r="AH38" i="11" s="1"/>
  <c r="AH40" i="11" a="1"/>
  <c r="AH40" i="11" s="1"/>
  <c r="AH37" i="11" a="1"/>
  <c r="AH37" i="11" s="1"/>
  <c r="AH39" i="11" a="1"/>
  <c r="AH39" i="11" s="1"/>
  <c r="AH44" i="11" a="1"/>
  <c r="AH44" i="11" s="1"/>
  <c r="AH43" i="11" a="1"/>
  <c r="AH43" i="11" s="1"/>
  <c r="AH42" i="11" a="1"/>
  <c r="AH42" i="11" s="1"/>
  <c r="AH46" i="11" a="1"/>
  <c r="AH46" i="11" s="1"/>
  <c r="AH41" i="11" a="1"/>
  <c r="AH41" i="11" s="1"/>
  <c r="AH45" i="11" a="1"/>
  <c r="AH45" i="11" s="1"/>
  <c r="AH49" i="11" a="1"/>
  <c r="AH49" i="11" s="1"/>
  <c r="AH47" i="11" a="1"/>
  <c r="AH47" i="11" s="1"/>
  <c r="AH51" i="11" a="1"/>
  <c r="AH51" i="11" s="1"/>
  <c r="AH55" i="11" a="1"/>
  <c r="AH55" i="11" s="1"/>
  <c r="AH50" i="11" a="1"/>
  <c r="AH50" i="11" s="1"/>
  <c r="AH54" i="11" a="1"/>
  <c r="AH54" i="11" s="1"/>
  <c r="AH48" i="11" a="1"/>
  <c r="AH48" i="11" s="1"/>
  <c r="AH53" i="11" a="1"/>
  <c r="AH53" i="11" s="1"/>
  <c r="AH52" i="11" a="1"/>
  <c r="AH52" i="11" s="1"/>
  <c r="AH56" i="11" a="1"/>
  <c r="AH56" i="11" s="1"/>
  <c r="AH60" i="11" a="1"/>
  <c r="AH60" i="11" s="1"/>
  <c r="AH64" i="11" a="1"/>
  <c r="AH64" i="11" s="1"/>
  <c r="AH57" i="11" a="1"/>
  <c r="AH57" i="11" s="1"/>
  <c r="AH59" i="11" a="1"/>
  <c r="AH59" i="11" s="1"/>
  <c r="AH63" i="11" a="1"/>
  <c r="AH63" i="11" s="1"/>
  <c r="AH58" i="11" a="1"/>
  <c r="AH58" i="11" s="1"/>
  <c r="AH62" i="11" a="1"/>
  <c r="AH62" i="11" s="1"/>
  <c r="AH66" i="11" a="1"/>
  <c r="AH66" i="11" s="1"/>
  <c r="AH61" i="11" a="1"/>
  <c r="AH61" i="11" s="1"/>
  <c r="AH65" i="11" a="1"/>
  <c r="AH65" i="11" s="1"/>
  <c r="AH69" i="11" a="1"/>
  <c r="AH69" i="11" s="1"/>
  <c r="AH68" i="11" a="1"/>
  <c r="AH68" i="11" s="1"/>
  <c r="AH67" i="11" a="1"/>
  <c r="AH67" i="11" s="1"/>
  <c r="AH71" i="11" a="1"/>
  <c r="AH71" i="11" s="1"/>
  <c r="AH75" i="11" a="1"/>
  <c r="AH75" i="11" s="1"/>
  <c r="AH70" i="11" a="1"/>
  <c r="AH70" i="11" s="1"/>
  <c r="AH74" i="11" a="1"/>
  <c r="AH74" i="11" s="1"/>
  <c r="AH78" i="11" a="1"/>
  <c r="AH78" i="11" s="1"/>
  <c r="AH73" i="11" a="1"/>
  <c r="AH73" i="11" s="1"/>
  <c r="AH77" i="11" a="1"/>
  <c r="AH77" i="11" s="1"/>
  <c r="AH72" i="11" a="1"/>
  <c r="AH72" i="11" s="1"/>
  <c r="AH80" i="11" a="1"/>
  <c r="AH80" i="11" s="1"/>
  <c r="AH83" i="11" a="1"/>
  <c r="AH83" i="11" s="1"/>
  <c r="AH76" i="11" a="1"/>
  <c r="AH76" i="11" s="1"/>
  <c r="AH79" i="11" a="1"/>
  <c r="AH79" i="11" s="1"/>
  <c r="AH82" i="11" a="1"/>
  <c r="AH82" i="11" s="1"/>
  <c r="AH84" i="11" a="1"/>
  <c r="AH84" i="11" s="1"/>
  <c r="AH88" i="11" a="1"/>
  <c r="AH88" i="11" s="1"/>
  <c r="AH92" i="11" a="1"/>
  <c r="AH92" i="11" s="1"/>
  <c r="AH87" i="11" a="1"/>
  <c r="AH87" i="11" s="1"/>
  <c r="AH91" i="11" a="1"/>
  <c r="AH91" i="11" s="1"/>
  <c r="AH86" i="11" a="1"/>
  <c r="AH86" i="11" s="1"/>
  <c r="AH90" i="11" a="1"/>
  <c r="AH90" i="11" s="1"/>
  <c r="AH94" i="11" a="1"/>
  <c r="AH94" i="11" s="1"/>
  <c r="AH81" i="11" a="1"/>
  <c r="AH81" i="11" s="1"/>
  <c r="AH85" i="11" a="1"/>
  <c r="AH85" i="11" s="1"/>
  <c r="AH89" i="11" a="1"/>
  <c r="AH89" i="11" s="1"/>
  <c r="AH93" i="11" a="1"/>
  <c r="AH93" i="11" s="1"/>
  <c r="AH97" i="11" a="1"/>
  <c r="AH97" i="11" s="1"/>
  <c r="AH101" i="11" a="1"/>
  <c r="AH101" i="11" s="1"/>
  <c r="AH102" i="11" a="1"/>
  <c r="AH102" i="11" s="1"/>
  <c r="AH95" i="11" a="1"/>
  <c r="AH95" i="11" s="1"/>
  <c r="AH96" i="11" a="1"/>
  <c r="AH96" i="11" s="1"/>
  <c r="AH100" i="11" a="1"/>
  <c r="AH100" i="11" s="1"/>
  <c r="AH99" i="11" a="1"/>
  <c r="AH99" i="11" s="1"/>
  <c r="AH98" i="11" a="1"/>
  <c r="AH98" i="11" s="1"/>
  <c r="AH103" i="11" a="1"/>
  <c r="AH103" i="11" s="1"/>
  <c r="AH104" i="11" a="1"/>
  <c r="AH104" i="11" s="1"/>
  <c r="AH105" i="11" a="1"/>
  <c r="AH105" i="11" s="1"/>
  <c r="AH106" i="11" a="1"/>
  <c r="AH106" i="11" s="1"/>
  <c r="AH107" i="11" a="1"/>
  <c r="AH107" i="11" s="1"/>
  <c r="AH108" i="11" a="1"/>
  <c r="AH108" i="11" s="1"/>
  <c r="AH109" i="11" a="1"/>
  <c r="AH109" i="11" s="1"/>
  <c r="AH10" i="11" a="1"/>
  <c r="AH10" i="11" s="1"/>
  <c r="AI19" i="11" l="1" a="1"/>
  <c r="AI19" i="11" s="1"/>
  <c r="AI17" i="11" a="1"/>
  <c r="AI17" i="11" s="1"/>
  <c r="AI18" i="11" a="1"/>
  <c r="AI18" i="11" s="1"/>
  <c r="AI11" i="11" a="1"/>
  <c r="AI11" i="11" s="1"/>
  <c r="AI15" i="11" a="1"/>
  <c r="AI15" i="11" s="1"/>
  <c r="AI14" i="11" a="1"/>
  <c r="AI14" i="11" s="1"/>
  <c r="AI22" i="11" a="1"/>
  <c r="AI22" i="11" s="1"/>
  <c r="AI13" i="11" a="1"/>
  <c r="AI13" i="11" s="1"/>
  <c r="AI21" i="11" a="1"/>
  <c r="AI21" i="11" s="1"/>
  <c r="AI16" i="11" a="1"/>
  <c r="AI16" i="11" s="1"/>
  <c r="AI25" i="11" a="1"/>
  <c r="AI25" i="11" s="1"/>
  <c r="AI12" i="11" a="1"/>
  <c r="AI12" i="11" s="1"/>
  <c r="AI24" i="11" a="1"/>
  <c r="AI24" i="11" s="1"/>
  <c r="AI20" i="11" a="1"/>
  <c r="AI20" i="11" s="1"/>
  <c r="AI23" i="11" a="1"/>
  <c r="AI23" i="11" s="1"/>
  <c r="AI27" i="11" a="1"/>
  <c r="AI27" i="11" s="1"/>
  <c r="AI28" i="11" a="1"/>
  <c r="AI28" i="11" s="1"/>
  <c r="AI32" i="11" a="1"/>
  <c r="AI32" i="11" s="1"/>
  <c r="AI36" i="11" a="1"/>
  <c r="AI36" i="11" s="1"/>
  <c r="AI26" i="11" a="1"/>
  <c r="AI26" i="11" s="1"/>
  <c r="AI31" i="11" a="1"/>
  <c r="AI31" i="11" s="1"/>
  <c r="AI35" i="11" a="1"/>
  <c r="AI35" i="11" s="1"/>
  <c r="AI30" i="11" a="1"/>
  <c r="AI30" i="11" s="1"/>
  <c r="AI34" i="11" a="1"/>
  <c r="AI34" i="11" s="1"/>
  <c r="AI29" i="11" a="1"/>
  <c r="AI29" i="11" s="1"/>
  <c r="AI38" i="11" a="1"/>
  <c r="AI38" i="11" s="1"/>
  <c r="AI37" i="11" a="1"/>
  <c r="AI37" i="11" s="1"/>
  <c r="AI33" i="11" a="1"/>
  <c r="AI33" i="11" s="1"/>
  <c r="AI39" i="11" a="1"/>
  <c r="AI39" i="11" s="1"/>
  <c r="AI41" i="11" a="1"/>
  <c r="AI41" i="11" s="1"/>
  <c r="AI45" i="11" a="1"/>
  <c r="AI45" i="11" s="1"/>
  <c r="AI40" i="11" a="1"/>
  <c r="AI40" i="11" s="1"/>
  <c r="AI44" i="11" a="1"/>
  <c r="AI44" i="11" s="1"/>
  <c r="AI43" i="11" a="1"/>
  <c r="AI43" i="11" s="1"/>
  <c r="AI42" i="11" a="1"/>
  <c r="AI42" i="11" s="1"/>
  <c r="AI46" i="11" a="1"/>
  <c r="AI46" i="11" s="1"/>
  <c r="AI52" i="11" a="1"/>
  <c r="AI52" i="11" s="1"/>
  <c r="AI56" i="11" a="1"/>
  <c r="AI56" i="11" s="1"/>
  <c r="AI47" i="11" a="1"/>
  <c r="AI47" i="11" s="1"/>
  <c r="AI51" i="11" a="1"/>
  <c r="AI51" i="11" s="1"/>
  <c r="AI55" i="11" a="1"/>
  <c r="AI55" i="11" s="1"/>
  <c r="AI49" i="11" a="1"/>
  <c r="AI49" i="11" s="1"/>
  <c r="AI50" i="11" a="1"/>
  <c r="AI50" i="11" s="1"/>
  <c r="AI54" i="11" a="1"/>
  <c r="AI54" i="11" s="1"/>
  <c r="AI48" i="11" a="1"/>
  <c r="AI48" i="11" s="1"/>
  <c r="AI53" i="11" a="1"/>
  <c r="AI53" i="11" s="1"/>
  <c r="AI61" i="11" a="1"/>
  <c r="AI61" i="11" s="1"/>
  <c r="AI65" i="11" a="1"/>
  <c r="AI65" i="11" s="1"/>
  <c r="AI60" i="11" a="1"/>
  <c r="AI60" i="11" s="1"/>
  <c r="AI64" i="11" a="1"/>
  <c r="AI64" i="11" s="1"/>
  <c r="AI57" i="11" a="1"/>
  <c r="AI57" i="11" s="1"/>
  <c r="AI59" i="11" a="1"/>
  <c r="AI59" i="11" s="1"/>
  <c r="AI63" i="11" a="1"/>
  <c r="AI63" i="11" s="1"/>
  <c r="AI58" i="11" a="1"/>
  <c r="AI58" i="11" s="1"/>
  <c r="AI66" i="11" a="1"/>
  <c r="AI66" i="11" s="1"/>
  <c r="AI69" i="11" a="1"/>
  <c r="AI69" i="11" s="1"/>
  <c r="AI62" i="11" a="1"/>
  <c r="AI62" i="11" s="1"/>
  <c r="AI68" i="11" a="1"/>
  <c r="AI68" i="11" s="1"/>
  <c r="AI67" i="11" a="1"/>
  <c r="AI67" i="11" s="1"/>
  <c r="AI72" i="11" a="1"/>
  <c r="AI72" i="11" s="1"/>
  <c r="AI76" i="11" a="1"/>
  <c r="AI76" i="11" s="1"/>
  <c r="AI71" i="11" a="1"/>
  <c r="AI71" i="11" s="1"/>
  <c r="AI75" i="11" a="1"/>
  <c r="AI75" i="11" s="1"/>
  <c r="AI70" i="11" a="1"/>
  <c r="AI70" i="11" s="1"/>
  <c r="AI74" i="11" a="1"/>
  <c r="AI74" i="11" s="1"/>
  <c r="AI73" i="11" a="1"/>
  <c r="AI73" i="11" s="1"/>
  <c r="AI78" i="11" a="1"/>
  <c r="AI78" i="11" s="1"/>
  <c r="AI81" i="11" a="1"/>
  <c r="AI81" i="11" s="1"/>
  <c r="AI80" i="11" a="1"/>
  <c r="AI80" i="11" s="1"/>
  <c r="AI77" i="11" a="1"/>
  <c r="AI77" i="11" s="1"/>
  <c r="AI79" i="11" a="1"/>
  <c r="AI79" i="11" s="1"/>
  <c r="AI84" i="11" a="1"/>
  <c r="AI84" i="11" s="1"/>
  <c r="AI88" i="11" a="1"/>
  <c r="AI88" i="11" s="1"/>
  <c r="AI92" i="11" a="1"/>
  <c r="AI92" i="11" s="1"/>
  <c r="AI87" i="11" a="1"/>
  <c r="AI87" i="11" s="1"/>
  <c r="AI91" i="11" a="1"/>
  <c r="AI91" i="11" s="1"/>
  <c r="AI86" i="11" a="1"/>
  <c r="AI86" i="11" s="1"/>
  <c r="AI90" i="11" a="1"/>
  <c r="AI90" i="11" s="1"/>
  <c r="AI94" i="11" a="1"/>
  <c r="AI94" i="11" s="1"/>
  <c r="AI95" i="11" a="1"/>
  <c r="AI95" i="11" s="1"/>
  <c r="AI83" i="11" a="1"/>
  <c r="AI83" i="11" s="1"/>
  <c r="AI98" i="11" a="1"/>
  <c r="AI98" i="11" s="1"/>
  <c r="AI93" i="11" a="1"/>
  <c r="AI93" i="11" s="1"/>
  <c r="AI89" i="11" a="1"/>
  <c r="AI89" i="11" s="1"/>
  <c r="AI97" i="11" a="1"/>
  <c r="AI97" i="11" s="1"/>
  <c r="AI85" i="11" a="1"/>
  <c r="AI85" i="11" s="1"/>
  <c r="AI102" i="11" a="1"/>
  <c r="AI102" i="11" s="1"/>
  <c r="AI96" i="11" a="1"/>
  <c r="AI96" i="11" s="1"/>
  <c r="AI100" i="11" a="1"/>
  <c r="AI100" i="11" s="1"/>
  <c r="AI101" i="11" a="1"/>
  <c r="AI101" i="11" s="1"/>
  <c r="AI82" i="11" a="1"/>
  <c r="AI82" i="11" s="1"/>
  <c r="AI99" i="11" a="1"/>
  <c r="AI99" i="11" s="1"/>
  <c r="AI103" i="11" a="1"/>
  <c r="AI103" i="11" s="1"/>
  <c r="AI104" i="11" a="1"/>
  <c r="AI104" i="11" s="1"/>
  <c r="AI105" i="11" a="1"/>
  <c r="AI105" i="11" s="1"/>
  <c r="AI106" i="11" a="1"/>
  <c r="AI106" i="11" s="1"/>
  <c r="AI107" i="11" a="1"/>
  <c r="AI107" i="11" s="1"/>
  <c r="AI108" i="11" a="1"/>
  <c r="AI108" i="11" s="1"/>
  <c r="AI109" i="11" a="1"/>
  <c r="AI109" i="11" s="1"/>
  <c r="AI10" i="11" a="1"/>
  <c r="AI10" i="11" s="1"/>
  <c r="AJ11" i="11" l="1" a="1"/>
  <c r="AJ11" i="11" s="1"/>
  <c r="AJ12" i="11" a="1"/>
  <c r="AJ12" i="11" s="1"/>
  <c r="AJ13" i="11" a="1"/>
  <c r="AJ13" i="11" s="1"/>
  <c r="AJ14" i="11" a="1"/>
  <c r="AJ14" i="11" s="1"/>
  <c r="AJ15" i="11" a="1"/>
  <c r="AJ15" i="11" s="1"/>
  <c r="AJ16" i="11" a="1"/>
  <c r="AJ16" i="11" s="1"/>
  <c r="AJ18" i="11" a="1"/>
  <c r="AJ18" i="11" s="1"/>
  <c r="AJ19" i="11" a="1"/>
  <c r="AJ19" i="11" s="1"/>
  <c r="AJ20" i="11" a="1"/>
  <c r="AJ20" i="11" s="1"/>
  <c r="AJ22" i="11" a="1"/>
  <c r="AJ22" i="11" s="1"/>
  <c r="AJ17" i="11" a="1"/>
  <c r="AJ17" i="11" s="1"/>
  <c r="AJ21" i="11" a="1"/>
  <c r="AJ21" i="11" s="1"/>
  <c r="AJ26" i="11" a="1"/>
  <c r="AJ26" i="11" s="1"/>
  <c r="AJ25" i="11" a="1"/>
  <c r="AJ25" i="11" s="1"/>
  <c r="AJ24" i="11" a="1"/>
  <c r="AJ24" i="11" s="1"/>
  <c r="AJ23" i="11" a="1"/>
  <c r="AJ23" i="11" s="1"/>
  <c r="AJ27" i="11" a="1"/>
  <c r="AJ27" i="11" s="1"/>
  <c r="AJ29" i="11" a="1"/>
  <c r="AJ29" i="11" s="1"/>
  <c r="AJ33" i="11" a="1"/>
  <c r="AJ33" i="11" s="1"/>
  <c r="AJ37" i="11" a="1"/>
  <c r="AJ37" i="11" s="1"/>
  <c r="AJ28" i="11" a="1"/>
  <c r="AJ28" i="11" s="1"/>
  <c r="AJ32" i="11" a="1"/>
  <c r="AJ32" i="11" s="1"/>
  <c r="AJ36" i="11" a="1"/>
  <c r="AJ36" i="11" s="1"/>
  <c r="AJ31" i="11" a="1"/>
  <c r="AJ31" i="11" s="1"/>
  <c r="AJ35" i="11" a="1"/>
  <c r="AJ35" i="11" s="1"/>
  <c r="AJ34" i="11" a="1"/>
  <c r="AJ34" i="11" s="1"/>
  <c r="AJ39" i="11" a="1"/>
  <c r="AJ39" i="11" s="1"/>
  <c r="AJ30" i="11" a="1"/>
  <c r="AJ30" i="11" s="1"/>
  <c r="AJ38" i="11" a="1"/>
  <c r="AJ38" i="11" s="1"/>
  <c r="AJ42" i="11" a="1"/>
  <c r="AJ42" i="11" s="1"/>
  <c r="AJ41" i="11" a="1"/>
  <c r="AJ41" i="11" s="1"/>
  <c r="AJ45" i="11" a="1"/>
  <c r="AJ45" i="11" s="1"/>
  <c r="AJ40" i="11" a="1"/>
  <c r="AJ40" i="11" s="1"/>
  <c r="AJ44" i="11" a="1"/>
  <c r="AJ44" i="11" s="1"/>
  <c r="AJ43" i="11" a="1"/>
  <c r="AJ43" i="11" s="1"/>
  <c r="AJ47" i="11" a="1"/>
  <c r="AJ47" i="11" s="1"/>
  <c r="AJ53" i="11" a="1"/>
  <c r="AJ53" i="11" s="1"/>
  <c r="AJ46" i="11" a="1"/>
  <c r="AJ46" i="11" s="1"/>
  <c r="AJ52" i="11" a="1"/>
  <c r="AJ52" i="11" s="1"/>
  <c r="AJ56" i="11" a="1"/>
  <c r="AJ56" i="11" s="1"/>
  <c r="AJ51" i="11" a="1"/>
  <c r="AJ51" i="11" s="1"/>
  <c r="AJ55" i="11" a="1"/>
  <c r="AJ55" i="11" s="1"/>
  <c r="AJ49" i="11" a="1"/>
  <c r="AJ49" i="11" s="1"/>
  <c r="AJ50" i="11" a="1"/>
  <c r="AJ50" i="11" s="1"/>
  <c r="AJ54" i="11" a="1"/>
  <c r="AJ54" i="11" s="1"/>
  <c r="AJ48" i="11" a="1"/>
  <c r="AJ48" i="11" s="1"/>
  <c r="AJ58" i="11" a="1"/>
  <c r="AJ58" i="11" s="1"/>
  <c r="AJ62" i="11" a="1"/>
  <c r="AJ62" i="11" s="1"/>
  <c r="AJ66" i="11" a="1"/>
  <c r="AJ66" i="11" s="1"/>
  <c r="AJ61" i="11" a="1"/>
  <c r="AJ61" i="11" s="1"/>
  <c r="AJ65" i="11" a="1"/>
  <c r="AJ65" i="11" s="1"/>
  <c r="AJ60" i="11" a="1"/>
  <c r="AJ60" i="11" s="1"/>
  <c r="AJ64" i="11" a="1"/>
  <c r="AJ64" i="11" s="1"/>
  <c r="AJ57" i="11" a="1"/>
  <c r="AJ57" i="11" s="1"/>
  <c r="AJ59" i="11" a="1"/>
  <c r="AJ59" i="11" s="1"/>
  <c r="AJ67" i="11" a="1"/>
  <c r="AJ67" i="11" s="1"/>
  <c r="AJ69" i="11" a="1"/>
  <c r="AJ69" i="11" s="1"/>
  <c r="AJ63" i="11" a="1"/>
  <c r="AJ63" i="11" s="1"/>
  <c r="AJ73" i="11" a="1"/>
  <c r="AJ73" i="11" s="1"/>
  <c r="AJ77" i="11" a="1"/>
  <c r="AJ77" i="11" s="1"/>
  <c r="AJ68" i="11" a="1"/>
  <c r="AJ68" i="11" s="1"/>
  <c r="AJ72" i="11" a="1"/>
  <c r="AJ72" i="11" s="1"/>
  <c r="AJ76" i="11" a="1"/>
  <c r="AJ76" i="11" s="1"/>
  <c r="AJ70" i="11" a="1"/>
  <c r="AJ70" i="11" s="1"/>
  <c r="AJ71" i="11" a="1"/>
  <c r="AJ71" i="11" s="1"/>
  <c r="AJ75" i="11" a="1"/>
  <c r="AJ75" i="11" s="1"/>
  <c r="AJ74" i="11" a="1"/>
  <c r="AJ74" i="11" s="1"/>
  <c r="AJ82" i="11" a="1"/>
  <c r="AJ82" i="11" s="1"/>
  <c r="AJ78" i="11" a="1"/>
  <c r="AJ78" i="11" s="1"/>
  <c r="AJ81" i="11" a="1"/>
  <c r="AJ81" i="11" s="1"/>
  <c r="AJ80" i="11" a="1"/>
  <c r="AJ80" i="11" s="1"/>
  <c r="AJ79" i="11" a="1"/>
  <c r="AJ79" i="11" s="1"/>
  <c r="AJ83" i="11" a="1"/>
  <c r="AJ83" i="11" s="1"/>
  <c r="AJ85" i="11" a="1"/>
  <c r="AJ85" i="11" s="1"/>
  <c r="AJ89" i="11" a="1"/>
  <c r="AJ89" i="11" s="1"/>
  <c r="AJ93" i="11" a="1"/>
  <c r="AJ93" i="11" s="1"/>
  <c r="AJ84" i="11" a="1"/>
  <c r="AJ84" i="11" s="1"/>
  <c r="AJ88" i="11" a="1"/>
  <c r="AJ88" i="11" s="1"/>
  <c r="AJ92" i="11" a="1"/>
  <c r="AJ92" i="11" s="1"/>
  <c r="AJ87" i="11" a="1"/>
  <c r="AJ87" i="11" s="1"/>
  <c r="AJ91" i="11" a="1"/>
  <c r="AJ91" i="11" s="1"/>
  <c r="AJ99" i="11" a="1"/>
  <c r="AJ99" i="11" s="1"/>
  <c r="AJ98" i="11" a="1"/>
  <c r="AJ98" i="11" s="1"/>
  <c r="AJ94" i="11" a="1"/>
  <c r="AJ94" i="11" s="1"/>
  <c r="AJ90" i="11" a="1"/>
  <c r="AJ90" i="11" s="1"/>
  <c r="AJ97" i="11" a="1"/>
  <c r="AJ97" i="11" s="1"/>
  <c r="AJ86" i="11" a="1"/>
  <c r="AJ86" i="11" s="1"/>
  <c r="AJ95" i="11" a="1"/>
  <c r="AJ95" i="11" s="1"/>
  <c r="AJ102" i="11" a="1"/>
  <c r="AJ102" i="11" s="1"/>
  <c r="AJ109" i="11" a="1"/>
  <c r="AJ109" i="11" s="1"/>
  <c r="AJ96" i="11" a="1"/>
  <c r="AJ96" i="11" s="1"/>
  <c r="AJ100" i="11" a="1"/>
  <c r="AJ100" i="11" s="1"/>
  <c r="AJ103" i="11" a="1"/>
  <c r="AJ103" i="11" s="1"/>
  <c r="AJ104" i="11" a="1"/>
  <c r="AJ104" i="11" s="1"/>
  <c r="AJ105" i="11" a="1"/>
  <c r="AJ105" i="11" s="1"/>
  <c r="AJ106" i="11" a="1"/>
  <c r="AJ106" i="11" s="1"/>
  <c r="AJ107" i="11" a="1"/>
  <c r="AJ107" i="11" s="1"/>
  <c r="AJ108" i="11" a="1"/>
  <c r="AJ108" i="11" s="1"/>
  <c r="AJ101" i="11" a="1"/>
  <c r="AJ101" i="11" s="1"/>
  <c r="AJ10" i="11" a="1"/>
  <c r="AJ10" i="11" s="1"/>
  <c r="AK19" i="11" l="1" a="1"/>
  <c r="AK19" i="11" s="1"/>
  <c r="AK11" i="11" a="1"/>
  <c r="AK11" i="11" s="1"/>
  <c r="AK12" i="11" a="1"/>
  <c r="AK12" i="11" s="1"/>
  <c r="AK13" i="11" a="1"/>
  <c r="AK13" i="11" s="1"/>
  <c r="AK14" i="11" a="1"/>
  <c r="AK14" i="11" s="1"/>
  <c r="AK15" i="11" a="1"/>
  <c r="AK15" i="11" s="1"/>
  <c r="AK16" i="11" a="1"/>
  <c r="AK16" i="11" s="1"/>
  <c r="AK17" i="11" a="1"/>
  <c r="AK17" i="11" s="1"/>
  <c r="AK18" i="11" a="1"/>
  <c r="AK18" i="11" s="1"/>
  <c r="AK21" i="11" a="1"/>
  <c r="AK21" i="11" s="1"/>
  <c r="AK20" i="11" a="1"/>
  <c r="AK20" i="11" s="1"/>
  <c r="AK22" i="11" a="1"/>
  <c r="AK22" i="11" s="1"/>
  <c r="AK23" i="11" a="1"/>
  <c r="AK23" i="11" s="1"/>
  <c r="AK27" i="11" a="1"/>
  <c r="AK27" i="11" s="1"/>
  <c r="AK26" i="11" a="1"/>
  <c r="AK26" i="11" s="1"/>
  <c r="AK25" i="11" a="1"/>
  <c r="AK25" i="11" s="1"/>
  <c r="AK24" i="11" a="1"/>
  <c r="AK24" i="11" s="1"/>
  <c r="AK30" i="11" a="1"/>
  <c r="AK30" i="11" s="1"/>
  <c r="AK34" i="11" a="1"/>
  <c r="AK34" i="11" s="1"/>
  <c r="AK29" i="11" a="1"/>
  <c r="AK29" i="11" s="1"/>
  <c r="AK33" i="11" a="1"/>
  <c r="AK33" i="11" s="1"/>
  <c r="AK28" i="11" a="1"/>
  <c r="AK28" i="11" s="1"/>
  <c r="AK32" i="11" a="1"/>
  <c r="AK32" i="11" s="1"/>
  <c r="AK36" i="11" a="1"/>
  <c r="AK36" i="11" s="1"/>
  <c r="AK37" i="11" a="1"/>
  <c r="AK37" i="11" s="1"/>
  <c r="AK35" i="11" a="1"/>
  <c r="AK35" i="11" s="1"/>
  <c r="AK39" i="11" a="1"/>
  <c r="AK39" i="11" s="1"/>
  <c r="AK31" i="11" a="1"/>
  <c r="AK31" i="11" s="1"/>
  <c r="AK38" i="11" a="1"/>
  <c r="AK38" i="11" s="1"/>
  <c r="AK43" i="11" a="1"/>
  <c r="AK43" i="11" s="1"/>
  <c r="AK42" i="11" a="1"/>
  <c r="AK42" i="11" s="1"/>
  <c r="AK41" i="11" a="1"/>
  <c r="AK41" i="11" s="1"/>
  <c r="AK45" i="11" a="1"/>
  <c r="AK45" i="11" s="1"/>
  <c r="AK40" i="11" a="1"/>
  <c r="AK40" i="11" s="1"/>
  <c r="AK44" i="11" a="1"/>
  <c r="AK44" i="11" s="1"/>
  <c r="AK48" i="11" a="1"/>
  <c r="AK48" i="11" s="1"/>
  <c r="AK49" i="11" a="1"/>
  <c r="AK49" i="11" s="1"/>
  <c r="AK50" i="11" a="1"/>
  <c r="AK50" i="11" s="1"/>
  <c r="AK54" i="11" a="1"/>
  <c r="AK54" i="11" s="1"/>
  <c r="AK53" i="11" a="1"/>
  <c r="AK53" i="11" s="1"/>
  <c r="AK46" i="11" a="1"/>
  <c r="AK46" i="11" s="1"/>
  <c r="AK47" i="11" a="1"/>
  <c r="AK47" i="11" s="1"/>
  <c r="AK52" i="11" a="1"/>
  <c r="AK52" i="11" s="1"/>
  <c r="AK56" i="11" a="1"/>
  <c r="AK56" i="11" s="1"/>
  <c r="AK51" i="11" a="1"/>
  <c r="AK51" i="11" s="1"/>
  <c r="AK55" i="11" a="1"/>
  <c r="AK55" i="11" s="1"/>
  <c r="AK59" i="11" a="1"/>
  <c r="AK59" i="11" s="1"/>
  <c r="AK63" i="11" a="1"/>
  <c r="AK63" i="11" s="1"/>
  <c r="AK58" i="11" a="1"/>
  <c r="AK58" i="11" s="1"/>
  <c r="AK62" i="11" a="1"/>
  <c r="AK62" i="11" s="1"/>
  <c r="AK66" i="11" a="1"/>
  <c r="AK66" i="11" s="1"/>
  <c r="AK61" i="11" a="1"/>
  <c r="AK61" i="11" s="1"/>
  <c r="AK65" i="11" a="1"/>
  <c r="AK65" i="11" s="1"/>
  <c r="AK57" i="11" a="1"/>
  <c r="AK57" i="11" s="1"/>
  <c r="AK60" i="11" a="1"/>
  <c r="AK60" i="11" s="1"/>
  <c r="AK68" i="11" a="1"/>
  <c r="AK68" i="11" s="1"/>
  <c r="AK67" i="11" a="1"/>
  <c r="AK67" i="11" s="1"/>
  <c r="AK70" i="11" a="1"/>
  <c r="AK70" i="11" s="1"/>
  <c r="AK64" i="11" a="1"/>
  <c r="AK64" i="11" s="1"/>
  <c r="AK69" i="11" a="1"/>
  <c r="AK69" i="11" s="1"/>
  <c r="AK74" i="11" a="1"/>
  <c r="AK74" i="11" s="1"/>
  <c r="AK78" i="11" a="1"/>
  <c r="AK78" i="11" s="1"/>
  <c r="AK73" i="11" a="1"/>
  <c r="AK73" i="11" s="1"/>
  <c r="AK77" i="11" a="1"/>
  <c r="AK77" i="11" s="1"/>
  <c r="AK72" i="11" a="1"/>
  <c r="AK72" i="11" s="1"/>
  <c r="AK76" i="11" a="1"/>
  <c r="AK76" i="11" s="1"/>
  <c r="AK79" i="11" a="1"/>
  <c r="AK79" i="11" s="1"/>
  <c r="AK71" i="11" a="1"/>
  <c r="AK71" i="11" s="1"/>
  <c r="AK75" i="11" a="1"/>
  <c r="AK75" i="11" s="1"/>
  <c r="AK82" i="11" a="1"/>
  <c r="AK82" i="11" s="1"/>
  <c r="AK81" i="11" a="1"/>
  <c r="AK81" i="11" s="1"/>
  <c r="AK80" i="11" a="1"/>
  <c r="AK80" i="11" s="1"/>
  <c r="AK83" i="11" a="1"/>
  <c r="AK83" i="11" s="1"/>
  <c r="AK86" i="11" a="1"/>
  <c r="AK86" i="11" s="1"/>
  <c r="AK90" i="11" a="1"/>
  <c r="AK90" i="11" s="1"/>
  <c r="AK94" i="11" a="1"/>
  <c r="AK94" i="11" s="1"/>
  <c r="AK95" i="11" a="1"/>
  <c r="AK95" i="11" s="1"/>
  <c r="AK85" i="11" a="1"/>
  <c r="AK85" i="11" s="1"/>
  <c r="AK89" i="11" a="1"/>
  <c r="AK89" i="11" s="1"/>
  <c r="AK93" i="11" a="1"/>
  <c r="AK93" i="11" s="1"/>
  <c r="AK84" i="11" a="1"/>
  <c r="AK84" i="11" s="1"/>
  <c r="AK88" i="11" a="1"/>
  <c r="AK88" i="11" s="1"/>
  <c r="AK92" i="11" a="1"/>
  <c r="AK92" i="11" s="1"/>
  <c r="AK87" i="11" a="1"/>
  <c r="AK87" i="11" s="1"/>
  <c r="AK101" i="11" a="1"/>
  <c r="AK101" i="11" s="1"/>
  <c r="AK102" i="11" a="1"/>
  <c r="AK102" i="11" s="1"/>
  <c r="AK96" i="11" a="1"/>
  <c r="AK96" i="11" s="1"/>
  <c r="AK100" i="11" a="1"/>
  <c r="AK100" i="11" s="1"/>
  <c r="AK99" i="11" a="1"/>
  <c r="AK99" i="11" s="1"/>
  <c r="AK98" i="11" a="1"/>
  <c r="AK98" i="11" s="1"/>
  <c r="AK91" i="11" a="1"/>
  <c r="AK91" i="11" s="1"/>
  <c r="AK103" i="11" a="1"/>
  <c r="AK103" i="11" s="1"/>
  <c r="AK104" i="11" a="1"/>
  <c r="AK104" i="11" s="1"/>
  <c r="AK105" i="11" a="1"/>
  <c r="AK105" i="11" s="1"/>
  <c r="AK106" i="11" a="1"/>
  <c r="AK106" i="11" s="1"/>
  <c r="AK107" i="11" a="1"/>
  <c r="AK107" i="11" s="1"/>
  <c r="AK108" i="11" a="1"/>
  <c r="AK108" i="11" s="1"/>
  <c r="AK109" i="11" a="1"/>
  <c r="AK109" i="11" s="1"/>
  <c r="AK97" i="11" a="1"/>
  <c r="AK97" i="11" s="1"/>
  <c r="AK10" i="11" a="1"/>
  <c r="AK10" i="11" s="1"/>
  <c r="AL11" i="11" l="1" a="1"/>
  <c r="AL11" i="11" s="1"/>
  <c r="AL12" i="11" a="1"/>
  <c r="AL12" i="11" s="1"/>
  <c r="AL13" i="11" a="1"/>
  <c r="AL13" i="11" s="1"/>
  <c r="AL14" i="11" a="1"/>
  <c r="AL14" i="11" s="1"/>
  <c r="AL15" i="11" a="1"/>
  <c r="AL15" i="11" s="1"/>
  <c r="AL16" i="11" a="1"/>
  <c r="AL16" i="11" s="1"/>
  <c r="AL17" i="11" a="1"/>
  <c r="AL17" i="11" s="1"/>
  <c r="AL18" i="11" a="1"/>
  <c r="AL18" i="11" s="1"/>
  <c r="AL22" i="11" a="1"/>
  <c r="AL22" i="11" s="1"/>
  <c r="AL21" i="11" a="1"/>
  <c r="AL21" i="11" s="1"/>
  <c r="AL19" i="11" a="1"/>
  <c r="AL19" i="11" s="1"/>
  <c r="AL20" i="11" a="1"/>
  <c r="AL20" i="11" s="1"/>
  <c r="AL24" i="11" a="1"/>
  <c r="AL24" i="11" s="1"/>
  <c r="AL23" i="11" a="1"/>
  <c r="AL23" i="11" s="1"/>
  <c r="AL27" i="11" a="1"/>
  <c r="AL27" i="11" s="1"/>
  <c r="AL26" i="11" a="1"/>
  <c r="AL26" i="11" s="1"/>
  <c r="AL25" i="11" a="1"/>
  <c r="AL25" i="11" s="1"/>
  <c r="AL31" i="11" a="1"/>
  <c r="AL31" i="11" s="1"/>
  <c r="AL35" i="11" a="1"/>
  <c r="AL35" i="11" s="1"/>
  <c r="AL30" i="11" a="1"/>
  <c r="AL30" i="11" s="1"/>
  <c r="AL34" i="11" a="1"/>
  <c r="AL34" i="11" s="1"/>
  <c r="AL29" i="11" a="1"/>
  <c r="AL29" i="11" s="1"/>
  <c r="AL33" i="11" a="1"/>
  <c r="AL33" i="11" s="1"/>
  <c r="AL37" i="11" a="1"/>
  <c r="AL37" i="11" s="1"/>
  <c r="AL36" i="11" a="1"/>
  <c r="AL36" i="11" s="1"/>
  <c r="AL39" i="11" a="1"/>
  <c r="AL39" i="11" s="1"/>
  <c r="AL32" i="11" a="1"/>
  <c r="AL32" i="11" s="1"/>
  <c r="AL28" i="11" a="1"/>
  <c r="AL28" i="11" s="1"/>
  <c r="AL38" i="11" a="1"/>
  <c r="AL38" i="11" s="1"/>
  <c r="AL40" i="11" a="1"/>
  <c r="AL40" i="11" s="1"/>
  <c r="AL44" i="11" a="1"/>
  <c r="AL44" i="11" s="1"/>
  <c r="AL43" i="11" a="1"/>
  <c r="AL43" i="11" s="1"/>
  <c r="AL42" i="11" a="1"/>
  <c r="AL42" i="11" s="1"/>
  <c r="AL46" i="11" a="1"/>
  <c r="AL46" i="11" s="1"/>
  <c r="AL41" i="11" a="1"/>
  <c r="AL41" i="11" s="1"/>
  <c r="AL45" i="11" a="1"/>
  <c r="AL45" i="11" s="1"/>
  <c r="AL51" i="11" a="1"/>
  <c r="AL51" i="11" s="1"/>
  <c r="AL55" i="11" a="1"/>
  <c r="AL55" i="11" s="1"/>
  <c r="AL48" i="11" a="1"/>
  <c r="AL48" i="11" s="1"/>
  <c r="AL49" i="11" a="1"/>
  <c r="AL49" i="11" s="1"/>
  <c r="AL50" i="11" a="1"/>
  <c r="AL50" i="11" s="1"/>
  <c r="AL54" i="11" a="1"/>
  <c r="AL54" i="11" s="1"/>
  <c r="AL53" i="11" a="1"/>
  <c r="AL53" i="11" s="1"/>
  <c r="AL47" i="11" a="1"/>
  <c r="AL47" i="11" s="1"/>
  <c r="AL52" i="11" a="1"/>
  <c r="AL52" i="11" s="1"/>
  <c r="AL56" i="11" a="1"/>
  <c r="AL56" i="11" s="1"/>
  <c r="AL60" i="11" a="1"/>
  <c r="AL60" i="11" s="1"/>
  <c r="AL64" i="11" a="1"/>
  <c r="AL64" i="11" s="1"/>
  <c r="AL57" i="11" a="1"/>
  <c r="AL57" i="11" s="1"/>
  <c r="AL59" i="11" a="1"/>
  <c r="AL59" i="11" s="1"/>
  <c r="AL63" i="11" a="1"/>
  <c r="AL63" i="11" s="1"/>
  <c r="AL58" i="11" a="1"/>
  <c r="AL58" i="11" s="1"/>
  <c r="AL62" i="11" a="1"/>
  <c r="AL62" i="11" s="1"/>
  <c r="AL66" i="11" a="1"/>
  <c r="AL66" i="11" s="1"/>
  <c r="AL65" i="11" a="1"/>
  <c r="AL65" i="11" s="1"/>
  <c r="AL61" i="11" a="1"/>
  <c r="AL61" i="11" s="1"/>
  <c r="AL68" i="11" a="1"/>
  <c r="AL68" i="11" s="1"/>
  <c r="AL67" i="11" a="1"/>
  <c r="AL67" i="11" s="1"/>
  <c r="AL71" i="11" a="1"/>
  <c r="AL71" i="11" s="1"/>
  <c r="AL75" i="11" a="1"/>
  <c r="AL75" i="11" s="1"/>
  <c r="AL69" i="11" a="1"/>
  <c r="AL69" i="11" s="1"/>
  <c r="AL74" i="11" a="1"/>
  <c r="AL74" i="11" s="1"/>
  <c r="AL78" i="11" a="1"/>
  <c r="AL78" i="11" s="1"/>
  <c r="AL73" i="11" a="1"/>
  <c r="AL73" i="11" s="1"/>
  <c r="AL77" i="11" a="1"/>
  <c r="AL77" i="11" s="1"/>
  <c r="AL70" i="11" a="1"/>
  <c r="AL70" i="11" s="1"/>
  <c r="AL83" i="11" a="1"/>
  <c r="AL83" i="11" s="1"/>
  <c r="AL79" i="11" a="1"/>
  <c r="AL79" i="11" s="1"/>
  <c r="AL72" i="11" a="1"/>
  <c r="AL72" i="11" s="1"/>
  <c r="AL82" i="11" a="1"/>
  <c r="AL82" i="11" s="1"/>
  <c r="AL76" i="11" a="1"/>
  <c r="AL76" i="11" s="1"/>
  <c r="AL80" i="11" a="1"/>
  <c r="AL80" i="11" s="1"/>
  <c r="AL87" i="11" a="1"/>
  <c r="AL87" i="11" s="1"/>
  <c r="AL91" i="11" a="1"/>
  <c r="AL91" i="11" s="1"/>
  <c r="AL86" i="11" a="1"/>
  <c r="AL86" i="11" s="1"/>
  <c r="AL90" i="11" a="1"/>
  <c r="AL90" i="11" s="1"/>
  <c r="AL85" i="11" a="1"/>
  <c r="AL85" i="11" s="1"/>
  <c r="AL89" i="11" a="1"/>
  <c r="AL89" i="11" s="1"/>
  <c r="AL93" i="11" a="1"/>
  <c r="AL93" i="11" s="1"/>
  <c r="AL81" i="11" a="1"/>
  <c r="AL81" i="11" s="1"/>
  <c r="AL95" i="11" a="1"/>
  <c r="AL95" i="11" s="1"/>
  <c r="AL97" i="11" a="1"/>
  <c r="AL97" i="11" s="1"/>
  <c r="AL92" i="11" a="1"/>
  <c r="AL92" i="11" s="1"/>
  <c r="AL88" i="11" a="1"/>
  <c r="AL88" i="11" s="1"/>
  <c r="AL96" i="11" a="1"/>
  <c r="AL96" i="11" s="1"/>
  <c r="AL100" i="11" a="1"/>
  <c r="AL100" i="11" s="1"/>
  <c r="AL84" i="11" a="1"/>
  <c r="AL84" i="11" s="1"/>
  <c r="AL101" i="11" a="1"/>
  <c r="AL101" i="11" s="1"/>
  <c r="AL102" i="11" a="1"/>
  <c r="AL102" i="11" s="1"/>
  <c r="AL99" i="11" a="1"/>
  <c r="AL99" i="11" s="1"/>
  <c r="AL94" i="11" a="1"/>
  <c r="AL94" i="11" s="1"/>
  <c r="AL98" i="11" a="1"/>
  <c r="AL98" i="11" s="1"/>
  <c r="AL103" i="11" a="1"/>
  <c r="AL103" i="11" s="1"/>
  <c r="AL104" i="11" a="1"/>
  <c r="AL104" i="11" s="1"/>
  <c r="AL105" i="11" a="1"/>
  <c r="AL105" i="11" s="1"/>
  <c r="AL106" i="11" a="1"/>
  <c r="AL106" i="11" s="1"/>
  <c r="AL107" i="11" a="1"/>
  <c r="AL107" i="11" s="1"/>
  <c r="AL108" i="11" a="1"/>
  <c r="AL108" i="11" s="1"/>
  <c r="AL109" i="11" a="1"/>
  <c r="AL109" i="11" s="1"/>
  <c r="AL10" i="11" a="1"/>
  <c r="AL10" i="11" s="1"/>
  <c r="AM11" i="11" l="1" a="1"/>
  <c r="AM11" i="11" s="1"/>
  <c r="AM12" i="11" a="1"/>
  <c r="AM12" i="11" s="1"/>
  <c r="AM13" i="11" a="1"/>
  <c r="AM13" i="11" s="1"/>
  <c r="AM14" i="11" a="1"/>
  <c r="AM14" i="11" s="1"/>
  <c r="AM15" i="11" a="1"/>
  <c r="AM15" i="11" s="1"/>
  <c r="AM16" i="11" a="1"/>
  <c r="AM16" i="11" s="1"/>
  <c r="AM19" i="11" a="1"/>
  <c r="AM19" i="11" s="1"/>
  <c r="AM17" i="11" a="1"/>
  <c r="AM17" i="11" s="1"/>
  <c r="AM18" i="11" a="1"/>
  <c r="AM18" i="11" s="1"/>
  <c r="AM22" i="11" a="1"/>
  <c r="AM22" i="11" s="1"/>
  <c r="AM21" i="11" a="1"/>
  <c r="AM21" i="11" s="1"/>
  <c r="AM20" i="11" a="1"/>
  <c r="AM20" i="11" s="1"/>
  <c r="AM25" i="11" a="1"/>
  <c r="AM25" i="11" s="1"/>
  <c r="AM24" i="11" a="1"/>
  <c r="AM24" i="11" s="1"/>
  <c r="AM23" i="11" a="1"/>
  <c r="AM23" i="11" s="1"/>
  <c r="AM27" i="11" a="1"/>
  <c r="AM27" i="11" s="1"/>
  <c r="AM26" i="11" a="1"/>
  <c r="AM26" i="11" s="1"/>
  <c r="AM28" i="11" a="1"/>
  <c r="AM28" i="11" s="1"/>
  <c r="AM32" i="11" a="1"/>
  <c r="AM32" i="11" s="1"/>
  <c r="AM36" i="11" a="1"/>
  <c r="AM36" i="11" s="1"/>
  <c r="AM31" i="11" a="1"/>
  <c r="AM31" i="11" s="1"/>
  <c r="AM35" i="11" a="1"/>
  <c r="AM35" i="11" s="1"/>
  <c r="AM30" i="11" a="1"/>
  <c r="AM30" i="11" s="1"/>
  <c r="AM34" i="11" a="1"/>
  <c r="AM34" i="11" s="1"/>
  <c r="AM29" i="11" a="1"/>
  <c r="AM29" i="11" s="1"/>
  <c r="AM33" i="11" a="1"/>
  <c r="AM33" i="11" s="1"/>
  <c r="AM38" i="11" a="1"/>
  <c r="AM38" i="11" s="1"/>
  <c r="AM37" i="11" a="1"/>
  <c r="AM37" i="11" s="1"/>
  <c r="AM40" i="11" a="1"/>
  <c r="AM40" i="11" s="1"/>
  <c r="AM44" i="11" a="1"/>
  <c r="AM44" i="11" s="1"/>
  <c r="AM39" i="11" a="1"/>
  <c r="AM39" i="11" s="1"/>
  <c r="AM43" i="11" a="1"/>
  <c r="AM43" i="11" s="1"/>
  <c r="AM42" i="11" a="1"/>
  <c r="AM42" i="11" s="1"/>
  <c r="AM46" i="11" a="1"/>
  <c r="AM46" i="11" s="1"/>
  <c r="AM41" i="11" a="1"/>
  <c r="AM41" i="11" s="1"/>
  <c r="AM45" i="11" a="1"/>
  <c r="AM45" i="11" s="1"/>
  <c r="AM49" i="11" a="1"/>
  <c r="AM49" i="11" s="1"/>
  <c r="AM51" i="11" a="1"/>
  <c r="AM51" i="11" s="1"/>
  <c r="AM55" i="11" a="1"/>
  <c r="AM55" i="11" s="1"/>
  <c r="AM48" i="11" a="1"/>
  <c r="AM48" i="11" s="1"/>
  <c r="AM50" i="11" a="1"/>
  <c r="AM50" i="11" s="1"/>
  <c r="AM54" i="11" a="1"/>
  <c r="AM54" i="11" s="1"/>
  <c r="AM53" i="11" a="1"/>
  <c r="AM53" i="11" s="1"/>
  <c r="AM47" i="11" a="1"/>
  <c r="AM47" i="11" s="1"/>
  <c r="AM52" i="11" a="1"/>
  <c r="AM52" i="11" s="1"/>
  <c r="AM56" i="11" a="1"/>
  <c r="AM56" i="11" s="1"/>
  <c r="AM60" i="11" a="1"/>
  <c r="AM60" i="11" s="1"/>
  <c r="AM64" i="11" a="1"/>
  <c r="AM64" i="11" s="1"/>
  <c r="AM57" i="11" a="1"/>
  <c r="AM57" i="11" s="1"/>
  <c r="AM59" i="11" a="1"/>
  <c r="AM59" i="11" s="1"/>
  <c r="AM63" i="11" a="1"/>
  <c r="AM63" i="11" s="1"/>
  <c r="AM58" i="11" a="1"/>
  <c r="AM58" i="11" s="1"/>
  <c r="AM62" i="11" a="1"/>
  <c r="AM62" i="11" s="1"/>
  <c r="AM66" i="11" a="1"/>
  <c r="AM66" i="11" s="1"/>
  <c r="AM61" i="11" a="1"/>
  <c r="AM61" i="11" s="1"/>
  <c r="AM65" i="11" a="1"/>
  <c r="AM65" i="11" s="1"/>
  <c r="AM69" i="11" a="1"/>
  <c r="AM69" i="11" s="1"/>
  <c r="AM68" i="11" a="1"/>
  <c r="AM68" i="11" s="1"/>
  <c r="AM67" i="11" a="1"/>
  <c r="AM67" i="11" s="1"/>
  <c r="AM70" i="11" a="1"/>
  <c r="AM70" i="11" s="1"/>
  <c r="AM72" i="11" a="1"/>
  <c r="AM72" i="11" s="1"/>
  <c r="AM76" i="11" a="1"/>
  <c r="AM76" i="11" s="1"/>
  <c r="AM71" i="11" a="1"/>
  <c r="AM71" i="11" s="1"/>
  <c r="AM75" i="11" a="1"/>
  <c r="AM75" i="11" s="1"/>
  <c r="AM79" i="11" a="1"/>
  <c r="AM79" i="11" s="1"/>
  <c r="AM74" i="11" a="1"/>
  <c r="AM74" i="11" s="1"/>
  <c r="AM78" i="11" a="1"/>
  <c r="AM78" i="11" s="1"/>
  <c r="AM80" i="11" a="1"/>
  <c r="AM80" i="11" s="1"/>
  <c r="AM83" i="11" a="1"/>
  <c r="AM83" i="11" s="1"/>
  <c r="AM73" i="11" a="1"/>
  <c r="AM73" i="11" s="1"/>
  <c r="AM81" i="11" a="1"/>
  <c r="AM81" i="11" s="1"/>
  <c r="AM82" i="11" a="1"/>
  <c r="AM82" i="11" s="1"/>
  <c r="AM84" i="11" a="1"/>
  <c r="AM84" i="11" s="1"/>
  <c r="AM88" i="11" a="1"/>
  <c r="AM88" i="11" s="1"/>
  <c r="AM92" i="11" a="1"/>
  <c r="AM92" i="11" s="1"/>
  <c r="AM77" i="11" a="1"/>
  <c r="AM77" i="11" s="1"/>
  <c r="AM87" i="11" a="1"/>
  <c r="AM87" i="11" s="1"/>
  <c r="AM91" i="11" a="1"/>
  <c r="AM91" i="11" s="1"/>
  <c r="AM86" i="11" a="1"/>
  <c r="AM86" i="11" s="1"/>
  <c r="AM90" i="11" a="1"/>
  <c r="AM90" i="11" s="1"/>
  <c r="AM94" i="11" a="1"/>
  <c r="AM94" i="11" s="1"/>
  <c r="AM95" i="11" a="1"/>
  <c r="AM95" i="11" s="1"/>
  <c r="AM85" i="11" a="1"/>
  <c r="AM85" i="11" s="1"/>
  <c r="AM89" i="11" a="1"/>
  <c r="AM89" i="11" s="1"/>
  <c r="AM93" i="11" a="1"/>
  <c r="AM93" i="11" s="1"/>
  <c r="AM98" i="11" a="1"/>
  <c r="AM98" i="11" s="1"/>
  <c r="AM97" i="11" a="1"/>
  <c r="AM97" i="11" s="1"/>
  <c r="AM96" i="11" a="1"/>
  <c r="AM96" i="11" s="1"/>
  <c r="AM100" i="11" a="1"/>
  <c r="AM100" i="11" s="1"/>
  <c r="AM101" i="11" a="1"/>
  <c r="AM101" i="11" s="1"/>
  <c r="AM102" i="11" a="1"/>
  <c r="AM102" i="11" s="1"/>
  <c r="AM99" i="11" a="1"/>
  <c r="AM99" i="11" s="1"/>
  <c r="AM107" i="11" a="1"/>
  <c r="AM107" i="11" s="1"/>
  <c r="AM109" i="11" a="1"/>
  <c r="AM109" i="11" s="1"/>
  <c r="AM106" i="11" a="1"/>
  <c r="AM106" i="11" s="1"/>
  <c r="AM108" i="11" a="1"/>
  <c r="AM108" i="11" s="1"/>
  <c r="AM104" i="11" a="1"/>
  <c r="AM104" i="11" s="1"/>
  <c r="AM105" i="11" a="1"/>
  <c r="AM105" i="11" s="1"/>
  <c r="AM103" i="11" a="1"/>
  <c r="AM103" i="11" s="1"/>
  <c r="AM10" i="11" a="1"/>
  <c r="AM10" i="11" s="1"/>
  <c r="AN11" i="11" l="1" a="1"/>
  <c r="AN11" i="11" s="1"/>
  <c r="AN12" i="11" a="1"/>
  <c r="AN12" i="11" s="1"/>
  <c r="AN13" i="11" a="1"/>
  <c r="AN13" i="11" s="1"/>
  <c r="AN14" i="11" a="1"/>
  <c r="AN14" i="11" s="1"/>
  <c r="AN15" i="11" a="1"/>
  <c r="AN15" i="11" s="1"/>
  <c r="AN16" i="11" a="1"/>
  <c r="AN16" i="11" s="1"/>
  <c r="AN17" i="11" a="1"/>
  <c r="AN17" i="11" s="1"/>
  <c r="AN19" i="11" a="1"/>
  <c r="AN19" i="11" s="1"/>
  <c r="AN20" i="11" a="1"/>
  <c r="AN20" i="11" s="1"/>
  <c r="AN22" i="11" a="1"/>
  <c r="AN22" i="11" s="1"/>
  <c r="AN21" i="11" a="1"/>
  <c r="AN21" i="11" s="1"/>
  <c r="AN25" i="11" a="1"/>
  <c r="AN25" i="11" s="1"/>
  <c r="AN24" i="11" a="1"/>
  <c r="AN24" i="11" s="1"/>
  <c r="AN18" i="11" a="1"/>
  <c r="AN18" i="11" s="1"/>
  <c r="AN23" i="11" a="1"/>
  <c r="AN23" i="11" s="1"/>
  <c r="AN27" i="11" a="1"/>
  <c r="AN27" i="11" s="1"/>
  <c r="AN29" i="11" a="1"/>
  <c r="AN29" i="11" s="1"/>
  <c r="AN33" i="11" a="1"/>
  <c r="AN33" i="11" s="1"/>
  <c r="AN37" i="11" a="1"/>
  <c r="AN37" i="11" s="1"/>
  <c r="AN28" i="11" a="1"/>
  <c r="AN28" i="11" s="1"/>
  <c r="AN32" i="11" a="1"/>
  <c r="AN32" i="11" s="1"/>
  <c r="AN36" i="11" a="1"/>
  <c r="AN36" i="11" s="1"/>
  <c r="AN26" i="11" a="1"/>
  <c r="AN26" i="11" s="1"/>
  <c r="AN31" i="11" a="1"/>
  <c r="AN31" i="11" s="1"/>
  <c r="AN35" i="11" a="1"/>
  <c r="AN35" i="11" s="1"/>
  <c r="AN30" i="11" a="1"/>
  <c r="AN30" i="11" s="1"/>
  <c r="AN34" i="11" a="1"/>
  <c r="AN34" i="11" s="1"/>
  <c r="AN39" i="11" a="1"/>
  <c r="AN39" i="11" s="1"/>
  <c r="AN38" i="11" a="1"/>
  <c r="AN38" i="11" s="1"/>
  <c r="AN41" i="11" a="1"/>
  <c r="AN41" i="11" s="1"/>
  <c r="AN45" i="11" a="1"/>
  <c r="AN45" i="11" s="1"/>
  <c r="AN40" i="11" a="1"/>
  <c r="AN40" i="11" s="1"/>
  <c r="AN44" i="11" a="1"/>
  <c r="AN44" i="11" s="1"/>
  <c r="AN43" i="11" a="1"/>
  <c r="AN43" i="11" s="1"/>
  <c r="AN42" i="11" a="1"/>
  <c r="AN42" i="11" s="1"/>
  <c r="AN46" i="11" a="1"/>
  <c r="AN46" i="11" s="1"/>
  <c r="AN47" i="11" a="1"/>
  <c r="AN47" i="11" s="1"/>
  <c r="AN52" i="11" a="1"/>
  <c r="AN52" i="11" s="1"/>
  <c r="AN56" i="11" a="1"/>
  <c r="AN56" i="11" s="1"/>
  <c r="AN51" i="11" a="1"/>
  <c r="AN51" i="11" s="1"/>
  <c r="AN55" i="11" a="1"/>
  <c r="AN55" i="11" s="1"/>
  <c r="AN48" i="11" a="1"/>
  <c r="AN48" i="11" s="1"/>
  <c r="AN49" i="11" a="1"/>
  <c r="AN49" i="11" s="1"/>
  <c r="AN50" i="11" a="1"/>
  <c r="AN50" i="11" s="1"/>
  <c r="AN54" i="11" a="1"/>
  <c r="AN54" i="11" s="1"/>
  <c r="AN53" i="11" a="1"/>
  <c r="AN53" i="11" s="1"/>
  <c r="AN61" i="11" a="1"/>
  <c r="AN61" i="11" s="1"/>
  <c r="AN65" i="11" a="1"/>
  <c r="AN65" i="11" s="1"/>
  <c r="AN60" i="11" a="1"/>
  <c r="AN60" i="11" s="1"/>
  <c r="AN64" i="11" a="1"/>
  <c r="AN64" i="11" s="1"/>
  <c r="AN57" i="11" a="1"/>
  <c r="AN57" i="11" s="1"/>
  <c r="AN59" i="11" a="1"/>
  <c r="AN59" i="11" s="1"/>
  <c r="AN63" i="11" a="1"/>
  <c r="AN63" i="11" s="1"/>
  <c r="AN58" i="11" a="1"/>
  <c r="AN58" i="11" s="1"/>
  <c r="AN62" i="11" a="1"/>
  <c r="AN62" i="11" s="1"/>
  <c r="AN66" i="11" a="1"/>
  <c r="AN66" i="11" s="1"/>
  <c r="AN70" i="11" a="1"/>
  <c r="AN70" i="11" s="1"/>
  <c r="AN69" i="11" a="1"/>
  <c r="AN69" i="11" s="1"/>
  <c r="AN68" i="11" a="1"/>
  <c r="AN68" i="11" s="1"/>
  <c r="AN67" i="11" a="1"/>
  <c r="AN67" i="11" s="1"/>
  <c r="AN73" i="11" a="1"/>
  <c r="AN73" i="11" s="1"/>
  <c r="AN77" i="11" a="1"/>
  <c r="AN77" i="11" s="1"/>
  <c r="AN72" i="11" a="1"/>
  <c r="AN72" i="11" s="1"/>
  <c r="AN76" i="11" a="1"/>
  <c r="AN76" i="11" s="1"/>
  <c r="AN71" i="11" a="1"/>
  <c r="AN71" i="11" s="1"/>
  <c r="AN75" i="11" a="1"/>
  <c r="AN75" i="11" s="1"/>
  <c r="AN81" i="11" a="1"/>
  <c r="AN81" i="11" s="1"/>
  <c r="AN80" i="11" a="1"/>
  <c r="AN80" i="11" s="1"/>
  <c r="AN78" i="11" a="1"/>
  <c r="AN78" i="11" s="1"/>
  <c r="AN79" i="11" a="1"/>
  <c r="AN79" i="11" s="1"/>
  <c r="AN74" i="11" a="1"/>
  <c r="AN74" i="11" s="1"/>
  <c r="AN82" i="11" a="1"/>
  <c r="AN82" i="11" s="1"/>
  <c r="AN85" i="11" a="1"/>
  <c r="AN85" i="11" s="1"/>
  <c r="AN89" i="11" a="1"/>
  <c r="AN89" i="11" s="1"/>
  <c r="AN93" i="11" a="1"/>
  <c r="AN93" i="11" s="1"/>
  <c r="AN84" i="11" a="1"/>
  <c r="AN84" i="11" s="1"/>
  <c r="AN88" i="11" a="1"/>
  <c r="AN88" i="11" s="1"/>
  <c r="AN92" i="11" a="1"/>
  <c r="AN92" i="11" s="1"/>
  <c r="AN83" i="11" a="1"/>
  <c r="AN83" i="11" s="1"/>
  <c r="AN87" i="11" a="1"/>
  <c r="AN87" i="11" s="1"/>
  <c r="AN91" i="11" a="1"/>
  <c r="AN91" i="11" s="1"/>
  <c r="AN86" i="11" a="1"/>
  <c r="AN86" i="11" s="1"/>
  <c r="AN90" i="11" a="1"/>
  <c r="AN90" i="11" s="1"/>
  <c r="AN99" i="11" a="1"/>
  <c r="AN99" i="11" s="1"/>
  <c r="AN98" i="11" a="1"/>
  <c r="AN98" i="11" s="1"/>
  <c r="AN95" i="11" a="1"/>
  <c r="AN95" i="11" s="1"/>
  <c r="AN97" i="11" a="1"/>
  <c r="AN97" i="11" s="1"/>
  <c r="AN94" i="11" a="1"/>
  <c r="AN94" i="11" s="1"/>
  <c r="AN96" i="11" a="1"/>
  <c r="AN96" i="11" s="1"/>
  <c r="AN100" i="11" a="1"/>
  <c r="AN100" i="11" s="1"/>
  <c r="AN103" i="11" a="1"/>
  <c r="AN103" i="11" s="1"/>
  <c r="AN104" i="11" a="1"/>
  <c r="AN104" i="11" s="1"/>
  <c r="AN105" i="11" a="1"/>
  <c r="AN105" i="11" s="1"/>
  <c r="AN106" i="11" a="1"/>
  <c r="AN106" i="11" s="1"/>
  <c r="AN107" i="11" a="1"/>
  <c r="AN107" i="11" s="1"/>
  <c r="AN108" i="11" a="1"/>
  <c r="AN108" i="11" s="1"/>
  <c r="AN109" i="11" a="1"/>
  <c r="AN109" i="11" s="1"/>
  <c r="AN102" i="11" a="1"/>
  <c r="AN102" i="11" s="1"/>
  <c r="AN101" i="11" a="1"/>
  <c r="AN101" i="11" s="1"/>
  <c r="AN10" i="11" a="1"/>
  <c r="AN10" i="11" s="1"/>
  <c r="AO18" i="11" l="1" a="1"/>
  <c r="AO18" i="11" s="1"/>
  <c r="AO11" i="11" a="1"/>
  <c r="AO11" i="11" s="1"/>
  <c r="AO12" i="11" a="1"/>
  <c r="AO12" i="11" s="1"/>
  <c r="AO13" i="11" a="1"/>
  <c r="AO13" i="11" s="1"/>
  <c r="AO14" i="11" a="1"/>
  <c r="AO14" i="11" s="1"/>
  <c r="AO15" i="11" a="1"/>
  <c r="AO15" i="11" s="1"/>
  <c r="AO16" i="11" a="1"/>
  <c r="AO16" i="11" s="1"/>
  <c r="AO20" i="11" a="1"/>
  <c r="AO20" i="11" s="1"/>
  <c r="AO19" i="11" a="1"/>
  <c r="AO19" i="11" s="1"/>
  <c r="AO22" i="11" a="1"/>
  <c r="AO22" i="11" s="1"/>
  <c r="AO21" i="11" a="1"/>
  <c r="AO21" i="11" s="1"/>
  <c r="AO26" i="11" a="1"/>
  <c r="AO26" i="11" s="1"/>
  <c r="AO17" i="11" a="1"/>
  <c r="AO17" i="11" s="1"/>
  <c r="AO25" i="11" a="1"/>
  <c r="AO25" i="11" s="1"/>
  <c r="AO24" i="11" a="1"/>
  <c r="AO24" i="11" s="1"/>
  <c r="AO30" i="11" a="1"/>
  <c r="AO30" i="11" s="1"/>
  <c r="AO34" i="11" a="1"/>
  <c r="AO34" i="11" s="1"/>
  <c r="AO29" i="11" a="1"/>
  <c r="AO29" i="11" s="1"/>
  <c r="AO33" i="11" a="1"/>
  <c r="AO33" i="11" s="1"/>
  <c r="AO28" i="11" a="1"/>
  <c r="AO28" i="11" s="1"/>
  <c r="AO32" i="11" a="1"/>
  <c r="AO32" i="11" s="1"/>
  <c r="AO36" i="11" a="1"/>
  <c r="AO36" i="11" s="1"/>
  <c r="AO23" i="11" a="1"/>
  <c r="AO23" i="11" s="1"/>
  <c r="AO27" i="11" a="1"/>
  <c r="AO27" i="11" s="1"/>
  <c r="AO31" i="11" a="1"/>
  <c r="AO31" i="11" s="1"/>
  <c r="AO35" i="11" a="1"/>
  <c r="AO35" i="11" s="1"/>
  <c r="AO39" i="11" a="1"/>
  <c r="AO39" i="11" s="1"/>
  <c r="AO38" i="11" a="1"/>
  <c r="AO38" i="11" s="1"/>
  <c r="AO37" i="11" a="1"/>
  <c r="AO37" i="11" s="1"/>
  <c r="AO42" i="11" a="1"/>
  <c r="AO42" i="11" s="1"/>
  <c r="AO46" i="11" a="1"/>
  <c r="AO46" i="11" s="1"/>
  <c r="AO41" i="11" a="1"/>
  <c r="AO41" i="11" s="1"/>
  <c r="AO45" i="11" a="1"/>
  <c r="AO45" i="11" s="1"/>
  <c r="AO40" i="11" a="1"/>
  <c r="AO40" i="11" s="1"/>
  <c r="AO44" i="11" a="1"/>
  <c r="AO44" i="11" s="1"/>
  <c r="AO43" i="11" a="1"/>
  <c r="AO43" i="11" s="1"/>
  <c r="AO47" i="11" a="1"/>
  <c r="AO47" i="11" s="1"/>
  <c r="AO53" i="11" a="1"/>
  <c r="AO53" i="11" s="1"/>
  <c r="AO57" i="11" a="1"/>
  <c r="AO57" i="11" s="1"/>
  <c r="AO52" i="11" a="1"/>
  <c r="AO52" i="11" s="1"/>
  <c r="AO56" i="11" a="1"/>
  <c r="AO56" i="11" s="1"/>
  <c r="AO51" i="11" a="1"/>
  <c r="AO51" i="11" s="1"/>
  <c r="AO55" i="11" a="1"/>
  <c r="AO55" i="11" s="1"/>
  <c r="AO48" i="11" a="1"/>
  <c r="AO48" i="11" s="1"/>
  <c r="AO49" i="11" a="1"/>
  <c r="AO49" i="11" s="1"/>
  <c r="AO50" i="11" a="1"/>
  <c r="AO50" i="11" s="1"/>
  <c r="AO54" i="11" a="1"/>
  <c r="AO54" i="11" s="1"/>
  <c r="AO58" i="11" a="1"/>
  <c r="AO58" i="11" s="1"/>
  <c r="AO62" i="11" a="1"/>
  <c r="AO62" i="11" s="1"/>
  <c r="AO66" i="11" a="1"/>
  <c r="AO66" i="11" s="1"/>
  <c r="AO61" i="11" a="1"/>
  <c r="AO61" i="11" s="1"/>
  <c r="AO65" i="11" a="1"/>
  <c r="AO65" i="11" s="1"/>
  <c r="AO60" i="11" a="1"/>
  <c r="AO60" i="11" s="1"/>
  <c r="AO64" i="11" a="1"/>
  <c r="AO64" i="11" s="1"/>
  <c r="AO59" i="11" a="1"/>
  <c r="AO59" i="11" s="1"/>
  <c r="AO63" i="11" a="1"/>
  <c r="AO63" i="11" s="1"/>
  <c r="AO67" i="11" a="1"/>
  <c r="AO67" i="11" s="1"/>
  <c r="AO70" i="11" a="1"/>
  <c r="AO70" i="11" s="1"/>
  <c r="AO69" i="11" a="1"/>
  <c r="AO69" i="11" s="1"/>
  <c r="AO68" i="11" a="1"/>
  <c r="AO68" i="11" s="1"/>
  <c r="AO73" i="11" a="1"/>
  <c r="AO73" i="11" s="1"/>
  <c r="AO77" i="11" a="1"/>
  <c r="AO77" i="11" s="1"/>
  <c r="AO72" i="11" a="1"/>
  <c r="AO72" i="11" s="1"/>
  <c r="AO76" i="11" a="1"/>
  <c r="AO76" i="11" s="1"/>
  <c r="AO71" i="11" a="1"/>
  <c r="AO71" i="11" s="1"/>
  <c r="AO75" i="11" a="1"/>
  <c r="AO75" i="11" s="1"/>
  <c r="AO74" i="11" a="1"/>
  <c r="AO74" i="11" s="1"/>
  <c r="AO82" i="11" a="1"/>
  <c r="AO82" i="11" s="1"/>
  <c r="AO81" i="11" a="1"/>
  <c r="AO81" i="11" s="1"/>
  <c r="AO80" i="11" a="1"/>
  <c r="AO80" i="11" s="1"/>
  <c r="AO79" i="11" a="1"/>
  <c r="AO79" i="11" s="1"/>
  <c r="AO86" i="11" a="1"/>
  <c r="AO86" i="11" s="1"/>
  <c r="AO90" i="11" a="1"/>
  <c r="AO90" i="11" s="1"/>
  <c r="AO94" i="11" a="1"/>
  <c r="AO94" i="11" s="1"/>
  <c r="AO95" i="11" a="1"/>
  <c r="AO95" i="11" s="1"/>
  <c r="AO85" i="11" a="1"/>
  <c r="AO85" i="11" s="1"/>
  <c r="AO89" i="11" a="1"/>
  <c r="AO89" i="11" s="1"/>
  <c r="AO93" i="11" a="1"/>
  <c r="AO93" i="11" s="1"/>
  <c r="AO83" i="11" a="1"/>
  <c r="AO83" i="11" s="1"/>
  <c r="AO84" i="11" a="1"/>
  <c r="AO84" i="11" s="1"/>
  <c r="AO88" i="11" a="1"/>
  <c r="AO88" i="11" s="1"/>
  <c r="AO92" i="11" a="1"/>
  <c r="AO92" i="11" s="1"/>
  <c r="AO87" i="11" a="1"/>
  <c r="AO87" i="11" s="1"/>
  <c r="AO91" i="11" a="1"/>
  <c r="AO91" i="11" s="1"/>
  <c r="AO96" i="11" a="1"/>
  <c r="AO96" i="11" s="1"/>
  <c r="AO100" i="11" a="1"/>
  <c r="AO100" i="11" s="1"/>
  <c r="AO101" i="11" a="1"/>
  <c r="AO101" i="11" s="1"/>
  <c r="AO102" i="11" a="1"/>
  <c r="AO102" i="11" s="1"/>
  <c r="AO99" i="11" a="1"/>
  <c r="AO99" i="11" s="1"/>
  <c r="AO78" i="11" a="1"/>
  <c r="AO78" i="11" s="1"/>
  <c r="AO98" i="11" a="1"/>
  <c r="AO98" i="11" s="1"/>
  <c r="AO97" i="11" a="1"/>
  <c r="AO97" i="11" s="1"/>
  <c r="AO103" i="11" a="1"/>
  <c r="AO103" i="11" s="1"/>
  <c r="AO104" i="11" a="1"/>
  <c r="AO104" i="11" s="1"/>
  <c r="AO105" i="11" a="1"/>
  <c r="AO105" i="11" s="1"/>
  <c r="AO106" i="11" a="1"/>
  <c r="AO106" i="11" s="1"/>
  <c r="AO107" i="11" a="1"/>
  <c r="AO107" i="11" s="1"/>
  <c r="AO108" i="11" a="1"/>
  <c r="AO108" i="11" s="1"/>
  <c r="AO109" i="11" a="1"/>
  <c r="AO109" i="11" s="1"/>
  <c r="AO10" i="11" a="1"/>
  <c r="AO10" i="11" s="1"/>
  <c r="AP17" i="11" l="1" a="1"/>
  <c r="AP17" i="11" s="1"/>
  <c r="AP19" i="11" a="1"/>
  <c r="AP19" i="11" s="1"/>
  <c r="AP18" i="11" a="1"/>
  <c r="AP18" i="11" s="1"/>
  <c r="AP11" i="11" a="1"/>
  <c r="AP11" i="11" s="1"/>
  <c r="AP12" i="11" a="1"/>
  <c r="AP12" i="11" s="1"/>
  <c r="AP13" i="11" a="1"/>
  <c r="AP13" i="11" s="1"/>
  <c r="AP14" i="11" a="1"/>
  <c r="AP14" i="11" s="1"/>
  <c r="AP15" i="11" a="1"/>
  <c r="AP15" i="11" s="1"/>
  <c r="AP16" i="11" a="1"/>
  <c r="AP16" i="11" s="1"/>
  <c r="AP21" i="11" a="1"/>
  <c r="AP21" i="11" s="1"/>
  <c r="AP20" i="11" a="1"/>
  <c r="AP20" i="11" s="1"/>
  <c r="AP23" i="11" a="1"/>
  <c r="AP23" i="11" s="1"/>
  <c r="AP27" i="11" a="1"/>
  <c r="AP27" i="11" s="1"/>
  <c r="AP26" i="11" a="1"/>
  <c r="AP26" i="11" s="1"/>
  <c r="AP22" i="11" a="1"/>
  <c r="AP22" i="11" s="1"/>
  <c r="AP25" i="11" a="1"/>
  <c r="AP25" i="11" s="1"/>
  <c r="AP31" i="11" a="1"/>
  <c r="AP31" i="11" s="1"/>
  <c r="AP35" i="11" a="1"/>
  <c r="AP35" i="11" s="1"/>
  <c r="AP24" i="11" a="1"/>
  <c r="AP24" i="11" s="1"/>
  <c r="AP30" i="11" a="1"/>
  <c r="AP30" i="11" s="1"/>
  <c r="AP34" i="11" a="1"/>
  <c r="AP34" i="11" s="1"/>
  <c r="AP29" i="11" a="1"/>
  <c r="AP29" i="11" s="1"/>
  <c r="AP33" i="11" a="1"/>
  <c r="AP33" i="11" s="1"/>
  <c r="AP28" i="11" a="1"/>
  <c r="AP28" i="11" s="1"/>
  <c r="AP32" i="11" a="1"/>
  <c r="AP32" i="11" s="1"/>
  <c r="AP36" i="11" a="1"/>
  <c r="AP36" i="11" s="1"/>
  <c r="AP37" i="11" a="1"/>
  <c r="AP37" i="11" s="1"/>
  <c r="AP39" i="11" a="1"/>
  <c r="AP39" i="11" s="1"/>
  <c r="AP38" i="11" a="1"/>
  <c r="AP38" i="11" s="1"/>
  <c r="AP43" i="11" a="1"/>
  <c r="AP43" i="11" s="1"/>
  <c r="AP42" i="11" a="1"/>
  <c r="AP42" i="11" s="1"/>
  <c r="AP46" i="11" a="1"/>
  <c r="AP46" i="11" s="1"/>
  <c r="AP41" i="11" a="1"/>
  <c r="AP41" i="11" s="1"/>
  <c r="AP45" i="11" a="1"/>
  <c r="AP45" i="11" s="1"/>
  <c r="AP40" i="11" a="1"/>
  <c r="AP40" i="11" s="1"/>
  <c r="AP44" i="11" a="1"/>
  <c r="AP44" i="11" s="1"/>
  <c r="AP48" i="11" a="1"/>
  <c r="AP48" i="11" s="1"/>
  <c r="AP49" i="11" a="1"/>
  <c r="AP49" i="11" s="1"/>
  <c r="AP50" i="11" a="1"/>
  <c r="AP50" i="11" s="1"/>
  <c r="AP54" i="11" a="1"/>
  <c r="AP54" i="11" s="1"/>
  <c r="AP47" i="11" a="1"/>
  <c r="AP47" i="11" s="1"/>
  <c r="AP53" i="11" a="1"/>
  <c r="AP53" i="11" s="1"/>
  <c r="AP52" i="11" a="1"/>
  <c r="AP52" i="11" s="1"/>
  <c r="AP56" i="11" a="1"/>
  <c r="AP56" i="11" s="1"/>
  <c r="AP51" i="11" a="1"/>
  <c r="AP51" i="11" s="1"/>
  <c r="AP55" i="11" a="1"/>
  <c r="AP55" i="11" s="1"/>
  <c r="AP59" i="11" a="1"/>
  <c r="AP59" i="11" s="1"/>
  <c r="AP63" i="11" a="1"/>
  <c r="AP63" i="11" s="1"/>
  <c r="AP58" i="11" a="1"/>
  <c r="AP58" i="11" s="1"/>
  <c r="AP62" i="11" a="1"/>
  <c r="AP62" i="11" s="1"/>
  <c r="AP66" i="11" a="1"/>
  <c r="AP66" i="11" s="1"/>
  <c r="AP61" i="11" a="1"/>
  <c r="AP61" i="11" s="1"/>
  <c r="AP65" i="11" a="1"/>
  <c r="AP65" i="11" s="1"/>
  <c r="AP57" i="11" a="1"/>
  <c r="AP57" i="11" s="1"/>
  <c r="AP60" i="11" a="1"/>
  <c r="AP60" i="11" s="1"/>
  <c r="AP64" i="11" a="1"/>
  <c r="AP64" i="11" s="1"/>
  <c r="AP68" i="11" a="1"/>
  <c r="AP68" i="11" s="1"/>
  <c r="AP67" i="11" a="1"/>
  <c r="AP67" i="11" s="1"/>
  <c r="AP69" i="11" a="1"/>
  <c r="AP69" i="11" s="1"/>
  <c r="AP74" i="11" a="1"/>
  <c r="AP74" i="11" s="1"/>
  <c r="AP78" i="11" a="1"/>
  <c r="AP78" i="11" s="1"/>
  <c r="AP70" i="11" a="1"/>
  <c r="AP70" i="11" s="1"/>
  <c r="AP73" i="11" a="1"/>
  <c r="AP73" i="11" s="1"/>
  <c r="AP77" i="11" a="1"/>
  <c r="AP77" i="11" s="1"/>
  <c r="AP72" i="11" a="1"/>
  <c r="AP72" i="11" s="1"/>
  <c r="AP76" i="11" a="1"/>
  <c r="AP76" i="11" s="1"/>
  <c r="AP71" i="11" a="1"/>
  <c r="AP71" i="11" s="1"/>
  <c r="AP79" i="11" a="1"/>
  <c r="AP79" i="11" s="1"/>
  <c r="AP83" i="11" a="1"/>
  <c r="AP83" i="11" s="1"/>
  <c r="AP82" i="11" a="1"/>
  <c r="AP82" i="11" s="1"/>
  <c r="AP75" i="11" a="1"/>
  <c r="AP75" i="11" s="1"/>
  <c r="AP81" i="11" a="1"/>
  <c r="AP81" i="11" s="1"/>
  <c r="AP87" i="11" a="1"/>
  <c r="AP87" i="11" s="1"/>
  <c r="AP91" i="11" a="1"/>
  <c r="AP91" i="11" s="1"/>
  <c r="AP86" i="11" a="1"/>
  <c r="AP86" i="11" s="1"/>
  <c r="AP90" i="11" a="1"/>
  <c r="AP90" i="11" s="1"/>
  <c r="AP94" i="11" a="1"/>
  <c r="AP94" i="11" s="1"/>
  <c r="AP80" i="11" a="1"/>
  <c r="AP80" i="11" s="1"/>
  <c r="AP85" i="11" a="1"/>
  <c r="AP85" i="11" s="1"/>
  <c r="AP89" i="11" a="1"/>
  <c r="AP89" i="11" s="1"/>
  <c r="AP93" i="11" a="1"/>
  <c r="AP93" i="11" s="1"/>
  <c r="AP84" i="11" a="1"/>
  <c r="AP84" i="11" s="1"/>
  <c r="AP88" i="11" a="1"/>
  <c r="AP88" i="11" s="1"/>
  <c r="AP92" i="11" a="1"/>
  <c r="AP92" i="11" s="1"/>
  <c r="AP96" i="11" a="1"/>
  <c r="AP96" i="11" s="1"/>
  <c r="AP100" i="11" a="1"/>
  <c r="AP100" i="11" s="1"/>
  <c r="AP99" i="11" a="1"/>
  <c r="AP99" i="11" s="1"/>
  <c r="AP101" i="11" a="1"/>
  <c r="AP101" i="11" s="1"/>
  <c r="AP102" i="11" a="1"/>
  <c r="AP102" i="11" s="1"/>
  <c r="AP95" i="11" a="1"/>
  <c r="AP95" i="11" s="1"/>
  <c r="AP98" i="11" a="1"/>
  <c r="AP98" i="11" s="1"/>
  <c r="AP103" i="11" a="1"/>
  <c r="AP103" i="11" s="1"/>
  <c r="AP104" i="11" a="1"/>
  <c r="AP104" i="11" s="1"/>
  <c r="AP105" i="11" a="1"/>
  <c r="AP105" i="11" s="1"/>
  <c r="AP106" i="11" a="1"/>
  <c r="AP106" i="11" s="1"/>
  <c r="AP107" i="11" a="1"/>
  <c r="AP107" i="11" s="1"/>
  <c r="AP108" i="11" a="1"/>
  <c r="AP108" i="11" s="1"/>
  <c r="AP109" i="11" a="1"/>
  <c r="AP109" i="11" s="1"/>
  <c r="AP97" i="11" a="1"/>
  <c r="AP97" i="11" s="1"/>
  <c r="AP10" i="11" a="1"/>
  <c r="AP10" i="11" s="1"/>
  <c r="AQ17" i="11" l="1" a="1"/>
  <c r="AQ17" i="11" s="1"/>
  <c r="AQ18" i="11" a="1"/>
  <c r="AQ18" i="11" s="1"/>
  <c r="AQ12" i="11" a="1"/>
  <c r="AQ12" i="11" s="1"/>
  <c r="AQ16" i="11" a="1"/>
  <c r="AQ16" i="11" s="1"/>
  <c r="AQ22" i="11" a="1"/>
  <c r="AQ22" i="11" s="1"/>
  <c r="AQ11" i="11" a="1"/>
  <c r="AQ11" i="11" s="1"/>
  <c r="AQ15" i="11" a="1"/>
  <c r="AQ15" i="11" s="1"/>
  <c r="AQ21" i="11" a="1"/>
  <c r="AQ21" i="11" s="1"/>
  <c r="AQ14" i="11" a="1"/>
  <c r="AQ14" i="11" s="1"/>
  <c r="AQ20" i="11" a="1"/>
  <c r="AQ20" i="11" s="1"/>
  <c r="AQ13" i="11" a="1"/>
  <c r="AQ13" i="11" s="1"/>
  <c r="AQ19" i="11" a="1"/>
  <c r="AQ19" i="11" s="1"/>
  <c r="AQ24" i="11" a="1"/>
  <c r="AQ24" i="11" s="1"/>
  <c r="AQ23" i="11" a="1"/>
  <c r="AQ23" i="11" s="1"/>
  <c r="AQ27" i="11" a="1"/>
  <c r="AQ27" i="11" s="1"/>
  <c r="AQ26" i="11" a="1"/>
  <c r="AQ26" i="11" s="1"/>
  <c r="AQ31" i="11" a="1"/>
  <c r="AQ31" i="11" s="1"/>
  <c r="AQ35" i="11" a="1"/>
  <c r="AQ35" i="11" s="1"/>
  <c r="AQ25" i="11" a="1"/>
  <c r="AQ25" i="11" s="1"/>
  <c r="AQ30" i="11" a="1"/>
  <c r="AQ30" i="11" s="1"/>
  <c r="AQ34" i="11" a="1"/>
  <c r="AQ34" i="11" s="1"/>
  <c r="AQ29" i="11" a="1"/>
  <c r="AQ29" i="11" s="1"/>
  <c r="AQ33" i="11" a="1"/>
  <c r="AQ33" i="11" s="1"/>
  <c r="AQ28" i="11" a="1"/>
  <c r="AQ28" i="11" s="1"/>
  <c r="AQ37" i="11" a="1"/>
  <c r="AQ37" i="11" s="1"/>
  <c r="AQ39" i="11" a="1"/>
  <c r="AQ39" i="11" s="1"/>
  <c r="AQ36" i="11" a="1"/>
  <c r="AQ36" i="11" s="1"/>
  <c r="AQ32" i="11" a="1"/>
  <c r="AQ32" i="11" s="1"/>
  <c r="AQ38" i="11" a="1"/>
  <c r="AQ38" i="11" s="1"/>
  <c r="AQ40" i="11" a="1"/>
  <c r="AQ40" i="11" s="1"/>
  <c r="AQ44" i="11" a="1"/>
  <c r="AQ44" i="11" s="1"/>
  <c r="AQ43" i="11" a="1"/>
  <c r="AQ43" i="11" s="1"/>
  <c r="AQ42" i="11" a="1"/>
  <c r="AQ42" i="11" s="1"/>
  <c r="AQ41" i="11" a="1"/>
  <c r="AQ41" i="11" s="1"/>
  <c r="AQ45" i="11" a="1"/>
  <c r="AQ45" i="11" s="1"/>
  <c r="AQ51" i="11" a="1"/>
  <c r="AQ51" i="11" s="1"/>
  <c r="AQ55" i="11" a="1"/>
  <c r="AQ55" i="11" s="1"/>
  <c r="AQ49" i="11" a="1"/>
  <c r="AQ49" i="11" s="1"/>
  <c r="AQ50" i="11" a="1"/>
  <c r="AQ50" i="11" s="1"/>
  <c r="AQ54" i="11" a="1"/>
  <c r="AQ54" i="11" s="1"/>
  <c r="AQ47" i="11" a="1"/>
  <c r="AQ47" i="11" s="1"/>
  <c r="AQ53" i="11" a="1"/>
  <c r="AQ53" i="11" s="1"/>
  <c r="AQ46" i="11" a="1"/>
  <c r="AQ46" i="11" s="1"/>
  <c r="AQ52" i="11" a="1"/>
  <c r="AQ52" i="11" s="1"/>
  <c r="AQ56" i="11" a="1"/>
  <c r="AQ56" i="11" s="1"/>
  <c r="AQ48" i="11" a="1"/>
  <c r="AQ48" i="11" s="1"/>
  <c r="AQ57" i="11" a="1"/>
  <c r="AQ57" i="11" s="1"/>
  <c r="AQ60" i="11" a="1"/>
  <c r="AQ60" i="11" s="1"/>
  <c r="AQ64" i="11" a="1"/>
  <c r="AQ64" i="11" s="1"/>
  <c r="AQ59" i="11" a="1"/>
  <c r="AQ59" i="11" s="1"/>
  <c r="AQ63" i="11" a="1"/>
  <c r="AQ63" i="11" s="1"/>
  <c r="AQ58" i="11" a="1"/>
  <c r="AQ58" i="11" s="1"/>
  <c r="AQ62" i="11" a="1"/>
  <c r="AQ62" i="11" s="1"/>
  <c r="AQ66" i="11" a="1"/>
  <c r="AQ66" i="11" s="1"/>
  <c r="AQ65" i="11" a="1"/>
  <c r="AQ65" i="11" s="1"/>
  <c r="AQ68" i="11" a="1"/>
  <c r="AQ68" i="11" s="1"/>
  <c r="AQ61" i="11" a="1"/>
  <c r="AQ61" i="11" s="1"/>
  <c r="AQ67" i="11" a="1"/>
  <c r="AQ67" i="11" s="1"/>
  <c r="AQ71" i="11" a="1"/>
  <c r="AQ71" i="11" s="1"/>
  <c r="AQ75" i="11" a="1"/>
  <c r="AQ75" i="11" s="1"/>
  <c r="AQ69" i="11" a="1"/>
  <c r="AQ69" i="11" s="1"/>
  <c r="AQ74" i="11" a="1"/>
  <c r="AQ74" i="11" s="1"/>
  <c r="AQ70" i="11" a="1"/>
  <c r="AQ70" i="11" s="1"/>
  <c r="AQ73" i="11" a="1"/>
  <c r="AQ73" i="11" s="1"/>
  <c r="AQ77" i="11" a="1"/>
  <c r="AQ77" i="11" s="1"/>
  <c r="AQ72" i="11" a="1"/>
  <c r="AQ72" i="11" s="1"/>
  <c r="AQ80" i="11" a="1"/>
  <c r="AQ80" i="11" s="1"/>
  <c r="AQ79" i="11" a="1"/>
  <c r="AQ79" i="11" s="1"/>
  <c r="AQ82" i="11" a="1"/>
  <c r="AQ82" i="11" s="1"/>
  <c r="AQ76" i="11" a="1"/>
  <c r="AQ76" i="11" s="1"/>
  <c r="AQ78" i="11" a="1"/>
  <c r="AQ78" i="11" s="1"/>
  <c r="AQ81" i="11" a="1"/>
  <c r="AQ81" i="11" s="1"/>
  <c r="AQ87" i="11" a="1"/>
  <c r="AQ87" i="11" s="1"/>
  <c r="AQ91" i="11" a="1"/>
  <c r="AQ91" i="11" s="1"/>
  <c r="AQ86" i="11" a="1"/>
  <c r="AQ86" i="11" s="1"/>
  <c r="AQ90" i="11" a="1"/>
  <c r="AQ90" i="11" s="1"/>
  <c r="AQ83" i="11" a="1"/>
  <c r="AQ83" i="11" s="1"/>
  <c r="AQ85" i="11" a="1"/>
  <c r="AQ85" i="11" s="1"/>
  <c r="AQ89" i="11" a="1"/>
  <c r="AQ89" i="11" s="1"/>
  <c r="AQ93" i="11" a="1"/>
  <c r="AQ93" i="11" s="1"/>
  <c r="AQ95" i="11" a="1"/>
  <c r="AQ95" i="11" s="1"/>
  <c r="AQ94" i="11" a="1"/>
  <c r="AQ94" i="11" s="1"/>
  <c r="AQ97" i="11" a="1"/>
  <c r="AQ97" i="11" s="1"/>
  <c r="AQ92" i="11" a="1"/>
  <c r="AQ92" i="11" s="1"/>
  <c r="AQ88" i="11" a="1"/>
  <c r="AQ88" i="11" s="1"/>
  <c r="AQ96" i="11" a="1"/>
  <c r="AQ96" i="11" s="1"/>
  <c r="AQ100" i="11" a="1"/>
  <c r="AQ100" i="11" s="1"/>
  <c r="AQ84" i="11" a="1"/>
  <c r="AQ84" i="11" s="1"/>
  <c r="AQ101" i="11" a="1"/>
  <c r="AQ101" i="11" s="1"/>
  <c r="AQ102" i="11" a="1"/>
  <c r="AQ102" i="11" s="1"/>
  <c r="AQ99" i="11" a="1"/>
  <c r="AQ99" i="11" s="1"/>
  <c r="AQ98" i="11" a="1"/>
  <c r="AQ98" i="11" s="1"/>
  <c r="AQ103" i="11" a="1"/>
  <c r="AQ103" i="11" s="1"/>
  <c r="AQ104" i="11" a="1"/>
  <c r="AQ104" i="11" s="1"/>
  <c r="AQ105" i="11" a="1"/>
  <c r="AQ105" i="11" s="1"/>
  <c r="AQ106" i="11" a="1"/>
  <c r="AQ106" i="11" s="1"/>
  <c r="AQ107" i="11" a="1"/>
  <c r="AQ107" i="11" s="1"/>
  <c r="AQ108" i="11" a="1"/>
  <c r="AQ108" i="11" s="1"/>
  <c r="AQ109" i="11" a="1"/>
  <c r="AQ109" i="11" s="1"/>
  <c r="AQ10" i="11" a="1"/>
  <c r="AQ10" i="11" s="1"/>
  <c r="AR11" i="11" l="1" a="1"/>
  <c r="AR11" i="11" s="1"/>
  <c r="AR12" i="11" a="1"/>
  <c r="AR12" i="11" s="1"/>
  <c r="AR13" i="11" a="1"/>
  <c r="AR13" i="11" s="1"/>
  <c r="AR14" i="11" a="1"/>
  <c r="AR14" i="11" s="1"/>
  <c r="AR15" i="11" a="1"/>
  <c r="AR15" i="11" s="1"/>
  <c r="AR16" i="11" a="1"/>
  <c r="AR16" i="11" s="1"/>
  <c r="AR17" i="11" a="1"/>
  <c r="AR17" i="11" s="1"/>
  <c r="AR19" i="11" a="1"/>
  <c r="AR19" i="11" s="1"/>
  <c r="AR18" i="11" a="1"/>
  <c r="AR18" i="11" s="1"/>
  <c r="AR22" i="11" a="1"/>
  <c r="AR22" i="11" s="1"/>
  <c r="AR21" i="11" a="1"/>
  <c r="AR21" i="11" s="1"/>
  <c r="AR25" i="11" a="1"/>
  <c r="AR25" i="11" s="1"/>
  <c r="AR24" i="11" a="1"/>
  <c r="AR24" i="11" s="1"/>
  <c r="AR23" i="11" a="1"/>
  <c r="AR23" i="11" s="1"/>
  <c r="AR27" i="11" a="1"/>
  <c r="AR27" i="11" s="1"/>
  <c r="AR26" i="11" a="1"/>
  <c r="AR26" i="11" s="1"/>
  <c r="AR28" i="11" a="1"/>
  <c r="AR28" i="11" s="1"/>
  <c r="AR32" i="11" a="1"/>
  <c r="AR32" i="11" s="1"/>
  <c r="AR36" i="11" a="1"/>
  <c r="AR36" i="11" s="1"/>
  <c r="AR20" i="11" a="1"/>
  <c r="AR20" i="11" s="1"/>
  <c r="AR31" i="11" a="1"/>
  <c r="AR31" i="11" s="1"/>
  <c r="AR35" i="11" a="1"/>
  <c r="AR35" i="11" s="1"/>
  <c r="AR30" i="11" a="1"/>
  <c r="AR30" i="11" s="1"/>
  <c r="AR34" i="11" a="1"/>
  <c r="AR34" i="11" s="1"/>
  <c r="AR33" i="11" a="1"/>
  <c r="AR33" i="11" s="1"/>
  <c r="AR38" i="11" a="1"/>
  <c r="AR38" i="11" s="1"/>
  <c r="AR29" i="11" a="1"/>
  <c r="AR29" i="11" s="1"/>
  <c r="AR37" i="11" a="1"/>
  <c r="AR37" i="11" s="1"/>
  <c r="AR39" i="11" a="1"/>
  <c r="AR39" i="11" s="1"/>
  <c r="AR41" i="11" a="1"/>
  <c r="AR41" i="11" s="1"/>
  <c r="AR40" i="11" a="1"/>
  <c r="AR40" i="11" s="1"/>
  <c r="AR44" i="11" a="1"/>
  <c r="AR44" i="11" s="1"/>
  <c r="AR43" i="11" a="1"/>
  <c r="AR43" i="11" s="1"/>
  <c r="AR42" i="11" a="1"/>
  <c r="AR42" i="11" s="1"/>
  <c r="AR46" i="11" a="1"/>
  <c r="AR46" i="11" s="1"/>
  <c r="AR52" i="11" a="1"/>
  <c r="AR52" i="11" s="1"/>
  <c r="AR56" i="11" a="1"/>
  <c r="AR56" i="11" s="1"/>
  <c r="AR45" i="11" a="1"/>
  <c r="AR45" i="11" s="1"/>
  <c r="AR48" i="11" a="1"/>
  <c r="AR48" i="11" s="1"/>
  <c r="AR49" i="11" a="1"/>
  <c r="AR49" i="11" s="1"/>
  <c r="AR51" i="11" a="1"/>
  <c r="AR51" i="11" s="1"/>
  <c r="AR55" i="11" a="1"/>
  <c r="AR55" i="11" s="1"/>
  <c r="AR50" i="11" a="1"/>
  <c r="AR50" i="11" s="1"/>
  <c r="AR54" i="11" a="1"/>
  <c r="AR54" i="11" s="1"/>
  <c r="AR47" i="11" a="1"/>
  <c r="AR47" i="11" s="1"/>
  <c r="AR53" i="11" a="1"/>
  <c r="AR53" i="11" s="1"/>
  <c r="AR61" i="11" a="1"/>
  <c r="AR61" i="11" s="1"/>
  <c r="AR65" i="11" a="1"/>
  <c r="AR65" i="11" s="1"/>
  <c r="AR57" i="11" a="1"/>
  <c r="AR57" i="11" s="1"/>
  <c r="AR60" i="11" a="1"/>
  <c r="AR60" i="11" s="1"/>
  <c r="AR64" i="11" a="1"/>
  <c r="AR64" i="11" s="1"/>
  <c r="AR59" i="11" a="1"/>
  <c r="AR59" i="11" s="1"/>
  <c r="AR63" i="11" a="1"/>
  <c r="AR63" i="11" s="1"/>
  <c r="AR58" i="11" a="1"/>
  <c r="AR58" i="11" s="1"/>
  <c r="AR69" i="11" a="1"/>
  <c r="AR69" i="11" s="1"/>
  <c r="AR68" i="11" a="1"/>
  <c r="AR68" i="11" s="1"/>
  <c r="AR62" i="11" a="1"/>
  <c r="AR62" i="11" s="1"/>
  <c r="AR66" i="11" a="1"/>
  <c r="AR66" i="11" s="1"/>
  <c r="AR72" i="11" a="1"/>
  <c r="AR72" i="11" s="1"/>
  <c r="AR76" i="11" a="1"/>
  <c r="AR76" i="11" s="1"/>
  <c r="AR67" i="11" a="1"/>
  <c r="AR67" i="11" s="1"/>
  <c r="AR71" i="11" a="1"/>
  <c r="AR71" i="11" s="1"/>
  <c r="AR75" i="11" a="1"/>
  <c r="AR75" i="11" s="1"/>
  <c r="AR74" i="11" a="1"/>
  <c r="AR74" i="11" s="1"/>
  <c r="AR73" i="11" a="1"/>
  <c r="AR73" i="11" s="1"/>
  <c r="AR81" i="11" a="1"/>
  <c r="AR81" i="11" s="1"/>
  <c r="AR70" i="11" a="1"/>
  <c r="AR70" i="11" s="1"/>
  <c r="AR77" i="11" a="1"/>
  <c r="AR77" i="11" s="1"/>
  <c r="AR78" i="11" a="1"/>
  <c r="AR78" i="11" s="1"/>
  <c r="AR80" i="11" a="1"/>
  <c r="AR80" i="11" s="1"/>
  <c r="AR79" i="11" a="1"/>
  <c r="AR79" i="11" s="1"/>
  <c r="AR84" i="11" a="1"/>
  <c r="AR84" i="11" s="1"/>
  <c r="AR88" i="11" a="1"/>
  <c r="AR88" i="11" s="1"/>
  <c r="AR92" i="11" a="1"/>
  <c r="AR92" i="11" s="1"/>
  <c r="AR82" i="11" a="1"/>
  <c r="AR82" i="11" s="1"/>
  <c r="AR87" i="11" a="1"/>
  <c r="AR87" i="11" s="1"/>
  <c r="AR91" i="11" a="1"/>
  <c r="AR91" i="11" s="1"/>
  <c r="AR86" i="11" a="1"/>
  <c r="AR86" i="11" s="1"/>
  <c r="AR90" i="11" a="1"/>
  <c r="AR90" i="11" s="1"/>
  <c r="AR94" i="11" a="1"/>
  <c r="AR94" i="11" s="1"/>
  <c r="AR83" i="11" a="1"/>
  <c r="AR83" i="11" s="1"/>
  <c r="AR95" i="11" a="1"/>
  <c r="AR95" i="11" s="1"/>
  <c r="AR98" i="11" a="1"/>
  <c r="AR98" i="11" s="1"/>
  <c r="AR97" i="11" a="1"/>
  <c r="AR97" i="11" s="1"/>
  <c r="AR93" i="11" a="1"/>
  <c r="AR93" i="11" s="1"/>
  <c r="AR89" i="11" a="1"/>
  <c r="AR89" i="11" s="1"/>
  <c r="AR96" i="11" a="1"/>
  <c r="AR96" i="11" s="1"/>
  <c r="AR100" i="11" a="1"/>
  <c r="AR100" i="11" s="1"/>
  <c r="AR85" i="11" a="1"/>
  <c r="AR85" i="11" s="1"/>
  <c r="AR101" i="11" a="1"/>
  <c r="AR101" i="11" s="1"/>
  <c r="AR99" i="11" a="1"/>
  <c r="AR99" i="11" s="1"/>
  <c r="AR102" i="11" a="1"/>
  <c r="AR102" i="11" s="1"/>
  <c r="AR103" i="11" a="1"/>
  <c r="AR103" i="11" s="1"/>
  <c r="AR104" i="11" a="1"/>
  <c r="AR104" i="11" s="1"/>
  <c r="AR105" i="11" a="1"/>
  <c r="AR105" i="11" s="1"/>
  <c r="AR106" i="11" a="1"/>
  <c r="AR106" i="11" s="1"/>
  <c r="AR107" i="11" a="1"/>
  <c r="AR107" i="11" s="1"/>
  <c r="AR108" i="11" a="1"/>
  <c r="AR108" i="11" s="1"/>
  <c r="AR109" i="11" a="1"/>
  <c r="AR109" i="11" s="1"/>
  <c r="AR10" i="11" a="1"/>
  <c r="AR10" i="11" s="1"/>
  <c r="AS18" i="11" l="1" a="1"/>
  <c r="AS18" i="11" s="1"/>
  <c r="AS11" i="11" a="1"/>
  <c r="AS11" i="11" s="1"/>
  <c r="AS12" i="11" a="1"/>
  <c r="AS12" i="11" s="1"/>
  <c r="AS13" i="11" a="1"/>
  <c r="AS13" i="11" s="1"/>
  <c r="AS14" i="11" a="1"/>
  <c r="AS14" i="11" s="1"/>
  <c r="AS15" i="11" a="1"/>
  <c r="AS15" i="11" s="1"/>
  <c r="AS16" i="11" a="1"/>
  <c r="AS16" i="11" s="1"/>
  <c r="AS17" i="11" a="1"/>
  <c r="AS17" i="11" s="1"/>
  <c r="AS19" i="11" a="1"/>
  <c r="AS19" i="11" s="1"/>
  <c r="AS20" i="11" a="1"/>
  <c r="AS20" i="11" s="1"/>
  <c r="AS22" i="11" a="1"/>
  <c r="AS22" i="11" s="1"/>
  <c r="AS21" i="11" a="1"/>
  <c r="AS21" i="11" s="1"/>
  <c r="AS26" i="11" a="1"/>
  <c r="AS26" i="11" s="1"/>
  <c r="AS25" i="11" a="1"/>
  <c r="AS25" i="11" s="1"/>
  <c r="AS24" i="11" a="1"/>
  <c r="AS24" i="11" s="1"/>
  <c r="AS23" i="11" a="1"/>
  <c r="AS23" i="11" s="1"/>
  <c r="AS27" i="11" a="1"/>
  <c r="AS27" i="11" s="1"/>
  <c r="AS29" i="11" a="1"/>
  <c r="AS29" i="11" s="1"/>
  <c r="AS33" i="11" a="1"/>
  <c r="AS33" i="11" s="1"/>
  <c r="AS28" i="11" a="1"/>
  <c r="AS28" i="11" s="1"/>
  <c r="AS32" i="11" a="1"/>
  <c r="AS32" i="11" s="1"/>
  <c r="AS36" i="11" a="1"/>
  <c r="AS36" i="11" s="1"/>
  <c r="AS31" i="11" a="1"/>
  <c r="AS31" i="11" s="1"/>
  <c r="AS35" i="11" a="1"/>
  <c r="AS35" i="11" s="1"/>
  <c r="AS39" i="11" a="1"/>
  <c r="AS39" i="11" s="1"/>
  <c r="AS34" i="11" a="1"/>
  <c r="AS34" i="11" s="1"/>
  <c r="AS38" i="11" a="1"/>
  <c r="AS38" i="11" s="1"/>
  <c r="AS30" i="11" a="1"/>
  <c r="AS30" i="11" s="1"/>
  <c r="AS37" i="11" a="1"/>
  <c r="AS37" i="11" s="1"/>
  <c r="AS42" i="11" a="1"/>
  <c r="AS42" i="11" s="1"/>
  <c r="AS41" i="11" a="1"/>
  <c r="AS41" i="11" s="1"/>
  <c r="AS45" i="11" a="1"/>
  <c r="AS45" i="11" s="1"/>
  <c r="AS40" i="11" a="1"/>
  <c r="AS40" i="11" s="1"/>
  <c r="AS44" i="11" a="1"/>
  <c r="AS44" i="11" s="1"/>
  <c r="AS43" i="11" a="1"/>
  <c r="AS43" i="11" s="1"/>
  <c r="AS47" i="11" a="1"/>
  <c r="AS47" i="11" s="1"/>
  <c r="AS53" i="11" a="1"/>
  <c r="AS53" i="11" s="1"/>
  <c r="AS52" i="11" a="1"/>
  <c r="AS52" i="11" s="1"/>
  <c r="AS56" i="11" a="1"/>
  <c r="AS56" i="11" s="1"/>
  <c r="AS48" i="11" a="1"/>
  <c r="AS48" i="11" s="1"/>
  <c r="AS49" i="11" a="1"/>
  <c r="AS49" i="11" s="1"/>
  <c r="AS51" i="11" a="1"/>
  <c r="AS51" i="11" s="1"/>
  <c r="AS55" i="11" a="1"/>
  <c r="AS55" i="11" s="1"/>
  <c r="AS50" i="11" a="1"/>
  <c r="AS50" i="11" s="1"/>
  <c r="AS54" i="11" a="1"/>
  <c r="AS54" i="11" s="1"/>
  <c r="AS46" i="11" a="1"/>
  <c r="AS46" i="11" s="1"/>
  <c r="AS58" i="11" a="1"/>
  <c r="AS58" i="11" s="1"/>
  <c r="AS62" i="11" a="1"/>
  <c r="AS62" i="11" s="1"/>
  <c r="AS61" i="11" a="1"/>
  <c r="AS61" i="11" s="1"/>
  <c r="AS65" i="11" a="1"/>
  <c r="AS65" i="11" s="1"/>
  <c r="AS57" i="11" a="1"/>
  <c r="AS57" i="11" s="1"/>
  <c r="AS60" i="11" a="1"/>
  <c r="AS60" i="11" s="1"/>
  <c r="AS64" i="11" a="1"/>
  <c r="AS64" i="11" s="1"/>
  <c r="AS59" i="11" a="1"/>
  <c r="AS59" i="11" s="1"/>
  <c r="AS67" i="11" a="1"/>
  <c r="AS67" i="11" s="1"/>
  <c r="AS69" i="11" a="1"/>
  <c r="AS69" i="11" s="1"/>
  <c r="AS63" i="11" a="1"/>
  <c r="AS63" i="11" s="1"/>
  <c r="AS73" i="11" a="1"/>
  <c r="AS73" i="11" s="1"/>
  <c r="AS77" i="11" a="1"/>
  <c r="AS77" i="11" s="1"/>
  <c r="AS72" i="11" a="1"/>
  <c r="AS72" i="11" s="1"/>
  <c r="AS76" i="11" a="1"/>
  <c r="AS76" i="11" s="1"/>
  <c r="AS66" i="11" a="1"/>
  <c r="AS66" i="11" s="1"/>
  <c r="AS71" i="11" a="1"/>
  <c r="AS71" i="11" s="1"/>
  <c r="AS75" i="11" a="1"/>
  <c r="AS75" i="11" s="1"/>
  <c r="AS68" i="11" a="1"/>
  <c r="AS68" i="11" s="1"/>
  <c r="AS70" i="11" a="1"/>
  <c r="AS70" i="11" s="1"/>
  <c r="AS74" i="11" a="1"/>
  <c r="AS74" i="11" s="1"/>
  <c r="AS81" i="11" a="1"/>
  <c r="AS81" i="11" s="1"/>
  <c r="AS78" i="11" a="1"/>
  <c r="AS78" i="11" s="1"/>
  <c r="AS80" i="11" a="1"/>
  <c r="AS80" i="11" s="1"/>
  <c r="AS79" i="11" a="1"/>
  <c r="AS79" i="11" s="1"/>
  <c r="AS82" i="11" a="1"/>
  <c r="AS82" i="11" s="1"/>
  <c r="AS85" i="11" a="1"/>
  <c r="AS85" i="11" s="1"/>
  <c r="AS89" i="11" a="1"/>
  <c r="AS89" i="11" s="1"/>
  <c r="AS93" i="11" a="1"/>
  <c r="AS93" i="11" s="1"/>
  <c r="AS95" i="11" a="1"/>
  <c r="AS95" i="11" s="1"/>
  <c r="AS84" i="11" a="1"/>
  <c r="AS84" i="11" s="1"/>
  <c r="AS88" i="11" a="1"/>
  <c r="AS88" i="11" s="1"/>
  <c r="AS92" i="11" a="1"/>
  <c r="AS92" i="11" s="1"/>
  <c r="AS87" i="11" a="1"/>
  <c r="AS87" i="11" s="1"/>
  <c r="AS91" i="11" a="1"/>
  <c r="AS91" i="11" s="1"/>
  <c r="AS86" i="11" a="1"/>
  <c r="AS86" i="11" s="1"/>
  <c r="AS101" i="11" a="1"/>
  <c r="AS101" i="11" s="1"/>
  <c r="AS102" i="11" a="1"/>
  <c r="AS102" i="11" s="1"/>
  <c r="AS99" i="11" a="1"/>
  <c r="AS99" i="11" s="1"/>
  <c r="AS94" i="11" a="1"/>
  <c r="AS94" i="11" s="1"/>
  <c r="AS98" i="11" a="1"/>
  <c r="AS98" i="11" s="1"/>
  <c r="AS83" i="11" a="1"/>
  <c r="AS83" i="11" s="1"/>
  <c r="AS97" i="11" a="1"/>
  <c r="AS97" i="11" s="1"/>
  <c r="AS90" i="11" a="1"/>
  <c r="AS90" i="11" s="1"/>
  <c r="AS103" i="11" a="1"/>
  <c r="AS103" i="11" s="1"/>
  <c r="AS104" i="11" a="1"/>
  <c r="AS104" i="11" s="1"/>
  <c r="AS105" i="11" a="1"/>
  <c r="AS105" i="11" s="1"/>
  <c r="AS106" i="11" a="1"/>
  <c r="AS106" i="11" s="1"/>
  <c r="AS107" i="11" a="1"/>
  <c r="AS107" i="11" s="1"/>
  <c r="AS108" i="11" a="1"/>
  <c r="AS108" i="11" s="1"/>
  <c r="AS109" i="11" a="1"/>
  <c r="AS109" i="11" s="1"/>
  <c r="AS96" i="11" a="1"/>
  <c r="AS96" i="11" s="1"/>
  <c r="AS100" i="11" a="1"/>
  <c r="AS100" i="11" s="1"/>
  <c r="AS10" i="11" a="1"/>
  <c r="AS10" i="11" s="1"/>
  <c r="AT19" i="11" l="1" a="1"/>
  <c r="AT19" i="11" s="1"/>
  <c r="AT11" i="11" a="1"/>
  <c r="AT11" i="11" s="1"/>
  <c r="AT12" i="11" a="1"/>
  <c r="AT12" i="11" s="1"/>
  <c r="AT13" i="11" a="1"/>
  <c r="AT13" i="11" s="1"/>
  <c r="AT14" i="11" a="1"/>
  <c r="AT14" i="11" s="1"/>
  <c r="AT15" i="11" a="1"/>
  <c r="AT15" i="11" s="1"/>
  <c r="AT16" i="11" a="1"/>
  <c r="AT16" i="11" s="1"/>
  <c r="AT18" i="11" a="1"/>
  <c r="AT18" i="11" s="1"/>
  <c r="AT17" i="11" a="1"/>
  <c r="AT17" i="11" s="1"/>
  <c r="AT21" i="11" a="1"/>
  <c r="AT21" i="11" s="1"/>
  <c r="AT20" i="11" a="1"/>
  <c r="AT20" i="11" s="1"/>
  <c r="AT22" i="11" a="1"/>
  <c r="AT22" i="11" s="1"/>
  <c r="AT23" i="11" a="1"/>
  <c r="AT23" i="11" s="1"/>
  <c r="AT27" i="11" a="1"/>
  <c r="AT27" i="11" s="1"/>
  <c r="AT26" i="11" a="1"/>
  <c r="AT26" i="11" s="1"/>
  <c r="AT25" i="11" a="1"/>
  <c r="AT25" i="11" s="1"/>
  <c r="AT24" i="11" a="1"/>
  <c r="AT24" i="11" s="1"/>
  <c r="AT30" i="11" a="1"/>
  <c r="AT30" i="11" s="1"/>
  <c r="AT34" i="11" a="1"/>
  <c r="AT34" i="11" s="1"/>
  <c r="AT29" i="11" a="1"/>
  <c r="AT29" i="11" s="1"/>
  <c r="AT33" i="11" a="1"/>
  <c r="AT33" i="11" s="1"/>
  <c r="AT28" i="11" a="1"/>
  <c r="AT28" i="11" s="1"/>
  <c r="AT32" i="11" a="1"/>
  <c r="AT32" i="11" s="1"/>
  <c r="AT36" i="11" a="1"/>
  <c r="AT36" i="11" s="1"/>
  <c r="AT39" i="11" a="1"/>
  <c r="AT39" i="11" s="1"/>
  <c r="AT35" i="11" a="1"/>
  <c r="AT35" i="11" s="1"/>
  <c r="AT38" i="11" a="1"/>
  <c r="AT38" i="11" s="1"/>
  <c r="AT31" i="11" a="1"/>
  <c r="AT31" i="11" s="1"/>
  <c r="AT37" i="11" a="1"/>
  <c r="AT37" i="11" s="1"/>
  <c r="AT43" i="11" a="1"/>
  <c r="AT43" i="11" s="1"/>
  <c r="AT42" i="11" a="1"/>
  <c r="AT42" i="11" s="1"/>
  <c r="AT41" i="11" a="1"/>
  <c r="AT41" i="11" s="1"/>
  <c r="AT45" i="11" a="1"/>
  <c r="AT45" i="11" s="1"/>
  <c r="AT40" i="11" a="1"/>
  <c r="AT40" i="11" s="1"/>
  <c r="AT44" i="11" a="1"/>
  <c r="AT44" i="11" s="1"/>
  <c r="AT48" i="11" a="1"/>
  <c r="AT48" i="11" s="1"/>
  <c r="AT46" i="11" a="1"/>
  <c r="AT46" i="11" s="1"/>
  <c r="AT50" i="11" a="1"/>
  <c r="AT50" i="11" s="1"/>
  <c r="AT54" i="11" a="1"/>
  <c r="AT54" i="11" s="1"/>
  <c r="AT53" i="11" a="1"/>
  <c r="AT53" i="11" s="1"/>
  <c r="AT52" i="11" a="1"/>
  <c r="AT52" i="11" s="1"/>
  <c r="AT56" i="11" a="1"/>
  <c r="AT56" i="11" s="1"/>
  <c r="AT49" i="11" a="1"/>
  <c r="AT49" i="11" s="1"/>
  <c r="AT51" i="11" a="1"/>
  <c r="AT51" i="11" s="1"/>
  <c r="AT55" i="11" a="1"/>
  <c r="AT55" i="11" s="1"/>
  <c r="AT47" i="11" a="1"/>
  <c r="AT47" i="11" s="1"/>
  <c r="AT59" i="11" a="1"/>
  <c r="AT59" i="11" s="1"/>
  <c r="AT63" i="11" a="1"/>
  <c r="AT63" i="11" s="1"/>
  <c r="AT58" i="11" a="1"/>
  <c r="AT58" i="11" s="1"/>
  <c r="AT62" i="11" a="1"/>
  <c r="AT62" i="11" s="1"/>
  <c r="AT66" i="11" a="1"/>
  <c r="AT66" i="11" s="1"/>
  <c r="AT61" i="11" a="1"/>
  <c r="AT61" i="11" s="1"/>
  <c r="AT65" i="11" a="1"/>
  <c r="AT65" i="11" s="1"/>
  <c r="AT57" i="11" a="1"/>
  <c r="AT57" i="11" s="1"/>
  <c r="AT68" i="11" a="1"/>
  <c r="AT68" i="11" s="1"/>
  <c r="AT64" i="11" a="1"/>
  <c r="AT64" i="11" s="1"/>
  <c r="AT60" i="11" a="1"/>
  <c r="AT60" i="11" s="1"/>
  <c r="AT67" i="11" a="1"/>
  <c r="AT67" i="11" s="1"/>
  <c r="AT70" i="11" a="1"/>
  <c r="AT70" i="11" s="1"/>
  <c r="AT74" i="11" a="1"/>
  <c r="AT74" i="11" s="1"/>
  <c r="AT78" i="11" a="1"/>
  <c r="AT78" i="11" s="1"/>
  <c r="AT73" i="11" a="1"/>
  <c r="AT73" i="11" s="1"/>
  <c r="AT77" i="11" a="1"/>
  <c r="AT77" i="11" s="1"/>
  <c r="AT69" i="11" a="1"/>
  <c r="AT69" i="11" s="1"/>
  <c r="AT72" i="11" a="1"/>
  <c r="AT72" i="11" s="1"/>
  <c r="AT76" i="11" a="1"/>
  <c r="AT76" i="11" s="1"/>
  <c r="AT82" i="11" a="1"/>
  <c r="AT82" i="11" s="1"/>
  <c r="AT71" i="11" a="1"/>
  <c r="AT71" i="11" s="1"/>
  <c r="AT81" i="11" a="1"/>
  <c r="AT81" i="11" s="1"/>
  <c r="AT75" i="11" a="1"/>
  <c r="AT75" i="11" s="1"/>
  <c r="AT80" i="11" a="1"/>
  <c r="AT80" i="11" s="1"/>
  <c r="AT79" i="11" a="1"/>
  <c r="AT79" i="11" s="1"/>
  <c r="AT83" i="11" a="1"/>
  <c r="AT83" i="11" s="1"/>
  <c r="AT86" i="11" a="1"/>
  <c r="AT86" i="11" s="1"/>
  <c r="AT90" i="11" a="1"/>
  <c r="AT90" i="11" s="1"/>
  <c r="AT94" i="11" a="1"/>
  <c r="AT94" i="11" s="1"/>
  <c r="AT85" i="11" a="1"/>
  <c r="AT85" i="11" s="1"/>
  <c r="AT89" i="11" a="1"/>
  <c r="AT89" i="11" s="1"/>
  <c r="AT93" i="11" a="1"/>
  <c r="AT93" i="11" s="1"/>
  <c r="AT84" i="11" a="1"/>
  <c r="AT84" i="11" s="1"/>
  <c r="AT88" i="11" a="1"/>
  <c r="AT88" i="11" s="1"/>
  <c r="AT92" i="11" a="1"/>
  <c r="AT92" i="11" s="1"/>
  <c r="AT96" i="11" a="1"/>
  <c r="AT96" i="11" s="1"/>
  <c r="AT100" i="11" a="1"/>
  <c r="AT100" i="11" s="1"/>
  <c r="AT91" i="11" a="1"/>
  <c r="AT91" i="11" s="1"/>
  <c r="AT87" i="11" a="1"/>
  <c r="AT87" i="11" s="1"/>
  <c r="AT95" i="11" a="1"/>
  <c r="AT95" i="11" s="1"/>
  <c r="AT99" i="11" a="1"/>
  <c r="AT99" i="11" s="1"/>
  <c r="AT101" i="11" a="1"/>
  <c r="AT101" i="11" s="1"/>
  <c r="AT102" i="11" a="1"/>
  <c r="AT102" i="11" s="1"/>
  <c r="AT98" i="11" a="1"/>
  <c r="AT98" i="11" s="1"/>
  <c r="AT97" i="11" a="1"/>
  <c r="AT97" i="11" s="1"/>
  <c r="AT103" i="11" a="1"/>
  <c r="AT103" i="11" s="1"/>
  <c r="AT104" i="11" a="1"/>
  <c r="AT104" i="11" s="1"/>
  <c r="AT105" i="11" a="1"/>
  <c r="AT105" i="11" s="1"/>
  <c r="AT106" i="11" a="1"/>
  <c r="AT106" i="11" s="1"/>
  <c r="AT107" i="11" a="1"/>
  <c r="AT107" i="11" s="1"/>
  <c r="AT108" i="11" a="1"/>
  <c r="AT108" i="11" s="1"/>
  <c r="AT109" i="11" a="1"/>
  <c r="AT109" i="11" s="1"/>
  <c r="AT10" i="11" a="1"/>
  <c r="AT10" i="11" s="1"/>
  <c r="AU17" i="11" l="1" a="1"/>
  <c r="AU17" i="11" s="1"/>
  <c r="AU11" i="11" a="1"/>
  <c r="AU11" i="11" s="1"/>
  <c r="AU12" i="11" a="1"/>
  <c r="AU12" i="11" s="1"/>
  <c r="AU13" i="11" a="1"/>
  <c r="AU13" i="11" s="1"/>
  <c r="AU14" i="11" a="1"/>
  <c r="AU14" i="11" s="1"/>
  <c r="AU15" i="11" a="1"/>
  <c r="AU15" i="11" s="1"/>
  <c r="AU16" i="11" a="1"/>
  <c r="AU16" i="11" s="1"/>
  <c r="AU18" i="11" a="1"/>
  <c r="AU18" i="11" s="1"/>
  <c r="AU22" i="11" a="1"/>
  <c r="AU22" i="11" s="1"/>
  <c r="AU19" i="11" a="1"/>
  <c r="AU19" i="11" s="1"/>
  <c r="AU21" i="11" a="1"/>
  <c r="AU21" i="11" s="1"/>
  <c r="AU20" i="11" a="1"/>
  <c r="AU20" i="11" s="1"/>
  <c r="AU24" i="11" a="1"/>
  <c r="AU24" i="11" s="1"/>
  <c r="AU23" i="11" a="1"/>
  <c r="AU23" i="11" s="1"/>
  <c r="AU27" i="11" a="1"/>
  <c r="AU27" i="11" s="1"/>
  <c r="AU26" i="11" a="1"/>
  <c r="AU26" i="11" s="1"/>
  <c r="AU25" i="11" a="1"/>
  <c r="AU25" i="11" s="1"/>
  <c r="AU31" i="11" a="1"/>
  <c r="AU31" i="11" s="1"/>
  <c r="AU35" i="11" a="1"/>
  <c r="AU35" i="11" s="1"/>
  <c r="AU30" i="11" a="1"/>
  <c r="AU30" i="11" s="1"/>
  <c r="AU34" i="11" a="1"/>
  <c r="AU34" i="11" s="1"/>
  <c r="AU29" i="11" a="1"/>
  <c r="AU29" i="11" s="1"/>
  <c r="AU33" i="11" a="1"/>
  <c r="AU33" i="11" s="1"/>
  <c r="AU28" i="11" a="1"/>
  <c r="AU28" i="11" s="1"/>
  <c r="AU32" i="11" a="1"/>
  <c r="AU32" i="11" s="1"/>
  <c r="AU36" i="11" a="1"/>
  <c r="AU36" i="11" s="1"/>
  <c r="AU37" i="11" a="1"/>
  <c r="AU37" i="11" s="1"/>
  <c r="AU39" i="11" a="1"/>
  <c r="AU39" i="11" s="1"/>
  <c r="AU38" i="11" a="1"/>
  <c r="AU38" i="11" s="1"/>
  <c r="AU43" i="11" a="1"/>
  <c r="AU43" i="11" s="1"/>
  <c r="AU42" i="11" a="1"/>
  <c r="AU42" i="11" s="1"/>
  <c r="AU46" i="11" a="1"/>
  <c r="AU46" i="11" s="1"/>
  <c r="AU41" i="11" a="1"/>
  <c r="AU41" i="11" s="1"/>
  <c r="AU45" i="11" a="1"/>
  <c r="AU45" i="11" s="1"/>
  <c r="AU40" i="11" a="1"/>
  <c r="AU40" i="11" s="1"/>
  <c r="AU44" i="11" a="1"/>
  <c r="AU44" i="11" s="1"/>
  <c r="AU48" i="11" a="1"/>
  <c r="AU48" i="11" s="1"/>
  <c r="AU47" i="11" a="1"/>
  <c r="AU47" i="11" s="1"/>
  <c r="AU50" i="11" a="1"/>
  <c r="AU50" i="11" s="1"/>
  <c r="AU54" i="11" a="1"/>
  <c r="AU54" i="11" s="1"/>
  <c r="AU53" i="11" a="1"/>
  <c r="AU53" i="11" s="1"/>
  <c r="AU52" i="11" a="1"/>
  <c r="AU52" i="11" s="1"/>
  <c r="AU56" i="11" a="1"/>
  <c r="AU56" i="11" s="1"/>
  <c r="AU49" i="11" a="1"/>
  <c r="AU49" i="11" s="1"/>
  <c r="AU51" i="11" a="1"/>
  <c r="AU51" i="11" s="1"/>
  <c r="AU55" i="11" a="1"/>
  <c r="AU55" i="11" s="1"/>
  <c r="AU59" i="11" a="1"/>
  <c r="AU59" i="11" s="1"/>
  <c r="AU63" i="11" a="1"/>
  <c r="AU63" i="11" s="1"/>
  <c r="AU58" i="11" a="1"/>
  <c r="AU58" i="11" s="1"/>
  <c r="AU62" i="11" a="1"/>
  <c r="AU62" i="11" s="1"/>
  <c r="AU66" i="11" a="1"/>
  <c r="AU66" i="11" s="1"/>
  <c r="AU61" i="11" a="1"/>
  <c r="AU61" i="11" s="1"/>
  <c r="AU65" i="11" a="1"/>
  <c r="AU65" i="11" s="1"/>
  <c r="AU57" i="11" a="1"/>
  <c r="AU57" i="11" s="1"/>
  <c r="AU60" i="11" a="1"/>
  <c r="AU60" i="11" s="1"/>
  <c r="AU64" i="11" a="1"/>
  <c r="AU64" i="11" s="1"/>
  <c r="AU68" i="11" a="1"/>
  <c r="AU68" i="11" s="1"/>
  <c r="AU67" i="11" a="1"/>
  <c r="AU67" i="11" s="1"/>
  <c r="AU69" i="11" a="1"/>
  <c r="AU69" i="11" s="1"/>
  <c r="AU71" i="11" a="1"/>
  <c r="AU71" i="11" s="1"/>
  <c r="AU75" i="11" a="1"/>
  <c r="AU75" i="11" s="1"/>
  <c r="AU70" i="11" a="1"/>
  <c r="AU70" i="11" s="1"/>
  <c r="AU74" i="11" a="1"/>
  <c r="AU74" i="11" s="1"/>
  <c r="AU78" i="11" a="1"/>
  <c r="AU78" i="11" s="1"/>
  <c r="AU73" i="11" a="1"/>
  <c r="AU73" i="11" s="1"/>
  <c r="AU77" i="11" a="1"/>
  <c r="AU77" i="11" s="1"/>
  <c r="AU76" i="11" a="1"/>
  <c r="AU76" i="11" s="1"/>
  <c r="AU79" i="11" a="1"/>
  <c r="AU79" i="11" s="1"/>
  <c r="AU83" i="11" a="1"/>
  <c r="AU83" i="11" s="1"/>
  <c r="AU82" i="11" a="1"/>
  <c r="AU82" i="11" s="1"/>
  <c r="AU72" i="11" a="1"/>
  <c r="AU72" i="11" s="1"/>
  <c r="AU80" i="11" a="1"/>
  <c r="AU80" i="11" s="1"/>
  <c r="AU87" i="11" a="1"/>
  <c r="AU87" i="11" s="1"/>
  <c r="AU91" i="11" a="1"/>
  <c r="AU91" i="11" s="1"/>
  <c r="AU81" i="11" a="1"/>
  <c r="AU81" i="11" s="1"/>
  <c r="AU86" i="11" a="1"/>
  <c r="AU86" i="11" s="1"/>
  <c r="AU90" i="11" a="1"/>
  <c r="AU90" i="11" s="1"/>
  <c r="AU94" i="11" a="1"/>
  <c r="AU94" i="11" s="1"/>
  <c r="AU85" i="11" a="1"/>
  <c r="AU85" i="11" s="1"/>
  <c r="AU89" i="11" a="1"/>
  <c r="AU89" i="11" s="1"/>
  <c r="AU93" i="11" a="1"/>
  <c r="AU93" i="11" s="1"/>
  <c r="AU84" i="11" a="1"/>
  <c r="AU84" i="11" s="1"/>
  <c r="AU88" i="11" a="1"/>
  <c r="AU88" i="11" s="1"/>
  <c r="AU92" i="11" a="1"/>
  <c r="AU92" i="11" s="1"/>
  <c r="AU97" i="11" a="1"/>
  <c r="AU97" i="11" s="1"/>
  <c r="AU96" i="11" a="1"/>
  <c r="AU96" i="11" s="1"/>
  <c r="AU100" i="11" a="1"/>
  <c r="AU100" i="11" s="1"/>
  <c r="AU95" i="11" a="1"/>
  <c r="AU95" i="11" s="1"/>
  <c r="AU99" i="11" a="1"/>
  <c r="AU99" i="11" s="1"/>
  <c r="AU101" i="11" a="1"/>
  <c r="AU101" i="11" s="1"/>
  <c r="AU102" i="11" a="1"/>
  <c r="AU102" i="11" s="1"/>
  <c r="AU98" i="11" a="1"/>
  <c r="AU98" i="11" s="1"/>
  <c r="AU107" i="11" a="1"/>
  <c r="AU107" i="11" s="1"/>
  <c r="AU103" i="11" a="1"/>
  <c r="AU103" i="11" s="1"/>
  <c r="AU109" i="11" a="1"/>
  <c r="AU109" i="11" s="1"/>
  <c r="AU108" i="11" a="1"/>
  <c r="AU108" i="11" s="1"/>
  <c r="AU106" i="11" a="1"/>
  <c r="AU106" i="11" s="1"/>
  <c r="AU104" i="11" a="1"/>
  <c r="AU104" i="11" s="1"/>
  <c r="AU105" i="11" a="1"/>
  <c r="AU105" i="11" s="1"/>
  <c r="AU10" i="11" a="1"/>
  <c r="AU10" i="11" s="1"/>
  <c r="AV17" i="11" l="1" a="1"/>
  <c r="AV17" i="11" s="1"/>
  <c r="AV11" i="11" a="1"/>
  <c r="AV11" i="11" s="1"/>
  <c r="AV12" i="11" a="1"/>
  <c r="AV12" i="11" s="1"/>
  <c r="AV13" i="11" a="1"/>
  <c r="AV13" i="11" s="1"/>
  <c r="AV14" i="11" a="1"/>
  <c r="AV14" i="11" s="1"/>
  <c r="AV15" i="11" a="1"/>
  <c r="AV15" i="11" s="1"/>
  <c r="AV16" i="11" a="1"/>
  <c r="AV16" i="11" s="1"/>
  <c r="AV19" i="11" a="1"/>
  <c r="AV19" i="11" s="1"/>
  <c r="AV18" i="11" a="1"/>
  <c r="AV18" i="11" s="1"/>
  <c r="AV22" i="11" a="1"/>
  <c r="AV22" i="11" s="1"/>
  <c r="AV21" i="11" a="1"/>
  <c r="AV21" i="11" s="1"/>
  <c r="AV20" i="11" a="1"/>
  <c r="AV20" i="11" s="1"/>
  <c r="AV24" i="11" a="1"/>
  <c r="AV24" i="11" s="1"/>
  <c r="AV23" i="11" a="1"/>
  <c r="AV23" i="11" s="1"/>
  <c r="AV27" i="11" a="1"/>
  <c r="AV27" i="11" s="1"/>
  <c r="AV26" i="11" a="1"/>
  <c r="AV26" i="11" s="1"/>
  <c r="AV28" i="11" a="1"/>
  <c r="AV28" i="11" s="1"/>
  <c r="AV32" i="11" a="1"/>
  <c r="AV32" i="11" s="1"/>
  <c r="AV36" i="11" a="1"/>
  <c r="AV36" i="11" s="1"/>
  <c r="AV31" i="11" a="1"/>
  <c r="AV31" i="11" s="1"/>
  <c r="AV35" i="11" a="1"/>
  <c r="AV35" i="11" s="1"/>
  <c r="AV25" i="11" a="1"/>
  <c r="AV25" i="11" s="1"/>
  <c r="AV30" i="11" a="1"/>
  <c r="AV30" i="11" s="1"/>
  <c r="AV34" i="11" a="1"/>
  <c r="AV34" i="11" s="1"/>
  <c r="AV29" i="11" a="1"/>
  <c r="AV29" i="11" s="1"/>
  <c r="AV33" i="11" a="1"/>
  <c r="AV33" i="11" s="1"/>
  <c r="AV38" i="11" a="1"/>
  <c r="AV38" i="11" s="1"/>
  <c r="AV37" i="11" a="1"/>
  <c r="AV37" i="11" s="1"/>
  <c r="AV40" i="11" a="1"/>
  <c r="AV40" i="11" s="1"/>
  <c r="AV44" i="11" a="1"/>
  <c r="AV44" i="11" s="1"/>
  <c r="AV43" i="11" a="1"/>
  <c r="AV43" i="11" s="1"/>
  <c r="AV39" i="11" a="1"/>
  <c r="AV39" i="11" s="1"/>
  <c r="AV42" i="11" a="1"/>
  <c r="AV42" i="11" s="1"/>
  <c r="AV46" i="11" a="1"/>
  <c r="AV46" i="11" s="1"/>
  <c r="AV41" i="11" a="1"/>
  <c r="AV41" i="11" s="1"/>
  <c r="AV45" i="11" a="1"/>
  <c r="AV45" i="11" s="1"/>
  <c r="AV49" i="11" a="1"/>
  <c r="AV49" i="11" s="1"/>
  <c r="AV51" i="11" a="1"/>
  <c r="AV51" i="11" s="1"/>
  <c r="AV55" i="11" a="1"/>
  <c r="AV55" i="11" s="1"/>
  <c r="AV47" i="11" a="1"/>
  <c r="AV47" i="11" s="1"/>
  <c r="AV50" i="11" a="1"/>
  <c r="AV50" i="11" s="1"/>
  <c r="AV54" i="11" a="1"/>
  <c r="AV54" i="11" s="1"/>
  <c r="AV53" i="11" a="1"/>
  <c r="AV53" i="11" s="1"/>
  <c r="AV48" i="11" a="1"/>
  <c r="AV48" i="11" s="1"/>
  <c r="AV52" i="11" a="1"/>
  <c r="AV52" i="11" s="1"/>
  <c r="AV56" i="11" a="1"/>
  <c r="AV56" i="11" s="1"/>
  <c r="AV57" i="11" a="1"/>
  <c r="AV57" i="11" s="1"/>
  <c r="AV60" i="11" a="1"/>
  <c r="AV60" i="11" s="1"/>
  <c r="AV64" i="11" a="1"/>
  <c r="AV64" i="11" s="1"/>
  <c r="AV59" i="11" a="1"/>
  <c r="AV59" i="11" s="1"/>
  <c r="AV63" i="11" a="1"/>
  <c r="AV63" i="11" s="1"/>
  <c r="AV58" i="11" a="1"/>
  <c r="AV58" i="11" s="1"/>
  <c r="AV62" i="11" a="1"/>
  <c r="AV62" i="11" s="1"/>
  <c r="AV66" i="11" a="1"/>
  <c r="AV66" i="11" s="1"/>
  <c r="AV61" i="11" a="1"/>
  <c r="AV61" i="11" s="1"/>
  <c r="AV65" i="11" a="1"/>
  <c r="AV65" i="11" s="1"/>
  <c r="AV69" i="11" a="1"/>
  <c r="AV69" i="11" s="1"/>
  <c r="AV68" i="11" a="1"/>
  <c r="AV68" i="11" s="1"/>
  <c r="AV67" i="11" a="1"/>
  <c r="AV67" i="11" s="1"/>
  <c r="AV72" i="11" a="1"/>
  <c r="AV72" i="11" s="1"/>
  <c r="AV76" i="11" a="1"/>
  <c r="AV76" i="11" s="1"/>
  <c r="AV71" i="11" a="1"/>
  <c r="AV71" i="11" s="1"/>
  <c r="AV75" i="11" a="1"/>
  <c r="AV75" i="11" s="1"/>
  <c r="AV70" i="11" a="1"/>
  <c r="AV70" i="11" s="1"/>
  <c r="AV74" i="11" a="1"/>
  <c r="AV74" i="11" s="1"/>
  <c r="AV80" i="11" a="1"/>
  <c r="AV80" i="11" s="1"/>
  <c r="AV77" i="11" a="1"/>
  <c r="AV77" i="11" s="1"/>
  <c r="AV79" i="11" a="1"/>
  <c r="AV79" i="11" s="1"/>
  <c r="AV83" i="11" a="1"/>
  <c r="AV83" i="11" s="1"/>
  <c r="AV73" i="11" a="1"/>
  <c r="AV73" i="11" s="1"/>
  <c r="AV81" i="11" a="1"/>
  <c r="AV81" i="11" s="1"/>
  <c r="AV78" i="11" a="1"/>
  <c r="AV78" i="11" s="1"/>
  <c r="AV84" i="11" a="1"/>
  <c r="AV84" i="11" s="1"/>
  <c r="AV88" i="11" a="1"/>
  <c r="AV88" i="11" s="1"/>
  <c r="AV92" i="11" a="1"/>
  <c r="AV92" i="11" s="1"/>
  <c r="AV87" i="11" a="1"/>
  <c r="AV87" i="11" s="1"/>
  <c r="AV91" i="11" a="1"/>
  <c r="AV91" i="11" s="1"/>
  <c r="AV86" i="11" a="1"/>
  <c r="AV86" i="11" s="1"/>
  <c r="AV90" i="11" a="1"/>
  <c r="AV90" i="11" s="1"/>
  <c r="AV94" i="11" a="1"/>
  <c r="AV94" i="11" s="1"/>
  <c r="AV82" i="11" a="1"/>
  <c r="AV82" i="11" s="1"/>
  <c r="AV85" i="11" a="1"/>
  <c r="AV85" i="11" s="1"/>
  <c r="AV89" i="11" a="1"/>
  <c r="AV89" i="11" s="1"/>
  <c r="AV93" i="11" a="1"/>
  <c r="AV93" i="11" s="1"/>
  <c r="AV98" i="11" a="1"/>
  <c r="AV98" i="11" s="1"/>
  <c r="AV97" i="11" a="1"/>
  <c r="AV97" i="11" s="1"/>
  <c r="AV96" i="11" a="1"/>
  <c r="AV96" i="11" s="1"/>
  <c r="AV100" i="11" a="1"/>
  <c r="AV100" i="11" s="1"/>
  <c r="AV95" i="11" a="1"/>
  <c r="AV95" i="11" s="1"/>
  <c r="AV99" i="11" a="1"/>
  <c r="AV99" i="11" s="1"/>
  <c r="AV103" i="11" a="1"/>
  <c r="AV103" i="11" s="1"/>
  <c r="AV104" i="11" a="1"/>
  <c r="AV104" i="11" s="1"/>
  <c r="AV105" i="11" a="1"/>
  <c r="AV105" i="11" s="1"/>
  <c r="AV106" i="11" a="1"/>
  <c r="AV106" i="11" s="1"/>
  <c r="AV107" i="11" a="1"/>
  <c r="AV107" i="11" s="1"/>
  <c r="AV108" i="11" a="1"/>
  <c r="AV108" i="11" s="1"/>
  <c r="AV109" i="11" a="1"/>
  <c r="AV109" i="11" s="1"/>
  <c r="AV101" i="11" a="1"/>
  <c r="AV101" i="11" s="1"/>
  <c r="AV102" i="11" a="1"/>
  <c r="AV102" i="11" s="1"/>
  <c r="AV10" i="11" a="1"/>
  <c r="AV10" i="11" s="1"/>
  <c r="AW17" i="11" l="1" a="1"/>
  <c r="AW17" i="11" s="1"/>
  <c r="AW11" i="11" a="1"/>
  <c r="AW11" i="11" s="1"/>
  <c r="AW12" i="11" a="1"/>
  <c r="AW12" i="11" s="1"/>
  <c r="AW13" i="11" a="1"/>
  <c r="AW13" i="11" s="1"/>
  <c r="AW14" i="11" a="1"/>
  <c r="AW14" i="11" s="1"/>
  <c r="AW15" i="11" a="1"/>
  <c r="AW15" i="11" s="1"/>
  <c r="AW16" i="11" a="1"/>
  <c r="AW16" i="11" s="1"/>
  <c r="AW19" i="11" a="1"/>
  <c r="AW19" i="11" s="1"/>
  <c r="AW18" i="11" a="1"/>
  <c r="AW18" i="11" s="1"/>
  <c r="AW22" i="11" a="1"/>
  <c r="AW22" i="11" s="1"/>
  <c r="AW21" i="11" a="1"/>
  <c r="AW21" i="11" s="1"/>
  <c r="AW20" i="11" a="1"/>
  <c r="AW20" i="11" s="1"/>
  <c r="AW25" i="11" a="1"/>
  <c r="AW25" i="11" s="1"/>
  <c r="AW24" i="11" a="1"/>
  <c r="AW24" i="11" s="1"/>
  <c r="AW23" i="11" a="1"/>
  <c r="AW23" i="11" s="1"/>
  <c r="AW27" i="11" a="1"/>
  <c r="AW27" i="11" s="1"/>
  <c r="AW29" i="11" a="1"/>
  <c r="AW29" i="11" s="1"/>
  <c r="AW33" i="11" a="1"/>
  <c r="AW33" i="11" s="1"/>
  <c r="AW28" i="11" a="1"/>
  <c r="AW28" i="11" s="1"/>
  <c r="AW32" i="11" a="1"/>
  <c r="AW32" i="11" s="1"/>
  <c r="AW36" i="11" a="1"/>
  <c r="AW36" i="11" s="1"/>
  <c r="AW31" i="11" a="1"/>
  <c r="AW31" i="11" s="1"/>
  <c r="AW35" i="11" a="1"/>
  <c r="AW35" i="11" s="1"/>
  <c r="AW26" i="11" a="1"/>
  <c r="AW26" i="11" s="1"/>
  <c r="AW30" i="11" a="1"/>
  <c r="AW30" i="11" s="1"/>
  <c r="AW34" i="11" a="1"/>
  <c r="AW34" i="11" s="1"/>
  <c r="AW39" i="11" a="1"/>
  <c r="AW39" i="11" s="1"/>
  <c r="AW38" i="11" a="1"/>
  <c r="AW38" i="11" s="1"/>
  <c r="AW37" i="11" a="1"/>
  <c r="AW37" i="11" s="1"/>
  <c r="AW41" i="11" a="1"/>
  <c r="AW41" i="11" s="1"/>
  <c r="AW45" i="11" a="1"/>
  <c r="AW45" i="11" s="1"/>
  <c r="AW40" i="11" a="1"/>
  <c r="AW40" i="11" s="1"/>
  <c r="AW44" i="11" a="1"/>
  <c r="AW44" i="11" s="1"/>
  <c r="AW43" i="11" a="1"/>
  <c r="AW43" i="11" s="1"/>
  <c r="AW42" i="11" a="1"/>
  <c r="AW42" i="11" s="1"/>
  <c r="AW46" i="11" a="1"/>
  <c r="AW46" i="11" s="1"/>
  <c r="AW48" i="11" a="1"/>
  <c r="AW48" i="11" s="1"/>
  <c r="AW52" i="11" a="1"/>
  <c r="AW52" i="11" s="1"/>
  <c r="AW56" i="11" a="1"/>
  <c r="AW56" i="11" s="1"/>
  <c r="AW49" i="11" a="1"/>
  <c r="AW49" i="11" s="1"/>
  <c r="AW51" i="11" a="1"/>
  <c r="AW51" i="11" s="1"/>
  <c r="AW55" i="11" a="1"/>
  <c r="AW55" i="11" s="1"/>
  <c r="AW47" i="11" a="1"/>
  <c r="AW47" i="11" s="1"/>
  <c r="AW50" i="11" a="1"/>
  <c r="AW50" i="11" s="1"/>
  <c r="AW54" i="11" a="1"/>
  <c r="AW54" i="11" s="1"/>
  <c r="AW53" i="11" a="1"/>
  <c r="AW53" i="11" s="1"/>
  <c r="AW61" i="11" a="1"/>
  <c r="AW61" i="11" s="1"/>
  <c r="AW65" i="11" a="1"/>
  <c r="AW65" i="11" s="1"/>
  <c r="AW57" i="11" a="1"/>
  <c r="AW57" i="11" s="1"/>
  <c r="AW60" i="11" a="1"/>
  <c r="AW60" i="11" s="1"/>
  <c r="AW64" i="11" a="1"/>
  <c r="AW64" i="11" s="1"/>
  <c r="AW59" i="11" a="1"/>
  <c r="AW59" i="11" s="1"/>
  <c r="AW63" i="11" a="1"/>
  <c r="AW63" i="11" s="1"/>
  <c r="AW58" i="11" a="1"/>
  <c r="AW58" i="11" s="1"/>
  <c r="AW62" i="11" a="1"/>
  <c r="AW62" i="11" s="1"/>
  <c r="AW66" i="11" a="1"/>
  <c r="AW66" i="11" s="1"/>
  <c r="AW69" i="11" a="1"/>
  <c r="AW69" i="11" s="1"/>
  <c r="AW68" i="11" a="1"/>
  <c r="AW68" i="11" s="1"/>
  <c r="AW67" i="11" a="1"/>
  <c r="AW67" i="11" s="1"/>
  <c r="AW72" i="11" a="1"/>
  <c r="AW72" i="11" s="1"/>
  <c r="AW76" i="11" a="1"/>
  <c r="AW76" i="11" s="1"/>
  <c r="AW71" i="11" a="1"/>
  <c r="AW71" i="11" s="1"/>
  <c r="AW75" i="11" a="1"/>
  <c r="AW75" i="11" s="1"/>
  <c r="AW70" i="11" a="1"/>
  <c r="AW70" i="11" s="1"/>
  <c r="AW74" i="11" a="1"/>
  <c r="AW74" i="11" s="1"/>
  <c r="AW73" i="11" a="1"/>
  <c r="AW73" i="11" s="1"/>
  <c r="AW81" i="11" a="1"/>
  <c r="AW81" i="11" s="1"/>
  <c r="AW80" i="11" a="1"/>
  <c r="AW80" i="11" s="1"/>
  <c r="AW77" i="11" a="1"/>
  <c r="AW77" i="11" s="1"/>
  <c r="AW79" i="11" a="1"/>
  <c r="AW79" i="11" s="1"/>
  <c r="AW78" i="11" a="1"/>
  <c r="AW78" i="11" s="1"/>
  <c r="AW85" i="11" a="1"/>
  <c r="AW85" i="11" s="1"/>
  <c r="AW89" i="11" a="1"/>
  <c r="AW89" i="11" s="1"/>
  <c r="AW93" i="11" a="1"/>
  <c r="AW93" i="11" s="1"/>
  <c r="AW84" i="11" a="1"/>
  <c r="AW84" i="11" s="1"/>
  <c r="AW88" i="11" a="1"/>
  <c r="AW88" i="11" s="1"/>
  <c r="AW92" i="11" a="1"/>
  <c r="AW92" i="11" s="1"/>
  <c r="AW83" i="11" a="1"/>
  <c r="AW83" i="11" s="1"/>
  <c r="AW87" i="11" a="1"/>
  <c r="AW87" i="11" s="1"/>
  <c r="AW91" i="11" a="1"/>
  <c r="AW91" i="11" s="1"/>
  <c r="AW82" i="11" a="1"/>
  <c r="AW82" i="11" s="1"/>
  <c r="AW86" i="11" a="1"/>
  <c r="AW86" i="11" s="1"/>
  <c r="AW90" i="11" a="1"/>
  <c r="AW90" i="11" s="1"/>
  <c r="AW95" i="11" a="1"/>
  <c r="AW95" i="11" s="1"/>
  <c r="AW99" i="11" a="1"/>
  <c r="AW99" i="11" s="1"/>
  <c r="AW101" i="11" a="1"/>
  <c r="AW101" i="11" s="1"/>
  <c r="AW102" i="11" a="1"/>
  <c r="AW102" i="11" s="1"/>
  <c r="AW98" i="11" a="1"/>
  <c r="AW98" i="11" s="1"/>
  <c r="AW94" i="11" a="1"/>
  <c r="AW94" i="11" s="1"/>
  <c r="AW97" i="11" a="1"/>
  <c r="AW97" i="11" s="1"/>
  <c r="AW96" i="11" a="1"/>
  <c r="AW96" i="11" s="1"/>
  <c r="AW100" i="11" a="1"/>
  <c r="AW100" i="11" s="1"/>
  <c r="AW103" i="11" a="1"/>
  <c r="AW103" i="11" s="1"/>
  <c r="AW104" i="11" a="1"/>
  <c r="AW104" i="11" s="1"/>
  <c r="AW105" i="11" a="1"/>
  <c r="AW105" i="11" s="1"/>
  <c r="AW106" i="11" a="1"/>
  <c r="AW106" i="11" s="1"/>
  <c r="AW107" i="11" a="1"/>
  <c r="AW107" i="11" s="1"/>
  <c r="AW108" i="11" a="1"/>
  <c r="AW108" i="11" s="1"/>
  <c r="AW109" i="11" a="1"/>
  <c r="AW109" i="11" s="1"/>
  <c r="AW10" i="11" a="1"/>
  <c r="AW10" i="11" s="1"/>
  <c r="AX19" i="11" l="1" a="1"/>
  <c r="AX19" i="11" s="1"/>
  <c r="AX18" i="11" a="1"/>
  <c r="AX18" i="11" s="1"/>
  <c r="AX17" i="11" a="1"/>
  <c r="AX17" i="11" s="1"/>
  <c r="AX11" i="11" a="1"/>
  <c r="AX11" i="11" s="1"/>
  <c r="AX12" i="11" a="1"/>
  <c r="AX12" i="11" s="1"/>
  <c r="AX13" i="11" a="1"/>
  <c r="AX13" i="11" s="1"/>
  <c r="AX14" i="11" a="1"/>
  <c r="AX14" i="11" s="1"/>
  <c r="AX15" i="11" a="1"/>
  <c r="AX15" i="11" s="1"/>
  <c r="AX16" i="11" a="1"/>
  <c r="AX16" i="11" s="1"/>
  <c r="AX20" i="11" a="1"/>
  <c r="AX20" i="11" s="1"/>
  <c r="AX22" i="11" a="1"/>
  <c r="AX22" i="11" s="1"/>
  <c r="AX26" i="11" a="1"/>
  <c r="AX26" i="11" s="1"/>
  <c r="AX21" i="11" a="1"/>
  <c r="AX21" i="11" s="1"/>
  <c r="AX25" i="11" a="1"/>
  <c r="AX25" i="11" s="1"/>
  <c r="AX24" i="11" a="1"/>
  <c r="AX24" i="11" s="1"/>
  <c r="AX23" i="11" a="1"/>
  <c r="AX23" i="11" s="1"/>
  <c r="AX27" i="11" a="1"/>
  <c r="AX27" i="11" s="1"/>
  <c r="AX30" i="11" a="1"/>
  <c r="AX30" i="11" s="1"/>
  <c r="AX34" i="11" a="1"/>
  <c r="AX34" i="11" s="1"/>
  <c r="AX29" i="11" a="1"/>
  <c r="AX29" i="11" s="1"/>
  <c r="AX33" i="11" a="1"/>
  <c r="AX33" i="11" s="1"/>
  <c r="AX28" i="11" a="1"/>
  <c r="AX28" i="11" s="1"/>
  <c r="AX32" i="11" a="1"/>
  <c r="AX32" i="11" s="1"/>
  <c r="AX36" i="11" a="1"/>
  <c r="AX36" i="11" s="1"/>
  <c r="AX31" i="11" a="1"/>
  <c r="AX31" i="11" s="1"/>
  <c r="AX35" i="11" a="1"/>
  <c r="AX35" i="11" s="1"/>
  <c r="AX38" i="11" a="1"/>
  <c r="AX38" i="11" s="1"/>
  <c r="AX37" i="11" a="1"/>
  <c r="AX37" i="11" s="1"/>
  <c r="AX42" i="11" a="1"/>
  <c r="AX42" i="11" s="1"/>
  <c r="AX46" i="11" a="1"/>
  <c r="AX46" i="11" s="1"/>
  <c r="AX41" i="11" a="1"/>
  <c r="AX41" i="11" s="1"/>
  <c r="AX45" i="11" a="1"/>
  <c r="AX45" i="11" s="1"/>
  <c r="AX40" i="11" a="1"/>
  <c r="AX40" i="11" s="1"/>
  <c r="AX44" i="11" a="1"/>
  <c r="AX44" i="11" s="1"/>
  <c r="AX39" i="11" a="1"/>
  <c r="AX39" i="11" s="1"/>
  <c r="AX43" i="11" a="1"/>
  <c r="AX43" i="11" s="1"/>
  <c r="AX47" i="11" a="1"/>
  <c r="AX47" i="11" s="1"/>
  <c r="AX53" i="11" a="1"/>
  <c r="AX53" i="11" s="1"/>
  <c r="AX57" i="11" a="1"/>
  <c r="AX57" i="11" s="1"/>
  <c r="AX48" i="11" a="1"/>
  <c r="AX48" i="11" s="1"/>
  <c r="AX52" i="11" a="1"/>
  <c r="AX52" i="11" s="1"/>
  <c r="AX56" i="11" a="1"/>
  <c r="AX56" i="11" s="1"/>
  <c r="AX49" i="11" a="1"/>
  <c r="AX49" i="11" s="1"/>
  <c r="AX51" i="11" a="1"/>
  <c r="AX51" i="11" s="1"/>
  <c r="AX55" i="11" a="1"/>
  <c r="AX55" i="11" s="1"/>
  <c r="AX50" i="11" a="1"/>
  <c r="AX50" i="11" s="1"/>
  <c r="AX54" i="11" a="1"/>
  <c r="AX54" i="11" s="1"/>
  <c r="AX58" i="11" a="1"/>
  <c r="AX58" i="11" s="1"/>
  <c r="AX62" i="11" a="1"/>
  <c r="AX62" i="11" s="1"/>
  <c r="AX66" i="11" a="1"/>
  <c r="AX66" i="11" s="1"/>
  <c r="AX61" i="11" a="1"/>
  <c r="AX61" i="11" s="1"/>
  <c r="AX65" i="11" a="1"/>
  <c r="AX65" i="11" s="1"/>
  <c r="AX60" i="11" a="1"/>
  <c r="AX60" i="11" s="1"/>
  <c r="AX64" i="11" a="1"/>
  <c r="AX64" i="11" s="1"/>
  <c r="AX59" i="11" a="1"/>
  <c r="AX59" i="11" s="1"/>
  <c r="AX63" i="11" a="1"/>
  <c r="AX63" i="11" s="1"/>
  <c r="AX67" i="11" a="1"/>
  <c r="AX67" i="11" s="1"/>
  <c r="AX69" i="11" a="1"/>
  <c r="AX69" i="11" s="1"/>
  <c r="AX68" i="11" a="1"/>
  <c r="AX68" i="11" s="1"/>
  <c r="AX73" i="11" a="1"/>
  <c r="AX73" i="11" s="1"/>
  <c r="AX77" i="11" a="1"/>
  <c r="AX77" i="11" s="1"/>
  <c r="AX72" i="11" a="1"/>
  <c r="AX72" i="11" s="1"/>
  <c r="AX76" i="11" a="1"/>
  <c r="AX76" i="11" s="1"/>
  <c r="AX71" i="11" a="1"/>
  <c r="AX71" i="11" s="1"/>
  <c r="AX75" i="11" a="1"/>
  <c r="AX75" i="11" s="1"/>
  <c r="AX70" i="11" a="1"/>
  <c r="AX70" i="11" s="1"/>
  <c r="AX74" i="11" a="1"/>
  <c r="AX74" i="11" s="1"/>
  <c r="AX82" i="11" a="1"/>
  <c r="AX82" i="11" s="1"/>
  <c r="AX78" i="11" a="1"/>
  <c r="AX78" i="11" s="1"/>
  <c r="AX81" i="11" a="1"/>
  <c r="AX81" i="11" s="1"/>
  <c r="AX80" i="11" a="1"/>
  <c r="AX80" i="11" s="1"/>
  <c r="AX86" i="11" a="1"/>
  <c r="AX86" i="11" s="1"/>
  <c r="AX90" i="11" a="1"/>
  <c r="AX90" i="11" s="1"/>
  <c r="AX94" i="11" a="1"/>
  <c r="AX94" i="11" s="1"/>
  <c r="AX79" i="11" a="1"/>
  <c r="AX79" i="11" s="1"/>
  <c r="AX85" i="11" a="1"/>
  <c r="AX85" i="11" s="1"/>
  <c r="AX89" i="11" a="1"/>
  <c r="AX89" i="11" s="1"/>
  <c r="AX93" i="11" a="1"/>
  <c r="AX93" i="11" s="1"/>
  <c r="AX84" i="11" a="1"/>
  <c r="AX84" i="11" s="1"/>
  <c r="AX88" i="11" a="1"/>
  <c r="AX88" i="11" s="1"/>
  <c r="AX92" i="11" a="1"/>
  <c r="AX92" i="11" s="1"/>
  <c r="AX83" i="11" a="1"/>
  <c r="AX83" i="11" s="1"/>
  <c r="AX87" i="11" a="1"/>
  <c r="AX87" i="11" s="1"/>
  <c r="AX91" i="11" a="1"/>
  <c r="AX91" i="11" s="1"/>
  <c r="AX95" i="11" a="1"/>
  <c r="AX95" i="11" s="1"/>
  <c r="AX99" i="11" a="1"/>
  <c r="AX99" i="11" s="1"/>
  <c r="AX102" i="11" a="1"/>
  <c r="AX102" i="11" s="1"/>
  <c r="AX98" i="11" a="1"/>
  <c r="AX98" i="11" s="1"/>
  <c r="AX101" i="11" a="1"/>
  <c r="AX101" i="11" s="1"/>
  <c r="AX97" i="11" a="1"/>
  <c r="AX97" i="11" s="1"/>
  <c r="AX103" i="11" a="1"/>
  <c r="AX103" i="11" s="1"/>
  <c r="AX104" i="11" a="1"/>
  <c r="AX104" i="11" s="1"/>
  <c r="AX105" i="11" a="1"/>
  <c r="AX105" i="11" s="1"/>
  <c r="AX106" i="11" a="1"/>
  <c r="AX106" i="11" s="1"/>
  <c r="AX107" i="11" a="1"/>
  <c r="AX107" i="11" s="1"/>
  <c r="AX108" i="11" a="1"/>
  <c r="AX108" i="11" s="1"/>
  <c r="AX109" i="11" a="1"/>
  <c r="AX109" i="11" s="1"/>
  <c r="AX96" i="11" a="1"/>
  <c r="AX96" i="11" s="1"/>
  <c r="AX100" i="11" a="1"/>
  <c r="AX100" i="11" s="1"/>
  <c r="AX10" i="11" a="1"/>
  <c r="AX10" i="11" s="1"/>
  <c r="AY18" i="11" l="1" a="1"/>
  <c r="AY18" i="11" s="1"/>
  <c r="AY17" i="11" a="1"/>
  <c r="AY17" i="11" s="1"/>
  <c r="AY12" i="11" a="1"/>
  <c r="AY12" i="11" s="1"/>
  <c r="AY16" i="11" a="1"/>
  <c r="AY16" i="11" s="1"/>
  <c r="AY21" i="11" a="1"/>
  <c r="AY21" i="11" s="1"/>
  <c r="AY11" i="11" a="1"/>
  <c r="AY11" i="11" s="1"/>
  <c r="AY15" i="11" a="1"/>
  <c r="AY15" i="11" s="1"/>
  <c r="AY20" i="11" a="1"/>
  <c r="AY20" i="11" s="1"/>
  <c r="AY14" i="11" a="1"/>
  <c r="AY14" i="11" s="1"/>
  <c r="AY19" i="11" a="1"/>
  <c r="AY19" i="11" s="1"/>
  <c r="AY23" i="11" a="1"/>
  <c r="AY23" i="11" s="1"/>
  <c r="AY27" i="11" a="1"/>
  <c r="AY27" i="11" s="1"/>
  <c r="AY26" i="11" a="1"/>
  <c r="AY26" i="11" s="1"/>
  <c r="AY13" i="11" a="1"/>
  <c r="AY13" i="11" s="1"/>
  <c r="AY25" i="11" a="1"/>
  <c r="AY25" i="11" s="1"/>
  <c r="AY22" i="11" a="1"/>
  <c r="AY22" i="11" s="1"/>
  <c r="AY30" i="11" a="1"/>
  <c r="AY30" i="11" s="1"/>
  <c r="AY34" i="11" a="1"/>
  <c r="AY34" i="11" s="1"/>
  <c r="AY24" i="11" a="1"/>
  <c r="AY24" i="11" s="1"/>
  <c r="AY29" i="11" a="1"/>
  <c r="AY29" i="11" s="1"/>
  <c r="AY33" i="11" a="1"/>
  <c r="AY33" i="11" s="1"/>
  <c r="AY28" i="11" a="1"/>
  <c r="AY28" i="11" s="1"/>
  <c r="AY32" i="11" a="1"/>
  <c r="AY32" i="11" s="1"/>
  <c r="AY36" i="11" a="1"/>
  <c r="AY36" i="11" s="1"/>
  <c r="AY39" i="11" a="1"/>
  <c r="AY39" i="11" s="1"/>
  <c r="AY38" i="11" a="1"/>
  <c r="AY38" i="11" s="1"/>
  <c r="AY35" i="11" a="1"/>
  <c r="AY35" i="11" s="1"/>
  <c r="AY31" i="11" a="1"/>
  <c r="AY31" i="11" s="1"/>
  <c r="AY37" i="11" a="1"/>
  <c r="AY37" i="11" s="1"/>
  <c r="AY43" i="11" a="1"/>
  <c r="AY43" i="11" s="1"/>
  <c r="AY42" i="11" a="1"/>
  <c r="AY42" i="11" s="1"/>
  <c r="AY41" i="11" a="1"/>
  <c r="AY41" i="11" s="1"/>
  <c r="AY45" i="11" a="1"/>
  <c r="AY45" i="11" s="1"/>
  <c r="AY40" i="11" a="1"/>
  <c r="AY40" i="11" s="1"/>
  <c r="AY44" i="11" a="1"/>
  <c r="AY44" i="11" s="1"/>
  <c r="AY48" i="11" a="1"/>
  <c r="AY48" i="11" s="1"/>
  <c r="AY50" i="11" a="1"/>
  <c r="AY50" i="11" s="1"/>
  <c r="AY54" i="11" a="1"/>
  <c r="AY54" i="11" s="1"/>
  <c r="AY53" i="11" a="1"/>
  <c r="AY53" i="11" s="1"/>
  <c r="AY46" i="11" a="1"/>
  <c r="AY46" i="11" s="1"/>
  <c r="AY52" i="11" a="1"/>
  <c r="AY52" i="11" s="1"/>
  <c r="AY56" i="11" a="1"/>
  <c r="AY56" i="11" s="1"/>
  <c r="AY47" i="11" a="1"/>
  <c r="AY47" i="11" s="1"/>
  <c r="AY49" i="11" a="1"/>
  <c r="AY49" i="11" s="1"/>
  <c r="AY51" i="11" a="1"/>
  <c r="AY51" i="11" s="1"/>
  <c r="AY55" i="11" a="1"/>
  <c r="AY55" i="11" s="1"/>
  <c r="AY59" i="11" a="1"/>
  <c r="AY59" i="11" s="1"/>
  <c r="AY63" i="11" a="1"/>
  <c r="AY63" i="11" s="1"/>
  <c r="AY58" i="11" a="1"/>
  <c r="AY58" i="11" s="1"/>
  <c r="AY62" i="11" a="1"/>
  <c r="AY62" i="11" s="1"/>
  <c r="AY66" i="11" a="1"/>
  <c r="AY66" i="11" s="1"/>
  <c r="AY57" i="11" a="1"/>
  <c r="AY57" i="11" s="1"/>
  <c r="AY61" i="11" a="1"/>
  <c r="AY61" i="11" s="1"/>
  <c r="AY65" i="11" a="1"/>
  <c r="AY65" i="11" s="1"/>
  <c r="AY68" i="11" a="1"/>
  <c r="AY68" i="11" s="1"/>
  <c r="AY64" i="11" a="1"/>
  <c r="AY64" i="11" s="1"/>
  <c r="AY67" i="11" a="1"/>
  <c r="AY67" i="11" s="1"/>
  <c r="AY60" i="11" a="1"/>
  <c r="AY60" i="11" s="1"/>
  <c r="AY70" i="11" a="1"/>
  <c r="AY70" i="11" s="1"/>
  <c r="AY74" i="11" a="1"/>
  <c r="AY74" i="11" s="1"/>
  <c r="AY73" i="11" a="1"/>
  <c r="AY73" i="11" s="1"/>
  <c r="AY77" i="11" a="1"/>
  <c r="AY77" i="11" s="1"/>
  <c r="AY72" i="11" a="1"/>
  <c r="AY72" i="11" s="1"/>
  <c r="AY76" i="11" a="1"/>
  <c r="AY76" i="11" s="1"/>
  <c r="AY71" i="11" a="1"/>
  <c r="AY71" i="11" s="1"/>
  <c r="AY75" i="11" a="1"/>
  <c r="AY75" i="11" s="1"/>
  <c r="AY79" i="11" a="1"/>
  <c r="AY79" i="11" s="1"/>
  <c r="AY83" i="11" a="1"/>
  <c r="AY83" i="11" s="1"/>
  <c r="AY78" i="11" a="1"/>
  <c r="AY78" i="11" s="1"/>
  <c r="AY82" i="11" a="1"/>
  <c r="AY82" i="11" s="1"/>
  <c r="AY69" i="11" a="1"/>
  <c r="AY69" i="11" s="1"/>
  <c r="AY81" i="11" a="1"/>
  <c r="AY81" i="11" s="1"/>
  <c r="AY86" i="11" a="1"/>
  <c r="AY86" i="11" s="1"/>
  <c r="AY90" i="11" a="1"/>
  <c r="AY90" i="11" s="1"/>
  <c r="AY94" i="11" a="1"/>
  <c r="AY94" i="11" s="1"/>
  <c r="AY85" i="11" a="1"/>
  <c r="AY85" i="11" s="1"/>
  <c r="AY89" i="11" a="1"/>
  <c r="AY89" i="11" s="1"/>
  <c r="AY93" i="11" a="1"/>
  <c r="AY93" i="11" s="1"/>
  <c r="AY80" i="11" a="1"/>
  <c r="AY80" i="11" s="1"/>
  <c r="AY84" i="11" a="1"/>
  <c r="AY84" i="11" s="1"/>
  <c r="AY88" i="11" a="1"/>
  <c r="AY88" i="11" s="1"/>
  <c r="AY92" i="11" a="1"/>
  <c r="AY92" i="11" s="1"/>
  <c r="AY96" i="11" a="1"/>
  <c r="AY96" i="11" s="1"/>
  <c r="AY100" i="11" a="1"/>
  <c r="AY100" i="11" s="1"/>
  <c r="AY91" i="11" a="1"/>
  <c r="AY91" i="11" s="1"/>
  <c r="AY87" i="11" a="1"/>
  <c r="AY87" i="11" s="1"/>
  <c r="AY95" i="11" a="1"/>
  <c r="AY95" i="11" s="1"/>
  <c r="AY99" i="11" a="1"/>
  <c r="AY99" i="11" s="1"/>
  <c r="AY102" i="11" a="1"/>
  <c r="AY102" i="11" s="1"/>
  <c r="AY98" i="11" a="1"/>
  <c r="AY98" i="11" s="1"/>
  <c r="AY101" i="11" a="1"/>
  <c r="AY101" i="11" s="1"/>
  <c r="AY97" i="11" a="1"/>
  <c r="AY97" i="11" s="1"/>
  <c r="AY103" i="11" a="1"/>
  <c r="AY103" i="11" s="1"/>
  <c r="AY104" i="11" a="1"/>
  <c r="AY104" i="11" s="1"/>
  <c r="AY105" i="11" a="1"/>
  <c r="AY105" i="11" s="1"/>
  <c r="AY106" i="11" a="1"/>
  <c r="AY106" i="11" s="1"/>
  <c r="AY107" i="11" a="1"/>
  <c r="AY107" i="11" s="1"/>
  <c r="AY108" i="11" a="1"/>
  <c r="AY108" i="11" s="1"/>
  <c r="AY109" i="11" a="1"/>
  <c r="AY109" i="11" s="1"/>
  <c r="AY10" i="11" a="1"/>
  <c r="AY10" i="11" s="1"/>
  <c r="AZ11" i="11" l="1" a="1"/>
  <c r="AZ11" i="11" s="1"/>
  <c r="AZ12" i="11" a="1"/>
  <c r="AZ12" i="11" s="1"/>
  <c r="AZ13" i="11" a="1"/>
  <c r="AZ13" i="11" s="1"/>
  <c r="AZ14" i="11" a="1"/>
  <c r="AZ14" i="11" s="1"/>
  <c r="AZ15" i="11" a="1"/>
  <c r="AZ15" i="11" s="1"/>
  <c r="AZ16" i="11" a="1"/>
  <c r="AZ16" i="11" s="1"/>
  <c r="AZ18" i="11" a="1"/>
  <c r="AZ18" i="11" s="1"/>
  <c r="AZ19" i="11" a="1"/>
  <c r="AZ19" i="11" s="1"/>
  <c r="AZ17" i="11" a="1"/>
  <c r="AZ17" i="11" s="1"/>
  <c r="AZ22" i="11" a="1"/>
  <c r="AZ22" i="11" s="1"/>
  <c r="AZ21" i="11" a="1"/>
  <c r="AZ21" i="11" s="1"/>
  <c r="AZ20" i="11" a="1"/>
  <c r="AZ20" i="11" s="1"/>
  <c r="AZ24" i="11" a="1"/>
  <c r="AZ24" i="11" s="1"/>
  <c r="AZ23" i="11" a="1"/>
  <c r="AZ23" i="11" s="1"/>
  <c r="AZ27" i="11" a="1"/>
  <c r="AZ27" i="11" s="1"/>
  <c r="AZ26" i="11" a="1"/>
  <c r="AZ26" i="11" s="1"/>
  <c r="AZ25" i="11" a="1"/>
  <c r="AZ25" i="11" s="1"/>
  <c r="AZ31" i="11" a="1"/>
  <c r="AZ31" i="11" s="1"/>
  <c r="AZ35" i="11" a="1"/>
  <c r="AZ35" i="11" s="1"/>
  <c r="AZ30" i="11" a="1"/>
  <c r="AZ30" i="11" s="1"/>
  <c r="AZ34" i="11" a="1"/>
  <c r="AZ34" i="11" s="1"/>
  <c r="AZ29" i="11" a="1"/>
  <c r="AZ29" i="11" s="1"/>
  <c r="AZ33" i="11" a="1"/>
  <c r="AZ33" i="11" s="1"/>
  <c r="AZ32" i="11" a="1"/>
  <c r="AZ32" i="11" s="1"/>
  <c r="AZ36" i="11" a="1"/>
  <c r="AZ36" i="11" s="1"/>
  <c r="AZ37" i="11" a="1"/>
  <c r="AZ37" i="11" s="1"/>
  <c r="AZ28" i="11" a="1"/>
  <c r="AZ28" i="11" s="1"/>
  <c r="AZ39" i="11" a="1"/>
  <c r="AZ39" i="11" s="1"/>
  <c r="AZ38" i="11" a="1"/>
  <c r="AZ38" i="11" s="1"/>
  <c r="AZ40" i="11" a="1"/>
  <c r="AZ40" i="11" s="1"/>
  <c r="AZ44" i="11" a="1"/>
  <c r="AZ44" i="11" s="1"/>
  <c r="AZ43" i="11" a="1"/>
  <c r="AZ43" i="11" s="1"/>
  <c r="AZ42" i="11" a="1"/>
  <c r="AZ42" i="11" s="1"/>
  <c r="AZ41" i="11" a="1"/>
  <c r="AZ41" i="11" s="1"/>
  <c r="AZ45" i="11" a="1"/>
  <c r="AZ45" i="11" s="1"/>
  <c r="AZ51" i="11" a="1"/>
  <c r="AZ51" i="11" s="1"/>
  <c r="AZ55" i="11" a="1"/>
  <c r="AZ55" i="11" s="1"/>
  <c r="AZ50" i="11" a="1"/>
  <c r="AZ50" i="11" s="1"/>
  <c r="AZ54" i="11" a="1"/>
  <c r="AZ54" i="11" s="1"/>
  <c r="AZ48" i="11" a="1"/>
  <c r="AZ48" i="11" s="1"/>
  <c r="AZ53" i="11" a="1"/>
  <c r="AZ53" i="11" s="1"/>
  <c r="AZ46" i="11" a="1"/>
  <c r="AZ46" i="11" s="1"/>
  <c r="AZ52" i="11" a="1"/>
  <c r="AZ52" i="11" s="1"/>
  <c r="AZ56" i="11" a="1"/>
  <c r="AZ56" i="11" s="1"/>
  <c r="AZ47" i="11" a="1"/>
  <c r="AZ47" i="11" s="1"/>
  <c r="AZ49" i="11" a="1"/>
  <c r="AZ49" i="11" s="1"/>
  <c r="AZ60" i="11" a="1"/>
  <c r="AZ60" i="11" s="1"/>
  <c r="AZ64" i="11" a="1"/>
  <c r="AZ64" i="11" s="1"/>
  <c r="AZ59" i="11" a="1"/>
  <c r="AZ59" i="11" s="1"/>
  <c r="AZ63" i="11" a="1"/>
  <c r="AZ63" i="11" s="1"/>
  <c r="AZ58" i="11" a="1"/>
  <c r="AZ58" i="11" s="1"/>
  <c r="AZ62" i="11" a="1"/>
  <c r="AZ62" i="11" s="1"/>
  <c r="AZ57" i="11" a="1"/>
  <c r="AZ57" i="11" s="1"/>
  <c r="AZ66" i="11" a="1"/>
  <c r="AZ66" i="11" s="1"/>
  <c r="AZ68" i="11" a="1"/>
  <c r="AZ68" i="11" s="1"/>
  <c r="AZ65" i="11" a="1"/>
  <c r="AZ65" i="11" s="1"/>
  <c r="AZ67" i="11" a="1"/>
  <c r="AZ67" i="11" s="1"/>
  <c r="AZ61" i="11" a="1"/>
  <c r="AZ61" i="11" s="1"/>
  <c r="AZ71" i="11" a="1"/>
  <c r="AZ71" i="11" s="1"/>
  <c r="AZ75" i="11" a="1"/>
  <c r="AZ75" i="11" s="1"/>
  <c r="AZ70" i="11" a="1"/>
  <c r="AZ70" i="11" s="1"/>
  <c r="AZ74" i="11" a="1"/>
  <c r="AZ74" i="11" s="1"/>
  <c r="AZ73" i="11" a="1"/>
  <c r="AZ73" i="11" s="1"/>
  <c r="AZ77" i="11" a="1"/>
  <c r="AZ77" i="11" s="1"/>
  <c r="AZ69" i="11" a="1"/>
  <c r="AZ69" i="11" s="1"/>
  <c r="AZ72" i="11" a="1"/>
  <c r="AZ72" i="11" s="1"/>
  <c r="AZ80" i="11" a="1"/>
  <c r="AZ80" i="11" s="1"/>
  <c r="AZ79" i="11" a="1"/>
  <c r="AZ79" i="11" s="1"/>
  <c r="AZ76" i="11" a="1"/>
  <c r="AZ76" i="11" s="1"/>
  <c r="AZ78" i="11" a="1"/>
  <c r="AZ78" i="11" s="1"/>
  <c r="AZ83" i="11" a="1"/>
  <c r="AZ83" i="11" s="1"/>
  <c r="AZ87" i="11" a="1"/>
  <c r="AZ87" i="11" s="1"/>
  <c r="AZ91" i="11" a="1"/>
  <c r="AZ91" i="11" s="1"/>
  <c r="AZ86" i="11" a="1"/>
  <c r="AZ86" i="11" s="1"/>
  <c r="AZ90" i="11" a="1"/>
  <c r="AZ90" i="11" s="1"/>
  <c r="AZ81" i="11" a="1"/>
  <c r="AZ81" i="11" s="1"/>
  <c r="AZ85" i="11" a="1"/>
  <c r="AZ85" i="11" s="1"/>
  <c r="AZ89" i="11" a="1"/>
  <c r="AZ89" i="11" s="1"/>
  <c r="AZ93" i="11" a="1"/>
  <c r="AZ93" i="11" s="1"/>
  <c r="AZ82" i="11" a="1"/>
  <c r="AZ82" i="11" s="1"/>
  <c r="AZ97" i="11" a="1"/>
  <c r="AZ97" i="11" s="1"/>
  <c r="AZ100" i="11" a="1"/>
  <c r="AZ100" i="11" s="1"/>
  <c r="AZ96" i="11" a="1"/>
  <c r="AZ96" i="11" s="1"/>
  <c r="AZ92" i="11" a="1"/>
  <c r="AZ92" i="11" s="1"/>
  <c r="AZ88" i="11" a="1"/>
  <c r="AZ88" i="11" s="1"/>
  <c r="AZ95" i="11" a="1"/>
  <c r="AZ95" i="11" s="1"/>
  <c r="AZ99" i="11" a="1"/>
  <c r="AZ99" i="11" s="1"/>
  <c r="AZ84" i="11" a="1"/>
  <c r="AZ84" i="11" s="1"/>
  <c r="AZ94" i="11" a="1"/>
  <c r="AZ94" i="11" s="1"/>
  <c r="AZ101" i="11" a="1"/>
  <c r="AZ101" i="11" s="1"/>
  <c r="AZ109" i="11" a="1"/>
  <c r="AZ109" i="11" s="1"/>
  <c r="AZ98" i="11" a="1"/>
  <c r="AZ98" i="11" s="1"/>
  <c r="AZ103" i="11" a="1"/>
  <c r="AZ103" i="11" s="1"/>
  <c r="AZ104" i="11" a="1"/>
  <c r="AZ104" i="11" s="1"/>
  <c r="AZ105" i="11" a="1"/>
  <c r="AZ105" i="11" s="1"/>
  <c r="AZ106" i="11" a="1"/>
  <c r="AZ106" i="11" s="1"/>
  <c r="AZ107" i="11" a="1"/>
  <c r="AZ107" i="11" s="1"/>
  <c r="AZ108" i="11" a="1"/>
  <c r="AZ108" i="11" s="1"/>
  <c r="AZ102" i="11" a="1"/>
  <c r="AZ102" i="11" s="1"/>
  <c r="AZ10" i="11" a="1"/>
  <c r="AZ10" i="11" s="1"/>
  <c r="BA11" i="11" l="1" a="1"/>
  <c r="BA11" i="11" s="1"/>
  <c r="BA12" i="11" a="1"/>
  <c r="BA12" i="11" s="1"/>
  <c r="BA13" i="11" a="1"/>
  <c r="BA13" i="11" s="1"/>
  <c r="BA14" i="11" a="1"/>
  <c r="BA14" i="11" s="1"/>
  <c r="BA15" i="11" a="1"/>
  <c r="BA15" i="11" s="1"/>
  <c r="BA16" i="11" a="1"/>
  <c r="BA16" i="11" s="1"/>
  <c r="BA17" i="11" a="1"/>
  <c r="BA17" i="11" s="1"/>
  <c r="BA18" i="11" a="1"/>
  <c r="BA18" i="11" s="1"/>
  <c r="BA19" i="11" a="1"/>
  <c r="BA19" i="11" s="1"/>
  <c r="BA22" i="11" a="1"/>
  <c r="BA22" i="11" s="1"/>
  <c r="BA21" i="11" a="1"/>
  <c r="BA21" i="11" s="1"/>
  <c r="BA20" i="11" a="1"/>
  <c r="BA20" i="11" s="1"/>
  <c r="BA25" i="11" a="1"/>
  <c r="BA25" i="11" s="1"/>
  <c r="BA24" i="11" a="1"/>
  <c r="BA24" i="11" s="1"/>
  <c r="BA23" i="11" a="1"/>
  <c r="BA23" i="11" s="1"/>
  <c r="BA27" i="11" a="1"/>
  <c r="BA27" i="11" s="1"/>
  <c r="BA26" i="11" a="1"/>
  <c r="BA26" i="11" s="1"/>
  <c r="BA28" i="11" a="1"/>
  <c r="BA28" i="11" s="1"/>
  <c r="BA32" i="11" a="1"/>
  <c r="BA32" i="11" s="1"/>
  <c r="BA36" i="11" a="1"/>
  <c r="BA36" i="11" s="1"/>
  <c r="BA31" i="11" a="1"/>
  <c r="BA31" i="11" s="1"/>
  <c r="BA35" i="11" a="1"/>
  <c r="BA35" i="11" s="1"/>
  <c r="BA30" i="11" a="1"/>
  <c r="BA30" i="11" s="1"/>
  <c r="BA34" i="11" a="1"/>
  <c r="BA34" i="11" s="1"/>
  <c r="BA38" i="11" a="1"/>
  <c r="BA38" i="11" s="1"/>
  <c r="BA33" i="11" a="1"/>
  <c r="BA33" i="11" s="1"/>
  <c r="BA37" i="11" a="1"/>
  <c r="BA37" i="11" s="1"/>
  <c r="BA29" i="11" a="1"/>
  <c r="BA29" i="11" s="1"/>
  <c r="BA39" i="11" a="1"/>
  <c r="BA39" i="11" s="1"/>
  <c r="BA41" i="11" a="1"/>
  <c r="BA41" i="11" s="1"/>
  <c r="BA40" i="11" a="1"/>
  <c r="BA40" i="11" s="1"/>
  <c r="BA44" i="11" a="1"/>
  <c r="BA44" i="11" s="1"/>
  <c r="BA43" i="11" a="1"/>
  <c r="BA43" i="11" s="1"/>
  <c r="BA42" i="11" a="1"/>
  <c r="BA42" i="11" s="1"/>
  <c r="BA46" i="11" a="1"/>
  <c r="BA46" i="11" s="1"/>
  <c r="BA49" i="11" a="1"/>
  <c r="BA49" i="11" s="1"/>
  <c r="BA52" i="11" a="1"/>
  <c r="BA52" i="11" s="1"/>
  <c r="BA56" i="11" a="1"/>
  <c r="BA56" i="11" s="1"/>
  <c r="BA47" i="11" a="1"/>
  <c r="BA47" i="11" s="1"/>
  <c r="BA51" i="11" a="1"/>
  <c r="BA51" i="11" s="1"/>
  <c r="BA55" i="11" a="1"/>
  <c r="BA55" i="11" s="1"/>
  <c r="BA45" i="11" a="1"/>
  <c r="BA45" i="11" s="1"/>
  <c r="BA50" i="11" a="1"/>
  <c r="BA50" i="11" s="1"/>
  <c r="BA54" i="11" a="1"/>
  <c r="BA54" i="11" s="1"/>
  <c r="BA48" i="11" a="1"/>
  <c r="BA48" i="11" s="1"/>
  <c r="BA53" i="11" a="1"/>
  <c r="BA53" i="11" s="1"/>
  <c r="BA57" i="11" a="1"/>
  <c r="BA57" i="11" s="1"/>
  <c r="BA61" i="11" a="1"/>
  <c r="BA61" i="11" s="1"/>
  <c r="BA65" i="11" a="1"/>
  <c r="BA65" i="11" s="1"/>
  <c r="BA60" i="11" a="1"/>
  <c r="BA60" i="11" s="1"/>
  <c r="BA64" i="11" a="1"/>
  <c r="BA64" i="11" s="1"/>
  <c r="BA59" i="11" a="1"/>
  <c r="BA59" i="11" s="1"/>
  <c r="BA63" i="11" a="1"/>
  <c r="BA63" i="11" s="1"/>
  <c r="BA58" i="11" a="1"/>
  <c r="BA58" i="11" s="1"/>
  <c r="BA69" i="11" a="1"/>
  <c r="BA69" i="11" s="1"/>
  <c r="BA66" i="11" a="1"/>
  <c r="BA66" i="11" s="1"/>
  <c r="BA68" i="11" a="1"/>
  <c r="BA68" i="11" s="1"/>
  <c r="BA62" i="11" a="1"/>
  <c r="BA62" i="11" s="1"/>
  <c r="BA72" i="11" a="1"/>
  <c r="BA72" i="11" s="1"/>
  <c r="BA76" i="11" a="1"/>
  <c r="BA76" i="11" s="1"/>
  <c r="BA71" i="11" a="1"/>
  <c r="BA71" i="11" s="1"/>
  <c r="BA75" i="11" a="1"/>
  <c r="BA75" i="11" s="1"/>
  <c r="BA70" i="11" a="1"/>
  <c r="BA70" i="11" s="1"/>
  <c r="BA74" i="11" a="1"/>
  <c r="BA74" i="11" s="1"/>
  <c r="BA67" i="11" a="1"/>
  <c r="BA67" i="11" s="1"/>
  <c r="BA73" i="11" a="1"/>
  <c r="BA73" i="11" s="1"/>
  <c r="BA80" i="11" a="1"/>
  <c r="BA80" i="11" s="1"/>
  <c r="BA79" i="11" a="1"/>
  <c r="BA79" i="11" s="1"/>
  <c r="BA77" i="11" a="1"/>
  <c r="BA77" i="11" s="1"/>
  <c r="BA78" i="11" a="1"/>
  <c r="BA78" i="11" s="1"/>
  <c r="BA81" i="11" a="1"/>
  <c r="BA81" i="11" s="1"/>
  <c r="BA82" i="11" a="1"/>
  <c r="BA82" i="11" s="1"/>
  <c r="BA83" i="11" a="1"/>
  <c r="BA83" i="11" s="1"/>
  <c r="BA84" i="11" a="1"/>
  <c r="BA84" i="11" s="1"/>
  <c r="BA88" i="11" a="1"/>
  <c r="BA88" i="11" s="1"/>
  <c r="BA92" i="11" a="1"/>
  <c r="BA92" i="11" s="1"/>
  <c r="BA87" i="11" a="1"/>
  <c r="BA87" i="11" s="1"/>
  <c r="BA91" i="11" a="1"/>
  <c r="BA91" i="11" s="1"/>
  <c r="BA86" i="11" a="1"/>
  <c r="BA86" i="11" s="1"/>
  <c r="BA90" i="11" a="1"/>
  <c r="BA90" i="11" s="1"/>
  <c r="BA94" i="11" a="1"/>
  <c r="BA94" i="11" s="1"/>
  <c r="BA85" i="11" a="1"/>
  <c r="BA85" i="11" s="1"/>
  <c r="BA101" i="11" a="1"/>
  <c r="BA101" i="11" s="1"/>
  <c r="BA102" i="11" a="1"/>
  <c r="BA102" i="11" s="1"/>
  <c r="BA98" i="11" a="1"/>
  <c r="BA98" i="11" s="1"/>
  <c r="BA97" i="11" a="1"/>
  <c r="BA97" i="11" s="1"/>
  <c r="BA96" i="11" a="1"/>
  <c r="BA96" i="11" s="1"/>
  <c r="BA100" i="11" a="1"/>
  <c r="BA100" i="11" s="1"/>
  <c r="BA89" i="11" a="1"/>
  <c r="BA89" i="11" s="1"/>
  <c r="BA93" i="11" a="1"/>
  <c r="BA93" i="11" s="1"/>
  <c r="BA95" i="11" a="1"/>
  <c r="BA95" i="11" s="1"/>
  <c r="BA99" i="11" a="1"/>
  <c r="BA99" i="11" s="1"/>
  <c r="BA103" i="11" a="1"/>
  <c r="BA103" i="11" s="1"/>
  <c r="BA104" i="11" a="1"/>
  <c r="BA104" i="11" s="1"/>
  <c r="BA105" i="11" a="1"/>
  <c r="BA105" i="11" s="1"/>
  <c r="BA106" i="11" a="1"/>
  <c r="BA106" i="11" s="1"/>
  <c r="BA107" i="11" a="1"/>
  <c r="BA107" i="11" s="1"/>
  <c r="BA108" i="11" a="1"/>
  <c r="BA108" i="11" s="1"/>
  <c r="BA109" i="11" a="1"/>
  <c r="BA109" i="11" s="1"/>
  <c r="BA10" i="11" a="1"/>
  <c r="BA10" i="11" s="1"/>
  <c r="BB18" i="11" l="1" a="1"/>
  <c r="BB18" i="11" s="1"/>
  <c r="BB11" i="11" a="1"/>
  <c r="BB11" i="11" s="1"/>
  <c r="BB12" i="11" a="1"/>
  <c r="BB12" i="11" s="1"/>
  <c r="BB13" i="11" a="1"/>
  <c r="BB13" i="11" s="1"/>
  <c r="BB14" i="11" a="1"/>
  <c r="BB14" i="11" s="1"/>
  <c r="BB15" i="11" a="1"/>
  <c r="BB15" i="11" s="1"/>
  <c r="BB16" i="11" a="1"/>
  <c r="BB16" i="11" s="1"/>
  <c r="BB17" i="11" a="1"/>
  <c r="BB17" i="11" s="1"/>
  <c r="BB20" i="11" a="1"/>
  <c r="BB20" i="11" s="1"/>
  <c r="BB19" i="11" a="1"/>
  <c r="BB19" i="11" s="1"/>
  <c r="BB22" i="11" a="1"/>
  <c r="BB22" i="11" s="1"/>
  <c r="BB21" i="11" a="1"/>
  <c r="BB21" i="11" s="1"/>
  <c r="BB26" i="11" a="1"/>
  <c r="BB26" i="11" s="1"/>
  <c r="BB25" i="11" a="1"/>
  <c r="BB25" i="11" s="1"/>
  <c r="BB24" i="11" a="1"/>
  <c r="BB24" i="11" s="1"/>
  <c r="BB23" i="11" a="1"/>
  <c r="BB23" i="11" s="1"/>
  <c r="BB27" i="11" a="1"/>
  <c r="BB27" i="11" s="1"/>
  <c r="BB29" i="11" a="1"/>
  <c r="BB29" i="11" s="1"/>
  <c r="BB33" i="11" a="1"/>
  <c r="BB33" i="11" s="1"/>
  <c r="BB28" i="11" a="1"/>
  <c r="BB28" i="11" s="1"/>
  <c r="BB32" i="11" a="1"/>
  <c r="BB32" i="11" s="1"/>
  <c r="BB36" i="11" a="1"/>
  <c r="BB36" i="11" s="1"/>
  <c r="BB31" i="11" a="1"/>
  <c r="BB31" i="11" s="1"/>
  <c r="BB35" i="11" a="1"/>
  <c r="BB35" i="11" s="1"/>
  <c r="BB39" i="11" a="1"/>
  <c r="BB39" i="11" s="1"/>
  <c r="BB38" i="11" a="1"/>
  <c r="BB38" i="11" s="1"/>
  <c r="BB34" i="11" a="1"/>
  <c r="BB34" i="11" s="1"/>
  <c r="BB37" i="11" a="1"/>
  <c r="BB37" i="11" s="1"/>
  <c r="BB30" i="11" a="1"/>
  <c r="BB30" i="11" s="1"/>
  <c r="BB42" i="11" a="1"/>
  <c r="BB42" i="11" s="1"/>
  <c r="BB41" i="11" a="1"/>
  <c r="BB41" i="11" s="1"/>
  <c r="BB45" i="11" a="1"/>
  <c r="BB45" i="11" s="1"/>
  <c r="BB40" i="11" a="1"/>
  <c r="BB40" i="11" s="1"/>
  <c r="BB44" i="11" a="1"/>
  <c r="BB44" i="11" s="1"/>
  <c r="BB43" i="11" a="1"/>
  <c r="BB43" i="11" s="1"/>
  <c r="BB47" i="11" a="1"/>
  <c r="BB47" i="11" s="1"/>
  <c r="BB53" i="11" a="1"/>
  <c r="BB53" i="11" s="1"/>
  <c r="BB49" i="11" a="1"/>
  <c r="BB49" i="11" s="1"/>
  <c r="BB52" i="11" a="1"/>
  <c r="BB52" i="11" s="1"/>
  <c r="BB56" i="11" a="1"/>
  <c r="BB56" i="11" s="1"/>
  <c r="BB51" i="11" a="1"/>
  <c r="BB51" i="11" s="1"/>
  <c r="BB55" i="11" a="1"/>
  <c r="BB55" i="11" s="1"/>
  <c r="BB46" i="11" a="1"/>
  <c r="BB46" i="11" s="1"/>
  <c r="BB50" i="11" a="1"/>
  <c r="BB50" i="11" s="1"/>
  <c r="BB54" i="11" a="1"/>
  <c r="BB54" i="11" s="1"/>
  <c r="BB48" i="11" a="1"/>
  <c r="BB48" i="11" s="1"/>
  <c r="BB58" i="11" a="1"/>
  <c r="BB58" i="11" s="1"/>
  <c r="BB62" i="11" a="1"/>
  <c r="BB62" i="11" s="1"/>
  <c r="BB57" i="11" a="1"/>
  <c r="BB57" i="11" s="1"/>
  <c r="BB61" i="11" a="1"/>
  <c r="BB61" i="11" s="1"/>
  <c r="BB65" i="11" a="1"/>
  <c r="BB65" i="11" s="1"/>
  <c r="BB60" i="11" a="1"/>
  <c r="BB60" i="11" s="1"/>
  <c r="BB64" i="11" a="1"/>
  <c r="BB64" i="11" s="1"/>
  <c r="BB59" i="11" a="1"/>
  <c r="BB59" i="11" s="1"/>
  <c r="BB67" i="11" a="1"/>
  <c r="BB67" i="11" s="1"/>
  <c r="BB63" i="11" a="1"/>
  <c r="BB63" i="11" s="1"/>
  <c r="BB69" i="11" a="1"/>
  <c r="BB69" i="11" s="1"/>
  <c r="BB66" i="11" a="1"/>
  <c r="BB66" i="11" s="1"/>
  <c r="BB73" i="11" a="1"/>
  <c r="BB73" i="11" s="1"/>
  <c r="BB77" i="11" a="1"/>
  <c r="BB77" i="11" s="1"/>
  <c r="BB72" i="11" a="1"/>
  <c r="BB72" i="11" s="1"/>
  <c r="BB76" i="11" a="1"/>
  <c r="BB76" i="11" s="1"/>
  <c r="BB71" i="11" a="1"/>
  <c r="BB71" i="11" s="1"/>
  <c r="BB75" i="11" a="1"/>
  <c r="BB75" i="11" s="1"/>
  <c r="BB68" i="11" a="1"/>
  <c r="BB68" i="11" s="1"/>
  <c r="BB81" i="11" a="1"/>
  <c r="BB81" i="11" s="1"/>
  <c r="BB74" i="11" a="1"/>
  <c r="BB74" i="11" s="1"/>
  <c r="BB70" i="11" a="1"/>
  <c r="BB70" i="11" s="1"/>
  <c r="BB80" i="11" a="1"/>
  <c r="BB80" i="11" s="1"/>
  <c r="BB79" i="11" a="1"/>
  <c r="BB79" i="11" s="1"/>
  <c r="BB82" i="11" a="1"/>
  <c r="BB82" i="11" s="1"/>
  <c r="BB78" i="11" a="1"/>
  <c r="BB78" i="11" s="1"/>
  <c r="BB85" i="11" a="1"/>
  <c r="BB85" i="11" s="1"/>
  <c r="BB89" i="11" a="1"/>
  <c r="BB89" i="11" s="1"/>
  <c r="BB93" i="11" a="1"/>
  <c r="BB93" i="11" s="1"/>
  <c r="BB83" i="11" a="1"/>
  <c r="BB83" i="11" s="1"/>
  <c r="BB84" i="11" a="1"/>
  <c r="BB84" i="11" s="1"/>
  <c r="BB88" i="11" a="1"/>
  <c r="BB88" i="11" s="1"/>
  <c r="BB92" i="11" a="1"/>
  <c r="BB92" i="11" s="1"/>
  <c r="BB87" i="11" a="1"/>
  <c r="BB87" i="11" s="1"/>
  <c r="BB91" i="11" a="1"/>
  <c r="BB91" i="11" s="1"/>
  <c r="BB94" i="11" a="1"/>
  <c r="BB94" i="11" s="1"/>
  <c r="BB95" i="11" a="1"/>
  <c r="BB95" i="11" s="1"/>
  <c r="BB99" i="11" a="1"/>
  <c r="BB99" i="11" s="1"/>
  <c r="BB90" i="11" a="1"/>
  <c r="BB90" i="11" s="1"/>
  <c r="BB86" i="11" a="1"/>
  <c r="BB86" i="11" s="1"/>
  <c r="BB98" i="11" a="1"/>
  <c r="BB98" i="11" s="1"/>
  <c r="BB101" i="11" a="1"/>
  <c r="BB101" i="11" s="1"/>
  <c r="BB102" i="11" a="1"/>
  <c r="BB102" i="11" s="1"/>
  <c r="BB97" i="11" a="1"/>
  <c r="BB97" i="11" s="1"/>
  <c r="BB96" i="11" a="1"/>
  <c r="BB96" i="11" s="1"/>
  <c r="BB100" i="11" a="1"/>
  <c r="BB100" i="11" s="1"/>
  <c r="BB103" i="11" a="1"/>
  <c r="BB103" i="11" s="1"/>
  <c r="BB104" i="11" a="1"/>
  <c r="BB104" i="11" s="1"/>
  <c r="BB105" i="11" a="1"/>
  <c r="BB105" i="11" s="1"/>
  <c r="BB106" i="11" a="1"/>
  <c r="BB106" i="11" s="1"/>
  <c r="BB107" i="11" a="1"/>
  <c r="BB107" i="11" s="1"/>
  <c r="BB108" i="11" a="1"/>
  <c r="BB108" i="11" s="1"/>
  <c r="BB109" i="11" a="1"/>
  <c r="BB109" i="11" s="1"/>
  <c r="BB10" i="11" a="1"/>
  <c r="BB10" i="11" s="1"/>
  <c r="BC18" i="11" l="1" a="1"/>
  <c r="BC18" i="11" s="1"/>
  <c r="BC11" i="11" a="1"/>
  <c r="BC11" i="11" s="1"/>
  <c r="BC12" i="11" a="1"/>
  <c r="BC12" i="11" s="1"/>
  <c r="BC13" i="11" a="1"/>
  <c r="BC13" i="11" s="1"/>
  <c r="BC14" i="11" a="1"/>
  <c r="BC14" i="11" s="1"/>
  <c r="BC15" i="11" a="1"/>
  <c r="BC15" i="11" s="1"/>
  <c r="BC16" i="11" a="1"/>
  <c r="BC16" i="11" s="1"/>
  <c r="BC17" i="11" a="1"/>
  <c r="BC17" i="11" s="1"/>
  <c r="BC21" i="11" a="1"/>
  <c r="BC21" i="11" s="1"/>
  <c r="BC20" i="11" a="1"/>
  <c r="BC20" i="11" s="1"/>
  <c r="BC19" i="11" a="1"/>
  <c r="BC19" i="11" s="1"/>
  <c r="BC22" i="11" a="1"/>
  <c r="BC22" i="11" s="1"/>
  <c r="BC23" i="11" a="1"/>
  <c r="BC23" i="11" s="1"/>
  <c r="BC27" i="11" a="1"/>
  <c r="BC27" i="11" s="1"/>
  <c r="BC26" i="11" a="1"/>
  <c r="BC26" i="11" s="1"/>
  <c r="BC25" i="11" a="1"/>
  <c r="BC25" i="11" s="1"/>
  <c r="BC24" i="11" a="1"/>
  <c r="BC24" i="11" s="1"/>
  <c r="BC30" i="11" a="1"/>
  <c r="BC30" i="11" s="1"/>
  <c r="BC34" i="11" a="1"/>
  <c r="BC34" i="11" s="1"/>
  <c r="BC29" i="11" a="1"/>
  <c r="BC29" i="11" s="1"/>
  <c r="BC33" i="11" a="1"/>
  <c r="BC33" i="11" s="1"/>
  <c r="BC28" i="11" a="1"/>
  <c r="BC28" i="11" s="1"/>
  <c r="BC32" i="11" a="1"/>
  <c r="BC32" i="11" s="1"/>
  <c r="BC36" i="11" a="1"/>
  <c r="BC36" i="11" s="1"/>
  <c r="BC31" i="11" a="1"/>
  <c r="BC31" i="11" s="1"/>
  <c r="BC35" i="11" a="1"/>
  <c r="BC35" i="11" s="1"/>
  <c r="BC38" i="11" a="1"/>
  <c r="BC38" i="11" s="1"/>
  <c r="BC37" i="11" a="1"/>
  <c r="BC37" i="11" s="1"/>
  <c r="BC39" i="11" a="1"/>
  <c r="BC39" i="11" s="1"/>
  <c r="BC42" i="11" a="1"/>
  <c r="BC42" i="11" s="1"/>
  <c r="BC41" i="11" a="1"/>
  <c r="BC41" i="11" s="1"/>
  <c r="BC45" i="11" a="1"/>
  <c r="BC45" i="11" s="1"/>
  <c r="BC40" i="11" a="1"/>
  <c r="BC40" i="11" s="1"/>
  <c r="BC44" i="11" a="1"/>
  <c r="BC44" i="11" s="1"/>
  <c r="BC43" i="11" a="1"/>
  <c r="BC43" i="11" s="1"/>
  <c r="BC47" i="11" a="1"/>
  <c r="BC47" i="11" s="1"/>
  <c r="BC48" i="11" a="1"/>
  <c r="BC48" i="11" s="1"/>
  <c r="BC53" i="11" a="1"/>
  <c r="BC53" i="11" s="1"/>
  <c r="BC49" i="11" a="1"/>
  <c r="BC49" i="11" s="1"/>
  <c r="BC52" i="11" a="1"/>
  <c r="BC52" i="11" s="1"/>
  <c r="BC56" i="11" a="1"/>
  <c r="BC56" i="11" s="1"/>
  <c r="BC51" i="11" a="1"/>
  <c r="BC51" i="11" s="1"/>
  <c r="BC55" i="11" a="1"/>
  <c r="BC55" i="11" s="1"/>
  <c r="BC46" i="11" a="1"/>
  <c r="BC46" i="11" s="1"/>
  <c r="BC50" i="11" a="1"/>
  <c r="BC50" i="11" s="1"/>
  <c r="BC54" i="11" a="1"/>
  <c r="BC54" i="11" s="1"/>
  <c r="BC58" i="11" a="1"/>
  <c r="BC58" i="11" s="1"/>
  <c r="BC62" i="11" a="1"/>
  <c r="BC62" i="11" s="1"/>
  <c r="BC66" i="11" a="1"/>
  <c r="BC66" i="11" s="1"/>
  <c r="BC57" i="11" a="1"/>
  <c r="BC57" i="11" s="1"/>
  <c r="BC61" i="11" a="1"/>
  <c r="BC61" i="11" s="1"/>
  <c r="BC65" i="11" a="1"/>
  <c r="BC65" i="11" s="1"/>
  <c r="BC60" i="11" a="1"/>
  <c r="BC60" i="11" s="1"/>
  <c r="BC64" i="11" a="1"/>
  <c r="BC64" i="11" s="1"/>
  <c r="BC59" i="11" a="1"/>
  <c r="BC59" i="11" s="1"/>
  <c r="BC63" i="11" a="1"/>
  <c r="BC63" i="11" s="1"/>
  <c r="BC67" i="11" a="1"/>
  <c r="BC67" i="11" s="1"/>
  <c r="BC69" i="11" a="1"/>
  <c r="BC69" i="11" s="1"/>
  <c r="BC68" i="11" a="1"/>
  <c r="BC68" i="11" s="1"/>
  <c r="BC70" i="11" a="1"/>
  <c r="BC70" i="11" s="1"/>
  <c r="BC74" i="11" a="1"/>
  <c r="BC74" i="11" s="1"/>
  <c r="BC78" i="11" a="1"/>
  <c r="BC78" i="11" s="1"/>
  <c r="BC73" i="11" a="1"/>
  <c r="BC73" i="11" s="1"/>
  <c r="BC77" i="11" a="1"/>
  <c r="BC77" i="11" s="1"/>
  <c r="BC72" i="11" a="1"/>
  <c r="BC72" i="11" s="1"/>
  <c r="BC76" i="11" a="1"/>
  <c r="BC76" i="11" s="1"/>
  <c r="BC75" i="11" a="1"/>
  <c r="BC75" i="11" s="1"/>
  <c r="BC82" i="11" a="1"/>
  <c r="BC82" i="11" s="1"/>
  <c r="BC83" i="11" a="1"/>
  <c r="BC83" i="11" s="1"/>
  <c r="BC81" i="11" a="1"/>
  <c r="BC81" i="11" s="1"/>
  <c r="BC71" i="11" a="1"/>
  <c r="BC71" i="11" s="1"/>
  <c r="BC80" i="11" a="1"/>
  <c r="BC80" i="11" s="1"/>
  <c r="BC79" i="11" a="1"/>
  <c r="BC79" i="11" s="1"/>
  <c r="BC86" i="11" a="1"/>
  <c r="BC86" i="11" s="1"/>
  <c r="BC90" i="11" a="1"/>
  <c r="BC90" i="11" s="1"/>
  <c r="BC94" i="11" a="1"/>
  <c r="BC94" i="11" s="1"/>
  <c r="BC85" i="11" a="1"/>
  <c r="BC85" i="11" s="1"/>
  <c r="BC89" i="11" a="1"/>
  <c r="BC89" i="11" s="1"/>
  <c r="BC93" i="11" a="1"/>
  <c r="BC93" i="11" s="1"/>
  <c r="BC84" i="11" a="1"/>
  <c r="BC84" i="11" s="1"/>
  <c r="BC88" i="11" a="1"/>
  <c r="BC88" i="11" s="1"/>
  <c r="BC92" i="11" a="1"/>
  <c r="BC92" i="11" s="1"/>
  <c r="BC87" i="11" a="1"/>
  <c r="BC87" i="11" s="1"/>
  <c r="BC91" i="11" a="1"/>
  <c r="BC91" i="11" s="1"/>
  <c r="BC96" i="11" a="1"/>
  <c r="BC96" i="11" s="1"/>
  <c r="BC100" i="11" a="1"/>
  <c r="BC100" i="11" s="1"/>
  <c r="BC95" i="11" a="1"/>
  <c r="BC95" i="11" s="1"/>
  <c r="BC99" i="11" a="1"/>
  <c r="BC99" i="11" s="1"/>
  <c r="BC98" i="11" a="1"/>
  <c r="BC98" i="11" s="1"/>
  <c r="BC101" i="11" a="1"/>
  <c r="BC101" i="11" s="1"/>
  <c r="BC102" i="11" a="1"/>
  <c r="BC102" i="11" s="1"/>
  <c r="BC97" i="11" a="1"/>
  <c r="BC97" i="11" s="1"/>
  <c r="BC103" i="11" a="1"/>
  <c r="BC103" i="11" s="1"/>
  <c r="BC108" i="11" a="1"/>
  <c r="BC108" i="11" s="1"/>
  <c r="BC104" i="11" a="1"/>
  <c r="BC104" i="11" s="1"/>
  <c r="BC105" i="11" a="1"/>
  <c r="BC105" i="11" s="1"/>
  <c r="BC109" i="11" a="1"/>
  <c r="BC109" i="11" s="1"/>
  <c r="BC107" i="11" a="1"/>
  <c r="BC107" i="11" s="1"/>
  <c r="BC106" i="11" a="1"/>
  <c r="BC106" i="11" s="1"/>
  <c r="BC10" i="11" a="1"/>
  <c r="BC10" i="11" s="1"/>
  <c r="BD18" i="11" l="1" a="1"/>
  <c r="BD18" i="11" s="1"/>
  <c r="BD11" i="11" a="1"/>
  <c r="BD11" i="11" s="1"/>
  <c r="BD12" i="11" a="1"/>
  <c r="BD12" i="11" s="1"/>
  <c r="BD13" i="11" a="1"/>
  <c r="BD13" i="11" s="1"/>
  <c r="BD14" i="11" a="1"/>
  <c r="BD14" i="11" s="1"/>
  <c r="BD15" i="11" a="1"/>
  <c r="BD15" i="11" s="1"/>
  <c r="BD16" i="11" a="1"/>
  <c r="BD16" i="11" s="1"/>
  <c r="BD17" i="11" a="1"/>
  <c r="BD17" i="11" s="1"/>
  <c r="BD22" i="11" a="1"/>
  <c r="BD22" i="11" s="1"/>
  <c r="BD21" i="11" a="1"/>
  <c r="BD21" i="11" s="1"/>
  <c r="BD20" i="11" a="1"/>
  <c r="BD20" i="11" s="1"/>
  <c r="BD19" i="11" a="1"/>
  <c r="BD19" i="11" s="1"/>
  <c r="BD23" i="11" a="1"/>
  <c r="BD23" i="11" s="1"/>
  <c r="BD26" i="11" a="1"/>
  <c r="BD26" i="11" s="1"/>
  <c r="BD25" i="11" a="1"/>
  <c r="BD25" i="11" s="1"/>
  <c r="BD31" i="11" a="1"/>
  <c r="BD31" i="11" s="1"/>
  <c r="BD35" i="11" a="1"/>
  <c r="BD35" i="11" s="1"/>
  <c r="BD27" i="11" a="1"/>
  <c r="BD27" i="11" s="1"/>
  <c r="BD30" i="11" a="1"/>
  <c r="BD30" i="11" s="1"/>
  <c r="BD34" i="11" a="1"/>
  <c r="BD34" i="11" s="1"/>
  <c r="BD24" i="11" a="1"/>
  <c r="BD24" i="11" s="1"/>
  <c r="BD29" i="11" a="1"/>
  <c r="BD29" i="11" s="1"/>
  <c r="BD33" i="11" a="1"/>
  <c r="BD33" i="11" s="1"/>
  <c r="BD28" i="11" a="1"/>
  <c r="BD28" i="11" s="1"/>
  <c r="BD32" i="11" a="1"/>
  <c r="BD32" i="11" s="1"/>
  <c r="BD37" i="11" a="1"/>
  <c r="BD37" i="11" s="1"/>
  <c r="BD36" i="11" a="1"/>
  <c r="BD36" i="11" s="1"/>
  <c r="BD39" i="11" a="1"/>
  <c r="BD39" i="11" s="1"/>
  <c r="BD38" i="11" a="1"/>
  <c r="BD38" i="11" s="1"/>
  <c r="BD43" i="11" a="1"/>
  <c r="BD43" i="11" s="1"/>
  <c r="BD42" i="11" a="1"/>
  <c r="BD42" i="11" s="1"/>
  <c r="BD41" i="11" a="1"/>
  <c r="BD41" i="11" s="1"/>
  <c r="BD45" i="11" a="1"/>
  <c r="BD45" i="11" s="1"/>
  <c r="BD40" i="11" a="1"/>
  <c r="BD40" i="11" s="1"/>
  <c r="BD44" i="11" a="1"/>
  <c r="BD44" i="11" s="1"/>
  <c r="BD48" i="11" a="1"/>
  <c r="BD48" i="11" s="1"/>
  <c r="BD46" i="11" a="1"/>
  <c r="BD46" i="11" s="1"/>
  <c r="BD50" i="11" a="1"/>
  <c r="BD50" i="11" s="1"/>
  <c r="BD54" i="11" a="1"/>
  <c r="BD54" i="11" s="1"/>
  <c r="BD53" i="11" a="1"/>
  <c r="BD53" i="11" s="1"/>
  <c r="BD47" i="11" a="1"/>
  <c r="BD47" i="11" s="1"/>
  <c r="BD49" i="11" a="1"/>
  <c r="BD49" i="11" s="1"/>
  <c r="BD52" i="11" a="1"/>
  <c r="BD52" i="11" s="1"/>
  <c r="BD51" i="11" a="1"/>
  <c r="BD51" i="11" s="1"/>
  <c r="BD55" i="11" a="1"/>
  <c r="BD55" i="11" s="1"/>
  <c r="BD59" i="11" a="1"/>
  <c r="BD59" i="11" s="1"/>
  <c r="BD63" i="11" a="1"/>
  <c r="BD63" i="11" s="1"/>
  <c r="BD58" i="11" a="1"/>
  <c r="BD58" i="11" s="1"/>
  <c r="BD62" i="11" a="1"/>
  <c r="BD62" i="11" s="1"/>
  <c r="BD66" i="11" a="1"/>
  <c r="BD66" i="11" s="1"/>
  <c r="BD56" i="11" a="1"/>
  <c r="BD56" i="11" s="1"/>
  <c r="BD57" i="11" a="1"/>
  <c r="BD57" i="11" s="1"/>
  <c r="BD61" i="11" a="1"/>
  <c r="BD61" i="11" s="1"/>
  <c r="BD65" i="11" a="1"/>
  <c r="BD65" i="11" s="1"/>
  <c r="BD60" i="11" a="1"/>
  <c r="BD60" i="11" s="1"/>
  <c r="BD64" i="11" a="1"/>
  <c r="BD64" i="11" s="1"/>
  <c r="BD68" i="11" a="1"/>
  <c r="BD68" i="11" s="1"/>
  <c r="BD67" i="11" a="1"/>
  <c r="BD67" i="11" s="1"/>
  <c r="BD69" i="11" a="1"/>
  <c r="BD69" i="11" s="1"/>
  <c r="BD71" i="11" a="1"/>
  <c r="BD71" i="11" s="1"/>
  <c r="BD75" i="11" a="1"/>
  <c r="BD75" i="11" s="1"/>
  <c r="BD70" i="11" a="1"/>
  <c r="BD70" i="11" s="1"/>
  <c r="BD74" i="11" a="1"/>
  <c r="BD74" i="11" s="1"/>
  <c r="BD78" i="11" a="1"/>
  <c r="BD78" i="11" s="1"/>
  <c r="BD73" i="11" a="1"/>
  <c r="BD73" i="11" s="1"/>
  <c r="BD77" i="11" a="1"/>
  <c r="BD77" i="11" s="1"/>
  <c r="BD79" i="11" a="1"/>
  <c r="BD79" i="11" s="1"/>
  <c r="BD82" i="11" a="1"/>
  <c r="BD82" i="11" s="1"/>
  <c r="BD83" i="11" a="1"/>
  <c r="BD83" i="11" s="1"/>
  <c r="BD76" i="11" a="1"/>
  <c r="BD76" i="11" s="1"/>
  <c r="BD72" i="11" a="1"/>
  <c r="BD72" i="11" s="1"/>
  <c r="BD80" i="11" a="1"/>
  <c r="BD80" i="11" s="1"/>
  <c r="BD87" i="11" a="1"/>
  <c r="BD87" i="11" s="1"/>
  <c r="BD91" i="11" a="1"/>
  <c r="BD91" i="11" s="1"/>
  <c r="BD86" i="11" a="1"/>
  <c r="BD86" i="11" s="1"/>
  <c r="BD90" i="11" a="1"/>
  <c r="BD90" i="11" s="1"/>
  <c r="BD94" i="11" a="1"/>
  <c r="BD94" i="11" s="1"/>
  <c r="BD85" i="11" a="1"/>
  <c r="BD85" i="11" s="1"/>
  <c r="BD89" i="11" a="1"/>
  <c r="BD89" i="11" s="1"/>
  <c r="BD93" i="11" a="1"/>
  <c r="BD93" i="11" s="1"/>
  <c r="BD81" i="11" a="1"/>
  <c r="BD81" i="11" s="1"/>
  <c r="BD84" i="11" a="1"/>
  <c r="BD84" i="11" s="1"/>
  <c r="BD88" i="11" a="1"/>
  <c r="BD88" i="11" s="1"/>
  <c r="BD92" i="11" a="1"/>
  <c r="BD92" i="11" s="1"/>
  <c r="BD97" i="11" a="1"/>
  <c r="BD97" i="11" s="1"/>
  <c r="BD96" i="11" a="1"/>
  <c r="BD96" i="11" s="1"/>
  <c r="BD100" i="11" a="1"/>
  <c r="BD100" i="11" s="1"/>
  <c r="BD95" i="11" a="1"/>
  <c r="BD95" i="11" s="1"/>
  <c r="BD99" i="11" a="1"/>
  <c r="BD99" i="11" s="1"/>
  <c r="BD98" i="11" a="1"/>
  <c r="BD98" i="11" s="1"/>
  <c r="BD103" i="11" a="1"/>
  <c r="BD103" i="11" s="1"/>
  <c r="BD104" i="11" a="1"/>
  <c r="BD104" i="11" s="1"/>
  <c r="BD105" i="11" a="1"/>
  <c r="BD105" i="11" s="1"/>
  <c r="BD106" i="11" a="1"/>
  <c r="BD106" i="11" s="1"/>
  <c r="BD107" i="11" a="1"/>
  <c r="BD107" i="11" s="1"/>
  <c r="BD108" i="11" a="1"/>
  <c r="BD108" i="11" s="1"/>
  <c r="BD109" i="11" a="1"/>
  <c r="BD109" i="11" s="1"/>
  <c r="BD101" i="11" a="1"/>
  <c r="BD101" i="11" s="1"/>
  <c r="BD102" i="11" a="1"/>
  <c r="BD102" i="11" s="1"/>
  <c r="BD10" i="11" a="1"/>
  <c r="BD10" i="11" s="1"/>
  <c r="BE11" i="11" l="1" a="1"/>
  <c r="BE11" i="11" s="1"/>
  <c r="BE12" i="11" a="1"/>
  <c r="BE12" i="11" s="1"/>
  <c r="BE13" i="11" a="1"/>
  <c r="BE13" i="11" s="1"/>
  <c r="BE14" i="11" a="1"/>
  <c r="BE14" i="11" s="1"/>
  <c r="BE15" i="11" a="1"/>
  <c r="BE15" i="11" s="1"/>
  <c r="BE18" i="11" a="1"/>
  <c r="BE18" i="11" s="1"/>
  <c r="BE16" i="11" a="1"/>
  <c r="BE16" i="11" s="1"/>
  <c r="BE17" i="11" a="1"/>
  <c r="BE17" i="11" s="1"/>
  <c r="BE21" i="11" a="1"/>
  <c r="BE21" i="11" s="1"/>
  <c r="BE20" i="11" a="1"/>
  <c r="BE20" i="11" s="1"/>
  <c r="BE22" i="11" a="1"/>
  <c r="BE22" i="11" s="1"/>
  <c r="BE19" i="11" a="1"/>
  <c r="BE19" i="11" s="1"/>
  <c r="BE24" i="11" a="1"/>
  <c r="BE24" i="11" s="1"/>
  <c r="BE23" i="11" a="1"/>
  <c r="BE23" i="11" s="1"/>
  <c r="BE27" i="11" a="1"/>
  <c r="BE27" i="11" s="1"/>
  <c r="BE26" i="11" a="1"/>
  <c r="BE26" i="11" s="1"/>
  <c r="BE28" i="11" a="1"/>
  <c r="BE28" i="11" s="1"/>
  <c r="BE32" i="11" a="1"/>
  <c r="BE32" i="11" s="1"/>
  <c r="BE36" i="11" a="1"/>
  <c r="BE36" i="11" s="1"/>
  <c r="BE31" i="11" a="1"/>
  <c r="BE31" i="11" s="1"/>
  <c r="BE35" i="11" a="1"/>
  <c r="BE35" i="11" s="1"/>
  <c r="BE30" i="11" a="1"/>
  <c r="BE30" i="11" s="1"/>
  <c r="BE34" i="11" a="1"/>
  <c r="BE34" i="11" s="1"/>
  <c r="BE25" i="11" a="1"/>
  <c r="BE25" i="11" s="1"/>
  <c r="BE29" i="11" a="1"/>
  <c r="BE29" i="11" s="1"/>
  <c r="BE33" i="11" a="1"/>
  <c r="BE33" i="11" s="1"/>
  <c r="BE38" i="11" a="1"/>
  <c r="BE38" i="11" s="1"/>
  <c r="BE37" i="11" a="1"/>
  <c r="BE37" i="11" s="1"/>
  <c r="BE39" i="11" a="1"/>
  <c r="BE39" i="11" s="1"/>
  <c r="BE40" i="11" a="1"/>
  <c r="BE40" i="11" s="1"/>
  <c r="BE44" i="11" a="1"/>
  <c r="BE44" i="11" s="1"/>
  <c r="BE43" i="11" a="1"/>
  <c r="BE43" i="11" s="1"/>
  <c r="BE42" i="11" a="1"/>
  <c r="BE42" i="11" s="1"/>
  <c r="BE46" i="11" a="1"/>
  <c r="BE46" i="11" s="1"/>
  <c r="BE41" i="11" a="1"/>
  <c r="BE41" i="11" s="1"/>
  <c r="BE45" i="11" a="1"/>
  <c r="BE45" i="11" s="1"/>
  <c r="BE49" i="11" a="1"/>
  <c r="BE49" i="11" s="1"/>
  <c r="BE51" i="11" a="1"/>
  <c r="BE51" i="11" s="1"/>
  <c r="BE55" i="11" a="1"/>
  <c r="BE55" i="11" s="1"/>
  <c r="BE48" i="11" a="1"/>
  <c r="BE48" i="11" s="1"/>
  <c r="BE50" i="11" a="1"/>
  <c r="BE50" i="11" s="1"/>
  <c r="BE54" i="11" a="1"/>
  <c r="BE54" i="11" s="1"/>
  <c r="BE53" i="11" a="1"/>
  <c r="BE53" i="11" s="1"/>
  <c r="BE47" i="11" a="1"/>
  <c r="BE47" i="11" s="1"/>
  <c r="BE52" i="11" a="1"/>
  <c r="BE52" i="11" s="1"/>
  <c r="BE60" i="11" a="1"/>
  <c r="BE60" i="11" s="1"/>
  <c r="BE64" i="11" a="1"/>
  <c r="BE64" i="11" s="1"/>
  <c r="BE59" i="11" a="1"/>
  <c r="BE59" i="11" s="1"/>
  <c r="BE63" i="11" a="1"/>
  <c r="BE63" i="11" s="1"/>
  <c r="BE58" i="11" a="1"/>
  <c r="BE58" i="11" s="1"/>
  <c r="BE62" i="11" a="1"/>
  <c r="BE62" i="11" s="1"/>
  <c r="BE56" i="11" a="1"/>
  <c r="BE56" i="11" s="1"/>
  <c r="BE57" i="11" a="1"/>
  <c r="BE57" i="11" s="1"/>
  <c r="BE61" i="11" a="1"/>
  <c r="BE61" i="11" s="1"/>
  <c r="BE65" i="11" a="1"/>
  <c r="BE65" i="11" s="1"/>
  <c r="BE66" i="11" a="1"/>
  <c r="BE66" i="11" s="1"/>
  <c r="BE69" i="11" a="1"/>
  <c r="BE69" i="11" s="1"/>
  <c r="BE68" i="11" a="1"/>
  <c r="BE68" i="11" s="1"/>
  <c r="BE67" i="11" a="1"/>
  <c r="BE67" i="11" s="1"/>
  <c r="BE71" i="11" a="1"/>
  <c r="BE71" i="11" s="1"/>
  <c r="BE75" i="11" a="1"/>
  <c r="BE75" i="11" s="1"/>
  <c r="BE70" i="11" a="1"/>
  <c r="BE70" i="11" s="1"/>
  <c r="BE74" i="11" a="1"/>
  <c r="BE74" i="11" s="1"/>
  <c r="BE73" i="11" a="1"/>
  <c r="BE73" i="11" s="1"/>
  <c r="BE77" i="11" a="1"/>
  <c r="BE77" i="11" s="1"/>
  <c r="BE72" i="11" a="1"/>
  <c r="BE72" i="11" s="1"/>
  <c r="BE80" i="11" a="1"/>
  <c r="BE80" i="11" s="1"/>
  <c r="BE78" i="11" a="1"/>
  <c r="BE78" i="11" s="1"/>
  <c r="BE79" i="11" a="1"/>
  <c r="BE79" i="11" s="1"/>
  <c r="BE76" i="11" a="1"/>
  <c r="BE76" i="11" s="1"/>
  <c r="BE84" i="11" a="1"/>
  <c r="BE84" i="11" s="1"/>
  <c r="BE88" i="11" a="1"/>
  <c r="BE88" i="11" s="1"/>
  <c r="BE92" i="11" a="1"/>
  <c r="BE92" i="11" s="1"/>
  <c r="BE82" i="11" a="1"/>
  <c r="BE82" i="11" s="1"/>
  <c r="BE87" i="11" a="1"/>
  <c r="BE87" i="11" s="1"/>
  <c r="BE91" i="11" a="1"/>
  <c r="BE91" i="11" s="1"/>
  <c r="BE86" i="11" a="1"/>
  <c r="BE86" i="11" s="1"/>
  <c r="BE90" i="11" a="1"/>
  <c r="BE90" i="11" s="1"/>
  <c r="BE94" i="11" a="1"/>
  <c r="BE94" i="11" s="1"/>
  <c r="BE83" i="11" a="1"/>
  <c r="BE83" i="11" s="1"/>
  <c r="BE85" i="11" a="1"/>
  <c r="BE85" i="11" s="1"/>
  <c r="BE89" i="11" a="1"/>
  <c r="BE89" i="11" s="1"/>
  <c r="BE93" i="11" a="1"/>
  <c r="BE93" i="11" s="1"/>
  <c r="BE98" i="11" a="1"/>
  <c r="BE98" i="11" s="1"/>
  <c r="BE101" i="11" a="1"/>
  <c r="BE101" i="11" s="1"/>
  <c r="BE102" i="11" a="1"/>
  <c r="BE102" i="11" s="1"/>
  <c r="BE97" i="11" a="1"/>
  <c r="BE97" i="11" s="1"/>
  <c r="BE96" i="11" a="1"/>
  <c r="BE96" i="11" s="1"/>
  <c r="BE100" i="11" a="1"/>
  <c r="BE100" i="11" s="1"/>
  <c r="BE81" i="11" a="1"/>
  <c r="BE81" i="11" s="1"/>
  <c r="BE95" i="11" a="1"/>
  <c r="BE95" i="11" s="1"/>
  <c r="BE99" i="11" a="1"/>
  <c r="BE99" i="11" s="1"/>
  <c r="BE103" i="11" a="1"/>
  <c r="BE103" i="11" s="1"/>
  <c r="BE104" i="11" a="1"/>
  <c r="BE104" i="11" s="1"/>
  <c r="BE105" i="11" a="1"/>
  <c r="BE105" i="11" s="1"/>
  <c r="BE106" i="11" a="1"/>
  <c r="BE106" i="11" s="1"/>
  <c r="BE107" i="11" a="1"/>
  <c r="BE107" i="11" s="1"/>
  <c r="BE108" i="11" a="1"/>
  <c r="BE108" i="11" s="1"/>
  <c r="BE109" i="11" a="1"/>
  <c r="BE109" i="11" s="1"/>
  <c r="BE10" i="11" a="1"/>
  <c r="BE10" i="11" s="1"/>
  <c r="BF17" i="11" l="1" a="1"/>
  <c r="BF17" i="11" s="1"/>
  <c r="BF11" i="11" a="1"/>
  <c r="BF11" i="11" s="1"/>
  <c r="BF12" i="11" a="1"/>
  <c r="BF12" i="11" s="1"/>
  <c r="BF13" i="11" a="1"/>
  <c r="BF13" i="11" s="1"/>
  <c r="BF14" i="11" a="1"/>
  <c r="BF14" i="11" s="1"/>
  <c r="BF15" i="11" a="1"/>
  <c r="BF15" i="11" s="1"/>
  <c r="BF19" i="11" a="1"/>
  <c r="BF19" i="11" s="1"/>
  <c r="BF16" i="11" a="1"/>
  <c r="BF16" i="11" s="1"/>
  <c r="BF18" i="11" a="1"/>
  <c r="BF18" i="11" s="1"/>
  <c r="BF22" i="11" a="1"/>
  <c r="BF22" i="11" s="1"/>
  <c r="BF21" i="11" a="1"/>
  <c r="BF21" i="11" s="1"/>
  <c r="BF25" i="11" a="1"/>
  <c r="BF25" i="11" s="1"/>
  <c r="BF20" i="11" a="1"/>
  <c r="BF20" i="11" s="1"/>
  <c r="BF24" i="11" a="1"/>
  <c r="BF24" i="11" s="1"/>
  <c r="BF23" i="11" a="1"/>
  <c r="BF23" i="11" s="1"/>
  <c r="BF27" i="11" a="1"/>
  <c r="BF27" i="11" s="1"/>
  <c r="BF29" i="11" a="1"/>
  <c r="BF29" i="11" s="1"/>
  <c r="BF33" i="11" a="1"/>
  <c r="BF33" i="11" s="1"/>
  <c r="BF28" i="11" a="1"/>
  <c r="BF28" i="11" s="1"/>
  <c r="BF32" i="11" a="1"/>
  <c r="BF32" i="11" s="1"/>
  <c r="BF36" i="11" a="1"/>
  <c r="BF36" i="11" s="1"/>
  <c r="BF31" i="11" a="1"/>
  <c r="BF31" i="11" s="1"/>
  <c r="BF35" i="11" a="1"/>
  <c r="BF35" i="11" s="1"/>
  <c r="BF30" i="11" a="1"/>
  <c r="BF30" i="11" s="1"/>
  <c r="BF34" i="11" a="1"/>
  <c r="BF34" i="11" s="1"/>
  <c r="BF39" i="11" a="1"/>
  <c r="BF39" i="11" s="1"/>
  <c r="BF38" i="11" a="1"/>
  <c r="BF38" i="11" s="1"/>
  <c r="BF37" i="11" a="1"/>
  <c r="BF37" i="11" s="1"/>
  <c r="BF26" i="11" a="1"/>
  <c r="BF26" i="11" s="1"/>
  <c r="BF41" i="11" a="1"/>
  <c r="BF41" i="11" s="1"/>
  <c r="BF45" i="11" a="1"/>
  <c r="BF45" i="11" s="1"/>
  <c r="BF40" i="11" a="1"/>
  <c r="BF40" i="11" s="1"/>
  <c r="BF44" i="11" a="1"/>
  <c r="BF44" i="11" s="1"/>
  <c r="BF43" i="11" a="1"/>
  <c r="BF43" i="11" s="1"/>
  <c r="BF42" i="11" a="1"/>
  <c r="BF42" i="11" s="1"/>
  <c r="BF46" i="11" a="1"/>
  <c r="BF46" i="11" s="1"/>
  <c r="BF47" i="11" a="1"/>
  <c r="BF47" i="11" s="1"/>
  <c r="BF49" i="11" a="1"/>
  <c r="BF49" i="11" s="1"/>
  <c r="BF52" i="11" a="1"/>
  <c r="BF52" i="11" s="1"/>
  <c r="BF56" i="11" a="1"/>
  <c r="BF56" i="11" s="1"/>
  <c r="BF51" i="11" a="1"/>
  <c r="BF51" i="11" s="1"/>
  <c r="BF55" i="11" a="1"/>
  <c r="BF55" i="11" s="1"/>
  <c r="BF48" i="11" a="1"/>
  <c r="BF48" i="11" s="1"/>
  <c r="BF50" i="11" a="1"/>
  <c r="BF50" i="11" s="1"/>
  <c r="BF54" i="11" a="1"/>
  <c r="BF54" i="11" s="1"/>
  <c r="BF53" i="11" a="1"/>
  <c r="BF53" i="11" s="1"/>
  <c r="BF57" i="11" a="1"/>
  <c r="BF57" i="11" s="1"/>
  <c r="BF61" i="11" a="1"/>
  <c r="BF61" i="11" s="1"/>
  <c r="BF65" i="11" a="1"/>
  <c r="BF65" i="11" s="1"/>
  <c r="BF60" i="11" a="1"/>
  <c r="BF60" i="11" s="1"/>
  <c r="BF64" i="11" a="1"/>
  <c r="BF64" i="11" s="1"/>
  <c r="BF59" i="11" a="1"/>
  <c r="BF59" i="11" s="1"/>
  <c r="BF63" i="11" a="1"/>
  <c r="BF63" i="11" s="1"/>
  <c r="BF58" i="11" a="1"/>
  <c r="BF58" i="11" s="1"/>
  <c r="BF62" i="11" a="1"/>
  <c r="BF62" i="11" s="1"/>
  <c r="BF66" i="11" a="1"/>
  <c r="BF66" i="11" s="1"/>
  <c r="BF69" i="11" a="1"/>
  <c r="BF69" i="11" s="1"/>
  <c r="BF68" i="11" a="1"/>
  <c r="BF68" i="11" s="1"/>
  <c r="BF67" i="11" a="1"/>
  <c r="BF67" i="11" s="1"/>
  <c r="BF72" i="11" a="1"/>
  <c r="BF72" i="11" s="1"/>
  <c r="BF76" i="11" a="1"/>
  <c r="BF76" i="11" s="1"/>
  <c r="BF71" i="11" a="1"/>
  <c r="BF71" i="11" s="1"/>
  <c r="BF75" i="11" a="1"/>
  <c r="BF75" i="11" s="1"/>
  <c r="BF70" i="11" a="1"/>
  <c r="BF70" i="11" s="1"/>
  <c r="BF74" i="11" a="1"/>
  <c r="BF74" i="11" s="1"/>
  <c r="BF73" i="11" a="1"/>
  <c r="BF73" i="11" s="1"/>
  <c r="BF81" i="11" a="1"/>
  <c r="BF81" i="11" s="1"/>
  <c r="BF80" i="11" a="1"/>
  <c r="BF80" i="11" s="1"/>
  <c r="BF78" i="11" a="1"/>
  <c r="BF78" i="11" s="1"/>
  <c r="BF79" i="11" a="1"/>
  <c r="BF79" i="11" s="1"/>
  <c r="BF77" i="11" a="1"/>
  <c r="BF77" i="11" s="1"/>
  <c r="BF85" i="11" a="1"/>
  <c r="BF85" i="11" s="1"/>
  <c r="BF89" i="11" a="1"/>
  <c r="BF89" i="11" s="1"/>
  <c r="BF93" i="11" a="1"/>
  <c r="BF93" i="11" s="1"/>
  <c r="BF84" i="11" a="1"/>
  <c r="BF84" i="11" s="1"/>
  <c r="BF88" i="11" a="1"/>
  <c r="BF88" i="11" s="1"/>
  <c r="BF92" i="11" a="1"/>
  <c r="BF92" i="11" s="1"/>
  <c r="BF82" i="11" a="1"/>
  <c r="BF82" i="11" s="1"/>
  <c r="BF87" i="11" a="1"/>
  <c r="BF87" i="11" s="1"/>
  <c r="BF91" i="11" a="1"/>
  <c r="BF91" i="11" s="1"/>
  <c r="BF86" i="11" a="1"/>
  <c r="BF86" i="11" s="1"/>
  <c r="BF90" i="11" a="1"/>
  <c r="BF90" i="11" s="1"/>
  <c r="BF98" i="11" a="1"/>
  <c r="BF98" i="11" s="1"/>
  <c r="BF94" i="11" a="1"/>
  <c r="BF94" i="11" s="1"/>
  <c r="BF97" i="11" a="1"/>
  <c r="BF97" i="11" s="1"/>
  <c r="BF101" i="11" a="1"/>
  <c r="BF101" i="11" s="1"/>
  <c r="BF96" i="11" a="1"/>
  <c r="BF96" i="11" s="1"/>
  <c r="BF100" i="11" a="1"/>
  <c r="BF100" i="11" s="1"/>
  <c r="BF83" i="11" a="1"/>
  <c r="BF83" i="11" s="1"/>
  <c r="BF103" i="11" a="1"/>
  <c r="BF103" i="11" s="1"/>
  <c r="BF104" i="11" a="1"/>
  <c r="BF104" i="11" s="1"/>
  <c r="BF105" i="11" a="1"/>
  <c r="BF105" i="11" s="1"/>
  <c r="BF106" i="11" a="1"/>
  <c r="BF106" i="11" s="1"/>
  <c r="BF107" i="11" a="1"/>
  <c r="BF107" i="11" s="1"/>
  <c r="BF108" i="11" a="1"/>
  <c r="BF108" i="11" s="1"/>
  <c r="BF109" i="11" a="1"/>
  <c r="BF109" i="11" s="1"/>
  <c r="BF102" i="11" a="1"/>
  <c r="BF102" i="11" s="1"/>
  <c r="BF95" i="11" a="1"/>
  <c r="BF95" i="11" s="1"/>
  <c r="BF99" i="11" a="1"/>
  <c r="BF99" i="11" s="1"/>
  <c r="BF10" i="11" a="1"/>
  <c r="BF10" i="11" s="1"/>
  <c r="BG16" i="11" l="1" a="1"/>
  <c r="BG16" i="11" s="1"/>
  <c r="BG18" i="11" a="1"/>
  <c r="BG18" i="11" s="1"/>
  <c r="BG17" i="11" a="1"/>
  <c r="BG17" i="11" s="1"/>
  <c r="BG13" i="11" a="1"/>
  <c r="BG13" i="11" s="1"/>
  <c r="BG20" i="11" a="1"/>
  <c r="BG20" i="11" s="1"/>
  <c r="BG12" i="11" a="1"/>
  <c r="BG12" i="11" s="1"/>
  <c r="BG19" i="11" a="1"/>
  <c r="BG19" i="11" s="1"/>
  <c r="BG11" i="11" a="1"/>
  <c r="BG11" i="11" s="1"/>
  <c r="BG15" i="11" a="1"/>
  <c r="BG15" i="11" s="1"/>
  <c r="BG22" i="11" a="1"/>
  <c r="BG22" i="11" s="1"/>
  <c r="BG14" i="11" a="1"/>
  <c r="BG14" i="11" s="1"/>
  <c r="BG26" i="11" a="1"/>
  <c r="BG26" i="11" s="1"/>
  <c r="BG25" i="11" a="1"/>
  <c r="BG25" i="11" s="1"/>
  <c r="BG21" i="11" a="1"/>
  <c r="BG21" i="11" s="1"/>
  <c r="BG24" i="11" a="1"/>
  <c r="BG24" i="11" s="1"/>
  <c r="BG29" i="11" a="1"/>
  <c r="BG29" i="11" s="1"/>
  <c r="BG33" i="11" a="1"/>
  <c r="BG33" i="11" s="1"/>
  <c r="BG23" i="11" a="1"/>
  <c r="BG23" i="11" s="1"/>
  <c r="BG28" i="11" a="1"/>
  <c r="BG28" i="11" s="1"/>
  <c r="BG32" i="11" a="1"/>
  <c r="BG32" i="11" s="1"/>
  <c r="BG36" i="11" a="1"/>
  <c r="BG36" i="11" s="1"/>
  <c r="BG27" i="11" a="1"/>
  <c r="BG27" i="11" s="1"/>
  <c r="BG31" i="11" a="1"/>
  <c r="BG31" i="11" s="1"/>
  <c r="BG35" i="11" a="1"/>
  <c r="BG35" i="11" s="1"/>
  <c r="BG38" i="11" a="1"/>
  <c r="BG38" i="11" s="1"/>
  <c r="BG37" i="11" a="1"/>
  <c r="BG37" i="11" s="1"/>
  <c r="BG34" i="11" a="1"/>
  <c r="BG34" i="11" s="1"/>
  <c r="BG30" i="11" a="1"/>
  <c r="BG30" i="11" s="1"/>
  <c r="BG42" i="11" a="1"/>
  <c r="BG42" i="11" s="1"/>
  <c r="BG39" i="11" a="1"/>
  <c r="BG39" i="11" s="1"/>
  <c r="BG41" i="11" a="1"/>
  <c r="BG41" i="11" s="1"/>
  <c r="BG45" i="11" a="1"/>
  <c r="BG45" i="11" s="1"/>
  <c r="BG40" i="11" a="1"/>
  <c r="BG40" i="11" s="1"/>
  <c r="BG44" i="11" a="1"/>
  <c r="BG44" i="11" s="1"/>
  <c r="BG43" i="11" a="1"/>
  <c r="BG43" i="11" s="1"/>
  <c r="BG47" i="11" a="1"/>
  <c r="BG47" i="11" s="1"/>
  <c r="BG53" i="11" a="1"/>
  <c r="BG53" i="11" s="1"/>
  <c r="BG49" i="11" a="1"/>
  <c r="BG49" i="11" s="1"/>
  <c r="BG52" i="11" a="1"/>
  <c r="BG52" i="11" s="1"/>
  <c r="BG46" i="11" a="1"/>
  <c r="BG46" i="11" s="1"/>
  <c r="BG51" i="11" a="1"/>
  <c r="BG51" i="11" s="1"/>
  <c r="BG55" i="11" a="1"/>
  <c r="BG55" i="11" s="1"/>
  <c r="BG48" i="11" a="1"/>
  <c r="BG48" i="11" s="1"/>
  <c r="BG50" i="11" a="1"/>
  <c r="BG50" i="11" s="1"/>
  <c r="BG54" i="11" a="1"/>
  <c r="BG54" i="11" s="1"/>
  <c r="BG56" i="11" a="1"/>
  <c r="BG56" i="11" s="1"/>
  <c r="BG58" i="11" a="1"/>
  <c r="BG58" i="11" s="1"/>
  <c r="BG62" i="11" a="1"/>
  <c r="BG62" i="11" s="1"/>
  <c r="BG57" i="11" a="1"/>
  <c r="BG57" i="11" s="1"/>
  <c r="BG61" i="11" a="1"/>
  <c r="BG61" i="11" s="1"/>
  <c r="BG65" i="11" a="1"/>
  <c r="BG65" i="11" s="1"/>
  <c r="BG60" i="11" a="1"/>
  <c r="BG60" i="11" s="1"/>
  <c r="BG64" i="11" a="1"/>
  <c r="BG64" i="11" s="1"/>
  <c r="BG59" i="11" a="1"/>
  <c r="BG59" i="11" s="1"/>
  <c r="BG67" i="11" a="1"/>
  <c r="BG67" i="11" s="1"/>
  <c r="BG63" i="11" a="1"/>
  <c r="BG63" i="11" s="1"/>
  <c r="BG66" i="11" a="1"/>
  <c r="BG66" i="11" s="1"/>
  <c r="BG69" i="11" a="1"/>
  <c r="BG69" i="11" s="1"/>
  <c r="BG68" i="11" a="1"/>
  <c r="BG68" i="11" s="1"/>
  <c r="BG73" i="11" a="1"/>
  <c r="BG73" i="11" s="1"/>
  <c r="BG77" i="11" a="1"/>
  <c r="BG77" i="11" s="1"/>
  <c r="BG72" i="11" a="1"/>
  <c r="BG72" i="11" s="1"/>
  <c r="BG76" i="11" a="1"/>
  <c r="BG76" i="11" s="1"/>
  <c r="BG71" i="11" a="1"/>
  <c r="BG71" i="11" s="1"/>
  <c r="BG75" i="11" a="1"/>
  <c r="BG75" i="11" s="1"/>
  <c r="BG70" i="11" a="1"/>
  <c r="BG70" i="11" s="1"/>
  <c r="BG74" i="11" a="1"/>
  <c r="BG74" i="11" s="1"/>
  <c r="BG82" i="11" a="1"/>
  <c r="BG82" i="11" s="1"/>
  <c r="BG81" i="11" a="1"/>
  <c r="BG81" i="11" s="1"/>
  <c r="BG80" i="11" a="1"/>
  <c r="BG80" i="11" s="1"/>
  <c r="BG78" i="11" a="1"/>
  <c r="BG78" i="11" s="1"/>
  <c r="BG83" i="11" a="1"/>
  <c r="BG83" i="11" s="1"/>
  <c r="BG85" i="11" a="1"/>
  <c r="BG85" i="11" s="1"/>
  <c r="BG89" i="11" a="1"/>
  <c r="BG89" i="11" s="1"/>
  <c r="BG93" i="11" a="1"/>
  <c r="BG93" i="11" s="1"/>
  <c r="BG84" i="11" a="1"/>
  <c r="BG84" i="11" s="1"/>
  <c r="BG88" i="11" a="1"/>
  <c r="BG88" i="11" s="1"/>
  <c r="BG92" i="11" a="1"/>
  <c r="BG92" i="11" s="1"/>
  <c r="BG79" i="11" a="1"/>
  <c r="BG79" i="11" s="1"/>
  <c r="BG87" i="11" a="1"/>
  <c r="BG87" i="11" s="1"/>
  <c r="BG91" i="11" a="1"/>
  <c r="BG91" i="11" s="1"/>
  <c r="BG95" i="11" a="1"/>
  <c r="BG95" i="11" s="1"/>
  <c r="BG99" i="11" a="1"/>
  <c r="BG99" i="11" s="1"/>
  <c r="BG90" i="11" a="1"/>
  <c r="BG90" i="11" s="1"/>
  <c r="BG86" i="11" a="1"/>
  <c r="BG86" i="11" s="1"/>
  <c r="BG94" i="11" a="1"/>
  <c r="BG94" i="11" s="1"/>
  <c r="BG98" i="11" a="1"/>
  <c r="BG98" i="11" s="1"/>
  <c r="BG102" i="11" a="1"/>
  <c r="BG102" i="11" s="1"/>
  <c r="BG97" i="11" a="1"/>
  <c r="BG97" i="11" s="1"/>
  <c r="BG101" i="11" a="1"/>
  <c r="BG101" i="11" s="1"/>
  <c r="BG96" i="11" a="1"/>
  <c r="BG96" i="11" s="1"/>
  <c r="BG100" i="11" a="1"/>
  <c r="BG100" i="11" s="1"/>
  <c r="BG103" i="11" a="1"/>
  <c r="BG103" i="11" s="1"/>
  <c r="BG104" i="11" a="1"/>
  <c r="BG104" i="11" s="1"/>
  <c r="BG105" i="11" a="1"/>
  <c r="BG105" i="11" s="1"/>
  <c r="BG106" i="11" a="1"/>
  <c r="BG106" i="11" s="1"/>
  <c r="BG107" i="11" a="1"/>
  <c r="BG107" i="11" s="1"/>
  <c r="BG108" i="11" a="1"/>
  <c r="BG108" i="11" s="1"/>
  <c r="BG109" i="11" a="1"/>
  <c r="BG109" i="11" s="1"/>
  <c r="BG10" i="11" a="1"/>
  <c r="BG10" i="11" s="1"/>
  <c r="BH11" i="11" l="1" a="1"/>
  <c r="BH11" i="11" s="1"/>
  <c r="BH12" i="11" a="1"/>
  <c r="BH12" i="11" s="1"/>
  <c r="BH13" i="11" a="1"/>
  <c r="BH13" i="11" s="1"/>
  <c r="BH14" i="11" a="1"/>
  <c r="BH14" i="11" s="1"/>
  <c r="BH15" i="11" a="1"/>
  <c r="BH15" i="11" s="1"/>
  <c r="BH16" i="11" a="1"/>
  <c r="BH16" i="11" s="1"/>
  <c r="BH18" i="11" a="1"/>
  <c r="BH18" i="11" s="1"/>
  <c r="BH17" i="11" a="1"/>
  <c r="BH17" i="11" s="1"/>
  <c r="BH21" i="11" a="1"/>
  <c r="BH21" i="11" s="1"/>
  <c r="BH20" i="11" a="1"/>
  <c r="BH20" i="11" s="1"/>
  <c r="BH19" i="11" a="1"/>
  <c r="BH19" i="11" s="1"/>
  <c r="BH23" i="11" a="1"/>
  <c r="BH23" i="11" s="1"/>
  <c r="BH27" i="11" a="1"/>
  <c r="BH27" i="11" s="1"/>
  <c r="BH26" i="11" a="1"/>
  <c r="BH26" i="11" s="1"/>
  <c r="BH22" i="11" a="1"/>
  <c r="BH22" i="11" s="1"/>
  <c r="BH25" i="11" a="1"/>
  <c r="BH25" i="11" s="1"/>
  <c r="BH24" i="11" a="1"/>
  <c r="BH24" i="11" s="1"/>
  <c r="BH30" i="11" a="1"/>
  <c r="BH30" i="11" s="1"/>
  <c r="BH34" i="11" a="1"/>
  <c r="BH34" i="11" s="1"/>
  <c r="BH29" i="11" a="1"/>
  <c r="BH29" i="11" s="1"/>
  <c r="BH33" i="11" a="1"/>
  <c r="BH33" i="11" s="1"/>
  <c r="BH28" i="11" a="1"/>
  <c r="BH28" i="11" s="1"/>
  <c r="BH32" i="11" a="1"/>
  <c r="BH32" i="11" s="1"/>
  <c r="BH36" i="11" a="1"/>
  <c r="BH36" i="11" s="1"/>
  <c r="BH35" i="11" a="1"/>
  <c r="BH35" i="11" s="1"/>
  <c r="BH31" i="11" a="1"/>
  <c r="BH31" i="11" s="1"/>
  <c r="BH39" i="11" a="1"/>
  <c r="BH39" i="11" s="1"/>
  <c r="BH38" i="11" a="1"/>
  <c r="BH38" i="11" s="1"/>
  <c r="BH37" i="11" a="1"/>
  <c r="BH37" i="11" s="1"/>
  <c r="BH43" i="11" a="1"/>
  <c r="BH43" i="11" s="1"/>
  <c r="BH42" i="11" a="1"/>
  <c r="BH42" i="11" s="1"/>
  <c r="BH41" i="11" a="1"/>
  <c r="BH41" i="11" s="1"/>
  <c r="BH45" i="11" a="1"/>
  <c r="BH45" i="11" s="1"/>
  <c r="BH40" i="11" a="1"/>
  <c r="BH40" i="11" s="1"/>
  <c r="BH44" i="11" a="1"/>
  <c r="BH44" i="11" s="1"/>
  <c r="BH48" i="11" a="1"/>
  <c r="BH48" i="11" s="1"/>
  <c r="BH50" i="11" a="1"/>
  <c r="BH50" i="11" s="1"/>
  <c r="BH54" i="11" a="1"/>
  <c r="BH54" i="11" s="1"/>
  <c r="BH47" i="11" a="1"/>
  <c r="BH47" i="11" s="1"/>
  <c r="BH53" i="11" a="1"/>
  <c r="BH53" i="11" s="1"/>
  <c r="BH49" i="11" a="1"/>
  <c r="BH49" i="11" s="1"/>
  <c r="BH52" i="11" a="1"/>
  <c r="BH52" i="11" s="1"/>
  <c r="BH56" i="11" a="1"/>
  <c r="BH56" i="11" s="1"/>
  <c r="BH46" i="11" a="1"/>
  <c r="BH46" i="11" s="1"/>
  <c r="BH51" i="11" a="1"/>
  <c r="BH51" i="11" s="1"/>
  <c r="BH55" i="11" a="1"/>
  <c r="BH55" i="11" s="1"/>
  <c r="BH59" i="11" a="1"/>
  <c r="BH59" i="11" s="1"/>
  <c r="BH63" i="11" a="1"/>
  <c r="BH63" i="11" s="1"/>
  <c r="BH58" i="11" a="1"/>
  <c r="BH58" i="11" s="1"/>
  <c r="BH62" i="11" a="1"/>
  <c r="BH62" i="11" s="1"/>
  <c r="BH57" i="11" a="1"/>
  <c r="BH57" i="11" s="1"/>
  <c r="BH61" i="11" a="1"/>
  <c r="BH61" i="11" s="1"/>
  <c r="BH65" i="11" a="1"/>
  <c r="BH65" i="11" s="1"/>
  <c r="BH68" i="11" a="1"/>
  <c r="BH68" i="11" s="1"/>
  <c r="BH67" i="11" a="1"/>
  <c r="BH67" i="11" s="1"/>
  <c r="BH64" i="11" a="1"/>
  <c r="BH64" i="11" s="1"/>
  <c r="BH66" i="11" a="1"/>
  <c r="BH66" i="11" s="1"/>
  <c r="BH60" i="11" a="1"/>
  <c r="BH60" i="11" s="1"/>
  <c r="BH70" i="11" a="1"/>
  <c r="BH70" i="11" s="1"/>
  <c r="BH74" i="11" a="1"/>
  <c r="BH74" i="11" s="1"/>
  <c r="BH73" i="11" a="1"/>
  <c r="BH73" i="11" s="1"/>
  <c r="BH77" i="11" a="1"/>
  <c r="BH77" i="11" s="1"/>
  <c r="BH69" i="11" a="1"/>
  <c r="BH69" i="11" s="1"/>
  <c r="BH72" i="11" a="1"/>
  <c r="BH72" i="11" s="1"/>
  <c r="BH76" i="11" a="1"/>
  <c r="BH76" i="11" s="1"/>
  <c r="BH71" i="11" a="1"/>
  <c r="BH71" i="11" s="1"/>
  <c r="BH79" i="11" a="1"/>
  <c r="BH79" i="11" s="1"/>
  <c r="BH82" i="11" a="1"/>
  <c r="BH82" i="11" s="1"/>
  <c r="BH83" i="11" a="1"/>
  <c r="BH83" i="11" s="1"/>
  <c r="BH75" i="11" a="1"/>
  <c r="BH75" i="11" s="1"/>
  <c r="BH81" i="11" a="1"/>
  <c r="BH81" i="11" s="1"/>
  <c r="BH78" i="11" a="1"/>
  <c r="BH78" i="11" s="1"/>
  <c r="BH86" i="11" a="1"/>
  <c r="BH86" i="11" s="1"/>
  <c r="BH90" i="11" a="1"/>
  <c r="BH90" i="11" s="1"/>
  <c r="BH94" i="11" a="1"/>
  <c r="BH94" i="11" s="1"/>
  <c r="BH85" i="11" a="1"/>
  <c r="BH85" i="11" s="1"/>
  <c r="BH89" i="11" a="1"/>
  <c r="BH89" i="11" s="1"/>
  <c r="BH93" i="11" a="1"/>
  <c r="BH93" i="11" s="1"/>
  <c r="BH84" i="11" a="1"/>
  <c r="BH84" i="11" s="1"/>
  <c r="BH88" i="11" a="1"/>
  <c r="BH88" i="11" s="1"/>
  <c r="BH92" i="11" a="1"/>
  <c r="BH92" i="11" s="1"/>
  <c r="BH96" i="11" a="1"/>
  <c r="BH96" i="11" s="1"/>
  <c r="BH100" i="11" a="1"/>
  <c r="BH100" i="11" s="1"/>
  <c r="BH80" i="11" a="1"/>
  <c r="BH80" i="11" s="1"/>
  <c r="BH95" i="11" a="1"/>
  <c r="BH95" i="11" s="1"/>
  <c r="BH99" i="11" a="1"/>
  <c r="BH99" i="11" s="1"/>
  <c r="BH91" i="11" a="1"/>
  <c r="BH91" i="11" s="1"/>
  <c r="BH87" i="11" a="1"/>
  <c r="BH87" i="11" s="1"/>
  <c r="BH98" i="11" a="1"/>
  <c r="BH98" i="11" s="1"/>
  <c r="BH102" i="11" a="1"/>
  <c r="BH102" i="11" s="1"/>
  <c r="BH97" i="11" a="1"/>
  <c r="BH97" i="11" s="1"/>
  <c r="BH109" i="11" a="1"/>
  <c r="BH109" i="11" s="1"/>
  <c r="BH101" i="11" a="1"/>
  <c r="BH101" i="11" s="1"/>
  <c r="BH103" i="11" a="1"/>
  <c r="BH103" i="11" s="1"/>
  <c r="BH104" i="11" a="1"/>
  <c r="BH104" i="11" s="1"/>
  <c r="BH105" i="11" a="1"/>
  <c r="BH105" i="11" s="1"/>
  <c r="BH106" i="11" a="1"/>
  <c r="BH106" i="11" s="1"/>
  <c r="BH107" i="11" a="1"/>
  <c r="BH107" i="11" s="1"/>
  <c r="BH108" i="11" a="1"/>
  <c r="BH108" i="11" s="1"/>
  <c r="BH10" i="11" a="1"/>
  <c r="BH10" i="11" s="1"/>
  <c r="BI11" i="11" l="1" a="1"/>
  <c r="BI11" i="11" s="1"/>
  <c r="BI12" i="11" a="1"/>
  <c r="BI12" i="11" s="1"/>
  <c r="BI13" i="11" a="1"/>
  <c r="BI13" i="11" s="1"/>
  <c r="BI14" i="11" a="1"/>
  <c r="BI14" i="11" s="1"/>
  <c r="BI15" i="11" a="1"/>
  <c r="BI15" i="11" s="1"/>
  <c r="BI16" i="11" a="1"/>
  <c r="BI16" i="11" s="1"/>
  <c r="BI18" i="11" a="1"/>
  <c r="BI18" i="11" s="1"/>
  <c r="BI17" i="11" a="1"/>
  <c r="BI17" i="11" s="1"/>
  <c r="BI22" i="11" a="1"/>
  <c r="BI22" i="11" s="1"/>
  <c r="BI21" i="11" a="1"/>
  <c r="BI21" i="11" s="1"/>
  <c r="BI20" i="11" a="1"/>
  <c r="BI20" i="11" s="1"/>
  <c r="BI19" i="11" a="1"/>
  <c r="BI19" i="11" s="1"/>
  <c r="BI24" i="11" a="1"/>
  <c r="BI24" i="11" s="1"/>
  <c r="BI23" i="11" a="1"/>
  <c r="BI23" i="11" s="1"/>
  <c r="BI27" i="11" a="1"/>
  <c r="BI27" i="11" s="1"/>
  <c r="BI26" i="11" a="1"/>
  <c r="BI26" i="11" s="1"/>
  <c r="BI25" i="11" a="1"/>
  <c r="BI25" i="11" s="1"/>
  <c r="BI31" i="11" a="1"/>
  <c r="BI31" i="11" s="1"/>
  <c r="BI35" i="11" a="1"/>
  <c r="BI35" i="11" s="1"/>
  <c r="BI30" i="11" a="1"/>
  <c r="BI30" i="11" s="1"/>
  <c r="BI34" i="11" a="1"/>
  <c r="BI34" i="11" s="1"/>
  <c r="BI29" i="11" a="1"/>
  <c r="BI29" i="11" s="1"/>
  <c r="BI33" i="11" a="1"/>
  <c r="BI33" i="11" s="1"/>
  <c r="BI37" i="11" a="1"/>
  <c r="BI37" i="11" s="1"/>
  <c r="BI32" i="11" a="1"/>
  <c r="BI32" i="11" s="1"/>
  <c r="BI28" i="11" a="1"/>
  <c r="BI28" i="11" s="1"/>
  <c r="BI39" i="11" a="1"/>
  <c r="BI39" i="11" s="1"/>
  <c r="BI36" i="11" a="1"/>
  <c r="BI36" i="11" s="1"/>
  <c r="BI38" i="11" a="1"/>
  <c r="BI38" i="11" s="1"/>
  <c r="BI40" i="11" a="1"/>
  <c r="BI40" i="11" s="1"/>
  <c r="BI44" i="11" a="1"/>
  <c r="BI44" i="11" s="1"/>
  <c r="BI43" i="11" a="1"/>
  <c r="BI43" i="11" s="1"/>
  <c r="BI42" i="11" a="1"/>
  <c r="BI42" i="11" s="1"/>
  <c r="BI41" i="11" a="1"/>
  <c r="BI41" i="11" s="1"/>
  <c r="BI45" i="11" a="1"/>
  <c r="BI45" i="11" s="1"/>
  <c r="BI51" i="11" a="1"/>
  <c r="BI51" i="11" s="1"/>
  <c r="BI55" i="11" a="1"/>
  <c r="BI55" i="11" s="1"/>
  <c r="BI50" i="11" a="1"/>
  <c r="BI50" i="11" s="1"/>
  <c r="BI54" i="11" a="1"/>
  <c r="BI54" i="11" s="1"/>
  <c r="BI47" i="11" a="1"/>
  <c r="BI47" i="11" s="1"/>
  <c r="BI53" i="11" a="1"/>
  <c r="BI53" i="11" s="1"/>
  <c r="BI49" i="11" a="1"/>
  <c r="BI49" i="11" s="1"/>
  <c r="BI52" i="11" a="1"/>
  <c r="BI52" i="11" s="1"/>
  <c r="BI56" i="11" a="1"/>
  <c r="BI56" i="11" s="1"/>
  <c r="BI46" i="11" a="1"/>
  <c r="BI46" i="11" s="1"/>
  <c r="BI48" i="11" a="1"/>
  <c r="BI48" i="11" s="1"/>
  <c r="BI60" i="11" a="1"/>
  <c r="BI60" i="11" s="1"/>
  <c r="BI64" i="11" a="1"/>
  <c r="BI64" i="11" s="1"/>
  <c r="BI59" i="11" a="1"/>
  <c r="BI59" i="11" s="1"/>
  <c r="BI63" i="11" a="1"/>
  <c r="BI63" i="11" s="1"/>
  <c r="BI58" i="11" a="1"/>
  <c r="BI58" i="11" s="1"/>
  <c r="BI62" i="11" a="1"/>
  <c r="BI62" i="11" s="1"/>
  <c r="BI57" i="11" a="1"/>
  <c r="BI57" i="11" s="1"/>
  <c r="BI68" i="11" a="1"/>
  <c r="BI68" i="11" s="1"/>
  <c r="BI67" i="11" a="1"/>
  <c r="BI67" i="11" s="1"/>
  <c r="BI61" i="11" a="1"/>
  <c r="BI61" i="11" s="1"/>
  <c r="BI71" i="11" a="1"/>
  <c r="BI71" i="11" s="1"/>
  <c r="BI75" i="11" a="1"/>
  <c r="BI75" i="11" s="1"/>
  <c r="BI65" i="11" a="1"/>
  <c r="BI65" i="11" s="1"/>
  <c r="BI70" i="11" a="1"/>
  <c r="BI70" i="11" s="1"/>
  <c r="BI74" i="11" a="1"/>
  <c r="BI74" i="11" s="1"/>
  <c r="BI78" i="11" a="1"/>
  <c r="BI78" i="11" s="1"/>
  <c r="BI73" i="11" a="1"/>
  <c r="BI73" i="11" s="1"/>
  <c r="BI77" i="11" a="1"/>
  <c r="BI77" i="11" s="1"/>
  <c r="BI66" i="11" a="1"/>
  <c r="BI66" i="11" s="1"/>
  <c r="BI69" i="11" a="1"/>
  <c r="BI69" i="11" s="1"/>
  <c r="BI72" i="11" a="1"/>
  <c r="BI72" i="11" s="1"/>
  <c r="BI79" i="11" a="1"/>
  <c r="BI79" i="11" s="1"/>
  <c r="BI82" i="11" a="1"/>
  <c r="BI82" i="11" s="1"/>
  <c r="BI80" i="11" a="1"/>
  <c r="BI80" i="11" s="1"/>
  <c r="BI76" i="11" a="1"/>
  <c r="BI76" i="11" s="1"/>
  <c r="BI81" i="11" a="1"/>
  <c r="BI81" i="11" s="1"/>
  <c r="BI87" i="11" a="1"/>
  <c r="BI87" i="11" s="1"/>
  <c r="BI91" i="11" a="1"/>
  <c r="BI91" i="11" s="1"/>
  <c r="BI83" i="11" a="1"/>
  <c r="BI83" i="11" s="1"/>
  <c r="BI86" i="11" a="1"/>
  <c r="BI86" i="11" s="1"/>
  <c r="BI90" i="11" a="1"/>
  <c r="BI90" i="11" s="1"/>
  <c r="BI85" i="11" a="1"/>
  <c r="BI85" i="11" s="1"/>
  <c r="BI89" i="11" a="1"/>
  <c r="BI89" i="11" s="1"/>
  <c r="BI93" i="11" a="1"/>
  <c r="BI93" i="11" s="1"/>
  <c r="BI84" i="11" a="1"/>
  <c r="BI84" i="11" s="1"/>
  <c r="BI101" i="11" a="1"/>
  <c r="BI101" i="11" s="1"/>
  <c r="BI102" i="11" a="1"/>
  <c r="BI102" i="11" s="1"/>
  <c r="BI97" i="11" a="1"/>
  <c r="BI97" i="11" s="1"/>
  <c r="BI96" i="11" a="1"/>
  <c r="BI96" i="11" s="1"/>
  <c r="BI100" i="11" a="1"/>
  <c r="BI100" i="11" s="1"/>
  <c r="BI94" i="11" a="1"/>
  <c r="BI94" i="11" s="1"/>
  <c r="BI95" i="11" a="1"/>
  <c r="BI95" i="11" s="1"/>
  <c r="BI99" i="11" a="1"/>
  <c r="BI99" i="11" s="1"/>
  <c r="BI92" i="11" a="1"/>
  <c r="BI92" i="11" s="1"/>
  <c r="BI88" i="11" a="1"/>
  <c r="BI88" i="11" s="1"/>
  <c r="BI103" i="11" a="1"/>
  <c r="BI103" i="11" s="1"/>
  <c r="BI104" i="11" a="1"/>
  <c r="BI104" i="11" s="1"/>
  <c r="BI105" i="11" a="1"/>
  <c r="BI105" i="11" s="1"/>
  <c r="BI106" i="11" a="1"/>
  <c r="BI106" i="11" s="1"/>
  <c r="BI107" i="11" a="1"/>
  <c r="BI107" i="11" s="1"/>
  <c r="BI108" i="11" a="1"/>
  <c r="BI108" i="11" s="1"/>
  <c r="BI109" i="11" a="1"/>
  <c r="BI109" i="11" s="1"/>
  <c r="BI98" i="11" a="1"/>
  <c r="BI98" i="11" s="1"/>
  <c r="BI10" i="11" a="1"/>
  <c r="BI10" i="11" s="1"/>
  <c r="BJ17" i="11" l="1" a="1"/>
  <c r="BJ17" i="11" s="1"/>
  <c r="BJ11" i="11" a="1"/>
  <c r="BJ11" i="11" s="1"/>
  <c r="BJ12" i="11" a="1"/>
  <c r="BJ12" i="11" s="1"/>
  <c r="BJ13" i="11" a="1"/>
  <c r="BJ13" i="11" s="1"/>
  <c r="BJ14" i="11" a="1"/>
  <c r="BJ14" i="11" s="1"/>
  <c r="BJ15" i="11" a="1"/>
  <c r="BJ15" i="11" s="1"/>
  <c r="BJ16" i="11" a="1"/>
  <c r="BJ16" i="11" s="1"/>
  <c r="BJ18" i="11" a="1"/>
  <c r="BJ18" i="11" s="1"/>
  <c r="BJ19" i="11" a="1"/>
  <c r="BJ19" i="11" s="1"/>
  <c r="BJ21" i="11" a="1"/>
  <c r="BJ21" i="11" s="1"/>
  <c r="BJ20" i="11" a="1"/>
  <c r="BJ20" i="11" s="1"/>
  <c r="BJ25" i="11" a="1"/>
  <c r="BJ25" i="11" s="1"/>
  <c r="BJ24" i="11" a="1"/>
  <c r="BJ24" i="11" s="1"/>
  <c r="BJ23" i="11" a="1"/>
  <c r="BJ23" i="11" s="1"/>
  <c r="BJ27" i="11" a="1"/>
  <c r="BJ27" i="11" s="1"/>
  <c r="BJ22" i="11" a="1"/>
  <c r="BJ22" i="11" s="1"/>
  <c r="BJ26" i="11" a="1"/>
  <c r="BJ26" i="11" s="1"/>
  <c r="BJ28" i="11" a="1"/>
  <c r="BJ28" i="11" s="1"/>
  <c r="BJ32" i="11" a="1"/>
  <c r="BJ32" i="11" s="1"/>
  <c r="BJ36" i="11" a="1"/>
  <c r="BJ36" i="11" s="1"/>
  <c r="BJ31" i="11" a="1"/>
  <c r="BJ31" i="11" s="1"/>
  <c r="BJ35" i="11" a="1"/>
  <c r="BJ35" i="11" s="1"/>
  <c r="BJ30" i="11" a="1"/>
  <c r="BJ30" i="11" s="1"/>
  <c r="BJ34" i="11" a="1"/>
  <c r="BJ34" i="11" s="1"/>
  <c r="BJ38" i="11" a="1"/>
  <c r="BJ38" i="11" s="1"/>
  <c r="BJ37" i="11" a="1"/>
  <c r="BJ37" i="11" s="1"/>
  <c r="BJ33" i="11" a="1"/>
  <c r="BJ33" i="11" s="1"/>
  <c r="BJ29" i="11" a="1"/>
  <c r="BJ29" i="11" s="1"/>
  <c r="BJ39" i="11" a="1"/>
  <c r="BJ39" i="11" s="1"/>
  <c r="BJ41" i="11" a="1"/>
  <c r="BJ41" i="11" s="1"/>
  <c r="BJ40" i="11" a="1"/>
  <c r="BJ40" i="11" s="1"/>
  <c r="BJ44" i="11" a="1"/>
  <c r="BJ44" i="11" s="1"/>
  <c r="BJ43" i="11" a="1"/>
  <c r="BJ43" i="11" s="1"/>
  <c r="BJ42" i="11" a="1"/>
  <c r="BJ42" i="11" s="1"/>
  <c r="BJ46" i="11" a="1"/>
  <c r="BJ46" i="11" s="1"/>
  <c r="BJ52" i="11" a="1"/>
  <c r="BJ52" i="11" s="1"/>
  <c r="BJ48" i="11" a="1"/>
  <c r="BJ48" i="11" s="1"/>
  <c r="BJ51" i="11" a="1"/>
  <c r="BJ51" i="11" s="1"/>
  <c r="BJ55" i="11" a="1"/>
  <c r="BJ55" i="11" s="1"/>
  <c r="BJ50" i="11" a="1"/>
  <c r="BJ50" i="11" s="1"/>
  <c r="BJ54" i="11" a="1"/>
  <c r="BJ54" i="11" s="1"/>
  <c r="BJ45" i="11" a="1"/>
  <c r="BJ45" i="11" s="1"/>
  <c r="BJ47" i="11" a="1"/>
  <c r="BJ47" i="11" s="1"/>
  <c r="BJ49" i="11" a="1"/>
  <c r="BJ49" i="11" s="1"/>
  <c r="BJ53" i="11" a="1"/>
  <c r="BJ53" i="11" s="1"/>
  <c r="BJ57" i="11" a="1"/>
  <c r="BJ57" i="11" s="1"/>
  <c r="BJ61" i="11" a="1"/>
  <c r="BJ61" i="11" s="1"/>
  <c r="BJ65" i="11" a="1"/>
  <c r="BJ65" i="11" s="1"/>
  <c r="BJ60" i="11" a="1"/>
  <c r="BJ60" i="11" s="1"/>
  <c r="BJ64" i="11" a="1"/>
  <c r="BJ64" i="11" s="1"/>
  <c r="BJ56" i="11" a="1"/>
  <c r="BJ56" i="11" s="1"/>
  <c r="BJ59" i="11" a="1"/>
  <c r="BJ59" i="11" s="1"/>
  <c r="BJ63" i="11" a="1"/>
  <c r="BJ63" i="11" s="1"/>
  <c r="BJ58" i="11" a="1"/>
  <c r="BJ58" i="11" s="1"/>
  <c r="BJ66" i="11" a="1"/>
  <c r="BJ66" i="11" s="1"/>
  <c r="BJ62" i="11" a="1"/>
  <c r="BJ62" i="11" s="1"/>
  <c r="BJ68" i="11" a="1"/>
  <c r="BJ68" i="11" s="1"/>
  <c r="BJ72" i="11" a="1"/>
  <c r="BJ72" i="11" s="1"/>
  <c r="BJ76" i="11" a="1"/>
  <c r="BJ76" i="11" s="1"/>
  <c r="BJ71" i="11" a="1"/>
  <c r="BJ71" i="11" s="1"/>
  <c r="BJ75" i="11" a="1"/>
  <c r="BJ75" i="11" s="1"/>
  <c r="BJ70" i="11" a="1"/>
  <c r="BJ70" i="11" s="1"/>
  <c r="BJ74" i="11" a="1"/>
  <c r="BJ74" i="11" s="1"/>
  <c r="BJ67" i="11" a="1"/>
  <c r="BJ67" i="11" s="1"/>
  <c r="BJ77" i="11" a="1"/>
  <c r="BJ77" i="11" s="1"/>
  <c r="BJ78" i="11" a="1"/>
  <c r="BJ78" i="11" s="1"/>
  <c r="BJ80" i="11" a="1"/>
  <c r="BJ80" i="11" s="1"/>
  <c r="BJ73" i="11" a="1"/>
  <c r="BJ73" i="11" s="1"/>
  <c r="BJ79" i="11" a="1"/>
  <c r="BJ79" i="11" s="1"/>
  <c r="BJ69" i="11" a="1"/>
  <c r="BJ69" i="11" s="1"/>
  <c r="BJ81" i="11" a="1"/>
  <c r="BJ81" i="11" s="1"/>
  <c r="BJ84" i="11" a="1"/>
  <c r="BJ84" i="11" s="1"/>
  <c r="BJ88" i="11" a="1"/>
  <c r="BJ88" i="11" s="1"/>
  <c r="BJ92" i="11" a="1"/>
  <c r="BJ92" i="11" s="1"/>
  <c r="BJ87" i="11" a="1"/>
  <c r="BJ87" i="11" s="1"/>
  <c r="BJ91" i="11" a="1"/>
  <c r="BJ91" i="11" s="1"/>
  <c r="BJ83" i="11" a="1"/>
  <c r="BJ83" i="11" s="1"/>
  <c r="BJ86" i="11" a="1"/>
  <c r="BJ86" i="11" s="1"/>
  <c r="BJ90" i="11" a="1"/>
  <c r="BJ90" i="11" s="1"/>
  <c r="BJ94" i="11" a="1"/>
  <c r="BJ94" i="11" s="1"/>
  <c r="BJ82" i="11" a="1"/>
  <c r="BJ82" i="11" s="1"/>
  <c r="BJ98" i="11" a="1"/>
  <c r="BJ98" i="11" s="1"/>
  <c r="BJ89" i="11" a="1"/>
  <c r="BJ89" i="11" s="1"/>
  <c r="BJ85" i="11" a="1"/>
  <c r="BJ85" i="11" s="1"/>
  <c r="BJ97" i="11" a="1"/>
  <c r="BJ97" i="11" s="1"/>
  <c r="BJ101" i="11" a="1"/>
  <c r="BJ101" i="11" s="1"/>
  <c r="BJ93" i="11" a="1"/>
  <c r="BJ93" i="11" s="1"/>
  <c r="BJ96" i="11" a="1"/>
  <c r="BJ96" i="11" s="1"/>
  <c r="BJ100" i="11" a="1"/>
  <c r="BJ100" i="11" s="1"/>
  <c r="BJ95" i="11" a="1"/>
  <c r="BJ95" i="11" s="1"/>
  <c r="BJ99" i="11" a="1"/>
  <c r="BJ99" i="11" s="1"/>
  <c r="BJ102" i="11" a="1"/>
  <c r="BJ102" i="11" s="1"/>
  <c r="BJ109" i="11" a="1"/>
  <c r="BJ109" i="11" s="1"/>
  <c r="BJ103" i="11" a="1"/>
  <c r="BJ103" i="11" s="1"/>
  <c r="BJ104" i="11" a="1"/>
  <c r="BJ104" i="11" s="1"/>
  <c r="BJ105" i="11" a="1"/>
  <c r="BJ105" i="11" s="1"/>
  <c r="BJ106" i="11" a="1"/>
  <c r="BJ106" i="11" s="1"/>
  <c r="BJ107" i="11" a="1"/>
  <c r="BJ107" i="11" s="1"/>
  <c r="BJ108" i="11" a="1"/>
  <c r="BJ108" i="11" s="1"/>
  <c r="BJ10" i="11" a="1"/>
  <c r="BJ10" i="11" s="1"/>
  <c r="BK17" i="11" l="1" a="1"/>
  <c r="BK17" i="11" s="1"/>
  <c r="BK11" i="11" a="1"/>
  <c r="BK11" i="11" s="1"/>
  <c r="BK12" i="11" a="1"/>
  <c r="BK12" i="11" s="1"/>
  <c r="BK13" i="11" a="1"/>
  <c r="BK13" i="11" s="1"/>
  <c r="BK14" i="11" a="1"/>
  <c r="BK14" i="11" s="1"/>
  <c r="BK15" i="11" a="1"/>
  <c r="BK15" i="11" s="1"/>
  <c r="BK16" i="11" a="1"/>
  <c r="BK16" i="11" s="1"/>
  <c r="BK20" i="11" a="1"/>
  <c r="BK20" i="11" s="1"/>
  <c r="BK19" i="11" a="1"/>
  <c r="BK19" i="11" s="1"/>
  <c r="BK18" i="11" a="1"/>
  <c r="BK18" i="11" s="1"/>
  <c r="BK22" i="11" a="1"/>
  <c r="BK22" i="11" s="1"/>
  <c r="BK21" i="11" a="1"/>
  <c r="BK21" i="11" s="1"/>
  <c r="BK26" i="11" a="1"/>
  <c r="BK26" i="11" s="1"/>
  <c r="BK25" i="11" a="1"/>
  <c r="BK25" i="11" s="1"/>
  <c r="BK24" i="11" a="1"/>
  <c r="BK24" i="11" s="1"/>
  <c r="BK23" i="11" a="1"/>
  <c r="BK23" i="11" s="1"/>
  <c r="BK29" i="11" a="1"/>
  <c r="BK29" i="11" s="1"/>
  <c r="BK33" i="11" a="1"/>
  <c r="BK33" i="11" s="1"/>
  <c r="BK28" i="11" a="1"/>
  <c r="BK28" i="11" s="1"/>
  <c r="BK32" i="11" a="1"/>
  <c r="BK32" i="11" s="1"/>
  <c r="BK36" i="11" a="1"/>
  <c r="BK36" i="11" s="1"/>
  <c r="BK31" i="11" a="1"/>
  <c r="BK31" i="11" s="1"/>
  <c r="BK35" i="11" a="1"/>
  <c r="BK35" i="11" s="1"/>
  <c r="BK27" i="11" a="1"/>
  <c r="BK27" i="11" s="1"/>
  <c r="BK30" i="11" a="1"/>
  <c r="BK30" i="11" s="1"/>
  <c r="BK34" i="11" a="1"/>
  <c r="BK34" i="11" s="1"/>
  <c r="BK39" i="11" a="1"/>
  <c r="BK39" i="11" s="1"/>
  <c r="BK38" i="11" a="1"/>
  <c r="BK38" i="11" s="1"/>
  <c r="BK37" i="11" a="1"/>
  <c r="BK37" i="11" s="1"/>
  <c r="BK41" i="11" a="1"/>
  <c r="BK41" i="11" s="1"/>
  <c r="BK45" i="11" a="1"/>
  <c r="BK45" i="11" s="1"/>
  <c r="BK40" i="11" a="1"/>
  <c r="BK40" i="11" s="1"/>
  <c r="BK44" i="11" a="1"/>
  <c r="BK44" i="11" s="1"/>
  <c r="BK43" i="11" a="1"/>
  <c r="BK43" i="11" s="1"/>
  <c r="BK42" i="11" a="1"/>
  <c r="BK42" i="11" s="1"/>
  <c r="BK46" i="11" a="1"/>
  <c r="BK46" i="11" s="1"/>
  <c r="BK52" i="11" a="1"/>
  <c r="BK52" i="11" s="1"/>
  <c r="BK56" i="11" a="1"/>
  <c r="BK56" i="11" s="1"/>
  <c r="BK48" i="11" a="1"/>
  <c r="BK48" i="11" s="1"/>
  <c r="BK51" i="11" a="1"/>
  <c r="BK51" i="11" s="1"/>
  <c r="BK55" i="11" a="1"/>
  <c r="BK55" i="11" s="1"/>
  <c r="BK50" i="11" a="1"/>
  <c r="BK50" i="11" s="1"/>
  <c r="BK54" i="11" a="1"/>
  <c r="BK54" i="11" s="1"/>
  <c r="BK47" i="11" a="1"/>
  <c r="BK47" i="11" s="1"/>
  <c r="BK49" i="11" a="1"/>
  <c r="BK49" i="11" s="1"/>
  <c r="BK53" i="11" a="1"/>
  <c r="BK53" i="11" s="1"/>
  <c r="BK57" i="11" a="1"/>
  <c r="BK57" i="11" s="1"/>
  <c r="BK61" i="11" a="1"/>
  <c r="BK61" i="11" s="1"/>
  <c r="BK65" i="11" a="1"/>
  <c r="BK65" i="11" s="1"/>
  <c r="BK60" i="11" a="1"/>
  <c r="BK60" i="11" s="1"/>
  <c r="BK64" i="11" a="1"/>
  <c r="BK64" i="11" s="1"/>
  <c r="BK59" i="11" a="1"/>
  <c r="BK59" i="11" s="1"/>
  <c r="BK63" i="11" a="1"/>
  <c r="BK63" i="11" s="1"/>
  <c r="BK58" i="11" a="1"/>
  <c r="BK58" i="11" s="1"/>
  <c r="BK62" i="11" a="1"/>
  <c r="BK62" i="11" s="1"/>
  <c r="BK66" i="11" a="1"/>
  <c r="BK66" i="11" s="1"/>
  <c r="BK69" i="11" a="1"/>
  <c r="BK69" i="11" s="1"/>
  <c r="BK68" i="11" a="1"/>
  <c r="BK68" i="11" s="1"/>
  <c r="BK67" i="11" a="1"/>
  <c r="BK67" i="11" s="1"/>
  <c r="BK73" i="11" a="1"/>
  <c r="BK73" i="11" s="1"/>
  <c r="BK77" i="11" a="1"/>
  <c r="BK77" i="11" s="1"/>
  <c r="BK72" i="11" a="1"/>
  <c r="BK72" i="11" s="1"/>
  <c r="BK76" i="11" a="1"/>
  <c r="BK76" i="11" s="1"/>
  <c r="BK71" i="11" a="1"/>
  <c r="BK71" i="11" s="1"/>
  <c r="BK75" i="11" a="1"/>
  <c r="BK75" i="11" s="1"/>
  <c r="BK81" i="11" a="1"/>
  <c r="BK81" i="11" s="1"/>
  <c r="BK78" i="11" a="1"/>
  <c r="BK78" i="11" s="1"/>
  <c r="BK80" i="11" a="1"/>
  <c r="BK80" i="11" s="1"/>
  <c r="BK74" i="11" a="1"/>
  <c r="BK74" i="11" s="1"/>
  <c r="BK70" i="11" a="1"/>
  <c r="BK70" i="11" s="1"/>
  <c r="BK79" i="11" a="1"/>
  <c r="BK79" i="11" s="1"/>
  <c r="BK82" i="11" a="1"/>
  <c r="BK82" i="11" s="1"/>
  <c r="BK85" i="11" a="1"/>
  <c r="BK85" i="11" s="1"/>
  <c r="BK89" i="11" a="1"/>
  <c r="BK89" i="11" s="1"/>
  <c r="BK93" i="11" a="1"/>
  <c r="BK93" i="11" s="1"/>
  <c r="BK84" i="11" a="1"/>
  <c r="BK84" i="11" s="1"/>
  <c r="BK88" i="11" a="1"/>
  <c r="BK88" i="11" s="1"/>
  <c r="BK92" i="11" a="1"/>
  <c r="BK92" i="11" s="1"/>
  <c r="BK87" i="11" a="1"/>
  <c r="BK87" i="11" s="1"/>
  <c r="BK91" i="11" a="1"/>
  <c r="BK91" i="11" s="1"/>
  <c r="BK83" i="11" a="1"/>
  <c r="BK83" i="11" s="1"/>
  <c r="BK86" i="11" a="1"/>
  <c r="BK86" i="11" s="1"/>
  <c r="BK90" i="11" a="1"/>
  <c r="BK90" i="11" s="1"/>
  <c r="BK95" i="11" a="1"/>
  <c r="BK95" i="11" s="1"/>
  <c r="BK99" i="11" a="1"/>
  <c r="BK99" i="11" s="1"/>
  <c r="BK98" i="11" a="1"/>
  <c r="BK98" i="11" s="1"/>
  <c r="BK97" i="11" a="1"/>
  <c r="BK97" i="11" s="1"/>
  <c r="BK101" i="11" a="1"/>
  <c r="BK101" i="11" s="1"/>
  <c r="BK102" i="11" a="1"/>
  <c r="BK102" i="11" s="1"/>
  <c r="BK94" i="11" a="1"/>
  <c r="BK94" i="11" s="1"/>
  <c r="BK96" i="11" a="1"/>
  <c r="BK96" i="11" s="1"/>
  <c r="BK100" i="11" a="1"/>
  <c r="BK100" i="11" s="1"/>
  <c r="BK109" i="11" a="1"/>
  <c r="BK109" i="11" s="1"/>
  <c r="BK105" i="11" a="1"/>
  <c r="BK105" i="11" s="1"/>
  <c r="BK106" i="11" a="1"/>
  <c r="BK106" i="11" s="1"/>
  <c r="BK103" i="11" a="1"/>
  <c r="BK103" i="11" s="1"/>
  <c r="BK104" i="11" a="1"/>
  <c r="BK104" i="11" s="1"/>
  <c r="BK108" i="11" a="1"/>
  <c r="BK108" i="11" s="1"/>
  <c r="BK107" i="11" a="1"/>
  <c r="BK107" i="11" s="1"/>
  <c r="BK10" i="11" a="1"/>
  <c r="BK10" i="11" s="1"/>
  <c r="BL18" i="11" l="1" a="1"/>
  <c r="BL18" i="11" s="1"/>
  <c r="BL17" i="11" a="1"/>
  <c r="BL17" i="11" s="1"/>
  <c r="BL11" i="11" a="1"/>
  <c r="BL11" i="11" s="1"/>
  <c r="BL12" i="11" a="1"/>
  <c r="BL12" i="11" s="1"/>
  <c r="BL13" i="11" a="1"/>
  <c r="BL13" i="11" s="1"/>
  <c r="BL14" i="11" a="1"/>
  <c r="BL14" i="11" s="1"/>
  <c r="BL15" i="11" a="1"/>
  <c r="BL15" i="11" s="1"/>
  <c r="BL16" i="11" a="1"/>
  <c r="BL16" i="11" s="1"/>
  <c r="BL21" i="11" a="1"/>
  <c r="BL21" i="11" s="1"/>
  <c r="BL20" i="11" a="1"/>
  <c r="BL20" i="11" s="1"/>
  <c r="BL19" i="11" a="1"/>
  <c r="BL19" i="11" s="1"/>
  <c r="BL26" i="11" a="1"/>
  <c r="BL26" i="11" s="1"/>
  <c r="BL25" i="11" a="1"/>
  <c r="BL25" i="11" s="1"/>
  <c r="BL24" i="11" a="1"/>
  <c r="BL24" i="11" s="1"/>
  <c r="BL22" i="11" a="1"/>
  <c r="BL22" i="11" s="1"/>
  <c r="BL30" i="11" a="1"/>
  <c r="BL30" i="11" s="1"/>
  <c r="BL34" i="11" a="1"/>
  <c r="BL34" i="11" s="1"/>
  <c r="BL29" i="11" a="1"/>
  <c r="BL29" i="11" s="1"/>
  <c r="BL33" i="11" a="1"/>
  <c r="BL33" i="11" s="1"/>
  <c r="BL23" i="11" a="1"/>
  <c r="BL23" i="11" s="1"/>
  <c r="BL28" i="11" a="1"/>
  <c r="BL28" i="11" s="1"/>
  <c r="BL32" i="11" a="1"/>
  <c r="BL32" i="11" s="1"/>
  <c r="BL31" i="11" a="1"/>
  <c r="BL31" i="11" s="1"/>
  <c r="BL35" i="11" a="1"/>
  <c r="BL35" i="11" s="1"/>
  <c r="BL36" i="11" a="1"/>
  <c r="BL36" i="11" s="1"/>
  <c r="BL27" i="11" a="1"/>
  <c r="BL27" i="11" s="1"/>
  <c r="BL38" i="11" a="1"/>
  <c r="BL38" i="11" s="1"/>
  <c r="BL37" i="11" a="1"/>
  <c r="BL37" i="11" s="1"/>
  <c r="BL42" i="11" a="1"/>
  <c r="BL42" i="11" s="1"/>
  <c r="BL41" i="11" a="1"/>
  <c r="BL41" i="11" s="1"/>
  <c r="BL45" i="11" a="1"/>
  <c r="BL45" i="11" s="1"/>
  <c r="BL40" i="11" a="1"/>
  <c r="BL40" i="11" s="1"/>
  <c r="BL44" i="11" a="1"/>
  <c r="BL44" i="11" s="1"/>
  <c r="BL39" i="11" a="1"/>
  <c r="BL39" i="11" s="1"/>
  <c r="BL43" i="11" a="1"/>
  <c r="BL43" i="11" s="1"/>
  <c r="BL47" i="11" a="1"/>
  <c r="BL47" i="11" s="1"/>
  <c r="BL49" i="11" a="1"/>
  <c r="BL49" i="11" s="1"/>
  <c r="BL53" i="11" a="1"/>
  <c r="BL53" i="11" s="1"/>
  <c r="BL46" i="11" a="1"/>
  <c r="BL46" i="11" s="1"/>
  <c r="BL52" i="11" a="1"/>
  <c r="BL52" i="11" s="1"/>
  <c r="BL56" i="11" a="1"/>
  <c r="BL56" i="11" s="1"/>
  <c r="BL48" i="11" a="1"/>
  <c r="BL48" i="11" s="1"/>
  <c r="BL51" i="11" a="1"/>
  <c r="BL51" i="11" s="1"/>
  <c r="BL55" i="11" a="1"/>
  <c r="BL55" i="11" s="1"/>
  <c r="BL50" i="11" a="1"/>
  <c r="BL50" i="11" s="1"/>
  <c r="BL54" i="11" a="1"/>
  <c r="BL54" i="11" s="1"/>
  <c r="BL58" i="11" a="1"/>
  <c r="BL58" i="11" s="1"/>
  <c r="BL62" i="11" a="1"/>
  <c r="BL62" i="11" s="1"/>
  <c r="BL57" i="11" a="1"/>
  <c r="BL57" i="11" s="1"/>
  <c r="BL61" i="11" a="1"/>
  <c r="BL61" i="11" s="1"/>
  <c r="BL65" i="11" a="1"/>
  <c r="BL65" i="11" s="1"/>
  <c r="BL60" i="11" a="1"/>
  <c r="BL60" i="11" s="1"/>
  <c r="BL64" i="11" a="1"/>
  <c r="BL64" i="11" s="1"/>
  <c r="BL59" i="11" a="1"/>
  <c r="BL59" i="11" s="1"/>
  <c r="BL63" i="11" a="1"/>
  <c r="BL63" i="11" s="1"/>
  <c r="BL67" i="11" a="1"/>
  <c r="BL67" i="11" s="1"/>
  <c r="BL66" i="11" a="1"/>
  <c r="BL66" i="11" s="1"/>
  <c r="BL68" i="11" a="1"/>
  <c r="BL68" i="11" s="1"/>
  <c r="BL70" i="11" a="1"/>
  <c r="BL70" i="11" s="1"/>
  <c r="BL74" i="11" a="1"/>
  <c r="BL74" i="11" s="1"/>
  <c r="BL73" i="11" a="1"/>
  <c r="BL73" i="11" s="1"/>
  <c r="BL77" i="11" a="1"/>
  <c r="BL77" i="11" s="1"/>
  <c r="BL72" i="11" a="1"/>
  <c r="BL72" i="11" s="1"/>
  <c r="BL76" i="11" a="1"/>
  <c r="BL76" i="11" s="1"/>
  <c r="BL69" i="11" a="1"/>
  <c r="BL69" i="11" s="1"/>
  <c r="BL82" i="11" a="1"/>
  <c r="BL82" i="11" s="1"/>
  <c r="BL81" i="11" a="1"/>
  <c r="BL81" i="11" s="1"/>
  <c r="BL83" i="11" a="1"/>
  <c r="BL83" i="11" s="1"/>
  <c r="BL75" i="11" a="1"/>
  <c r="BL75" i="11" s="1"/>
  <c r="BL78" i="11" a="1"/>
  <c r="BL78" i="11" s="1"/>
  <c r="BL80" i="11" a="1"/>
  <c r="BL80" i="11" s="1"/>
  <c r="BL71" i="11" a="1"/>
  <c r="BL71" i="11" s="1"/>
  <c r="BL79" i="11" a="1"/>
  <c r="BL79" i="11" s="1"/>
  <c r="BL86" i="11" a="1"/>
  <c r="BL86" i="11" s="1"/>
  <c r="BL90" i="11" a="1"/>
  <c r="BL90" i="11" s="1"/>
  <c r="BL85" i="11" a="1"/>
  <c r="BL85" i="11" s="1"/>
  <c r="BL89" i="11" a="1"/>
  <c r="BL89" i="11" s="1"/>
  <c r="BL93" i="11" a="1"/>
  <c r="BL93" i="11" s="1"/>
  <c r="BL84" i="11" a="1"/>
  <c r="BL84" i="11" s="1"/>
  <c r="BL88" i="11" a="1"/>
  <c r="BL88" i="11" s="1"/>
  <c r="BL92" i="11" a="1"/>
  <c r="BL92" i="11" s="1"/>
  <c r="BL87" i="11" a="1"/>
  <c r="BL87" i="11" s="1"/>
  <c r="BL91" i="11" a="1"/>
  <c r="BL91" i="11" s="1"/>
  <c r="BL94" i="11" a="1"/>
  <c r="BL94" i="11" s="1"/>
  <c r="BL96" i="11" a="1"/>
  <c r="BL96" i="11" s="1"/>
  <c r="BL100" i="11" a="1"/>
  <c r="BL100" i="11" s="1"/>
  <c r="BL95" i="11" a="1"/>
  <c r="BL95" i="11" s="1"/>
  <c r="BL99" i="11" a="1"/>
  <c r="BL99" i="11" s="1"/>
  <c r="BL98" i="11" a="1"/>
  <c r="BL98" i="11" s="1"/>
  <c r="BL97" i="11" a="1"/>
  <c r="BL97" i="11" s="1"/>
  <c r="BL103" i="11" a="1"/>
  <c r="BL103" i="11" s="1"/>
  <c r="BL104" i="11" a="1"/>
  <c r="BL104" i="11" s="1"/>
  <c r="BL105" i="11" a="1"/>
  <c r="BL105" i="11" s="1"/>
  <c r="BL106" i="11" a="1"/>
  <c r="BL106" i="11" s="1"/>
  <c r="BL107" i="11" a="1"/>
  <c r="BL107" i="11" s="1"/>
  <c r="BL108" i="11" a="1"/>
  <c r="BL108" i="11" s="1"/>
  <c r="BL109" i="11" a="1"/>
  <c r="BL109" i="11" s="1"/>
  <c r="BL102" i="11" a="1"/>
  <c r="BL102" i="11" s="1"/>
  <c r="BL101" i="11" a="1"/>
  <c r="BL101" i="11" s="1"/>
  <c r="BL10" i="11" a="1"/>
  <c r="BL10" i="11" s="1"/>
  <c r="BM16" i="11" l="1" a="1"/>
  <c r="BM16" i="11" s="1"/>
  <c r="BM18" i="11" a="1"/>
  <c r="BM18" i="11" s="1"/>
  <c r="BM11" i="11" a="1"/>
  <c r="BM11" i="11" s="1"/>
  <c r="BM12" i="11" a="1"/>
  <c r="BM12" i="11" s="1"/>
  <c r="BM13" i="11" a="1"/>
  <c r="BM13" i="11" s="1"/>
  <c r="BM14" i="11" a="1"/>
  <c r="BM14" i="11" s="1"/>
  <c r="BM15" i="11" a="1"/>
  <c r="BM15" i="11" s="1"/>
  <c r="BM17" i="11" a="1"/>
  <c r="BM17" i="11" s="1"/>
  <c r="BM21" i="11" a="1"/>
  <c r="BM21" i="11" s="1"/>
  <c r="BM20" i="11" a="1"/>
  <c r="BM20" i="11" s="1"/>
  <c r="BM19" i="11" a="1"/>
  <c r="BM19" i="11" s="1"/>
  <c r="BM23" i="11" a="1"/>
  <c r="BM23" i="11" s="1"/>
  <c r="BM26" i="11" a="1"/>
  <c r="BM26" i="11" s="1"/>
  <c r="BM25" i="11" a="1"/>
  <c r="BM25" i="11" s="1"/>
  <c r="BM31" i="11" a="1"/>
  <c r="BM31" i="11" s="1"/>
  <c r="BM35" i="11" a="1"/>
  <c r="BM35" i="11" s="1"/>
  <c r="BM27" i="11" a="1"/>
  <c r="BM27" i="11" s="1"/>
  <c r="BM22" i="11" a="1"/>
  <c r="BM22" i="11" s="1"/>
  <c r="BM30" i="11" a="1"/>
  <c r="BM30" i="11" s="1"/>
  <c r="BM34" i="11" a="1"/>
  <c r="BM34" i="11" s="1"/>
  <c r="BM29" i="11" a="1"/>
  <c r="BM29" i="11" s="1"/>
  <c r="BM33" i="11" a="1"/>
  <c r="BM33" i="11" s="1"/>
  <c r="BM24" i="11" a="1"/>
  <c r="BM24" i="11" s="1"/>
  <c r="BM28" i="11" a="1"/>
  <c r="BM28" i="11" s="1"/>
  <c r="BM32" i="11" a="1"/>
  <c r="BM32" i="11" s="1"/>
  <c r="BM37" i="11" a="1"/>
  <c r="BM37" i="11" s="1"/>
  <c r="BM36" i="11" a="1"/>
  <c r="BM36" i="11" s="1"/>
  <c r="BM39" i="11" a="1"/>
  <c r="BM39" i="11" s="1"/>
  <c r="BM38" i="11" a="1"/>
  <c r="BM38" i="11" s="1"/>
  <c r="BM43" i="11" a="1"/>
  <c r="BM43" i="11" s="1"/>
  <c r="BM42" i="11" a="1"/>
  <c r="BM42" i="11" s="1"/>
  <c r="BM41" i="11" a="1"/>
  <c r="BM41" i="11" s="1"/>
  <c r="BM45" i="11" a="1"/>
  <c r="BM45" i="11" s="1"/>
  <c r="BM40" i="11" a="1"/>
  <c r="BM40" i="11" s="1"/>
  <c r="BM44" i="11" a="1"/>
  <c r="BM44" i="11" s="1"/>
  <c r="BM48" i="11" a="1"/>
  <c r="BM48" i="11" s="1"/>
  <c r="BM47" i="11" a="1"/>
  <c r="BM47" i="11" s="1"/>
  <c r="BM50" i="11" a="1"/>
  <c r="BM50" i="11" s="1"/>
  <c r="BM54" i="11" a="1"/>
  <c r="BM54" i="11" s="1"/>
  <c r="BM49" i="11" a="1"/>
  <c r="BM49" i="11" s="1"/>
  <c r="BM53" i="11" a="1"/>
  <c r="BM53" i="11" s="1"/>
  <c r="BM46" i="11" a="1"/>
  <c r="BM46" i="11" s="1"/>
  <c r="BM52" i="11" a="1"/>
  <c r="BM52" i="11" s="1"/>
  <c r="BM51" i="11" a="1"/>
  <c r="BM51" i="11" s="1"/>
  <c r="BM55" i="11" a="1"/>
  <c r="BM55" i="11" s="1"/>
  <c r="BM59" i="11" a="1"/>
  <c r="BM59" i="11" s="1"/>
  <c r="BM63" i="11" a="1"/>
  <c r="BM63" i="11" s="1"/>
  <c r="BM58" i="11" a="1"/>
  <c r="BM58" i="11" s="1"/>
  <c r="BM62" i="11" a="1"/>
  <c r="BM62" i="11" s="1"/>
  <c r="BM57" i="11" a="1"/>
  <c r="BM57" i="11" s="1"/>
  <c r="BM61" i="11" a="1"/>
  <c r="BM61" i="11" s="1"/>
  <c r="BM65" i="11" a="1"/>
  <c r="BM65" i="11" s="1"/>
  <c r="BM56" i="11" a="1"/>
  <c r="BM56" i="11" s="1"/>
  <c r="BM60" i="11" a="1"/>
  <c r="BM60" i="11" s="1"/>
  <c r="BM64" i="11" a="1"/>
  <c r="BM64" i="11" s="1"/>
  <c r="BM68" i="11" a="1"/>
  <c r="BM68" i="11" s="1"/>
  <c r="BM67" i="11" a="1"/>
  <c r="BM67" i="11" s="1"/>
  <c r="BM66" i="11" a="1"/>
  <c r="BM66" i="11" s="1"/>
  <c r="BM69" i="11" a="1"/>
  <c r="BM69" i="11" s="1"/>
  <c r="BM70" i="11" a="1"/>
  <c r="BM70" i="11" s="1"/>
  <c r="BM74" i="11" a="1"/>
  <c r="BM74" i="11" s="1"/>
  <c r="BM73" i="11" a="1"/>
  <c r="BM73" i="11" s="1"/>
  <c r="BM77" i="11" a="1"/>
  <c r="BM77" i="11" s="1"/>
  <c r="BM72" i="11" a="1"/>
  <c r="BM72" i="11" s="1"/>
  <c r="BM76" i="11" a="1"/>
  <c r="BM76" i="11" s="1"/>
  <c r="BM71" i="11" a="1"/>
  <c r="BM71" i="11" s="1"/>
  <c r="BM79" i="11" a="1"/>
  <c r="BM79" i="11" s="1"/>
  <c r="BM82" i="11" a="1"/>
  <c r="BM82" i="11" s="1"/>
  <c r="BM81" i="11" a="1"/>
  <c r="BM81" i="11" s="1"/>
  <c r="BM80" i="11" a="1"/>
  <c r="BM80" i="11" s="1"/>
  <c r="BM87" i="11" a="1"/>
  <c r="BM87" i="11" s="1"/>
  <c r="BM91" i="11" a="1"/>
  <c r="BM91" i="11" s="1"/>
  <c r="BM83" i="11" a="1"/>
  <c r="BM83" i="11" s="1"/>
  <c r="BM86" i="11" a="1"/>
  <c r="BM86" i="11" s="1"/>
  <c r="BM90" i="11" a="1"/>
  <c r="BM90" i="11" s="1"/>
  <c r="BM94" i="11" a="1"/>
  <c r="BM94" i="11" s="1"/>
  <c r="BM78" i="11" a="1"/>
  <c r="BM78" i="11" s="1"/>
  <c r="BM85" i="11" a="1"/>
  <c r="BM85" i="11" s="1"/>
  <c r="BM89" i="11" a="1"/>
  <c r="BM89" i="11" s="1"/>
  <c r="BM93" i="11" a="1"/>
  <c r="BM93" i="11" s="1"/>
  <c r="BM75" i="11" a="1"/>
  <c r="BM75" i="11" s="1"/>
  <c r="BM84" i="11" a="1"/>
  <c r="BM84" i="11" s="1"/>
  <c r="BM88" i="11" a="1"/>
  <c r="BM88" i="11" s="1"/>
  <c r="BM92" i="11" a="1"/>
  <c r="BM92" i="11" s="1"/>
  <c r="BM97" i="11" a="1"/>
  <c r="BM97" i="11" s="1"/>
  <c r="BM101" i="11" a="1"/>
  <c r="BM101" i="11" s="1"/>
  <c r="BM96" i="11" a="1"/>
  <c r="BM96" i="11" s="1"/>
  <c r="BM100" i="11" a="1"/>
  <c r="BM100" i="11" s="1"/>
  <c r="BM95" i="11" a="1"/>
  <c r="BM95" i="11" s="1"/>
  <c r="BM99" i="11" a="1"/>
  <c r="BM99" i="11" s="1"/>
  <c r="BM98" i="11" a="1"/>
  <c r="BM98" i="11" s="1"/>
  <c r="BM103" i="11" a="1"/>
  <c r="BM103" i="11" s="1"/>
  <c r="BM104" i="11" a="1"/>
  <c r="BM104" i="11" s="1"/>
  <c r="BM105" i="11" a="1"/>
  <c r="BM105" i="11" s="1"/>
  <c r="BM106" i="11" a="1"/>
  <c r="BM106" i="11" s="1"/>
  <c r="BM107" i="11" a="1"/>
  <c r="BM107" i="11" s="1"/>
  <c r="BM108" i="11" a="1"/>
  <c r="BM108" i="11" s="1"/>
  <c r="BM109" i="11" a="1"/>
  <c r="BM109" i="11" s="1"/>
  <c r="BM102" i="11" a="1"/>
  <c r="BM102" i="11" s="1"/>
  <c r="BM10" i="11" a="1"/>
  <c r="BM10" i="11" s="1"/>
  <c r="B14" i="10" l="1" a="1"/>
  <c r="B14" i="10" s="1"/>
  <c r="B12" i="10" a="1"/>
  <c r="B12" i="10" s="1"/>
  <c r="B13" i="10" a="1"/>
  <c r="B13" i="10" s="1"/>
  <c r="B9" i="10" a="1"/>
  <c r="B9" i="10" s="1"/>
  <c r="B8" i="10" a="1"/>
  <c r="B8" i="10" s="1"/>
  <c r="B10" i="10" a="1"/>
  <c r="B10" i="10" s="1"/>
  <c r="B15" i="10" a="1"/>
  <c r="B15" i="10" s="1"/>
  <c r="B7" i="10" a="1"/>
  <c r="B7" i="10" s="1"/>
  <c r="B11" i="10" a="1"/>
  <c r="B11" i="10" s="1"/>
  <c r="B6" i="10" a="1"/>
  <c r="B6" i="10" s="1"/>
  <c r="B18" i="10" l="1"/>
  <c r="B17" i="10"/>
  <c r="B19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<sst xmlns="http://schemas.openxmlformats.org/spreadsheetml/2006/main" count="339" uniqueCount="178">
  <si>
    <t>INPUT</t>
  </si>
  <si>
    <t>input (T, P)</t>
  </si>
  <si>
    <t>X</t>
  </si>
  <si>
    <t>Y</t>
  </si>
  <si>
    <t>N</t>
  </si>
  <si>
    <t>x1</t>
  </si>
  <si>
    <t>y1</t>
  </si>
  <si>
    <t>x2</t>
  </si>
  <si>
    <t>y2</t>
  </si>
  <si>
    <t>cons</t>
  </si>
  <si>
    <t>H</t>
  </si>
  <si>
    <t>V</t>
  </si>
  <si>
    <t>Tot</t>
  </si>
  <si>
    <t>key</t>
  </si>
  <si>
    <t>MAIN is the sheet to use</t>
  </si>
  <si>
    <t>test</t>
  </si>
  <si>
    <t>C</t>
  </si>
  <si>
    <t>P</t>
  </si>
  <si>
    <t>NNCB</t>
  </si>
  <si>
    <t>CH -&gt; B</t>
  </si>
  <si>
    <t>HH -&gt; N</t>
  </si>
  <si>
    <t>CB -&gt; H</t>
  </si>
  <si>
    <t>NH -&gt; C</t>
  </si>
  <si>
    <t>HB -&gt; C</t>
  </si>
  <si>
    <t>HC -&gt; B</t>
  </si>
  <si>
    <t>HN -&gt; C</t>
  </si>
  <si>
    <t>NN -&gt; C</t>
  </si>
  <si>
    <t>BH -&gt; H</t>
  </si>
  <si>
    <t>NC -&gt; B</t>
  </si>
  <si>
    <t>NB -&gt; B</t>
  </si>
  <si>
    <t>BN -&gt; B</t>
  </si>
  <si>
    <t>BB -&gt; N</t>
  </si>
  <si>
    <t>BC -&gt; B</t>
  </si>
  <si>
    <t>CC -&gt; N</t>
  </si>
  <si>
    <t>CN -&gt; C</t>
  </si>
  <si>
    <t>KHSSCSKKCPFKPPBBOKVF</t>
  </si>
  <si>
    <t>OS -&gt; N</t>
  </si>
  <si>
    <t>KO -&gt; O</t>
  </si>
  <si>
    <t>SK -&gt; B</t>
  </si>
  <si>
    <t>NV -&gt; N</t>
  </si>
  <si>
    <t>SH -&gt; V</t>
  </si>
  <si>
    <t>OB -&gt; V</t>
  </si>
  <si>
    <t>HH -&gt; F</t>
  </si>
  <si>
    <t>HP -&gt; H</t>
  </si>
  <si>
    <t>BP -&gt; O</t>
  </si>
  <si>
    <t>HS -&gt; K</t>
  </si>
  <si>
    <t>SN -&gt; B</t>
  </si>
  <si>
    <t>PS -&gt; C</t>
  </si>
  <si>
    <t>BS -&gt; K</t>
  </si>
  <si>
    <t>CF -&gt; H</t>
  </si>
  <si>
    <t>SO -&gt; C</t>
  </si>
  <si>
    <t>NO -&gt; H</t>
  </si>
  <si>
    <t>PP -&gt; H</t>
  </si>
  <si>
    <t>SS -&gt; P</t>
  </si>
  <si>
    <t>KV -&gt; B</t>
  </si>
  <si>
    <t>KN -&gt; V</t>
  </si>
  <si>
    <t>CC -&gt; S</t>
  </si>
  <si>
    <t>HK -&gt; H</t>
  </si>
  <si>
    <t>FN -&gt; C</t>
  </si>
  <si>
    <t>OO -&gt; K</t>
  </si>
  <si>
    <t>CH -&gt; H</t>
  </si>
  <si>
    <t>CP -&gt; V</t>
  </si>
  <si>
    <t>HB -&gt; N</t>
  </si>
  <si>
    <t>VC -&gt; S</t>
  </si>
  <si>
    <t>SP -&gt; F</t>
  </si>
  <si>
    <t>BO -&gt; F</t>
  </si>
  <si>
    <t>SF -&gt; H</t>
  </si>
  <si>
    <t>VO -&gt; B</t>
  </si>
  <si>
    <t>FF -&gt; P</t>
  </si>
  <si>
    <t>CN -&gt; O</t>
  </si>
  <si>
    <t>NP -&gt; H</t>
  </si>
  <si>
    <t>KK -&gt; N</t>
  </si>
  <si>
    <t>OP -&gt; S</t>
  </si>
  <si>
    <t>BH -&gt; F</t>
  </si>
  <si>
    <t>CB -&gt; V</t>
  </si>
  <si>
    <t>HC -&gt; P</t>
  </si>
  <si>
    <t>KH -&gt; V</t>
  </si>
  <si>
    <t>OV -&gt; V</t>
  </si>
  <si>
    <t>NK -&gt; S</t>
  </si>
  <si>
    <t>PN -&gt; F</t>
  </si>
  <si>
    <t>VV -&gt; N</t>
  </si>
  <si>
    <t>HO -&gt; S</t>
  </si>
  <si>
    <t>KS -&gt; C</t>
  </si>
  <si>
    <t>FP -&gt; F</t>
  </si>
  <si>
    <t>FH -&gt; F</t>
  </si>
  <si>
    <t>BB -&gt; C</t>
  </si>
  <si>
    <t>FB -&gt; V</t>
  </si>
  <si>
    <t>SB -&gt; K</t>
  </si>
  <si>
    <t>KP -&gt; B</t>
  </si>
  <si>
    <t>FS -&gt; C</t>
  </si>
  <si>
    <t>KC -&gt; P</t>
  </si>
  <si>
    <t>SC -&gt; C</t>
  </si>
  <si>
    <t>VF -&gt; F</t>
  </si>
  <si>
    <t>VN -&gt; B</t>
  </si>
  <si>
    <t>CK -&gt; C</t>
  </si>
  <si>
    <t>KF -&gt; H</t>
  </si>
  <si>
    <t>NS -&gt; C</t>
  </si>
  <si>
    <t>FV -&gt; K</t>
  </si>
  <si>
    <t>HV -&gt; B</t>
  </si>
  <si>
    <t>HF -&gt; K</t>
  </si>
  <si>
    <t>ON -&gt; S</t>
  </si>
  <si>
    <t>CV -&gt; N</t>
  </si>
  <si>
    <t>BV -&gt; F</t>
  </si>
  <si>
    <t>NB -&gt; N</t>
  </si>
  <si>
    <t>NN -&gt; F</t>
  </si>
  <si>
    <t>BF -&gt; N</t>
  </si>
  <si>
    <t>VB -&gt; V</t>
  </si>
  <si>
    <t>VS -&gt; K</t>
  </si>
  <si>
    <t>BK -&gt; V</t>
  </si>
  <si>
    <t>VP -&gt; P</t>
  </si>
  <si>
    <t>PB -&gt; F</t>
  </si>
  <si>
    <t>KB -&gt; C</t>
  </si>
  <si>
    <t>VK -&gt; O</t>
  </si>
  <si>
    <t>NF -&gt; F</t>
  </si>
  <si>
    <t>FO -&gt; F</t>
  </si>
  <si>
    <t>PH -&gt; N</t>
  </si>
  <si>
    <t>VH -&gt; B</t>
  </si>
  <si>
    <t>HN -&gt; B</t>
  </si>
  <si>
    <t>FK -&gt; K</t>
  </si>
  <si>
    <t>PO -&gt; H</t>
  </si>
  <si>
    <t>CO -&gt; B</t>
  </si>
  <si>
    <t>FC -&gt; V</t>
  </si>
  <si>
    <t>OK -&gt; F</t>
  </si>
  <si>
    <t>OF -&gt; V</t>
  </si>
  <si>
    <t>PF -&gt; F</t>
  </si>
  <si>
    <t>BN -&gt; O</t>
  </si>
  <si>
    <t>NC -&gt; K</t>
  </si>
  <si>
    <t>SV -&gt; H</t>
  </si>
  <si>
    <t>OH -&gt; B</t>
  </si>
  <si>
    <t>PC -&gt; O</t>
  </si>
  <si>
    <t>OC -&gt; C</t>
  </si>
  <si>
    <t>CS -&gt; P</t>
  </si>
  <si>
    <t>PV -&gt; V</t>
  </si>
  <si>
    <t>PK -&gt; H</t>
  </si>
  <si>
    <t>RULES</t>
  </si>
  <si>
    <t>Seed</t>
  </si>
  <si>
    <t>B</t>
  </si>
  <si>
    <t>coup</t>
  </si>
  <si>
    <t>After step 1:</t>
  </si>
  <si>
    <t>NCNBCHB</t>
  </si>
  <si>
    <t>After step 2:</t>
  </si>
  <si>
    <t>NBCCNBBBCBHCB</t>
  </si>
  <si>
    <t>After step 3:</t>
  </si>
  <si>
    <t>NBBBCNCCNBBNBNBBCHBHHBCHB</t>
  </si>
  <si>
    <t>After step 4:</t>
  </si>
  <si>
    <t>NBBNBNBBCCNBCNCCNBBNBBNBBBNBBNBBCBHCBHHNHCBBCBHCB</t>
  </si>
  <si>
    <t/>
  </si>
  <si>
    <t>check</t>
  </si>
  <si>
    <t>CH</t>
  </si>
  <si>
    <t>HH</t>
  </si>
  <si>
    <t>CB</t>
  </si>
  <si>
    <t>NH</t>
  </si>
  <si>
    <t>HB</t>
  </si>
  <si>
    <t>HC</t>
  </si>
  <si>
    <t>HN</t>
  </si>
  <si>
    <t>NN</t>
  </si>
  <si>
    <t>BH</t>
  </si>
  <si>
    <t>NC</t>
  </si>
  <si>
    <t>NB</t>
  </si>
  <si>
    <t>BN</t>
  </si>
  <si>
    <t>BB</t>
  </si>
  <si>
    <t>BC</t>
  </si>
  <si>
    <t>CC</t>
  </si>
  <si>
    <t>CN</t>
  </si>
  <si>
    <t>cosa devo fare</t>
  </si>
  <si>
    <t>per la riga NC, colonna 1</t>
  </si>
  <si>
    <t>poi devo moltiplicare la colonna risultante per la colonna 0</t>
  </si>
  <si>
    <t>è NH, NN, CC</t>
  </si>
  <si>
    <t>viene 1 perchè NN = 1</t>
  </si>
  <si>
    <t>devo prendere dalla colonna 5 e 6 delle rules quale riga mi produce NC (colonna di 1/0)</t>
  </si>
  <si>
    <t>vado a prendere nella colonna 3 le sorgenti</t>
  </si>
  <si>
    <t>add 0 to the last (in T=B, in P=F)</t>
  </si>
  <si>
    <t>m</t>
  </si>
  <si>
    <t>M</t>
  </si>
  <si>
    <t xml:space="preserve">wrong </t>
  </si>
  <si>
    <t>(perdo sempre la lettera finale, ma basta risommarla alla fine)</t>
  </si>
  <si>
    <t>sol 1</t>
  </si>
  <si>
    <t>sol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</si>
</sst>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\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0"/>
      <name val="Courier New"/>
      <family val="3"/>
    </font>
    <font>
      <sz val="10"/>
      <name val="Source Code Pro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164" fontId="0" fillId="0" borderId="0" xfId="0" applyNumberFormat="1"/>
    <xf numFmtId="0" fontId="0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 applyFill="1" applyAlignment="1">
      <alignment vertical="center"/>
    </xf>
    <xf numFmtId="1" fontId="0" fillId="0" borderId="0" xfId="0" applyNumberFormat="1"/>
    <xf numFmtId="0" fontId="5" fillId="0" borderId="0" xfId="0" applyFont="1" applyFill="1" applyAlignment="1">
      <alignment vertical="center"/>
    </xf>
    <xf numFmtId="0" fontId="1" fillId="0" borderId="0" xfId="0" applyFont="1" applyBorder="1"/>
    <xf numFmtId="0" fontId="1" fillId="0" borderId="0" xfId="0" quotePrefix="1" applyFont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6" fontId="0" fillId="0" borderId="0" xfId="0" applyNumberFormat="1"/>
    <xf numFmtId="0" fontId="6" fillId="0" borderId="0" xfId="0" applyFont="1" applyFill="1" applyAlignment="1">
      <alignment vertical="center"/>
    </xf>
    <xf numFmtId="3" fontId="0" fillId="0" borderId="0" xfId="0" applyNumberFormat="1"/>
    <xf numFmtId="3" fontId="0" fillId="0" borderId="0" xfId="0" applyNumberFormat="1" applyFont="1" applyFill="1"/>
    <xf numFmtId="3" fontId="1" fillId="0" borderId="1" xfId="0" applyNumberFormat="1" applyFont="1" applyFill="1" applyBorder="1"/>
    <xf numFmtId="3" fontId="8" fillId="0" borderId="0" xfId="2" applyNumberFormat="1" applyFill="1"/>
    <xf numFmtId="0" fontId="0" fillId="5" borderId="0" xfId="0" applyFill="1"/>
    <xf numFmtId="3" fontId="0" fillId="0" borderId="0" xfId="0" applyNumberFormat="1" applyFont="1"/>
    <xf numFmtId="3" fontId="8" fillId="0" borderId="0" xfId="2" applyNumberFormat="1" applyFill="1" applyAlignment="1">
      <alignment horizontal="center"/>
    </xf>
    <xf numFmtId="0" fontId="7" fillId="3" borderId="1" xfId="1" applyBorder="1"/>
    <xf numFmtId="0" fontId="7" fillId="3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C19"/>
  <sheetViews>
    <sheetView tabSelected="1" workbookViewId="0"/>
  </sheetViews>
  <sheetFormatPr defaultRowHeight="14.4" x14ac:dyDescent="0.3"/>
  <cols>
    <col min="1" max="1" width="22.33203125" bestFit="1" customWidth="1"/>
    <col min="2" max="3" width="17.109375" bestFit="1" customWidth="1"/>
    <col min="6" max="6" width="17.109375" bestFit="1" customWidth="1"/>
  </cols>
  <sheetData>
    <row r="1" spans="1:3" x14ac:dyDescent="0.3">
      <c r="A1" t="s">
        <v>14</v>
      </c>
    </row>
    <row r="3" spans="1:3" x14ac:dyDescent="0.3">
      <c r="A3" s="9" t="s">
        <v>176</v>
      </c>
      <c r="B3" s="17">
        <f>B19</f>
        <v>5656</v>
      </c>
    </row>
    <row r="4" spans="1:3" x14ac:dyDescent="0.3">
      <c r="A4" t="s">
        <v>177</v>
      </c>
      <c r="B4" s="17">
        <f>C19</f>
        <v>12271437788530</v>
      </c>
    </row>
    <row r="5" spans="1:3" x14ac:dyDescent="0.3">
      <c r="B5" s="1">
        <v>10</v>
      </c>
      <c r="C5" s="1">
        <v>40</v>
      </c>
    </row>
    <row r="6" spans="1:3" x14ac:dyDescent="0.3">
      <c r="A6" s="5" t="str" cm="1">
        <f t="array" ref="A6:A15">_xlfn._xlws.SORT((_xlfn.UNIQUE(MAIN!U10:U108)))</f>
        <v>B</v>
      </c>
      <c r="B6" s="20" cm="1">
        <f t="array" ref="B6">SUMPRODUCT((MAIN!$U$10:$U$109=$A6)*INDEX(RUN,0,B$5+2))</f>
        <v>1115</v>
      </c>
      <c r="C6" s="20" cm="1">
        <f t="array" ref="C6">SUMPRODUCT((MAIN!$U$10:$U$109=$A6)*INDEX(RUN,0,C$5+2))</f>
        <v>211999150163</v>
      </c>
    </row>
    <row r="7" spans="1:3" x14ac:dyDescent="0.3">
      <c r="A7" s="5" t="str">
        <v>C</v>
      </c>
      <c r="B7" s="20" cm="1">
        <f t="array" ref="B7">SUMPRODUCT((MAIN!$U$10:$U$109=$A7)*INDEX(RUN,0,B$5+2))</f>
        <v>1699</v>
      </c>
      <c r="C7" s="20" cm="1">
        <f t="array" ref="C7">SUMPRODUCT((MAIN!$U$10:$U$109=$A7)*INDEX(RUN,0,C$5+2))</f>
        <v>422415532942</v>
      </c>
    </row>
    <row r="8" spans="1:3" x14ac:dyDescent="0.3">
      <c r="A8" s="5" t="str">
        <v>F</v>
      </c>
      <c r="B8" s="20" cm="1">
        <f t="array" ref="B8">SUMPRODUCT((MAIN!$U$10:$U$109=$A8)*INDEX(RUN,0,B$5+2))</f>
        <v>6486</v>
      </c>
      <c r="C8" s="20" cm="1">
        <f t="array" ref="C8">SUMPRODUCT((MAIN!$U$10:$U$109=$A8)*INDEX(RUN,0,C$5+2))</f>
        <v>12464638059774</v>
      </c>
    </row>
    <row r="9" spans="1:3" x14ac:dyDescent="0.3">
      <c r="A9" s="5" t="str">
        <v>H</v>
      </c>
      <c r="B9" s="20" cm="1">
        <f t="array" ref="B9">SUMPRODUCT((MAIN!$U$10:$U$109=$A9)*INDEX(RUN,0,B$5+2))</f>
        <v>831</v>
      </c>
      <c r="C9" s="20" cm="1">
        <f t="array" ref="C9">SUMPRODUCT((MAIN!$U$10:$U$109=$A9)*INDEX(RUN,0,C$5+2))</f>
        <v>206420145579</v>
      </c>
    </row>
    <row r="10" spans="1:3" x14ac:dyDescent="0.3">
      <c r="A10" s="5" t="str">
        <v>K</v>
      </c>
      <c r="B10" s="20" cm="1">
        <f t="array" ref="B10">SUMPRODUCT((MAIN!$U$10:$U$109=$A10)*INDEX(RUN,0,B$5+2))</f>
        <v>860</v>
      </c>
      <c r="C10" s="20" cm="1">
        <f t="array" ref="C10">SUMPRODUCT((MAIN!$U$10:$U$109=$A10)*INDEX(RUN,0,C$5+2))</f>
        <v>193200271245</v>
      </c>
    </row>
    <row r="11" spans="1:3" x14ac:dyDescent="0.3">
      <c r="A11" s="5" t="str">
        <v>N</v>
      </c>
      <c r="B11" s="20" cm="1">
        <f t="array" ref="B11">SUMPRODUCT((MAIN!$U$10:$U$109=$A11)*INDEX(RUN,0,B$5+2))</f>
        <v>1861</v>
      </c>
      <c r="C11" s="20" cm="1">
        <f t="array" ref="C11">SUMPRODUCT((MAIN!$U$10:$U$109=$A11)*INDEX(RUN,0,C$5+2))</f>
        <v>378279145958</v>
      </c>
    </row>
    <row r="12" spans="1:3" x14ac:dyDescent="0.3">
      <c r="A12" s="5" t="str">
        <v>O</v>
      </c>
      <c r="B12" s="20" cm="1">
        <f t="array" ref="B12">SUMPRODUCT((MAIN!$U$10:$U$109=$A12)*INDEX(RUN,0,B$5+2))</f>
        <v>884</v>
      </c>
      <c r="C12" s="20" cm="1">
        <f t="array" ref="C12">SUMPRODUCT((MAIN!$U$10:$U$109=$A12)*INDEX(RUN,0,C$5+2))</f>
        <v>198828019091</v>
      </c>
    </row>
    <row r="13" spans="1:3" x14ac:dyDescent="0.3">
      <c r="A13" s="5" t="str">
        <v>P</v>
      </c>
      <c r="B13" s="20" cm="1">
        <f t="array" ref="B13">SUMPRODUCT((MAIN!$U$10:$U$109=$A13)*INDEX(RUN,0,B$5+2))</f>
        <v>3303</v>
      </c>
      <c r="C13" s="20" cm="1">
        <f t="array" ref="C13">SUMPRODUCT((MAIN!$U$10:$U$109=$A13)*INDEX(RUN,0,C$5+2))</f>
        <v>6287180922765</v>
      </c>
    </row>
    <row r="14" spans="1:3" x14ac:dyDescent="0.3">
      <c r="A14" s="5" t="str">
        <v>S</v>
      </c>
      <c r="B14" s="20" cm="1">
        <f t="array" ref="B14">SUMPRODUCT((MAIN!$U$10:$U$109=$A14)*INDEX(RUN,0,B$5+2))</f>
        <v>1032</v>
      </c>
      <c r="C14" s="20" cm="1">
        <f t="array" ref="C14">SUMPRODUCT((MAIN!$U$10:$U$109=$A14)*INDEX(RUN,0,C$5+2))</f>
        <v>252943215762</v>
      </c>
    </row>
    <row r="15" spans="1:3" x14ac:dyDescent="0.3">
      <c r="A15" s="5" t="str">
        <v>V</v>
      </c>
      <c r="B15" s="20" cm="1">
        <f t="array" ref="B15">SUMPRODUCT((MAIN!$U$10:$U$109=$A15)*INDEX(RUN,0,B$5+2))</f>
        <v>1385</v>
      </c>
      <c r="C15" s="20" cm="1">
        <f t="array" ref="C15">SUMPRODUCT((MAIN!$U$10:$U$109=$A15)*INDEX(RUN,0,C$5+2))</f>
        <v>274816464465</v>
      </c>
    </row>
    <row r="16" spans="1:3" x14ac:dyDescent="0.3">
      <c r="A16" s="5"/>
      <c r="B16" s="5"/>
      <c r="C16" s="5"/>
    </row>
    <row r="17" spans="1:3" x14ac:dyDescent="0.3">
      <c r="A17" s="5" t="s">
        <v>173</v>
      </c>
      <c r="B17" s="22">
        <f>MAX(B6:B15)</f>
        <v>6486</v>
      </c>
      <c r="C17" s="22">
        <f>MAX(C6:C15)</f>
        <v>12464638059774</v>
      </c>
    </row>
    <row r="18" spans="1:3" x14ac:dyDescent="0.3">
      <c r="A18" s="5" t="s">
        <v>172</v>
      </c>
      <c r="B18" s="22">
        <f>MIN(B6:B15)</f>
        <v>831</v>
      </c>
      <c r="C18" s="22">
        <f>MIN(C6:C15)</f>
        <v>193200271245</v>
      </c>
    </row>
    <row r="19" spans="1:3" x14ac:dyDescent="0.3">
      <c r="A19" s="5"/>
      <c r="B19" s="22">
        <f>B17+1-B18</f>
        <v>5656</v>
      </c>
      <c r="C19" s="22">
        <f>C17+1-C18</f>
        <v>12271437788530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O462"/>
  <sheetViews>
    <sheetView workbookViewId="0">
      <selection activeCell="A9" sqref="A9"/>
    </sheetView>
  </sheetViews>
  <sheetFormatPr defaultRowHeight="14.4" x14ac:dyDescent="0.3"/>
  <cols>
    <col min="1" max="1" width="12.109375" style="7" bestFit="1" customWidth="1"/>
    <col min="5" max="5" width="2.109375" bestFit="1" customWidth="1"/>
    <col min="6" max="15" width="2" bestFit="1" customWidth="1"/>
  </cols>
  <sheetData>
    <row r="1" spans="1:15" x14ac:dyDescent="0.3">
      <c r="A1" s="7" t="s">
        <v>15</v>
      </c>
      <c r="D1" s="13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0" t="s">
        <v>18</v>
      </c>
      <c r="E2" s="13"/>
    </row>
    <row r="3" spans="1:15" x14ac:dyDescent="0.3">
      <c r="A3" s="16"/>
      <c r="E3" s="13"/>
    </row>
    <row r="4" spans="1:15" x14ac:dyDescent="0.3">
      <c r="A4" s="10" t="s">
        <v>19</v>
      </c>
      <c r="E4" s="13"/>
    </row>
    <row r="5" spans="1:15" x14ac:dyDescent="0.3">
      <c r="A5" s="10" t="s">
        <v>20</v>
      </c>
      <c r="E5" s="13"/>
    </row>
    <row r="6" spans="1:15" x14ac:dyDescent="0.3">
      <c r="A6" s="10" t="s">
        <v>21</v>
      </c>
      <c r="E6" s="13"/>
    </row>
    <row r="7" spans="1:15" x14ac:dyDescent="0.3">
      <c r="A7" s="10" t="s">
        <v>22</v>
      </c>
      <c r="E7" s="13"/>
    </row>
    <row r="8" spans="1:15" x14ac:dyDescent="0.3">
      <c r="A8" s="10" t="s">
        <v>23</v>
      </c>
      <c r="E8" s="13"/>
    </row>
    <row r="9" spans="1:15" x14ac:dyDescent="0.3">
      <c r="A9" s="10" t="s">
        <v>24</v>
      </c>
      <c r="E9" s="13"/>
    </row>
    <row r="10" spans="1:15" x14ac:dyDescent="0.3">
      <c r="A10" s="10" t="s">
        <v>25</v>
      </c>
      <c r="E10" s="13"/>
    </row>
    <row r="11" spans="1:15" x14ac:dyDescent="0.3">
      <c r="A11" s="10" t="s">
        <v>26</v>
      </c>
      <c r="E11" s="13"/>
    </row>
    <row r="12" spans="1:15" x14ac:dyDescent="0.3">
      <c r="A12" s="10" t="s">
        <v>27</v>
      </c>
      <c r="E12" s="14"/>
    </row>
    <row r="13" spans="1:15" x14ac:dyDescent="0.3">
      <c r="A13" s="10" t="s">
        <v>28</v>
      </c>
      <c r="D13" s="13"/>
    </row>
    <row r="14" spans="1:15" x14ac:dyDescent="0.3">
      <c r="A14" s="10" t="s">
        <v>29</v>
      </c>
      <c r="E14" s="13"/>
    </row>
    <row r="15" spans="1:15" x14ac:dyDescent="0.3">
      <c r="A15" s="10" t="s">
        <v>30</v>
      </c>
      <c r="E15" s="13"/>
    </row>
    <row r="16" spans="1:15" x14ac:dyDescent="0.3">
      <c r="A16" s="10" t="s">
        <v>31</v>
      </c>
      <c r="E16" s="13"/>
    </row>
    <row r="17" spans="1:5" x14ac:dyDescent="0.3">
      <c r="A17" s="10" t="s">
        <v>32</v>
      </c>
      <c r="E17" s="13"/>
    </row>
    <row r="18" spans="1:5" x14ac:dyDescent="0.3">
      <c r="A18" s="10" t="s">
        <v>33</v>
      </c>
      <c r="E18" s="13"/>
    </row>
    <row r="19" spans="1:5" x14ac:dyDescent="0.3">
      <c r="A19" s="10" t="s">
        <v>34</v>
      </c>
      <c r="E19" s="13"/>
    </row>
    <row r="20" spans="1:5" x14ac:dyDescent="0.3">
      <c r="E20" s="13"/>
    </row>
    <row r="21" spans="1:5" x14ac:dyDescent="0.3">
      <c r="A21" s="8"/>
      <c r="E21" s="13"/>
    </row>
    <row r="22" spans="1:5" x14ac:dyDescent="0.3">
      <c r="E22" s="13"/>
    </row>
    <row r="23" spans="1:5" x14ac:dyDescent="0.3">
      <c r="E23" s="13"/>
    </row>
    <row r="24" spans="1:5" x14ac:dyDescent="0.3">
      <c r="E24" s="14"/>
    </row>
    <row r="25" spans="1:5" x14ac:dyDescent="0.3">
      <c r="D25" s="13"/>
    </row>
    <row r="26" spans="1:5" x14ac:dyDescent="0.3">
      <c r="E26" s="13"/>
    </row>
    <row r="27" spans="1:5" x14ac:dyDescent="0.3">
      <c r="E27" s="13"/>
    </row>
    <row r="28" spans="1:5" x14ac:dyDescent="0.3">
      <c r="E28" s="13"/>
    </row>
    <row r="29" spans="1:5" x14ac:dyDescent="0.3">
      <c r="E29" s="13"/>
    </row>
    <row r="30" spans="1:5" x14ac:dyDescent="0.3">
      <c r="E30" s="13"/>
    </row>
    <row r="31" spans="1:5" x14ac:dyDescent="0.3">
      <c r="E31" s="13"/>
    </row>
    <row r="32" spans="1:5" x14ac:dyDescent="0.3">
      <c r="E32" s="13"/>
    </row>
    <row r="33" spans="4:5" x14ac:dyDescent="0.3">
      <c r="E33" s="13"/>
    </row>
    <row r="34" spans="4:5" x14ac:dyDescent="0.3">
      <c r="E34" s="13"/>
    </row>
    <row r="35" spans="4:5" x14ac:dyDescent="0.3">
      <c r="E35" s="13"/>
    </row>
    <row r="36" spans="4:5" x14ac:dyDescent="0.3">
      <c r="E36" s="14"/>
    </row>
    <row r="37" spans="4:5" x14ac:dyDescent="0.3">
      <c r="D37" s="13"/>
    </row>
    <row r="38" spans="4:5" x14ac:dyDescent="0.3">
      <c r="E38" s="13"/>
    </row>
    <row r="39" spans="4:5" x14ac:dyDescent="0.3">
      <c r="E39" s="13"/>
    </row>
    <row r="40" spans="4:5" x14ac:dyDescent="0.3">
      <c r="E40" s="13"/>
    </row>
    <row r="41" spans="4:5" x14ac:dyDescent="0.3">
      <c r="E41" s="13"/>
    </row>
    <row r="42" spans="4:5" x14ac:dyDescent="0.3">
      <c r="E42" s="13"/>
    </row>
    <row r="43" spans="4:5" x14ac:dyDescent="0.3">
      <c r="E43" s="13"/>
    </row>
    <row r="44" spans="4:5" x14ac:dyDescent="0.3">
      <c r="E44" s="13"/>
    </row>
    <row r="45" spans="4:5" x14ac:dyDescent="0.3">
      <c r="E45" s="13"/>
    </row>
    <row r="46" spans="4:5" x14ac:dyDescent="0.3">
      <c r="E46" s="13"/>
    </row>
    <row r="47" spans="4:5" x14ac:dyDescent="0.3">
      <c r="E47" s="13"/>
    </row>
    <row r="48" spans="4:5" x14ac:dyDescent="0.3">
      <c r="E48" s="14"/>
    </row>
    <row r="49" spans="4:5" x14ac:dyDescent="0.3">
      <c r="D49" s="13"/>
    </row>
    <row r="50" spans="4:5" x14ac:dyDescent="0.3">
      <c r="E50" s="13"/>
    </row>
    <row r="51" spans="4:5" x14ac:dyDescent="0.3">
      <c r="E51" s="13"/>
    </row>
    <row r="52" spans="4:5" x14ac:dyDescent="0.3">
      <c r="E52" s="13"/>
    </row>
    <row r="53" spans="4:5" x14ac:dyDescent="0.3">
      <c r="E53" s="13"/>
    </row>
    <row r="54" spans="4:5" x14ac:dyDescent="0.3">
      <c r="E54" s="13"/>
    </row>
    <row r="55" spans="4:5" x14ac:dyDescent="0.3">
      <c r="E55" s="13"/>
    </row>
    <row r="56" spans="4:5" x14ac:dyDescent="0.3">
      <c r="E56" s="13"/>
    </row>
    <row r="57" spans="4:5" x14ac:dyDescent="0.3">
      <c r="E57" s="13"/>
    </row>
    <row r="58" spans="4:5" x14ac:dyDescent="0.3">
      <c r="E58" s="13"/>
    </row>
    <row r="59" spans="4:5" x14ac:dyDescent="0.3">
      <c r="E59" s="13"/>
    </row>
    <row r="60" spans="4:5" x14ac:dyDescent="0.3">
      <c r="E60" s="14"/>
    </row>
    <row r="61" spans="4:5" x14ac:dyDescent="0.3">
      <c r="D61" s="13"/>
    </row>
    <row r="62" spans="4:5" x14ac:dyDescent="0.3">
      <c r="E62" s="13"/>
    </row>
    <row r="63" spans="4:5" x14ac:dyDescent="0.3">
      <c r="E63" s="13"/>
    </row>
    <row r="64" spans="4:5" x14ac:dyDescent="0.3">
      <c r="E64" s="13"/>
    </row>
    <row r="65" spans="4:5" x14ac:dyDescent="0.3">
      <c r="E65" s="13"/>
    </row>
    <row r="66" spans="4:5" x14ac:dyDescent="0.3">
      <c r="E66" s="13"/>
    </row>
    <row r="67" spans="4:5" x14ac:dyDescent="0.3">
      <c r="E67" s="13"/>
    </row>
    <row r="68" spans="4:5" x14ac:dyDescent="0.3">
      <c r="E68" s="13"/>
    </row>
    <row r="69" spans="4:5" x14ac:dyDescent="0.3">
      <c r="E69" s="13"/>
    </row>
    <row r="70" spans="4:5" x14ac:dyDescent="0.3">
      <c r="E70" s="13"/>
    </row>
    <row r="71" spans="4:5" x14ac:dyDescent="0.3">
      <c r="E71" s="13"/>
    </row>
    <row r="72" spans="4:5" x14ac:dyDescent="0.3">
      <c r="E72" s="14"/>
    </row>
    <row r="73" spans="4:5" x14ac:dyDescent="0.3">
      <c r="D73" s="13"/>
    </row>
    <row r="74" spans="4:5" x14ac:dyDescent="0.3">
      <c r="E74" s="13"/>
    </row>
    <row r="75" spans="4:5" x14ac:dyDescent="0.3">
      <c r="E75" s="13"/>
    </row>
    <row r="76" spans="4:5" x14ac:dyDescent="0.3">
      <c r="E76" s="13"/>
    </row>
    <row r="77" spans="4:5" x14ac:dyDescent="0.3">
      <c r="E77" s="13"/>
    </row>
    <row r="78" spans="4:5" x14ac:dyDescent="0.3">
      <c r="E78" s="13"/>
    </row>
    <row r="79" spans="4:5" x14ac:dyDescent="0.3">
      <c r="E79" s="13"/>
    </row>
    <row r="80" spans="4:5" x14ac:dyDescent="0.3">
      <c r="E80" s="13"/>
    </row>
    <row r="81" spans="4:5" x14ac:dyDescent="0.3">
      <c r="E81" s="13"/>
    </row>
    <row r="82" spans="4:5" x14ac:dyDescent="0.3">
      <c r="E82" s="13"/>
    </row>
    <row r="83" spans="4:5" x14ac:dyDescent="0.3">
      <c r="E83" s="13"/>
    </row>
    <row r="84" spans="4:5" x14ac:dyDescent="0.3">
      <c r="E84" s="14"/>
    </row>
    <row r="85" spans="4:5" x14ac:dyDescent="0.3">
      <c r="D85" s="13"/>
    </row>
    <row r="86" spans="4:5" x14ac:dyDescent="0.3">
      <c r="E86" s="13"/>
    </row>
    <row r="87" spans="4:5" x14ac:dyDescent="0.3">
      <c r="E87" s="13"/>
    </row>
    <row r="88" spans="4:5" x14ac:dyDescent="0.3">
      <c r="E88" s="13"/>
    </row>
    <row r="89" spans="4:5" x14ac:dyDescent="0.3">
      <c r="E89" s="13"/>
    </row>
    <row r="90" spans="4:5" x14ac:dyDescent="0.3">
      <c r="E90" s="13"/>
    </row>
    <row r="91" spans="4:5" x14ac:dyDescent="0.3">
      <c r="E91" s="13"/>
    </row>
    <row r="92" spans="4:5" x14ac:dyDescent="0.3">
      <c r="E92" s="13"/>
    </row>
    <row r="93" spans="4:5" x14ac:dyDescent="0.3">
      <c r="E93" s="13"/>
    </row>
    <row r="94" spans="4:5" x14ac:dyDescent="0.3">
      <c r="E94" s="13"/>
    </row>
    <row r="95" spans="4:5" x14ac:dyDescent="0.3">
      <c r="E95" s="13"/>
    </row>
    <row r="96" spans="4:5" x14ac:dyDescent="0.3">
      <c r="E96" s="14"/>
    </row>
    <row r="97" spans="4:5" x14ac:dyDescent="0.3">
      <c r="D97" s="13"/>
    </row>
    <row r="98" spans="4:5" x14ac:dyDescent="0.3">
      <c r="E98" s="13"/>
    </row>
    <row r="99" spans="4:5" x14ac:dyDescent="0.3">
      <c r="E99" s="13"/>
    </row>
    <row r="100" spans="4:5" x14ac:dyDescent="0.3">
      <c r="E100" s="13"/>
    </row>
    <row r="101" spans="4:5" x14ac:dyDescent="0.3">
      <c r="E101" s="13"/>
    </row>
    <row r="102" spans="4:5" x14ac:dyDescent="0.3">
      <c r="E102" s="13"/>
    </row>
    <row r="103" spans="4:5" x14ac:dyDescent="0.3">
      <c r="E103" s="13"/>
    </row>
    <row r="104" spans="4:5" x14ac:dyDescent="0.3">
      <c r="E104" s="13"/>
    </row>
    <row r="105" spans="4:5" x14ac:dyDescent="0.3">
      <c r="E105" s="13"/>
    </row>
    <row r="106" spans="4:5" x14ac:dyDescent="0.3">
      <c r="E106" s="13"/>
    </row>
    <row r="107" spans="4:5" x14ac:dyDescent="0.3">
      <c r="E107" s="13"/>
    </row>
    <row r="108" spans="4:5" x14ac:dyDescent="0.3">
      <c r="E108" s="14"/>
    </row>
    <row r="109" spans="4:5" x14ac:dyDescent="0.3">
      <c r="D109" s="13"/>
    </row>
    <row r="110" spans="4:5" x14ac:dyDescent="0.3">
      <c r="E110" s="13"/>
    </row>
    <row r="111" spans="4:5" x14ac:dyDescent="0.3">
      <c r="E111" s="13"/>
    </row>
    <row r="112" spans="4:5" x14ac:dyDescent="0.3">
      <c r="E112" s="13"/>
    </row>
    <row r="113" spans="5:5" x14ac:dyDescent="0.3">
      <c r="E113" s="13"/>
    </row>
    <row r="114" spans="5:5" x14ac:dyDescent="0.3">
      <c r="E114" s="13"/>
    </row>
    <row r="115" spans="5:5" x14ac:dyDescent="0.3">
      <c r="E115" s="13"/>
    </row>
    <row r="116" spans="5:5" x14ac:dyDescent="0.3">
      <c r="E116" s="13"/>
    </row>
    <row r="117" spans="5:5" x14ac:dyDescent="0.3">
      <c r="E117" s="13"/>
    </row>
    <row r="118" spans="5:5" x14ac:dyDescent="0.3">
      <c r="E118" s="13"/>
    </row>
    <row r="119" spans="5:5" x14ac:dyDescent="0.3">
      <c r="E119" s="13"/>
    </row>
    <row r="120" spans="5:5" x14ac:dyDescent="0.3">
      <c r="E120" s="13"/>
    </row>
    <row r="121" spans="5:5" x14ac:dyDescent="0.3">
      <c r="E121" s="13"/>
    </row>
    <row r="122" spans="5:5" x14ac:dyDescent="0.3">
      <c r="E122" s="13"/>
    </row>
    <row r="123" spans="5:5" x14ac:dyDescent="0.3">
      <c r="E123" s="13"/>
    </row>
    <row r="124" spans="5:5" x14ac:dyDescent="0.3">
      <c r="E124" s="13"/>
    </row>
    <row r="125" spans="5:5" x14ac:dyDescent="0.3">
      <c r="E125" s="13"/>
    </row>
    <row r="126" spans="5:5" x14ac:dyDescent="0.3">
      <c r="E126" s="13"/>
    </row>
    <row r="127" spans="5:5" x14ac:dyDescent="0.3">
      <c r="E127" s="13"/>
    </row>
    <row r="128" spans="5:5" x14ac:dyDescent="0.3">
      <c r="E128" s="13"/>
    </row>
    <row r="129" spans="5:5" x14ac:dyDescent="0.3">
      <c r="E129" s="13"/>
    </row>
    <row r="130" spans="5:5" x14ac:dyDescent="0.3">
      <c r="E130" s="13"/>
    </row>
    <row r="131" spans="5:5" x14ac:dyDescent="0.3">
      <c r="E131" s="13"/>
    </row>
    <row r="132" spans="5:5" x14ac:dyDescent="0.3">
      <c r="E132" s="13"/>
    </row>
    <row r="133" spans="5:5" x14ac:dyDescent="0.3">
      <c r="E133" s="13"/>
    </row>
    <row r="134" spans="5:5" x14ac:dyDescent="0.3">
      <c r="E134" s="13"/>
    </row>
    <row r="135" spans="5:5" x14ac:dyDescent="0.3">
      <c r="E135" s="13"/>
    </row>
    <row r="136" spans="5:5" x14ac:dyDescent="0.3">
      <c r="E136" s="13"/>
    </row>
    <row r="137" spans="5:5" x14ac:dyDescent="0.3">
      <c r="E137" s="13"/>
    </row>
    <row r="138" spans="5:5" x14ac:dyDescent="0.3">
      <c r="E138" s="13"/>
    </row>
    <row r="139" spans="5:5" x14ac:dyDescent="0.3">
      <c r="E139" s="13"/>
    </row>
    <row r="140" spans="5:5" x14ac:dyDescent="0.3">
      <c r="E140" s="13"/>
    </row>
    <row r="141" spans="5:5" x14ac:dyDescent="0.3">
      <c r="E141" s="13"/>
    </row>
    <row r="142" spans="5:5" x14ac:dyDescent="0.3">
      <c r="E142" s="13"/>
    </row>
    <row r="143" spans="5:5" x14ac:dyDescent="0.3">
      <c r="E143" s="13"/>
    </row>
    <row r="144" spans="5:5" x14ac:dyDescent="0.3">
      <c r="E144" s="13"/>
    </row>
    <row r="145" spans="5:5" x14ac:dyDescent="0.3">
      <c r="E145" s="13"/>
    </row>
    <row r="146" spans="5:5" x14ac:dyDescent="0.3">
      <c r="E146" s="13"/>
    </row>
    <row r="147" spans="5:5" x14ac:dyDescent="0.3">
      <c r="E147" s="13"/>
    </row>
    <row r="148" spans="5:5" x14ac:dyDescent="0.3">
      <c r="E148" s="13"/>
    </row>
    <row r="149" spans="5:5" x14ac:dyDescent="0.3">
      <c r="E149" s="13"/>
    </row>
    <row r="150" spans="5:5" x14ac:dyDescent="0.3">
      <c r="E150" s="13"/>
    </row>
    <row r="151" spans="5:5" x14ac:dyDescent="0.3">
      <c r="E151" s="13"/>
    </row>
    <row r="152" spans="5:5" x14ac:dyDescent="0.3">
      <c r="E152" s="13"/>
    </row>
    <row r="153" spans="5:5" x14ac:dyDescent="0.3">
      <c r="E153" s="13"/>
    </row>
    <row r="154" spans="5:5" x14ac:dyDescent="0.3">
      <c r="E154" s="13"/>
    </row>
    <row r="155" spans="5:5" x14ac:dyDescent="0.3">
      <c r="E155" s="13"/>
    </row>
    <row r="156" spans="5:5" x14ac:dyDescent="0.3">
      <c r="E156" s="13"/>
    </row>
    <row r="157" spans="5:5" x14ac:dyDescent="0.3">
      <c r="E157" s="13"/>
    </row>
    <row r="158" spans="5:5" x14ac:dyDescent="0.3">
      <c r="E158" s="13"/>
    </row>
    <row r="159" spans="5:5" x14ac:dyDescent="0.3">
      <c r="E159" s="13"/>
    </row>
    <row r="160" spans="5:5" x14ac:dyDescent="0.3">
      <c r="E160" s="13"/>
    </row>
    <row r="161" spans="5:5" x14ac:dyDescent="0.3">
      <c r="E161" s="13"/>
    </row>
    <row r="162" spans="5:5" x14ac:dyDescent="0.3">
      <c r="E162" s="13"/>
    </row>
    <row r="163" spans="5:5" x14ac:dyDescent="0.3">
      <c r="E163" s="13"/>
    </row>
    <row r="164" spans="5:5" x14ac:dyDescent="0.3">
      <c r="E164" s="13"/>
    </row>
    <row r="165" spans="5:5" x14ac:dyDescent="0.3">
      <c r="E165" s="13"/>
    </row>
    <row r="166" spans="5:5" x14ac:dyDescent="0.3">
      <c r="E166" s="13"/>
    </row>
    <row r="167" spans="5:5" x14ac:dyDescent="0.3">
      <c r="E167" s="13"/>
    </row>
    <row r="168" spans="5:5" x14ac:dyDescent="0.3">
      <c r="E168" s="13"/>
    </row>
    <row r="169" spans="5:5" x14ac:dyDescent="0.3">
      <c r="E169" s="13"/>
    </row>
    <row r="170" spans="5:5" x14ac:dyDescent="0.3">
      <c r="E170" s="13"/>
    </row>
    <row r="171" spans="5:5" x14ac:dyDescent="0.3">
      <c r="E171" s="13"/>
    </row>
    <row r="172" spans="5:5" x14ac:dyDescent="0.3">
      <c r="E172" s="13"/>
    </row>
    <row r="173" spans="5:5" x14ac:dyDescent="0.3">
      <c r="E173" s="13"/>
    </row>
    <row r="174" spans="5:5" x14ac:dyDescent="0.3">
      <c r="E174" s="13"/>
    </row>
    <row r="175" spans="5:5" x14ac:dyDescent="0.3">
      <c r="E175" s="13"/>
    </row>
    <row r="176" spans="5:5" x14ac:dyDescent="0.3">
      <c r="E176" s="13"/>
    </row>
    <row r="177" spans="5:5" x14ac:dyDescent="0.3">
      <c r="E177" s="13"/>
    </row>
    <row r="178" spans="5:5" x14ac:dyDescent="0.3">
      <c r="E178" s="13"/>
    </row>
    <row r="179" spans="5:5" x14ac:dyDescent="0.3">
      <c r="E179" s="13"/>
    </row>
    <row r="180" spans="5:5" x14ac:dyDescent="0.3">
      <c r="E180" s="13"/>
    </row>
    <row r="181" spans="5:5" x14ac:dyDescent="0.3">
      <c r="E181" s="13"/>
    </row>
    <row r="182" spans="5:5" x14ac:dyDescent="0.3">
      <c r="E182" s="13"/>
    </row>
    <row r="183" spans="5:5" x14ac:dyDescent="0.3">
      <c r="E183" s="13"/>
    </row>
    <row r="184" spans="5:5" x14ac:dyDescent="0.3">
      <c r="E184" s="13"/>
    </row>
    <row r="185" spans="5:5" x14ac:dyDescent="0.3">
      <c r="E185" s="13"/>
    </row>
    <row r="186" spans="5:5" x14ac:dyDescent="0.3">
      <c r="E186" s="13"/>
    </row>
    <row r="187" spans="5:5" x14ac:dyDescent="0.3">
      <c r="E187" s="13"/>
    </row>
    <row r="188" spans="5:5" x14ac:dyDescent="0.3">
      <c r="E188" s="13"/>
    </row>
    <row r="189" spans="5:5" x14ac:dyDescent="0.3">
      <c r="E189" s="13"/>
    </row>
    <row r="190" spans="5:5" x14ac:dyDescent="0.3">
      <c r="E190" s="13"/>
    </row>
    <row r="191" spans="5:5" x14ac:dyDescent="0.3">
      <c r="E191" s="13"/>
    </row>
    <row r="192" spans="5:5" x14ac:dyDescent="0.3">
      <c r="E192" s="13"/>
    </row>
    <row r="193" spans="5:5" x14ac:dyDescent="0.3">
      <c r="E193" s="13"/>
    </row>
    <row r="194" spans="5:5" x14ac:dyDescent="0.3">
      <c r="E194" s="13"/>
    </row>
    <row r="195" spans="5:5" x14ac:dyDescent="0.3">
      <c r="E195" s="13"/>
    </row>
    <row r="196" spans="5:5" x14ac:dyDescent="0.3">
      <c r="E196" s="13"/>
    </row>
    <row r="197" spans="5:5" x14ac:dyDescent="0.3">
      <c r="E197" s="13"/>
    </row>
    <row r="198" spans="5:5" x14ac:dyDescent="0.3">
      <c r="E198" s="13"/>
    </row>
    <row r="199" spans="5:5" x14ac:dyDescent="0.3">
      <c r="E199" s="13"/>
    </row>
    <row r="200" spans="5:5" x14ac:dyDescent="0.3">
      <c r="E200" s="13"/>
    </row>
    <row r="201" spans="5:5" x14ac:dyDescent="0.3">
      <c r="E201" s="13"/>
    </row>
    <row r="202" spans="5:5" x14ac:dyDescent="0.3">
      <c r="E202" s="13"/>
    </row>
    <row r="203" spans="5:5" x14ac:dyDescent="0.3">
      <c r="E203" s="13"/>
    </row>
    <row r="204" spans="5:5" x14ac:dyDescent="0.3">
      <c r="E204" s="13"/>
    </row>
    <row r="205" spans="5:5" x14ac:dyDescent="0.3">
      <c r="E205" s="13"/>
    </row>
    <row r="206" spans="5:5" x14ac:dyDescent="0.3">
      <c r="E206" s="13"/>
    </row>
    <row r="207" spans="5:5" x14ac:dyDescent="0.3">
      <c r="E207" s="13"/>
    </row>
    <row r="208" spans="5:5" x14ac:dyDescent="0.3">
      <c r="E208" s="13"/>
    </row>
    <row r="209" spans="5:5" x14ac:dyDescent="0.3">
      <c r="E209" s="13"/>
    </row>
    <row r="210" spans="5:5" x14ac:dyDescent="0.3">
      <c r="E210" s="13"/>
    </row>
    <row r="211" spans="5:5" x14ac:dyDescent="0.3">
      <c r="E211" s="13"/>
    </row>
    <row r="212" spans="5:5" x14ac:dyDescent="0.3">
      <c r="E212" s="13"/>
    </row>
    <row r="213" spans="5:5" x14ac:dyDescent="0.3">
      <c r="E213" s="13"/>
    </row>
    <row r="214" spans="5:5" x14ac:dyDescent="0.3">
      <c r="E214" s="13"/>
    </row>
    <row r="215" spans="5:5" x14ac:dyDescent="0.3">
      <c r="E215" s="13"/>
    </row>
    <row r="216" spans="5:5" x14ac:dyDescent="0.3">
      <c r="E216" s="13"/>
    </row>
    <row r="217" spans="5:5" x14ac:dyDescent="0.3">
      <c r="E217" s="13"/>
    </row>
    <row r="218" spans="5:5" x14ac:dyDescent="0.3">
      <c r="E218" s="13"/>
    </row>
    <row r="219" spans="5:5" x14ac:dyDescent="0.3">
      <c r="E219" s="13"/>
    </row>
    <row r="220" spans="5:5" x14ac:dyDescent="0.3">
      <c r="E220" s="13"/>
    </row>
    <row r="221" spans="5:5" x14ac:dyDescent="0.3">
      <c r="E221" s="13"/>
    </row>
    <row r="222" spans="5:5" x14ac:dyDescent="0.3">
      <c r="E222" s="13"/>
    </row>
    <row r="223" spans="5:5" x14ac:dyDescent="0.3">
      <c r="E223" s="13"/>
    </row>
    <row r="224" spans="5:5" x14ac:dyDescent="0.3">
      <c r="E224" s="13"/>
    </row>
    <row r="225" spans="5:5" x14ac:dyDescent="0.3">
      <c r="E225" s="13"/>
    </row>
    <row r="226" spans="5:5" x14ac:dyDescent="0.3">
      <c r="E226" s="13"/>
    </row>
    <row r="227" spans="5:5" x14ac:dyDescent="0.3">
      <c r="E227" s="13"/>
    </row>
    <row r="228" spans="5:5" x14ac:dyDescent="0.3">
      <c r="E228" s="13"/>
    </row>
    <row r="229" spans="5:5" x14ac:dyDescent="0.3">
      <c r="E229" s="13"/>
    </row>
    <row r="230" spans="5:5" x14ac:dyDescent="0.3">
      <c r="E230" s="13"/>
    </row>
    <row r="231" spans="5:5" x14ac:dyDescent="0.3">
      <c r="E231" s="13"/>
    </row>
    <row r="232" spans="5:5" x14ac:dyDescent="0.3">
      <c r="E232" s="13"/>
    </row>
    <row r="233" spans="5:5" x14ac:dyDescent="0.3">
      <c r="E233" s="13"/>
    </row>
    <row r="234" spans="5:5" x14ac:dyDescent="0.3">
      <c r="E234" s="13"/>
    </row>
    <row r="235" spans="5:5" x14ac:dyDescent="0.3">
      <c r="E235" s="13"/>
    </row>
    <row r="236" spans="5:5" x14ac:dyDescent="0.3">
      <c r="E236" s="13"/>
    </row>
    <row r="237" spans="5:5" x14ac:dyDescent="0.3">
      <c r="E237" s="13"/>
    </row>
    <row r="238" spans="5:5" x14ac:dyDescent="0.3">
      <c r="E238" s="13"/>
    </row>
    <row r="239" spans="5:5" x14ac:dyDescent="0.3">
      <c r="E239" s="13"/>
    </row>
    <row r="240" spans="5:5" x14ac:dyDescent="0.3">
      <c r="E240" s="13"/>
    </row>
    <row r="241" spans="5:5" x14ac:dyDescent="0.3">
      <c r="E241" s="13"/>
    </row>
    <row r="242" spans="5:5" x14ac:dyDescent="0.3">
      <c r="E242" s="13"/>
    </row>
    <row r="243" spans="5:5" x14ac:dyDescent="0.3">
      <c r="E243" s="13"/>
    </row>
    <row r="244" spans="5:5" x14ac:dyDescent="0.3">
      <c r="E244" s="13"/>
    </row>
    <row r="245" spans="5:5" x14ac:dyDescent="0.3">
      <c r="E245" s="13"/>
    </row>
    <row r="246" spans="5:5" x14ac:dyDescent="0.3">
      <c r="E246" s="13"/>
    </row>
    <row r="247" spans="5:5" x14ac:dyDescent="0.3">
      <c r="E247" s="13"/>
    </row>
    <row r="248" spans="5:5" x14ac:dyDescent="0.3">
      <c r="E248" s="13"/>
    </row>
    <row r="249" spans="5:5" x14ac:dyDescent="0.3">
      <c r="E249" s="13"/>
    </row>
    <row r="250" spans="5:5" x14ac:dyDescent="0.3">
      <c r="E250" s="13"/>
    </row>
    <row r="251" spans="5:5" x14ac:dyDescent="0.3">
      <c r="E251" s="13"/>
    </row>
    <row r="252" spans="5:5" x14ac:dyDescent="0.3">
      <c r="E252" s="13"/>
    </row>
    <row r="253" spans="5:5" x14ac:dyDescent="0.3">
      <c r="E253" s="13"/>
    </row>
    <row r="254" spans="5:5" x14ac:dyDescent="0.3">
      <c r="E254" s="13"/>
    </row>
    <row r="255" spans="5:5" x14ac:dyDescent="0.3">
      <c r="E255" s="13"/>
    </row>
    <row r="256" spans="5:5" x14ac:dyDescent="0.3">
      <c r="E256" s="13"/>
    </row>
    <row r="257" spans="5:5" x14ac:dyDescent="0.3">
      <c r="E257" s="13"/>
    </row>
    <row r="258" spans="5:5" x14ac:dyDescent="0.3">
      <c r="E258" s="13"/>
    </row>
    <row r="259" spans="5:5" x14ac:dyDescent="0.3">
      <c r="E259" s="13"/>
    </row>
    <row r="260" spans="5:5" x14ac:dyDescent="0.3">
      <c r="E260" s="13"/>
    </row>
    <row r="261" spans="5:5" x14ac:dyDescent="0.3">
      <c r="E261" s="13"/>
    </row>
    <row r="262" spans="5:5" x14ac:dyDescent="0.3">
      <c r="E262" s="13"/>
    </row>
    <row r="263" spans="5:5" x14ac:dyDescent="0.3">
      <c r="E263" s="13"/>
    </row>
    <row r="264" spans="5:5" x14ac:dyDescent="0.3">
      <c r="E264" s="13"/>
    </row>
    <row r="265" spans="5:5" x14ac:dyDescent="0.3">
      <c r="E265" s="13"/>
    </row>
    <row r="266" spans="5:5" x14ac:dyDescent="0.3">
      <c r="E266" s="13"/>
    </row>
    <row r="267" spans="5:5" x14ac:dyDescent="0.3">
      <c r="E267" s="13"/>
    </row>
    <row r="268" spans="5:5" x14ac:dyDescent="0.3">
      <c r="E268" s="13"/>
    </row>
    <row r="269" spans="5:5" x14ac:dyDescent="0.3">
      <c r="E269" s="13"/>
    </row>
    <row r="270" spans="5:5" x14ac:dyDescent="0.3">
      <c r="E270" s="13"/>
    </row>
    <row r="271" spans="5:5" x14ac:dyDescent="0.3">
      <c r="E271" s="13"/>
    </row>
    <row r="272" spans="5:5" x14ac:dyDescent="0.3">
      <c r="E272" s="13"/>
    </row>
    <row r="273" spans="5:5" x14ac:dyDescent="0.3">
      <c r="E273" s="13"/>
    </row>
    <row r="274" spans="5:5" x14ac:dyDescent="0.3">
      <c r="E274" s="13"/>
    </row>
    <row r="275" spans="5:5" x14ac:dyDescent="0.3">
      <c r="E275" s="13"/>
    </row>
    <row r="276" spans="5:5" x14ac:dyDescent="0.3">
      <c r="E276" s="13"/>
    </row>
    <row r="277" spans="5:5" x14ac:dyDescent="0.3">
      <c r="E277" s="13"/>
    </row>
    <row r="278" spans="5:5" x14ac:dyDescent="0.3">
      <c r="E278" s="13"/>
    </row>
    <row r="279" spans="5:5" x14ac:dyDescent="0.3">
      <c r="E279" s="13"/>
    </row>
    <row r="280" spans="5:5" x14ac:dyDescent="0.3">
      <c r="E280" s="13"/>
    </row>
    <row r="281" spans="5:5" x14ac:dyDescent="0.3">
      <c r="E281" s="13"/>
    </row>
    <row r="282" spans="5:5" x14ac:dyDescent="0.3">
      <c r="E282" s="13"/>
    </row>
    <row r="283" spans="5:5" x14ac:dyDescent="0.3">
      <c r="E283" s="13"/>
    </row>
    <row r="284" spans="5:5" x14ac:dyDescent="0.3">
      <c r="E284" s="13"/>
    </row>
    <row r="285" spans="5:5" x14ac:dyDescent="0.3">
      <c r="E285" s="13"/>
    </row>
    <row r="286" spans="5:5" x14ac:dyDescent="0.3">
      <c r="E286" s="13"/>
    </row>
    <row r="287" spans="5:5" x14ac:dyDescent="0.3">
      <c r="E287" s="13"/>
    </row>
    <row r="288" spans="5:5" x14ac:dyDescent="0.3">
      <c r="E288" s="13"/>
    </row>
    <row r="289" spans="5:5" x14ac:dyDescent="0.3">
      <c r="E289" s="13"/>
    </row>
    <row r="290" spans="5:5" x14ac:dyDescent="0.3">
      <c r="E290" s="13"/>
    </row>
    <row r="291" spans="5:5" x14ac:dyDescent="0.3">
      <c r="E291" s="13"/>
    </row>
    <row r="292" spans="5:5" x14ac:dyDescent="0.3">
      <c r="E292" s="13"/>
    </row>
    <row r="293" spans="5:5" x14ac:dyDescent="0.3">
      <c r="E293" s="13"/>
    </row>
    <row r="294" spans="5:5" x14ac:dyDescent="0.3">
      <c r="E294" s="13"/>
    </row>
    <row r="295" spans="5:5" x14ac:dyDescent="0.3">
      <c r="E295" s="13"/>
    </row>
    <row r="296" spans="5:5" x14ac:dyDescent="0.3">
      <c r="E296" s="13"/>
    </row>
    <row r="297" spans="5:5" x14ac:dyDescent="0.3">
      <c r="E297" s="13"/>
    </row>
    <row r="298" spans="5:5" x14ac:dyDescent="0.3">
      <c r="E298" s="13"/>
    </row>
    <row r="299" spans="5:5" x14ac:dyDescent="0.3">
      <c r="E299" s="13"/>
    </row>
    <row r="300" spans="5:5" x14ac:dyDescent="0.3">
      <c r="E300" s="13"/>
    </row>
    <row r="301" spans="5:5" x14ac:dyDescent="0.3">
      <c r="E301" s="13"/>
    </row>
    <row r="302" spans="5:5" x14ac:dyDescent="0.3">
      <c r="E302" s="13"/>
    </row>
    <row r="303" spans="5:5" x14ac:dyDescent="0.3">
      <c r="E303" s="13"/>
    </row>
    <row r="304" spans="5:5" x14ac:dyDescent="0.3">
      <c r="E304" s="13"/>
    </row>
    <row r="305" spans="5:5" x14ac:dyDescent="0.3">
      <c r="E305" s="13"/>
    </row>
    <row r="306" spans="5:5" x14ac:dyDescent="0.3">
      <c r="E306" s="13"/>
    </row>
    <row r="307" spans="5:5" x14ac:dyDescent="0.3">
      <c r="E307" s="13"/>
    </row>
    <row r="308" spans="5:5" x14ac:dyDescent="0.3">
      <c r="E308" s="13"/>
    </row>
    <row r="309" spans="5:5" x14ac:dyDescent="0.3">
      <c r="E309" s="13"/>
    </row>
    <row r="310" spans="5:5" x14ac:dyDescent="0.3">
      <c r="E310" s="13"/>
    </row>
    <row r="311" spans="5:5" x14ac:dyDescent="0.3">
      <c r="E311" s="13"/>
    </row>
    <row r="312" spans="5:5" x14ac:dyDescent="0.3">
      <c r="E312" s="13"/>
    </row>
    <row r="313" spans="5:5" x14ac:dyDescent="0.3">
      <c r="E313" s="13"/>
    </row>
    <row r="314" spans="5:5" x14ac:dyDescent="0.3">
      <c r="E314" s="13"/>
    </row>
    <row r="315" spans="5:5" x14ac:dyDescent="0.3">
      <c r="E315" s="13"/>
    </row>
    <row r="316" spans="5:5" x14ac:dyDescent="0.3">
      <c r="E316" s="13"/>
    </row>
    <row r="317" spans="5:5" x14ac:dyDescent="0.3">
      <c r="E317" s="13"/>
    </row>
    <row r="318" spans="5:5" x14ac:dyDescent="0.3">
      <c r="E318" s="13"/>
    </row>
    <row r="319" spans="5:5" x14ac:dyDescent="0.3">
      <c r="E319" s="13"/>
    </row>
    <row r="320" spans="5:5" x14ac:dyDescent="0.3">
      <c r="E320" s="13"/>
    </row>
    <row r="321" spans="5:5" x14ac:dyDescent="0.3">
      <c r="E321" s="13"/>
    </row>
    <row r="322" spans="5:5" x14ac:dyDescent="0.3">
      <c r="E322" s="13"/>
    </row>
    <row r="323" spans="5:5" x14ac:dyDescent="0.3">
      <c r="E323" s="13"/>
    </row>
    <row r="324" spans="5:5" x14ac:dyDescent="0.3">
      <c r="E324" s="13"/>
    </row>
    <row r="325" spans="5:5" x14ac:dyDescent="0.3">
      <c r="E325" s="13"/>
    </row>
    <row r="326" spans="5:5" x14ac:dyDescent="0.3">
      <c r="E326" s="13"/>
    </row>
    <row r="327" spans="5:5" x14ac:dyDescent="0.3">
      <c r="E327" s="13"/>
    </row>
    <row r="328" spans="5:5" x14ac:dyDescent="0.3">
      <c r="E328" s="13"/>
    </row>
    <row r="329" spans="5:5" x14ac:dyDescent="0.3">
      <c r="E329" s="13"/>
    </row>
    <row r="330" spans="5:5" x14ac:dyDescent="0.3">
      <c r="E330" s="13"/>
    </row>
    <row r="331" spans="5:5" x14ac:dyDescent="0.3">
      <c r="E331" s="13"/>
    </row>
    <row r="332" spans="5:5" x14ac:dyDescent="0.3">
      <c r="E332" s="13"/>
    </row>
    <row r="333" spans="5:5" x14ac:dyDescent="0.3">
      <c r="E333" s="13"/>
    </row>
    <row r="334" spans="5:5" x14ac:dyDescent="0.3">
      <c r="E334" s="13"/>
    </row>
    <row r="335" spans="5:5" x14ac:dyDescent="0.3">
      <c r="E335" s="13"/>
    </row>
    <row r="336" spans="5:5" x14ac:dyDescent="0.3">
      <c r="E336" s="13"/>
    </row>
    <row r="337" spans="5:5" x14ac:dyDescent="0.3">
      <c r="E337" s="13"/>
    </row>
    <row r="338" spans="5:5" x14ac:dyDescent="0.3">
      <c r="E338" s="13"/>
    </row>
    <row r="339" spans="5:5" x14ac:dyDescent="0.3">
      <c r="E339" s="13"/>
    </row>
    <row r="340" spans="5:5" x14ac:dyDescent="0.3">
      <c r="E340" s="13"/>
    </row>
    <row r="341" spans="5:5" x14ac:dyDescent="0.3">
      <c r="E341" s="13"/>
    </row>
    <row r="342" spans="5:5" x14ac:dyDescent="0.3">
      <c r="E342" s="13"/>
    </row>
    <row r="343" spans="5:5" x14ac:dyDescent="0.3">
      <c r="E343" s="13"/>
    </row>
    <row r="344" spans="5:5" x14ac:dyDescent="0.3">
      <c r="E344" s="13"/>
    </row>
    <row r="345" spans="5:5" x14ac:dyDescent="0.3">
      <c r="E345" s="13"/>
    </row>
    <row r="346" spans="5:5" x14ac:dyDescent="0.3">
      <c r="E346" s="13"/>
    </row>
    <row r="347" spans="5:5" x14ac:dyDescent="0.3">
      <c r="E347" s="13"/>
    </row>
    <row r="348" spans="5:5" x14ac:dyDescent="0.3">
      <c r="E348" s="13"/>
    </row>
    <row r="349" spans="5:5" x14ac:dyDescent="0.3">
      <c r="E349" s="13"/>
    </row>
    <row r="350" spans="5:5" x14ac:dyDescent="0.3">
      <c r="E350" s="13"/>
    </row>
    <row r="351" spans="5:5" x14ac:dyDescent="0.3">
      <c r="E351" s="13"/>
    </row>
    <row r="352" spans="5:5" x14ac:dyDescent="0.3">
      <c r="E352" s="13"/>
    </row>
    <row r="353" spans="5:5" x14ac:dyDescent="0.3">
      <c r="E353" s="13"/>
    </row>
    <row r="354" spans="5:5" x14ac:dyDescent="0.3">
      <c r="E354" s="13"/>
    </row>
    <row r="355" spans="5:5" x14ac:dyDescent="0.3">
      <c r="E355" s="13"/>
    </row>
    <row r="356" spans="5:5" x14ac:dyDescent="0.3">
      <c r="E356" s="13"/>
    </row>
    <row r="357" spans="5:5" x14ac:dyDescent="0.3">
      <c r="E357" s="13"/>
    </row>
    <row r="358" spans="5:5" x14ac:dyDescent="0.3">
      <c r="E358" s="13"/>
    </row>
    <row r="359" spans="5:5" x14ac:dyDescent="0.3">
      <c r="E359" s="13"/>
    </row>
    <row r="360" spans="5:5" x14ac:dyDescent="0.3">
      <c r="E360" s="13"/>
    </row>
    <row r="361" spans="5:5" x14ac:dyDescent="0.3">
      <c r="E361" s="13"/>
    </row>
    <row r="362" spans="5:5" x14ac:dyDescent="0.3">
      <c r="E362" s="13"/>
    </row>
    <row r="363" spans="5:5" x14ac:dyDescent="0.3">
      <c r="E363" s="13"/>
    </row>
    <row r="364" spans="5:5" x14ac:dyDescent="0.3">
      <c r="E364" s="13"/>
    </row>
    <row r="365" spans="5:5" x14ac:dyDescent="0.3">
      <c r="E365" s="13"/>
    </row>
    <row r="366" spans="5:5" x14ac:dyDescent="0.3">
      <c r="E366" s="13"/>
    </row>
    <row r="367" spans="5:5" x14ac:dyDescent="0.3">
      <c r="E367" s="13"/>
    </row>
    <row r="368" spans="5:5" x14ac:dyDescent="0.3">
      <c r="E368" s="13"/>
    </row>
    <row r="369" spans="5:5" x14ac:dyDescent="0.3">
      <c r="E369" s="13"/>
    </row>
    <row r="370" spans="5:5" x14ac:dyDescent="0.3">
      <c r="E370" s="13"/>
    </row>
    <row r="371" spans="5:5" x14ac:dyDescent="0.3">
      <c r="E371" s="13"/>
    </row>
    <row r="372" spans="5:5" x14ac:dyDescent="0.3">
      <c r="E372" s="13"/>
    </row>
    <row r="373" spans="5:5" x14ac:dyDescent="0.3">
      <c r="E373" s="13"/>
    </row>
    <row r="374" spans="5:5" x14ac:dyDescent="0.3">
      <c r="E374" s="13"/>
    </row>
    <row r="375" spans="5:5" x14ac:dyDescent="0.3">
      <c r="E375" s="13"/>
    </row>
    <row r="376" spans="5:5" x14ac:dyDescent="0.3">
      <c r="E376" s="13"/>
    </row>
    <row r="377" spans="5:5" x14ac:dyDescent="0.3">
      <c r="E377" s="13"/>
    </row>
    <row r="378" spans="5:5" x14ac:dyDescent="0.3">
      <c r="E378" s="13"/>
    </row>
    <row r="379" spans="5:5" x14ac:dyDescent="0.3">
      <c r="E379" s="13"/>
    </row>
    <row r="380" spans="5:5" x14ac:dyDescent="0.3">
      <c r="E380" s="13"/>
    </row>
    <row r="381" spans="5:5" x14ac:dyDescent="0.3">
      <c r="E381" s="13"/>
    </row>
    <row r="382" spans="5:5" x14ac:dyDescent="0.3">
      <c r="E382" s="13"/>
    </row>
    <row r="383" spans="5:5" x14ac:dyDescent="0.3">
      <c r="E383" s="13"/>
    </row>
    <row r="384" spans="5:5" x14ac:dyDescent="0.3">
      <c r="E384" s="13"/>
    </row>
    <row r="385" spans="5:5" x14ac:dyDescent="0.3">
      <c r="E385" s="13"/>
    </row>
    <row r="386" spans="5:5" x14ac:dyDescent="0.3">
      <c r="E386" s="13"/>
    </row>
    <row r="387" spans="5:5" x14ac:dyDescent="0.3">
      <c r="E387" s="13"/>
    </row>
    <row r="388" spans="5:5" x14ac:dyDescent="0.3">
      <c r="E388" s="13"/>
    </row>
    <row r="389" spans="5:5" x14ac:dyDescent="0.3">
      <c r="E389" s="13"/>
    </row>
    <row r="390" spans="5:5" x14ac:dyDescent="0.3">
      <c r="E390" s="13"/>
    </row>
    <row r="391" spans="5:5" x14ac:dyDescent="0.3">
      <c r="E391" s="13"/>
    </row>
    <row r="392" spans="5:5" x14ac:dyDescent="0.3">
      <c r="E392" s="13"/>
    </row>
    <row r="393" spans="5:5" x14ac:dyDescent="0.3">
      <c r="E393" s="13"/>
    </row>
    <row r="462" spans="15:15" x14ac:dyDescent="0.3">
      <c r="O462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A103"/>
  <sheetViews>
    <sheetView topLeftCell="A81" zoomScaleNormal="100" workbookViewId="0">
      <selection activeCell="A100" sqref="A100"/>
    </sheetView>
  </sheetViews>
  <sheetFormatPr defaultRowHeight="14.4" x14ac:dyDescent="0.3"/>
  <cols>
    <col min="1" max="1" width="23.44140625" bestFit="1" customWidth="1"/>
    <col min="2" max="2" width="2" bestFit="1" customWidth="1"/>
    <col min="3" max="5" width="3" bestFit="1" customWidth="1"/>
    <col min="6" max="7" width="2" bestFit="1" customWidth="1"/>
    <col min="8" max="8" width="5" bestFit="1" customWidth="1"/>
    <col min="9" max="9" width="3" bestFit="1" customWidth="1"/>
    <col min="10" max="10" width="2" bestFit="1" customWidth="1"/>
    <col min="11" max="11" width="3" bestFit="1" customWidth="1"/>
    <col min="12" max="12" width="5" bestFit="1" customWidth="1"/>
    <col min="13" max="14" width="2" bestFit="1" customWidth="1"/>
    <col min="15" max="17" width="3" bestFit="1" customWidth="1"/>
    <col min="18" max="18" width="4" bestFit="1" customWidth="1"/>
    <col min="19" max="19" width="3" bestFit="1" customWidth="1"/>
    <col min="20" max="20" width="4" bestFit="1" customWidth="1"/>
    <col min="21" max="21" width="3" bestFit="1" customWidth="1"/>
    <col min="22" max="22" width="4" bestFit="1" customWidth="1"/>
    <col min="23" max="23" width="3" bestFit="1" customWidth="1"/>
    <col min="24" max="26" width="4" bestFit="1" customWidth="1"/>
    <col min="27" max="27" width="3" bestFit="1" customWidth="1"/>
    <col min="28" max="28" width="4" bestFit="1" customWidth="1"/>
    <col min="29" max="29" width="3" bestFit="1" customWidth="1"/>
    <col min="30" max="30" width="4" bestFit="1" customWidth="1"/>
    <col min="31" max="31" width="3" bestFit="1" customWidth="1"/>
    <col min="32" max="34" width="4" bestFit="1" customWidth="1"/>
    <col min="35" max="35" width="3" bestFit="1" customWidth="1"/>
    <col min="36" max="38" width="4" bestFit="1" customWidth="1"/>
    <col min="39" max="39" width="3" bestFit="1" customWidth="1"/>
    <col min="40" max="42" width="4" bestFit="1" customWidth="1"/>
    <col min="43" max="43" width="3" bestFit="1" customWidth="1"/>
    <col min="44" max="48" width="4" bestFit="1" customWidth="1"/>
    <col min="49" max="49" width="3" bestFit="1" customWidth="1"/>
    <col min="50" max="50" width="4" bestFit="1" customWidth="1"/>
    <col min="51" max="52" width="3" bestFit="1" customWidth="1"/>
    <col min="53" max="54" width="4" bestFit="1" customWidth="1"/>
    <col min="55" max="55" width="3" bestFit="1" customWidth="1"/>
    <col min="56" max="64" width="4" bestFit="1" customWidth="1"/>
    <col min="65" max="66" width="3" bestFit="1" customWidth="1"/>
    <col min="67" max="68" width="4" bestFit="1" customWidth="1"/>
    <col min="69" max="69" width="5" bestFit="1" customWidth="1"/>
    <col min="70" max="70" width="4" bestFit="1" customWidth="1"/>
    <col min="71" max="71" width="5" bestFit="1" customWidth="1"/>
    <col min="72" max="77" width="4" bestFit="1" customWidth="1"/>
    <col min="78" max="78" width="3" bestFit="1" customWidth="1"/>
    <col min="79" max="80" width="4" bestFit="1" customWidth="1"/>
    <col min="81" max="81" width="5" bestFit="1" customWidth="1"/>
    <col min="82" max="82" width="4" bestFit="1" customWidth="1"/>
    <col min="83" max="83" width="3" bestFit="1" customWidth="1"/>
    <col min="84" max="84" width="4" bestFit="1" customWidth="1"/>
    <col min="85" max="85" width="5" bestFit="1" customWidth="1"/>
    <col min="86" max="86" width="4" bestFit="1" customWidth="1"/>
    <col min="87" max="87" width="5" bestFit="1" customWidth="1"/>
    <col min="88" max="91" width="4" bestFit="1" customWidth="1"/>
    <col min="92" max="92" width="5" bestFit="1" customWidth="1"/>
    <col min="93" max="95" width="4" bestFit="1" customWidth="1"/>
    <col min="96" max="96" width="5" bestFit="1" customWidth="1"/>
    <col min="97" max="98" width="4" bestFit="1" customWidth="1"/>
    <col min="99" max="99" width="3" bestFit="1" customWidth="1"/>
    <col min="100" max="100" width="4" bestFit="1" customWidth="1"/>
    <col min="101" max="101" width="3" bestFit="1" customWidth="1"/>
    <col min="102" max="107" width="4" bestFit="1" customWidth="1"/>
    <col min="108" max="108" width="5" bestFit="1" customWidth="1"/>
    <col min="109" max="112" width="4" bestFit="1" customWidth="1"/>
    <col min="113" max="113" width="3" bestFit="1" customWidth="1"/>
    <col min="114" max="116" width="4" bestFit="1" customWidth="1"/>
    <col min="117" max="117" width="3" bestFit="1" customWidth="1"/>
    <col min="118" max="118" width="4" bestFit="1" customWidth="1"/>
    <col min="119" max="119" width="2" bestFit="1" customWidth="1"/>
    <col min="120" max="121" width="3" bestFit="1" customWidth="1"/>
    <col min="122" max="124" width="4" bestFit="1" customWidth="1"/>
    <col min="125" max="125" width="3" bestFit="1" customWidth="1"/>
    <col min="126" max="135" width="4" bestFit="1" customWidth="1"/>
    <col min="136" max="136" width="5" bestFit="1" customWidth="1"/>
    <col min="137" max="137" width="3" bestFit="1" customWidth="1"/>
    <col min="138" max="139" width="4" bestFit="1" customWidth="1"/>
    <col min="140" max="140" width="3" bestFit="1" customWidth="1"/>
    <col min="141" max="141" width="4" bestFit="1" customWidth="1"/>
    <col min="142" max="142" width="2" bestFit="1" customWidth="1"/>
    <col min="143" max="143" width="5" bestFit="1" customWidth="1"/>
    <col min="144" max="144" width="3" bestFit="1" customWidth="1"/>
    <col min="145" max="145" width="4" bestFit="1" customWidth="1"/>
    <col min="146" max="146" width="3" bestFit="1" customWidth="1"/>
    <col min="147" max="148" width="4" bestFit="1" customWidth="1"/>
    <col min="149" max="149" width="2" bestFit="1" customWidth="1"/>
    <col min="150" max="150" width="3" bestFit="1" customWidth="1"/>
    <col min="151" max="152" width="4" bestFit="1" customWidth="1"/>
    <col min="153" max="153" width="3" bestFit="1" customWidth="1"/>
    <col min="154" max="154" width="4" bestFit="1" customWidth="1"/>
    <col min="155" max="155" width="5" bestFit="1" customWidth="1"/>
    <col min="156" max="156" width="3" bestFit="1" customWidth="1"/>
    <col min="157" max="161" width="4" bestFit="1" customWidth="1"/>
    <col min="162" max="162" width="3" bestFit="1" customWidth="1"/>
    <col min="163" max="164" width="4" bestFit="1" customWidth="1"/>
    <col min="165" max="165" width="3" bestFit="1" customWidth="1"/>
    <col min="166" max="168" width="4" bestFit="1" customWidth="1"/>
    <col min="169" max="169" width="3" bestFit="1" customWidth="1"/>
    <col min="170" max="171" width="4" bestFit="1" customWidth="1"/>
    <col min="172" max="174" width="5" bestFit="1" customWidth="1"/>
    <col min="175" max="176" width="4" bestFit="1" customWidth="1"/>
    <col min="177" max="177" width="5" bestFit="1" customWidth="1"/>
    <col min="178" max="179" width="4" bestFit="1" customWidth="1"/>
    <col min="180" max="180" width="3" bestFit="1" customWidth="1"/>
    <col min="181" max="181" width="5" bestFit="1" customWidth="1"/>
    <col min="182" max="184" width="4" bestFit="1" customWidth="1"/>
    <col min="185" max="185" width="3" bestFit="1" customWidth="1"/>
    <col min="186" max="186" width="5" bestFit="1" customWidth="1"/>
    <col min="187" max="190" width="4" bestFit="1" customWidth="1"/>
    <col min="191" max="191" width="5" bestFit="1" customWidth="1"/>
    <col min="192" max="192" width="4" bestFit="1" customWidth="1"/>
    <col min="193" max="193" width="3" bestFit="1" customWidth="1"/>
    <col min="194" max="203" width="4" bestFit="1" customWidth="1"/>
    <col min="204" max="204" width="5" bestFit="1" customWidth="1"/>
    <col min="205" max="209" width="4" bestFit="1" customWidth="1"/>
    <col min="210" max="210" width="5" bestFit="1" customWidth="1"/>
    <col min="211" max="211" width="2" bestFit="1" customWidth="1"/>
    <col min="212" max="212" width="3" bestFit="1" customWidth="1"/>
    <col min="213" max="214" width="4" bestFit="1" customWidth="1"/>
    <col min="215" max="215" width="5" bestFit="1" customWidth="1"/>
    <col min="216" max="216" width="2" bestFit="1" customWidth="1"/>
    <col min="217" max="220" width="4" bestFit="1" customWidth="1"/>
    <col min="221" max="221" width="3" bestFit="1" customWidth="1"/>
    <col min="222" max="222" width="4" bestFit="1" customWidth="1"/>
    <col min="223" max="223" width="3" bestFit="1" customWidth="1"/>
    <col min="224" max="229" width="4" bestFit="1" customWidth="1"/>
    <col min="230" max="230" width="5" bestFit="1" customWidth="1"/>
    <col min="231" max="235" width="4" bestFit="1" customWidth="1"/>
    <col min="236" max="236" width="2" bestFit="1" customWidth="1"/>
    <col min="237" max="237" width="4" bestFit="1" customWidth="1"/>
    <col min="238" max="238" width="5" bestFit="1" customWidth="1"/>
    <col min="239" max="239" width="3" bestFit="1" customWidth="1"/>
    <col min="240" max="240" width="4" bestFit="1" customWidth="1"/>
    <col min="241" max="241" width="2" bestFit="1" customWidth="1"/>
    <col min="242" max="243" width="4" bestFit="1" customWidth="1"/>
    <col min="244" max="244" width="3" bestFit="1" customWidth="1"/>
    <col min="245" max="248" width="4" bestFit="1" customWidth="1"/>
    <col min="249" max="249" width="5" bestFit="1" customWidth="1"/>
    <col min="250" max="252" width="4" bestFit="1" customWidth="1"/>
    <col min="253" max="253" width="3" bestFit="1" customWidth="1"/>
    <col min="254" max="255" width="4" bestFit="1" customWidth="1"/>
    <col min="256" max="256" width="3" bestFit="1" customWidth="1"/>
    <col min="257" max="257" width="4" bestFit="1" customWidth="1"/>
    <col min="258" max="258" width="5" bestFit="1" customWidth="1"/>
    <col min="259" max="264" width="4" bestFit="1" customWidth="1"/>
    <col min="265" max="265" width="5" bestFit="1" customWidth="1"/>
    <col min="266" max="268" width="4" bestFit="1" customWidth="1"/>
    <col min="269" max="269" width="5" bestFit="1" customWidth="1"/>
    <col min="270" max="270" width="4" bestFit="1" customWidth="1"/>
    <col min="271" max="271" width="3" bestFit="1" customWidth="1"/>
    <col min="272" max="272" width="4" bestFit="1" customWidth="1"/>
    <col min="273" max="273" width="3" bestFit="1" customWidth="1"/>
    <col min="274" max="274" width="5" bestFit="1" customWidth="1"/>
    <col min="275" max="275" width="4" bestFit="1" customWidth="1"/>
    <col min="276" max="279" width="5" bestFit="1" customWidth="1"/>
    <col min="280" max="288" width="4" bestFit="1" customWidth="1"/>
    <col min="289" max="289" width="5" bestFit="1" customWidth="1"/>
    <col min="290" max="292" width="4" bestFit="1" customWidth="1"/>
    <col min="293" max="293" width="3" bestFit="1" customWidth="1"/>
    <col min="294" max="295" width="4" bestFit="1" customWidth="1"/>
    <col min="296" max="296" width="5" bestFit="1" customWidth="1"/>
    <col min="297" max="299" width="4" bestFit="1" customWidth="1"/>
    <col min="300" max="300" width="3" bestFit="1" customWidth="1"/>
    <col min="301" max="301" width="4" bestFit="1" customWidth="1"/>
    <col min="302" max="302" width="3" bestFit="1" customWidth="1"/>
    <col min="303" max="303" width="5" bestFit="1" customWidth="1"/>
    <col min="304" max="305" width="4" bestFit="1" customWidth="1"/>
    <col min="306" max="306" width="3" bestFit="1" customWidth="1"/>
    <col min="307" max="310" width="4" bestFit="1" customWidth="1"/>
    <col min="311" max="311" width="3" bestFit="1" customWidth="1"/>
    <col min="312" max="315" width="4" bestFit="1" customWidth="1"/>
    <col min="316" max="316" width="5" bestFit="1" customWidth="1"/>
    <col min="317" max="317" width="4" bestFit="1" customWidth="1"/>
    <col min="318" max="318" width="3" bestFit="1" customWidth="1"/>
    <col min="319" max="319" width="4" bestFit="1" customWidth="1"/>
    <col min="320" max="320" width="5" bestFit="1" customWidth="1"/>
    <col min="321" max="321" width="2" bestFit="1" customWidth="1"/>
    <col min="322" max="322" width="3" bestFit="1" customWidth="1"/>
    <col min="323" max="323" width="5" bestFit="1" customWidth="1"/>
    <col min="324" max="325" width="4" bestFit="1" customWidth="1"/>
    <col min="326" max="326" width="3" bestFit="1" customWidth="1"/>
    <col min="327" max="339" width="4" bestFit="1" customWidth="1"/>
    <col min="340" max="340" width="5" bestFit="1" customWidth="1"/>
    <col min="341" max="349" width="4" bestFit="1" customWidth="1"/>
    <col min="350" max="350" width="3" bestFit="1" customWidth="1"/>
    <col min="351" max="351" width="4" bestFit="1" customWidth="1"/>
    <col min="352" max="352" width="3" bestFit="1" customWidth="1"/>
    <col min="353" max="354" width="4" bestFit="1" customWidth="1"/>
    <col min="355" max="356" width="5" bestFit="1" customWidth="1"/>
    <col min="357" max="358" width="4" bestFit="1" customWidth="1"/>
    <col min="359" max="359" width="5" bestFit="1" customWidth="1"/>
    <col min="360" max="362" width="4" bestFit="1" customWidth="1"/>
    <col min="363" max="363" width="2" bestFit="1" customWidth="1"/>
    <col min="364" max="367" width="4" bestFit="1" customWidth="1"/>
    <col min="368" max="369" width="5" bestFit="1" customWidth="1"/>
    <col min="370" max="370" width="4" bestFit="1" customWidth="1"/>
    <col min="371" max="371" width="3" bestFit="1" customWidth="1"/>
    <col min="372" max="377" width="4" bestFit="1" customWidth="1"/>
    <col min="378" max="378" width="3" bestFit="1" customWidth="1"/>
    <col min="379" max="379" width="4" bestFit="1" customWidth="1"/>
    <col min="380" max="380" width="5" bestFit="1" customWidth="1"/>
    <col min="381" max="381" width="4" bestFit="1" customWidth="1"/>
    <col min="382" max="382" width="5" bestFit="1" customWidth="1"/>
    <col min="383" max="389" width="4" bestFit="1" customWidth="1"/>
    <col min="390" max="390" width="2" bestFit="1" customWidth="1"/>
    <col min="391" max="391" width="3" bestFit="1" customWidth="1"/>
    <col min="392" max="392" width="4" bestFit="1" customWidth="1"/>
    <col min="393" max="393" width="5" bestFit="1" customWidth="1"/>
    <col min="394" max="395" width="4" bestFit="1" customWidth="1"/>
    <col min="396" max="396" width="5" bestFit="1" customWidth="1"/>
    <col min="397" max="397" width="4" bestFit="1" customWidth="1"/>
    <col min="398" max="398" width="3" bestFit="1" customWidth="1"/>
    <col min="399" max="399" width="5" bestFit="1" customWidth="1"/>
    <col min="400" max="400" width="4" bestFit="1" customWidth="1"/>
    <col min="401" max="401" width="5" bestFit="1" customWidth="1"/>
    <col min="402" max="402" width="4" bestFit="1" customWidth="1"/>
    <col min="403" max="403" width="3" bestFit="1" customWidth="1"/>
    <col min="404" max="414" width="4" bestFit="1" customWidth="1"/>
    <col min="415" max="415" width="5" bestFit="1" customWidth="1"/>
    <col min="416" max="416" width="4" bestFit="1" customWidth="1"/>
    <col min="417" max="417" width="5" bestFit="1" customWidth="1"/>
    <col min="418" max="419" width="4" bestFit="1" customWidth="1"/>
    <col min="420" max="420" width="3" bestFit="1" customWidth="1"/>
    <col min="421" max="421" width="5" bestFit="1" customWidth="1"/>
    <col min="422" max="426" width="4" bestFit="1" customWidth="1"/>
    <col min="427" max="427" width="5" bestFit="1" customWidth="1"/>
    <col min="428" max="428" width="4" bestFit="1" customWidth="1"/>
    <col min="429" max="429" width="5" bestFit="1" customWidth="1"/>
    <col min="430" max="430" width="4" bestFit="1" customWidth="1"/>
    <col min="431" max="431" width="5" bestFit="1" customWidth="1"/>
    <col min="432" max="432" width="4" bestFit="1" customWidth="1"/>
    <col min="433" max="434" width="3" bestFit="1" customWidth="1"/>
    <col min="435" max="435" width="4" bestFit="1" customWidth="1"/>
    <col min="436" max="436" width="3" bestFit="1" customWidth="1"/>
    <col min="437" max="437" width="5" bestFit="1" customWidth="1"/>
    <col min="438" max="439" width="3" bestFit="1" customWidth="1"/>
    <col min="440" max="440" width="5" bestFit="1" customWidth="1"/>
    <col min="441" max="441" width="3" bestFit="1" customWidth="1"/>
    <col min="442" max="442" width="4" bestFit="1" customWidth="1"/>
    <col min="443" max="444" width="5" bestFit="1" customWidth="1"/>
    <col min="445" max="445" width="4" bestFit="1" customWidth="1"/>
    <col min="446" max="446" width="3" bestFit="1" customWidth="1"/>
    <col min="447" max="448" width="4" bestFit="1" customWidth="1"/>
    <col min="449" max="449" width="3" bestFit="1" customWidth="1"/>
    <col min="450" max="451" width="4" bestFit="1" customWidth="1"/>
    <col min="452" max="454" width="3" bestFit="1" customWidth="1"/>
    <col min="455" max="455" width="4" bestFit="1" customWidth="1"/>
    <col min="456" max="456" width="3" bestFit="1" customWidth="1"/>
    <col min="457" max="460" width="4" bestFit="1" customWidth="1"/>
    <col min="461" max="461" width="2" bestFit="1" customWidth="1"/>
    <col min="462" max="466" width="4" bestFit="1" customWidth="1"/>
    <col min="467" max="467" width="5" bestFit="1" customWidth="1"/>
    <col min="468" max="468" width="2" bestFit="1" customWidth="1"/>
    <col min="469" max="469" width="5" bestFit="1" customWidth="1"/>
    <col min="470" max="473" width="4" bestFit="1" customWidth="1"/>
    <col min="474" max="475" width="5" bestFit="1" customWidth="1"/>
    <col min="476" max="476" width="3" bestFit="1" customWidth="1"/>
    <col min="477" max="477" width="4" bestFit="1" customWidth="1"/>
    <col min="478" max="479" width="3" bestFit="1" customWidth="1"/>
    <col min="480" max="482" width="4" bestFit="1" customWidth="1"/>
    <col min="483" max="483" width="3" bestFit="1" customWidth="1"/>
    <col min="484" max="484" width="4" bestFit="1" customWidth="1"/>
    <col min="485" max="485" width="5" bestFit="1" customWidth="1"/>
    <col min="486" max="488" width="4" bestFit="1" customWidth="1"/>
    <col min="489" max="489" width="3" bestFit="1" customWidth="1"/>
    <col min="490" max="490" width="4" bestFit="1" customWidth="1"/>
    <col min="491" max="492" width="3" bestFit="1" customWidth="1"/>
    <col min="493" max="495" width="4" bestFit="1" customWidth="1"/>
    <col min="496" max="496" width="3" bestFit="1" customWidth="1"/>
    <col min="497" max="498" width="4" bestFit="1" customWidth="1"/>
    <col min="499" max="499" width="3" bestFit="1" customWidth="1"/>
    <col min="500" max="501" width="4" bestFit="1" customWidth="1"/>
    <col min="502" max="502" width="3" bestFit="1" customWidth="1"/>
    <col min="503" max="503" width="2" bestFit="1" customWidth="1"/>
    <col min="504" max="505" width="4" bestFit="1" customWidth="1"/>
    <col min="506" max="506" width="2" bestFit="1" customWidth="1"/>
    <col min="507" max="512" width="4" bestFit="1" customWidth="1"/>
    <col min="513" max="513" width="5" bestFit="1" customWidth="1"/>
    <col min="514" max="514" width="4" bestFit="1" customWidth="1"/>
    <col min="515" max="515" width="3" bestFit="1" customWidth="1"/>
    <col min="516" max="521" width="4" bestFit="1" customWidth="1"/>
    <col min="522" max="522" width="5" bestFit="1" customWidth="1"/>
    <col min="523" max="524" width="4" bestFit="1" customWidth="1"/>
    <col min="525" max="525" width="5" bestFit="1" customWidth="1"/>
    <col min="526" max="526" width="3" bestFit="1" customWidth="1"/>
    <col min="527" max="527" width="4" bestFit="1" customWidth="1"/>
    <col min="528" max="528" width="5" bestFit="1" customWidth="1"/>
    <col min="529" max="531" width="4" bestFit="1" customWidth="1"/>
    <col min="532" max="532" width="3" bestFit="1" customWidth="1"/>
    <col min="533" max="536" width="4" bestFit="1" customWidth="1"/>
    <col min="537" max="537" width="3" bestFit="1" customWidth="1"/>
    <col min="538" max="542" width="4" bestFit="1" customWidth="1"/>
    <col min="543" max="543" width="3" bestFit="1" customWidth="1"/>
    <col min="544" max="550" width="4" bestFit="1" customWidth="1"/>
    <col min="551" max="551" width="5" bestFit="1" customWidth="1"/>
    <col min="552" max="552" width="4" bestFit="1" customWidth="1"/>
    <col min="553" max="555" width="3" bestFit="1" customWidth="1"/>
    <col min="556" max="558" width="4" bestFit="1" customWidth="1"/>
    <col min="559" max="560" width="5" bestFit="1" customWidth="1"/>
    <col min="561" max="561" width="3" bestFit="1" customWidth="1"/>
    <col min="562" max="566" width="4" bestFit="1" customWidth="1"/>
    <col min="567" max="567" width="3" bestFit="1" customWidth="1"/>
    <col min="568" max="569" width="4" bestFit="1" customWidth="1"/>
    <col min="570" max="570" width="3" bestFit="1" customWidth="1"/>
    <col min="571" max="578" width="4" bestFit="1" customWidth="1"/>
    <col min="579" max="579" width="5" bestFit="1" customWidth="1"/>
    <col min="580" max="580" width="4" bestFit="1" customWidth="1"/>
    <col min="581" max="581" width="3" bestFit="1" customWidth="1"/>
    <col min="582" max="583" width="4" bestFit="1" customWidth="1"/>
    <col min="584" max="584" width="5" bestFit="1" customWidth="1"/>
    <col min="585" max="585" width="4" bestFit="1" customWidth="1"/>
    <col min="586" max="586" width="5" bestFit="1" customWidth="1"/>
    <col min="587" max="587" width="3" bestFit="1" customWidth="1"/>
    <col min="588" max="588" width="5" bestFit="1" customWidth="1"/>
    <col min="589" max="603" width="4" bestFit="1" customWidth="1"/>
    <col min="604" max="604" width="3" bestFit="1" customWidth="1"/>
    <col min="605" max="605" width="5" bestFit="1" customWidth="1"/>
    <col min="606" max="606" width="4" bestFit="1" customWidth="1"/>
    <col min="607" max="607" width="5" bestFit="1" customWidth="1"/>
    <col min="608" max="613" width="4" bestFit="1" customWidth="1"/>
    <col min="614" max="614" width="5" bestFit="1" customWidth="1"/>
    <col min="615" max="615" width="2" bestFit="1" customWidth="1"/>
    <col min="616" max="618" width="4" bestFit="1" customWidth="1"/>
    <col min="619" max="620" width="3" bestFit="1" customWidth="1"/>
    <col min="621" max="622" width="4" bestFit="1" customWidth="1"/>
    <col min="623" max="623" width="3" bestFit="1" customWidth="1"/>
    <col min="624" max="624" width="5" bestFit="1" customWidth="1"/>
    <col min="625" max="635" width="4" bestFit="1" customWidth="1"/>
    <col min="636" max="637" width="3" bestFit="1" customWidth="1"/>
    <col min="638" max="641" width="4" bestFit="1" customWidth="1"/>
    <col min="642" max="642" width="3" bestFit="1" customWidth="1"/>
    <col min="643" max="646" width="4" bestFit="1" customWidth="1"/>
    <col min="647" max="648" width="5" bestFit="1" customWidth="1"/>
    <col min="649" max="649" width="4" bestFit="1" customWidth="1"/>
    <col min="650" max="650" width="5" bestFit="1" customWidth="1"/>
    <col min="651" max="651" width="4" bestFit="1" customWidth="1"/>
    <col min="652" max="652" width="5" bestFit="1" customWidth="1"/>
    <col min="653" max="654" width="4" bestFit="1" customWidth="1"/>
    <col min="655" max="656" width="3" bestFit="1" customWidth="1"/>
    <col min="657" max="658" width="4" bestFit="1" customWidth="1"/>
    <col min="659" max="659" width="5" bestFit="1" customWidth="1"/>
    <col min="660" max="663" width="4" bestFit="1" customWidth="1"/>
    <col min="664" max="664" width="3" bestFit="1" customWidth="1"/>
    <col min="665" max="667" width="4" bestFit="1" customWidth="1"/>
    <col min="668" max="668" width="3" bestFit="1" customWidth="1"/>
    <col min="669" max="670" width="4" bestFit="1" customWidth="1"/>
    <col min="671" max="671" width="3" bestFit="1" customWidth="1"/>
    <col min="672" max="676" width="4" bestFit="1" customWidth="1"/>
    <col min="677" max="677" width="3" bestFit="1" customWidth="1"/>
    <col min="678" max="681" width="4" bestFit="1" customWidth="1"/>
    <col min="682" max="683" width="5" bestFit="1" customWidth="1"/>
    <col min="684" max="687" width="4" bestFit="1" customWidth="1"/>
    <col min="688" max="688" width="2" bestFit="1" customWidth="1"/>
    <col min="689" max="690" width="4" bestFit="1" customWidth="1"/>
    <col min="691" max="691" width="5" bestFit="1" customWidth="1"/>
    <col min="692" max="693" width="4" bestFit="1" customWidth="1"/>
    <col min="694" max="694" width="5" bestFit="1" customWidth="1"/>
    <col min="695" max="695" width="3" bestFit="1" customWidth="1"/>
    <col min="696" max="698" width="4" bestFit="1" customWidth="1"/>
    <col min="699" max="700" width="5" bestFit="1" customWidth="1"/>
    <col min="701" max="703" width="4" bestFit="1" customWidth="1"/>
    <col min="704" max="705" width="5" bestFit="1" customWidth="1"/>
    <col min="706" max="706" width="3" bestFit="1" customWidth="1"/>
    <col min="707" max="708" width="4" bestFit="1" customWidth="1"/>
    <col min="709" max="709" width="3" bestFit="1" customWidth="1"/>
    <col min="710" max="710" width="4" bestFit="1" customWidth="1"/>
    <col min="711" max="711" width="3" bestFit="1" customWidth="1"/>
    <col min="712" max="712" width="5" bestFit="1" customWidth="1"/>
    <col min="713" max="717" width="4" bestFit="1" customWidth="1"/>
    <col min="718" max="720" width="3" bestFit="1" customWidth="1"/>
    <col min="721" max="721" width="4" bestFit="1" customWidth="1"/>
    <col min="722" max="722" width="5" bestFit="1" customWidth="1"/>
    <col min="723" max="725" width="4" bestFit="1" customWidth="1"/>
    <col min="726" max="726" width="5" bestFit="1" customWidth="1"/>
    <col min="727" max="730" width="4" bestFit="1" customWidth="1"/>
    <col min="731" max="731" width="5" bestFit="1" customWidth="1"/>
    <col min="732" max="732" width="3" bestFit="1" customWidth="1"/>
    <col min="733" max="734" width="4" bestFit="1" customWidth="1"/>
    <col min="735" max="735" width="5" bestFit="1" customWidth="1"/>
    <col min="736" max="737" width="3" bestFit="1" customWidth="1"/>
    <col min="738" max="738" width="4" bestFit="1" customWidth="1"/>
    <col min="739" max="739" width="3" bestFit="1" customWidth="1"/>
    <col min="740" max="740" width="4" bestFit="1" customWidth="1"/>
    <col min="741" max="741" width="3" bestFit="1" customWidth="1"/>
    <col min="742" max="742" width="4" bestFit="1" customWidth="1"/>
    <col min="743" max="743" width="5" bestFit="1" customWidth="1"/>
    <col min="744" max="744" width="3" bestFit="1" customWidth="1"/>
    <col min="745" max="745" width="2" bestFit="1" customWidth="1"/>
    <col min="746" max="747" width="4" bestFit="1" customWidth="1"/>
    <col min="748" max="748" width="3" bestFit="1" customWidth="1"/>
    <col min="749" max="749" width="4" bestFit="1" customWidth="1"/>
    <col min="750" max="750" width="3" bestFit="1" customWidth="1"/>
    <col min="751" max="755" width="4" bestFit="1" customWidth="1"/>
    <col min="756" max="756" width="5" bestFit="1" customWidth="1"/>
    <col min="757" max="758" width="4" bestFit="1" customWidth="1"/>
    <col min="759" max="759" width="3" bestFit="1" customWidth="1"/>
    <col min="760" max="760" width="4" bestFit="1" customWidth="1"/>
    <col min="761" max="761" width="3" bestFit="1" customWidth="1"/>
    <col min="762" max="764" width="4" bestFit="1" customWidth="1"/>
    <col min="765" max="765" width="3" bestFit="1" customWidth="1"/>
    <col min="766" max="766" width="5" bestFit="1" customWidth="1"/>
    <col min="767" max="768" width="4" bestFit="1" customWidth="1"/>
    <col min="769" max="771" width="3" bestFit="1" customWidth="1"/>
    <col min="772" max="772" width="4" bestFit="1" customWidth="1"/>
    <col min="773" max="774" width="3" bestFit="1" customWidth="1"/>
    <col min="775" max="775" width="4" bestFit="1" customWidth="1"/>
    <col min="776" max="776" width="2" bestFit="1" customWidth="1"/>
    <col min="777" max="778" width="4" bestFit="1" customWidth="1"/>
    <col min="779" max="779" width="5" bestFit="1" customWidth="1"/>
    <col min="780" max="782" width="4" bestFit="1" customWidth="1"/>
    <col min="783" max="783" width="5" bestFit="1" customWidth="1"/>
    <col min="784" max="785" width="4" bestFit="1" customWidth="1"/>
    <col min="786" max="786" width="3" bestFit="1" customWidth="1"/>
    <col min="787" max="788" width="4" bestFit="1" customWidth="1"/>
    <col min="789" max="789" width="2" bestFit="1" customWidth="1"/>
    <col min="790" max="790" width="5" bestFit="1" customWidth="1"/>
    <col min="791" max="791" width="4" bestFit="1" customWidth="1"/>
    <col min="792" max="792" width="3" bestFit="1" customWidth="1"/>
    <col min="793" max="794" width="4" bestFit="1" customWidth="1"/>
    <col min="795" max="795" width="5" bestFit="1" customWidth="1"/>
    <col min="796" max="796" width="3" bestFit="1" customWidth="1"/>
    <col min="797" max="797" width="5" bestFit="1" customWidth="1"/>
    <col min="798" max="799" width="3" bestFit="1" customWidth="1"/>
    <col min="800" max="805" width="4" bestFit="1" customWidth="1"/>
    <col min="806" max="806" width="2" bestFit="1" customWidth="1"/>
    <col min="807" max="807" width="3" bestFit="1" customWidth="1"/>
    <col min="808" max="817" width="4" bestFit="1" customWidth="1"/>
    <col min="818" max="818" width="3" bestFit="1" customWidth="1"/>
    <col min="819" max="819" width="4" bestFit="1" customWidth="1"/>
    <col min="820" max="820" width="3" bestFit="1" customWidth="1"/>
    <col min="821" max="822" width="4" bestFit="1" customWidth="1"/>
    <col min="823" max="823" width="5" bestFit="1" customWidth="1"/>
    <col min="824" max="830" width="4" bestFit="1" customWidth="1"/>
    <col min="831" max="831" width="3" bestFit="1" customWidth="1"/>
    <col min="832" max="834" width="4" bestFit="1" customWidth="1"/>
    <col min="835" max="835" width="5" bestFit="1" customWidth="1"/>
    <col min="836" max="842" width="4" bestFit="1" customWidth="1"/>
    <col min="843" max="843" width="3" bestFit="1" customWidth="1"/>
    <col min="844" max="844" width="5" bestFit="1" customWidth="1"/>
    <col min="845" max="845" width="4" bestFit="1" customWidth="1"/>
    <col min="846" max="846" width="3" bestFit="1" customWidth="1"/>
    <col min="847" max="854" width="4" bestFit="1" customWidth="1"/>
    <col min="855" max="855" width="3" bestFit="1" customWidth="1"/>
    <col min="856" max="860" width="4" bestFit="1" customWidth="1"/>
    <col min="861" max="861" width="3" bestFit="1" customWidth="1"/>
    <col min="862" max="864" width="4" bestFit="1" customWidth="1"/>
    <col min="865" max="865" width="3" bestFit="1" customWidth="1"/>
    <col min="866" max="866" width="4" bestFit="1" customWidth="1"/>
    <col min="867" max="867" width="3" bestFit="1" customWidth="1"/>
    <col min="868" max="868" width="4" bestFit="1" customWidth="1"/>
    <col min="869" max="869" width="3" bestFit="1" customWidth="1"/>
    <col min="870" max="870" width="4" bestFit="1" customWidth="1"/>
    <col min="871" max="871" width="5" bestFit="1" customWidth="1"/>
    <col min="872" max="882" width="4" bestFit="1" customWidth="1"/>
    <col min="883" max="883" width="5" bestFit="1" customWidth="1"/>
    <col min="884" max="887" width="4" bestFit="1" customWidth="1"/>
    <col min="888" max="888" width="2" bestFit="1" customWidth="1"/>
    <col min="889" max="889" width="4" bestFit="1" customWidth="1"/>
    <col min="890" max="890" width="5" bestFit="1" customWidth="1"/>
    <col min="891" max="892" width="4" bestFit="1" customWidth="1"/>
    <col min="893" max="893" width="3" bestFit="1" customWidth="1"/>
    <col min="894" max="894" width="5" bestFit="1" customWidth="1"/>
    <col min="895" max="897" width="4" bestFit="1" customWidth="1"/>
    <col min="898" max="898" width="3" bestFit="1" customWidth="1"/>
    <col min="899" max="909" width="4" bestFit="1" customWidth="1"/>
    <col min="910" max="910" width="3" bestFit="1" customWidth="1"/>
    <col min="911" max="911" width="5" bestFit="1" customWidth="1"/>
    <col min="912" max="912" width="4" bestFit="1" customWidth="1"/>
    <col min="913" max="913" width="3" bestFit="1" customWidth="1"/>
    <col min="914" max="914" width="5" bestFit="1" customWidth="1"/>
    <col min="915" max="916" width="4" bestFit="1" customWidth="1"/>
    <col min="917" max="918" width="3" bestFit="1" customWidth="1"/>
    <col min="919" max="920" width="4" bestFit="1" customWidth="1"/>
    <col min="921" max="921" width="5" bestFit="1" customWidth="1"/>
    <col min="922" max="922" width="3" bestFit="1" customWidth="1"/>
    <col min="923" max="923" width="4" bestFit="1" customWidth="1"/>
    <col min="924" max="924" width="3" bestFit="1" customWidth="1"/>
    <col min="925" max="926" width="4" bestFit="1" customWidth="1"/>
    <col min="927" max="927" width="2" bestFit="1" customWidth="1"/>
    <col min="928" max="936" width="4" bestFit="1" customWidth="1"/>
    <col min="937" max="937" width="5" bestFit="1" customWidth="1"/>
    <col min="938" max="940" width="4" bestFit="1" customWidth="1"/>
    <col min="941" max="941" width="5" bestFit="1" customWidth="1"/>
    <col min="942" max="942" width="4" bestFit="1" customWidth="1"/>
    <col min="943" max="943" width="3" bestFit="1" customWidth="1"/>
    <col min="944" max="957" width="4" bestFit="1" customWidth="1"/>
    <col min="958" max="958" width="3" bestFit="1" customWidth="1"/>
    <col min="959" max="959" width="4" bestFit="1" customWidth="1"/>
    <col min="960" max="960" width="5" bestFit="1" customWidth="1"/>
    <col min="961" max="962" width="4" bestFit="1" customWidth="1"/>
    <col min="963" max="963" width="2" bestFit="1" customWidth="1"/>
    <col min="964" max="964" width="4" bestFit="1" customWidth="1"/>
    <col min="965" max="965" width="5" bestFit="1" customWidth="1"/>
    <col min="966" max="967" width="4" bestFit="1" customWidth="1"/>
    <col min="968" max="968" width="5" bestFit="1" customWidth="1"/>
    <col min="969" max="969" width="2" bestFit="1" customWidth="1"/>
    <col min="970" max="971" width="4" bestFit="1" customWidth="1"/>
    <col min="972" max="972" width="3" bestFit="1" customWidth="1"/>
    <col min="973" max="985" width="4" bestFit="1" customWidth="1"/>
    <col min="986" max="986" width="5" bestFit="1" customWidth="1"/>
  </cols>
  <sheetData>
    <row r="1" spans="1:1" x14ac:dyDescent="0.3">
      <c r="A1" t="s">
        <v>0</v>
      </c>
    </row>
    <row r="2" spans="1:1" x14ac:dyDescent="0.3">
      <c r="A2" t="s">
        <v>35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38</v>
      </c>
    </row>
    <row r="7" spans="1:1" x14ac:dyDescent="0.3">
      <c r="A7" t="s">
        <v>39</v>
      </c>
    </row>
    <row r="8" spans="1:1" x14ac:dyDescent="0.3">
      <c r="A8" t="s">
        <v>40</v>
      </c>
    </row>
    <row r="9" spans="1:1" x14ac:dyDescent="0.3">
      <c r="A9" t="s">
        <v>41</v>
      </c>
    </row>
    <row r="10" spans="1:1" x14ac:dyDescent="0.3">
      <c r="A10" t="s">
        <v>42</v>
      </c>
    </row>
    <row r="11" spans="1:1" x14ac:dyDescent="0.3">
      <c r="A11" t="s">
        <v>43</v>
      </c>
    </row>
    <row r="12" spans="1:1" x14ac:dyDescent="0.3">
      <c r="A12" t="s">
        <v>44</v>
      </c>
    </row>
    <row r="13" spans="1:1" x14ac:dyDescent="0.3">
      <c r="A13" t="s">
        <v>45</v>
      </c>
    </row>
    <row r="14" spans="1:1" x14ac:dyDescent="0.3">
      <c r="A14" t="s">
        <v>46</v>
      </c>
    </row>
    <row r="15" spans="1:1" x14ac:dyDescent="0.3">
      <c r="A15" t="s">
        <v>47</v>
      </c>
    </row>
    <row r="16" spans="1:1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 t="s">
        <v>58</v>
      </c>
    </row>
    <row r="27" spans="1:1" x14ac:dyDescent="0.3">
      <c r="A27" t="s">
        <v>59</v>
      </c>
    </row>
    <row r="28" spans="1:1" x14ac:dyDescent="0.3">
      <c r="A28" t="s">
        <v>60</v>
      </c>
    </row>
    <row r="29" spans="1:1" x14ac:dyDescent="0.3">
      <c r="A29" t="s">
        <v>61</v>
      </c>
    </row>
    <row r="30" spans="1:1" x14ac:dyDescent="0.3">
      <c r="A30" t="s">
        <v>62</v>
      </c>
    </row>
    <row r="31" spans="1:1" x14ac:dyDescent="0.3">
      <c r="A31" t="s">
        <v>63</v>
      </c>
    </row>
    <row r="32" spans="1:1" x14ac:dyDescent="0.3">
      <c r="A32" t="s">
        <v>64</v>
      </c>
    </row>
    <row r="33" spans="1:1" x14ac:dyDescent="0.3">
      <c r="A33" t="s">
        <v>65</v>
      </c>
    </row>
    <row r="34" spans="1:1" x14ac:dyDescent="0.3">
      <c r="A34" t="s">
        <v>66</v>
      </c>
    </row>
    <row r="35" spans="1:1" x14ac:dyDescent="0.3">
      <c r="A35" t="s">
        <v>67</v>
      </c>
    </row>
    <row r="36" spans="1:1" x14ac:dyDescent="0.3">
      <c r="A36" t="s">
        <v>68</v>
      </c>
    </row>
    <row r="37" spans="1:1" x14ac:dyDescent="0.3">
      <c r="A37" t="s">
        <v>69</v>
      </c>
    </row>
    <row r="38" spans="1:1" x14ac:dyDescent="0.3">
      <c r="A38" t="s">
        <v>70</v>
      </c>
    </row>
    <row r="39" spans="1:1" x14ac:dyDescent="0.3">
      <c r="A39" t="s">
        <v>71</v>
      </c>
    </row>
    <row r="40" spans="1:1" x14ac:dyDescent="0.3">
      <c r="A40" t="s">
        <v>72</v>
      </c>
    </row>
    <row r="41" spans="1:1" x14ac:dyDescent="0.3">
      <c r="A41" t="s">
        <v>73</v>
      </c>
    </row>
    <row r="42" spans="1:1" x14ac:dyDescent="0.3">
      <c r="A42" t="s">
        <v>74</v>
      </c>
    </row>
    <row r="43" spans="1:1" x14ac:dyDescent="0.3">
      <c r="A43" t="s">
        <v>75</v>
      </c>
    </row>
    <row r="44" spans="1:1" x14ac:dyDescent="0.3">
      <c r="A44" t="s">
        <v>76</v>
      </c>
    </row>
    <row r="45" spans="1:1" x14ac:dyDescent="0.3">
      <c r="A45" t="s">
        <v>77</v>
      </c>
    </row>
    <row r="46" spans="1:1" x14ac:dyDescent="0.3">
      <c r="A46" t="s">
        <v>78</v>
      </c>
    </row>
    <row r="47" spans="1:1" x14ac:dyDescent="0.3">
      <c r="A47" t="s">
        <v>79</v>
      </c>
    </row>
    <row r="48" spans="1:1" x14ac:dyDescent="0.3">
      <c r="A48" t="s">
        <v>80</v>
      </c>
    </row>
    <row r="49" spans="1:1" x14ac:dyDescent="0.3">
      <c r="A49" t="s">
        <v>81</v>
      </c>
    </row>
    <row r="50" spans="1:1" x14ac:dyDescent="0.3">
      <c r="A50" t="s">
        <v>82</v>
      </c>
    </row>
    <row r="51" spans="1:1" x14ac:dyDescent="0.3">
      <c r="A51" t="s">
        <v>83</v>
      </c>
    </row>
    <row r="52" spans="1:1" x14ac:dyDescent="0.3">
      <c r="A52" t="s">
        <v>84</v>
      </c>
    </row>
    <row r="53" spans="1:1" x14ac:dyDescent="0.3">
      <c r="A53" t="s">
        <v>85</v>
      </c>
    </row>
    <row r="54" spans="1:1" x14ac:dyDescent="0.3">
      <c r="A54" t="s">
        <v>86</v>
      </c>
    </row>
    <row r="55" spans="1:1" x14ac:dyDescent="0.3">
      <c r="A55" t="s">
        <v>87</v>
      </c>
    </row>
    <row r="56" spans="1:1" x14ac:dyDescent="0.3">
      <c r="A56" t="s">
        <v>88</v>
      </c>
    </row>
    <row r="57" spans="1:1" x14ac:dyDescent="0.3">
      <c r="A57" t="s">
        <v>89</v>
      </c>
    </row>
    <row r="58" spans="1:1" x14ac:dyDescent="0.3">
      <c r="A58" t="s">
        <v>90</v>
      </c>
    </row>
    <row r="59" spans="1:1" x14ac:dyDescent="0.3">
      <c r="A59" t="s">
        <v>91</v>
      </c>
    </row>
    <row r="60" spans="1:1" x14ac:dyDescent="0.3">
      <c r="A60" t="s">
        <v>92</v>
      </c>
    </row>
    <row r="61" spans="1:1" x14ac:dyDescent="0.3">
      <c r="A61" t="s">
        <v>93</v>
      </c>
    </row>
    <row r="62" spans="1:1" x14ac:dyDescent="0.3">
      <c r="A62" t="s">
        <v>94</v>
      </c>
    </row>
    <row r="63" spans="1:1" x14ac:dyDescent="0.3">
      <c r="A63" t="s">
        <v>95</v>
      </c>
    </row>
    <row r="64" spans="1:1" x14ac:dyDescent="0.3">
      <c r="A64" t="s">
        <v>96</v>
      </c>
    </row>
    <row r="65" spans="1:1" x14ac:dyDescent="0.3">
      <c r="A65" t="s">
        <v>97</v>
      </c>
    </row>
    <row r="66" spans="1:1" x14ac:dyDescent="0.3">
      <c r="A66" t="s">
        <v>98</v>
      </c>
    </row>
    <row r="67" spans="1:1" x14ac:dyDescent="0.3">
      <c r="A67" t="s">
        <v>99</v>
      </c>
    </row>
    <row r="68" spans="1:1" x14ac:dyDescent="0.3">
      <c r="A68" t="s">
        <v>100</v>
      </c>
    </row>
    <row r="69" spans="1:1" x14ac:dyDescent="0.3">
      <c r="A69" t="s">
        <v>101</v>
      </c>
    </row>
    <row r="70" spans="1:1" x14ac:dyDescent="0.3">
      <c r="A70" t="s">
        <v>102</v>
      </c>
    </row>
    <row r="71" spans="1:1" x14ac:dyDescent="0.3">
      <c r="A71" t="s">
        <v>103</v>
      </c>
    </row>
    <row r="72" spans="1:1" x14ac:dyDescent="0.3">
      <c r="A72" t="s">
        <v>104</v>
      </c>
    </row>
    <row r="73" spans="1:1" x14ac:dyDescent="0.3">
      <c r="A73" t="s">
        <v>105</v>
      </c>
    </row>
    <row r="74" spans="1:1" x14ac:dyDescent="0.3">
      <c r="A74" t="s">
        <v>106</v>
      </c>
    </row>
    <row r="75" spans="1:1" x14ac:dyDescent="0.3">
      <c r="A75" t="s">
        <v>107</v>
      </c>
    </row>
    <row r="76" spans="1:1" x14ac:dyDescent="0.3">
      <c r="A76" t="s">
        <v>108</v>
      </c>
    </row>
    <row r="77" spans="1:1" x14ac:dyDescent="0.3">
      <c r="A77" t="s">
        <v>109</v>
      </c>
    </row>
    <row r="78" spans="1:1" x14ac:dyDescent="0.3">
      <c r="A78" t="s">
        <v>110</v>
      </c>
    </row>
    <row r="79" spans="1:1" x14ac:dyDescent="0.3">
      <c r="A79" t="s">
        <v>111</v>
      </c>
    </row>
    <row r="80" spans="1:1" x14ac:dyDescent="0.3">
      <c r="A80" t="s">
        <v>112</v>
      </c>
    </row>
    <row r="81" spans="1:1" x14ac:dyDescent="0.3">
      <c r="A81" t="s">
        <v>113</v>
      </c>
    </row>
    <row r="82" spans="1:1" x14ac:dyDescent="0.3">
      <c r="A82" t="s">
        <v>114</v>
      </c>
    </row>
    <row r="83" spans="1:1" x14ac:dyDescent="0.3">
      <c r="A83" t="s">
        <v>115</v>
      </c>
    </row>
    <row r="84" spans="1:1" x14ac:dyDescent="0.3">
      <c r="A84" t="s">
        <v>116</v>
      </c>
    </row>
    <row r="85" spans="1:1" x14ac:dyDescent="0.3">
      <c r="A85" t="s">
        <v>117</v>
      </c>
    </row>
    <row r="86" spans="1:1" x14ac:dyDescent="0.3">
      <c r="A86" t="s">
        <v>118</v>
      </c>
    </row>
    <row r="87" spans="1:1" x14ac:dyDescent="0.3">
      <c r="A87" t="s">
        <v>119</v>
      </c>
    </row>
    <row r="88" spans="1:1" x14ac:dyDescent="0.3">
      <c r="A88" t="s">
        <v>120</v>
      </c>
    </row>
    <row r="89" spans="1:1" x14ac:dyDescent="0.3">
      <c r="A89" t="s">
        <v>121</v>
      </c>
    </row>
    <row r="90" spans="1:1" x14ac:dyDescent="0.3">
      <c r="A90" t="s">
        <v>122</v>
      </c>
    </row>
    <row r="91" spans="1:1" x14ac:dyDescent="0.3">
      <c r="A91" t="s">
        <v>123</v>
      </c>
    </row>
    <row r="92" spans="1:1" x14ac:dyDescent="0.3">
      <c r="A92" t="s">
        <v>124</v>
      </c>
    </row>
    <row r="93" spans="1:1" x14ac:dyDescent="0.3">
      <c r="A93" t="s">
        <v>32</v>
      </c>
    </row>
    <row r="94" spans="1:1" x14ac:dyDescent="0.3">
      <c r="A94" t="s">
        <v>125</v>
      </c>
    </row>
    <row r="95" spans="1:1" x14ac:dyDescent="0.3">
      <c r="A95" t="s">
        <v>126</v>
      </c>
    </row>
    <row r="96" spans="1:1" x14ac:dyDescent="0.3">
      <c r="A96" t="s">
        <v>127</v>
      </c>
    </row>
    <row r="97" spans="1:1" x14ac:dyDescent="0.3">
      <c r="A97" t="s">
        <v>128</v>
      </c>
    </row>
    <row r="98" spans="1:1" x14ac:dyDescent="0.3">
      <c r="A98" t="s">
        <v>129</v>
      </c>
    </row>
    <row r="99" spans="1:1" x14ac:dyDescent="0.3">
      <c r="A99" t="s">
        <v>130</v>
      </c>
    </row>
    <row r="100" spans="1:1" x14ac:dyDescent="0.3">
      <c r="A100" t="s">
        <v>131</v>
      </c>
    </row>
    <row r="101" spans="1:1" x14ac:dyDescent="0.3">
      <c r="A101" t="s">
        <v>132</v>
      </c>
    </row>
    <row r="102" spans="1:1" x14ac:dyDescent="0.3">
      <c r="A102" t="s">
        <v>22</v>
      </c>
    </row>
    <row r="103" spans="1:1" x14ac:dyDescent="0.3">
      <c r="A103" t="s">
        <v>133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AKX831"/>
  <sheetViews>
    <sheetView workbookViewId="0">
      <selection activeCell="A4" sqref="A4:A103"/>
    </sheetView>
  </sheetViews>
  <sheetFormatPr defaultRowHeight="14.4" x14ac:dyDescent="0.3"/>
  <cols>
    <col min="1" max="1" width="11" bestFit="1" customWidth="1"/>
    <col min="2" max="77" width="4.6640625" customWidth="1"/>
    <col min="78" max="285" width="2" bestFit="1" customWidth="1"/>
    <col min="286" max="286" width="8" bestFit="1" customWidth="1"/>
  </cols>
  <sheetData>
    <row r="1" spans="1:986" x14ac:dyDescent="0.3">
      <c r="A1" t="s">
        <v>0</v>
      </c>
      <c r="JZ1">
        <f>COLUMN()</f>
        <v>286</v>
      </c>
      <c r="KA1">
        <f>COLUMN()</f>
        <v>287</v>
      </c>
      <c r="KB1">
        <f>COLUMN()</f>
        <v>288</v>
      </c>
      <c r="KC1">
        <f>COLUMN()</f>
        <v>289</v>
      </c>
      <c r="KD1">
        <f>COLUMN()</f>
        <v>290</v>
      </c>
      <c r="KE1">
        <f>COLUMN()</f>
        <v>291</v>
      </c>
      <c r="KF1">
        <f>COLUMN()</f>
        <v>292</v>
      </c>
      <c r="KG1">
        <f>COLUMN()</f>
        <v>293</v>
      </c>
      <c r="KH1">
        <f>COLUMN()</f>
        <v>294</v>
      </c>
      <c r="KI1">
        <f>COLUMN()</f>
        <v>295</v>
      </c>
      <c r="KJ1">
        <f>COLUMN()</f>
        <v>296</v>
      </c>
      <c r="KK1">
        <f>COLUMN()</f>
        <v>297</v>
      </c>
      <c r="KL1">
        <f>COLUMN()</f>
        <v>298</v>
      </c>
      <c r="KM1">
        <f>COLUMN()</f>
        <v>299</v>
      </c>
      <c r="KN1">
        <f>COLUMN()</f>
        <v>300</v>
      </c>
      <c r="KO1">
        <f>COLUMN()</f>
        <v>301</v>
      </c>
      <c r="KP1">
        <f>COLUMN()</f>
        <v>302</v>
      </c>
      <c r="KQ1">
        <f>COLUMN()</f>
        <v>303</v>
      </c>
      <c r="KR1">
        <f>COLUMN()</f>
        <v>304</v>
      </c>
      <c r="KS1">
        <f>COLUMN()</f>
        <v>305</v>
      </c>
      <c r="KT1">
        <f>COLUMN()</f>
        <v>306</v>
      </c>
      <c r="KU1">
        <f>COLUMN()</f>
        <v>307</v>
      </c>
      <c r="KV1">
        <f>COLUMN()</f>
        <v>308</v>
      </c>
      <c r="KW1">
        <f>COLUMN()</f>
        <v>309</v>
      </c>
      <c r="KX1">
        <f>COLUMN()</f>
        <v>310</v>
      </c>
      <c r="KY1">
        <f>COLUMN()</f>
        <v>311</v>
      </c>
      <c r="KZ1">
        <f>COLUMN()</f>
        <v>312</v>
      </c>
      <c r="LA1">
        <f>COLUMN()</f>
        <v>313</v>
      </c>
      <c r="LB1">
        <f>COLUMN()</f>
        <v>314</v>
      </c>
      <c r="LC1">
        <f>COLUMN()</f>
        <v>315</v>
      </c>
      <c r="LD1">
        <f>COLUMN()</f>
        <v>316</v>
      </c>
      <c r="LE1">
        <f>COLUMN()</f>
        <v>317</v>
      </c>
      <c r="LF1">
        <f>COLUMN()</f>
        <v>318</v>
      </c>
      <c r="LG1">
        <f>COLUMN()</f>
        <v>319</v>
      </c>
      <c r="LH1">
        <f>COLUMN()</f>
        <v>320</v>
      </c>
      <c r="LI1">
        <f>COLUMN()</f>
        <v>321</v>
      </c>
      <c r="LJ1">
        <f>COLUMN()</f>
        <v>322</v>
      </c>
      <c r="LK1">
        <f>COLUMN()</f>
        <v>323</v>
      </c>
      <c r="LL1">
        <f>COLUMN()</f>
        <v>324</v>
      </c>
      <c r="LM1">
        <f>COLUMN()</f>
        <v>325</v>
      </c>
      <c r="LN1">
        <f>COLUMN()</f>
        <v>326</v>
      </c>
      <c r="LO1">
        <f>COLUMN()</f>
        <v>327</v>
      </c>
      <c r="LP1">
        <f>COLUMN()</f>
        <v>328</v>
      </c>
      <c r="LQ1">
        <f>COLUMN()</f>
        <v>329</v>
      </c>
      <c r="LR1">
        <f>COLUMN()</f>
        <v>330</v>
      </c>
      <c r="LS1">
        <f>COLUMN()</f>
        <v>331</v>
      </c>
      <c r="LT1">
        <f>COLUMN()</f>
        <v>332</v>
      </c>
      <c r="LU1">
        <f>COLUMN()</f>
        <v>333</v>
      </c>
      <c r="LV1">
        <f>COLUMN()</f>
        <v>334</v>
      </c>
      <c r="LW1">
        <f>COLUMN()</f>
        <v>335</v>
      </c>
      <c r="LX1">
        <f>COLUMN()</f>
        <v>336</v>
      </c>
      <c r="LY1">
        <f>COLUMN()</f>
        <v>337</v>
      </c>
      <c r="LZ1">
        <f>COLUMN()</f>
        <v>338</v>
      </c>
      <c r="MA1">
        <f>COLUMN()</f>
        <v>339</v>
      </c>
      <c r="MB1">
        <f>COLUMN()</f>
        <v>340</v>
      </c>
      <c r="MC1">
        <f>COLUMN()</f>
        <v>341</v>
      </c>
      <c r="MD1">
        <f>COLUMN()</f>
        <v>342</v>
      </c>
      <c r="ME1">
        <f>COLUMN()</f>
        <v>343</v>
      </c>
      <c r="MF1">
        <f>COLUMN()</f>
        <v>344</v>
      </c>
      <c r="MG1">
        <f>COLUMN()</f>
        <v>345</v>
      </c>
      <c r="MH1">
        <f>COLUMN()</f>
        <v>346</v>
      </c>
      <c r="MI1">
        <f>COLUMN()</f>
        <v>347</v>
      </c>
      <c r="MJ1">
        <f>COLUMN()</f>
        <v>348</v>
      </c>
      <c r="MK1">
        <f>COLUMN()</f>
        <v>349</v>
      </c>
      <c r="ML1">
        <f>COLUMN()</f>
        <v>350</v>
      </c>
      <c r="MM1">
        <f>COLUMN()</f>
        <v>351</v>
      </c>
      <c r="MN1">
        <f>COLUMN()</f>
        <v>352</v>
      </c>
      <c r="MO1">
        <f>COLUMN()</f>
        <v>353</v>
      </c>
      <c r="MP1">
        <f>COLUMN()</f>
        <v>354</v>
      </c>
      <c r="MQ1">
        <f>COLUMN()</f>
        <v>355</v>
      </c>
      <c r="MR1">
        <f>COLUMN()</f>
        <v>356</v>
      </c>
      <c r="MS1">
        <f>COLUMN()</f>
        <v>357</v>
      </c>
      <c r="MT1">
        <f>COLUMN()</f>
        <v>358</v>
      </c>
      <c r="MU1">
        <f>COLUMN()</f>
        <v>359</v>
      </c>
      <c r="MV1">
        <f>COLUMN()</f>
        <v>360</v>
      </c>
      <c r="MW1">
        <f>COLUMN()</f>
        <v>361</v>
      </c>
      <c r="MX1">
        <f>COLUMN()</f>
        <v>362</v>
      </c>
      <c r="MY1">
        <f>COLUMN()</f>
        <v>363</v>
      </c>
      <c r="MZ1">
        <f>COLUMN()</f>
        <v>364</v>
      </c>
      <c r="NA1">
        <f>COLUMN()</f>
        <v>365</v>
      </c>
      <c r="NB1">
        <f>COLUMN()</f>
        <v>366</v>
      </c>
      <c r="NC1">
        <f>COLUMN()</f>
        <v>367</v>
      </c>
      <c r="ND1">
        <f>COLUMN()</f>
        <v>368</v>
      </c>
      <c r="NE1">
        <f>COLUMN()</f>
        <v>369</v>
      </c>
      <c r="NF1">
        <f>COLUMN()</f>
        <v>370</v>
      </c>
      <c r="NG1">
        <f>COLUMN()</f>
        <v>371</v>
      </c>
      <c r="NH1">
        <f>COLUMN()</f>
        <v>372</v>
      </c>
      <c r="NI1">
        <f>COLUMN()</f>
        <v>373</v>
      </c>
      <c r="NJ1">
        <f>COLUMN()</f>
        <v>374</v>
      </c>
      <c r="NK1">
        <f>COLUMN()</f>
        <v>375</v>
      </c>
      <c r="NL1">
        <f>COLUMN()</f>
        <v>376</v>
      </c>
      <c r="NM1">
        <f>COLUMN()</f>
        <v>377</v>
      </c>
      <c r="NN1">
        <f>COLUMN()</f>
        <v>378</v>
      </c>
      <c r="NO1">
        <f>COLUMN()</f>
        <v>379</v>
      </c>
      <c r="NP1">
        <f>COLUMN()</f>
        <v>380</v>
      </c>
      <c r="NQ1">
        <f>COLUMN()</f>
        <v>381</v>
      </c>
      <c r="NR1">
        <f>COLUMN()</f>
        <v>382</v>
      </c>
      <c r="NS1">
        <f>COLUMN()</f>
        <v>383</v>
      </c>
      <c r="NT1">
        <f>COLUMN()</f>
        <v>384</v>
      </c>
      <c r="NU1">
        <f>COLUMN()</f>
        <v>385</v>
      </c>
      <c r="NV1">
        <f>COLUMN()</f>
        <v>386</v>
      </c>
      <c r="NW1">
        <f>COLUMN()</f>
        <v>387</v>
      </c>
      <c r="NX1">
        <f>COLUMN()</f>
        <v>388</v>
      </c>
      <c r="NY1">
        <f>COLUMN()</f>
        <v>389</v>
      </c>
      <c r="NZ1">
        <f>COLUMN()</f>
        <v>390</v>
      </c>
      <c r="OA1">
        <f>COLUMN()</f>
        <v>391</v>
      </c>
      <c r="OB1">
        <f>COLUMN()</f>
        <v>392</v>
      </c>
      <c r="OC1">
        <f>COLUMN()</f>
        <v>393</v>
      </c>
      <c r="OD1">
        <f>COLUMN()</f>
        <v>394</v>
      </c>
      <c r="OE1">
        <f>COLUMN()</f>
        <v>395</v>
      </c>
      <c r="OF1">
        <f>COLUMN()</f>
        <v>396</v>
      </c>
      <c r="OG1">
        <f>COLUMN()</f>
        <v>397</v>
      </c>
      <c r="OH1">
        <f>COLUMN()</f>
        <v>398</v>
      </c>
      <c r="OI1">
        <f>COLUMN()</f>
        <v>399</v>
      </c>
      <c r="OJ1">
        <f>COLUMN()</f>
        <v>400</v>
      </c>
      <c r="OK1">
        <f>COLUMN()</f>
        <v>401</v>
      </c>
      <c r="OL1">
        <f>COLUMN()</f>
        <v>402</v>
      </c>
      <c r="OM1">
        <f>COLUMN()</f>
        <v>403</v>
      </c>
      <c r="ON1">
        <f>COLUMN()</f>
        <v>404</v>
      </c>
      <c r="OO1">
        <f>COLUMN()</f>
        <v>405</v>
      </c>
      <c r="OP1">
        <f>COLUMN()</f>
        <v>406</v>
      </c>
      <c r="OQ1">
        <f>COLUMN()</f>
        <v>407</v>
      </c>
      <c r="OR1">
        <f>COLUMN()</f>
        <v>408</v>
      </c>
      <c r="OS1">
        <f>COLUMN()</f>
        <v>409</v>
      </c>
      <c r="OT1">
        <f>COLUMN()</f>
        <v>410</v>
      </c>
      <c r="OU1">
        <f>COLUMN()</f>
        <v>411</v>
      </c>
      <c r="OV1">
        <f>COLUMN()</f>
        <v>412</v>
      </c>
      <c r="OW1">
        <f>COLUMN()</f>
        <v>413</v>
      </c>
      <c r="OX1">
        <f>COLUMN()</f>
        <v>414</v>
      </c>
      <c r="OY1">
        <f>COLUMN()</f>
        <v>415</v>
      </c>
      <c r="OZ1">
        <f>COLUMN()</f>
        <v>416</v>
      </c>
      <c r="PA1">
        <f>COLUMN()</f>
        <v>417</v>
      </c>
      <c r="PB1">
        <f>COLUMN()</f>
        <v>418</v>
      </c>
      <c r="PC1">
        <f>COLUMN()</f>
        <v>419</v>
      </c>
      <c r="PD1">
        <f>COLUMN()</f>
        <v>420</v>
      </c>
      <c r="PE1">
        <f>COLUMN()</f>
        <v>421</v>
      </c>
      <c r="PF1">
        <f>COLUMN()</f>
        <v>422</v>
      </c>
      <c r="PG1">
        <f>COLUMN()</f>
        <v>423</v>
      </c>
      <c r="PH1">
        <f>COLUMN()</f>
        <v>424</v>
      </c>
      <c r="PI1">
        <f>COLUMN()</f>
        <v>425</v>
      </c>
      <c r="PJ1">
        <f>COLUMN()</f>
        <v>426</v>
      </c>
      <c r="PK1">
        <f>COLUMN()</f>
        <v>427</v>
      </c>
      <c r="PL1">
        <f>COLUMN()</f>
        <v>428</v>
      </c>
      <c r="PM1">
        <f>COLUMN()</f>
        <v>429</v>
      </c>
      <c r="PN1">
        <f>COLUMN()</f>
        <v>430</v>
      </c>
      <c r="PO1">
        <f>COLUMN()</f>
        <v>431</v>
      </c>
      <c r="PP1">
        <f>COLUMN()</f>
        <v>432</v>
      </c>
      <c r="PQ1">
        <f>COLUMN()</f>
        <v>433</v>
      </c>
      <c r="PR1">
        <f>COLUMN()</f>
        <v>434</v>
      </c>
      <c r="PS1">
        <f>COLUMN()</f>
        <v>435</v>
      </c>
      <c r="PT1">
        <f>COLUMN()</f>
        <v>436</v>
      </c>
      <c r="PU1">
        <f>COLUMN()</f>
        <v>437</v>
      </c>
      <c r="PV1">
        <f>COLUMN()</f>
        <v>438</v>
      </c>
      <c r="PW1">
        <f>COLUMN()</f>
        <v>439</v>
      </c>
      <c r="PX1">
        <f>COLUMN()</f>
        <v>440</v>
      </c>
      <c r="PY1">
        <f>COLUMN()</f>
        <v>441</v>
      </c>
      <c r="PZ1">
        <f>COLUMN()</f>
        <v>442</v>
      </c>
      <c r="QA1">
        <f>COLUMN()</f>
        <v>443</v>
      </c>
      <c r="QB1">
        <f>COLUMN()</f>
        <v>444</v>
      </c>
      <c r="QC1">
        <f>COLUMN()</f>
        <v>445</v>
      </c>
      <c r="QD1">
        <f>COLUMN()</f>
        <v>446</v>
      </c>
      <c r="QE1">
        <f>COLUMN()</f>
        <v>447</v>
      </c>
      <c r="QF1">
        <f>COLUMN()</f>
        <v>448</v>
      </c>
      <c r="QG1">
        <f>COLUMN()</f>
        <v>449</v>
      </c>
      <c r="QH1">
        <f>COLUMN()</f>
        <v>450</v>
      </c>
      <c r="QI1">
        <f>COLUMN()</f>
        <v>451</v>
      </c>
      <c r="QJ1">
        <f>COLUMN()</f>
        <v>452</v>
      </c>
      <c r="QK1">
        <f>COLUMN()</f>
        <v>453</v>
      </c>
      <c r="QL1">
        <f>COLUMN()</f>
        <v>454</v>
      </c>
      <c r="QM1">
        <f>COLUMN()</f>
        <v>455</v>
      </c>
      <c r="QN1">
        <f>COLUMN()</f>
        <v>456</v>
      </c>
      <c r="QO1">
        <f>COLUMN()</f>
        <v>457</v>
      </c>
      <c r="QP1">
        <f>COLUMN()</f>
        <v>458</v>
      </c>
      <c r="QQ1">
        <f>COLUMN()</f>
        <v>459</v>
      </c>
      <c r="QR1">
        <f>COLUMN()</f>
        <v>460</v>
      </c>
      <c r="QS1">
        <f>COLUMN()</f>
        <v>461</v>
      </c>
      <c r="QT1">
        <f>COLUMN()</f>
        <v>462</v>
      </c>
      <c r="QU1">
        <f>COLUMN()</f>
        <v>463</v>
      </c>
      <c r="QV1">
        <f>COLUMN()</f>
        <v>464</v>
      </c>
      <c r="QW1">
        <f>COLUMN()</f>
        <v>465</v>
      </c>
      <c r="QX1">
        <f>COLUMN()</f>
        <v>466</v>
      </c>
      <c r="QY1">
        <f>COLUMN()</f>
        <v>467</v>
      </c>
      <c r="QZ1">
        <f>COLUMN()</f>
        <v>468</v>
      </c>
      <c r="RA1">
        <f>COLUMN()</f>
        <v>469</v>
      </c>
      <c r="RB1">
        <f>COLUMN()</f>
        <v>470</v>
      </c>
      <c r="RC1">
        <f>COLUMN()</f>
        <v>471</v>
      </c>
      <c r="RD1">
        <f>COLUMN()</f>
        <v>472</v>
      </c>
      <c r="RE1">
        <f>COLUMN()</f>
        <v>473</v>
      </c>
      <c r="RF1">
        <f>COLUMN()</f>
        <v>474</v>
      </c>
      <c r="RG1">
        <f>COLUMN()</f>
        <v>475</v>
      </c>
      <c r="RH1">
        <f>COLUMN()</f>
        <v>476</v>
      </c>
      <c r="RI1">
        <f>COLUMN()</f>
        <v>477</v>
      </c>
      <c r="RJ1">
        <f>COLUMN()</f>
        <v>478</v>
      </c>
      <c r="RK1">
        <f>COLUMN()</f>
        <v>479</v>
      </c>
      <c r="RL1">
        <f>COLUMN()</f>
        <v>480</v>
      </c>
      <c r="RM1">
        <f>COLUMN()</f>
        <v>481</v>
      </c>
      <c r="RN1">
        <f>COLUMN()</f>
        <v>482</v>
      </c>
      <c r="RO1">
        <f>COLUMN()</f>
        <v>483</v>
      </c>
      <c r="RP1">
        <f>COLUMN()</f>
        <v>484</v>
      </c>
      <c r="RQ1">
        <f>COLUMN()</f>
        <v>485</v>
      </c>
      <c r="RR1">
        <f>COLUMN()</f>
        <v>486</v>
      </c>
      <c r="RS1">
        <f>COLUMN()</f>
        <v>487</v>
      </c>
      <c r="RT1">
        <f>COLUMN()</f>
        <v>488</v>
      </c>
      <c r="RU1">
        <f>COLUMN()</f>
        <v>489</v>
      </c>
      <c r="RV1">
        <f>COLUMN()</f>
        <v>490</v>
      </c>
      <c r="RW1">
        <f>COLUMN()</f>
        <v>491</v>
      </c>
      <c r="RX1">
        <f>COLUMN()</f>
        <v>492</v>
      </c>
      <c r="RY1">
        <f>COLUMN()</f>
        <v>493</v>
      </c>
      <c r="RZ1">
        <f>COLUMN()</f>
        <v>494</v>
      </c>
      <c r="SA1">
        <f>COLUMN()</f>
        <v>495</v>
      </c>
      <c r="SB1">
        <f>COLUMN()</f>
        <v>496</v>
      </c>
      <c r="SC1">
        <f>COLUMN()</f>
        <v>497</v>
      </c>
      <c r="SD1">
        <f>COLUMN()</f>
        <v>498</v>
      </c>
      <c r="SE1">
        <f>COLUMN()</f>
        <v>499</v>
      </c>
      <c r="SF1">
        <f>COLUMN()</f>
        <v>500</v>
      </c>
      <c r="SG1">
        <f>COLUMN()</f>
        <v>501</v>
      </c>
      <c r="SH1">
        <f>COLUMN()</f>
        <v>502</v>
      </c>
      <c r="SI1">
        <f>COLUMN()</f>
        <v>503</v>
      </c>
      <c r="SJ1">
        <f>COLUMN()</f>
        <v>504</v>
      </c>
      <c r="SK1">
        <f>COLUMN()</f>
        <v>505</v>
      </c>
      <c r="SL1">
        <f>COLUMN()</f>
        <v>506</v>
      </c>
      <c r="SM1">
        <f>COLUMN()</f>
        <v>507</v>
      </c>
      <c r="SN1">
        <f>COLUMN()</f>
        <v>508</v>
      </c>
      <c r="SO1">
        <f>COLUMN()</f>
        <v>509</v>
      </c>
      <c r="SP1">
        <f>COLUMN()</f>
        <v>510</v>
      </c>
      <c r="SQ1">
        <f>COLUMN()</f>
        <v>511</v>
      </c>
      <c r="SR1">
        <f>COLUMN()</f>
        <v>512</v>
      </c>
      <c r="SS1">
        <f>COLUMN()</f>
        <v>513</v>
      </c>
      <c r="ST1">
        <f>COLUMN()</f>
        <v>514</v>
      </c>
      <c r="SU1">
        <f>COLUMN()</f>
        <v>515</v>
      </c>
      <c r="SV1">
        <f>COLUMN()</f>
        <v>516</v>
      </c>
      <c r="SW1">
        <f>COLUMN()</f>
        <v>517</v>
      </c>
      <c r="SX1">
        <f>COLUMN()</f>
        <v>518</v>
      </c>
      <c r="SY1">
        <f>COLUMN()</f>
        <v>519</v>
      </c>
      <c r="SZ1">
        <f>COLUMN()</f>
        <v>520</v>
      </c>
      <c r="TA1">
        <f>COLUMN()</f>
        <v>521</v>
      </c>
      <c r="TB1">
        <f>COLUMN()</f>
        <v>522</v>
      </c>
      <c r="TC1">
        <f>COLUMN()</f>
        <v>523</v>
      </c>
      <c r="TD1">
        <f>COLUMN()</f>
        <v>524</v>
      </c>
      <c r="TE1">
        <f>COLUMN()</f>
        <v>525</v>
      </c>
      <c r="TF1">
        <f>COLUMN()</f>
        <v>526</v>
      </c>
      <c r="TG1">
        <f>COLUMN()</f>
        <v>527</v>
      </c>
      <c r="TH1">
        <f>COLUMN()</f>
        <v>528</v>
      </c>
      <c r="TI1">
        <f>COLUMN()</f>
        <v>529</v>
      </c>
      <c r="TJ1">
        <f>COLUMN()</f>
        <v>530</v>
      </c>
      <c r="TK1">
        <f>COLUMN()</f>
        <v>531</v>
      </c>
      <c r="TL1">
        <f>COLUMN()</f>
        <v>532</v>
      </c>
      <c r="TM1">
        <f>COLUMN()</f>
        <v>533</v>
      </c>
      <c r="TN1">
        <f>COLUMN()</f>
        <v>534</v>
      </c>
      <c r="TO1">
        <f>COLUMN()</f>
        <v>535</v>
      </c>
      <c r="TP1">
        <f>COLUMN()</f>
        <v>536</v>
      </c>
      <c r="TQ1">
        <f>COLUMN()</f>
        <v>537</v>
      </c>
      <c r="TR1">
        <f>COLUMN()</f>
        <v>538</v>
      </c>
      <c r="TS1">
        <f>COLUMN()</f>
        <v>539</v>
      </c>
      <c r="TT1">
        <f>COLUMN()</f>
        <v>540</v>
      </c>
      <c r="TU1">
        <f>COLUMN()</f>
        <v>541</v>
      </c>
      <c r="TV1">
        <f>COLUMN()</f>
        <v>542</v>
      </c>
      <c r="TW1">
        <f>COLUMN()</f>
        <v>543</v>
      </c>
      <c r="TX1">
        <f>COLUMN()</f>
        <v>544</v>
      </c>
      <c r="TY1">
        <f>COLUMN()</f>
        <v>545</v>
      </c>
      <c r="TZ1">
        <f>COLUMN()</f>
        <v>546</v>
      </c>
      <c r="UA1">
        <f>COLUMN()</f>
        <v>547</v>
      </c>
      <c r="UB1">
        <f>COLUMN()</f>
        <v>548</v>
      </c>
      <c r="UC1">
        <f>COLUMN()</f>
        <v>549</v>
      </c>
      <c r="UD1">
        <f>COLUMN()</f>
        <v>550</v>
      </c>
      <c r="UE1">
        <f>COLUMN()</f>
        <v>551</v>
      </c>
      <c r="UF1">
        <f>COLUMN()</f>
        <v>552</v>
      </c>
      <c r="UG1">
        <f>COLUMN()</f>
        <v>553</v>
      </c>
      <c r="UH1">
        <f>COLUMN()</f>
        <v>554</v>
      </c>
      <c r="UI1">
        <f>COLUMN()</f>
        <v>555</v>
      </c>
      <c r="UJ1">
        <f>COLUMN()</f>
        <v>556</v>
      </c>
      <c r="UK1">
        <f>COLUMN()</f>
        <v>557</v>
      </c>
      <c r="UL1">
        <f>COLUMN()</f>
        <v>558</v>
      </c>
      <c r="UM1">
        <f>COLUMN()</f>
        <v>559</v>
      </c>
      <c r="UN1">
        <f>COLUMN()</f>
        <v>560</v>
      </c>
      <c r="UO1">
        <f>COLUMN()</f>
        <v>561</v>
      </c>
      <c r="UP1">
        <f>COLUMN()</f>
        <v>562</v>
      </c>
      <c r="UQ1">
        <f>COLUMN()</f>
        <v>563</v>
      </c>
      <c r="UR1">
        <f>COLUMN()</f>
        <v>564</v>
      </c>
      <c r="US1">
        <f>COLUMN()</f>
        <v>565</v>
      </c>
      <c r="UT1">
        <f>COLUMN()</f>
        <v>566</v>
      </c>
      <c r="UU1">
        <f>COLUMN()</f>
        <v>567</v>
      </c>
      <c r="UV1">
        <f>COLUMN()</f>
        <v>568</v>
      </c>
      <c r="UW1">
        <f>COLUMN()</f>
        <v>569</v>
      </c>
      <c r="UX1">
        <f>COLUMN()</f>
        <v>570</v>
      </c>
      <c r="UY1">
        <f>COLUMN()</f>
        <v>571</v>
      </c>
      <c r="UZ1">
        <f>COLUMN()</f>
        <v>572</v>
      </c>
      <c r="VA1">
        <f>COLUMN()</f>
        <v>573</v>
      </c>
      <c r="VB1">
        <f>COLUMN()</f>
        <v>574</v>
      </c>
      <c r="VC1">
        <f>COLUMN()</f>
        <v>575</v>
      </c>
      <c r="VD1">
        <f>COLUMN()</f>
        <v>576</v>
      </c>
      <c r="VE1">
        <f>COLUMN()</f>
        <v>577</v>
      </c>
      <c r="VF1">
        <f>COLUMN()</f>
        <v>578</v>
      </c>
      <c r="VG1">
        <f>COLUMN()</f>
        <v>579</v>
      </c>
      <c r="VH1">
        <f>COLUMN()</f>
        <v>580</v>
      </c>
      <c r="VI1">
        <f>COLUMN()</f>
        <v>581</v>
      </c>
      <c r="VJ1">
        <f>COLUMN()</f>
        <v>582</v>
      </c>
      <c r="VK1">
        <f>COLUMN()</f>
        <v>583</v>
      </c>
      <c r="VL1">
        <f>COLUMN()</f>
        <v>584</v>
      </c>
      <c r="VM1">
        <f>COLUMN()</f>
        <v>585</v>
      </c>
      <c r="VN1">
        <f>COLUMN()</f>
        <v>586</v>
      </c>
      <c r="VO1">
        <f>COLUMN()</f>
        <v>587</v>
      </c>
      <c r="VP1">
        <f>COLUMN()</f>
        <v>588</v>
      </c>
      <c r="VQ1">
        <f>COLUMN()</f>
        <v>589</v>
      </c>
      <c r="VR1">
        <f>COLUMN()</f>
        <v>590</v>
      </c>
      <c r="VS1">
        <f>COLUMN()</f>
        <v>591</v>
      </c>
      <c r="VT1">
        <f>COLUMN()</f>
        <v>592</v>
      </c>
      <c r="VU1">
        <f>COLUMN()</f>
        <v>593</v>
      </c>
      <c r="VV1">
        <f>COLUMN()</f>
        <v>594</v>
      </c>
      <c r="VW1">
        <f>COLUMN()</f>
        <v>595</v>
      </c>
      <c r="VX1">
        <f>COLUMN()</f>
        <v>596</v>
      </c>
      <c r="VY1">
        <f>COLUMN()</f>
        <v>597</v>
      </c>
      <c r="VZ1">
        <f>COLUMN()</f>
        <v>598</v>
      </c>
      <c r="WA1">
        <f>COLUMN()</f>
        <v>599</v>
      </c>
      <c r="WB1">
        <f>COLUMN()</f>
        <v>600</v>
      </c>
      <c r="WC1">
        <f>COLUMN()</f>
        <v>601</v>
      </c>
      <c r="WD1">
        <f>COLUMN()</f>
        <v>602</v>
      </c>
      <c r="WE1">
        <f>COLUMN()</f>
        <v>603</v>
      </c>
      <c r="WF1">
        <f>COLUMN()</f>
        <v>604</v>
      </c>
      <c r="WG1">
        <f>COLUMN()</f>
        <v>605</v>
      </c>
      <c r="WH1">
        <f>COLUMN()</f>
        <v>606</v>
      </c>
      <c r="WI1">
        <f>COLUMN()</f>
        <v>607</v>
      </c>
      <c r="WJ1">
        <f>COLUMN()</f>
        <v>608</v>
      </c>
      <c r="WK1">
        <f>COLUMN()</f>
        <v>609</v>
      </c>
      <c r="WL1">
        <f>COLUMN()</f>
        <v>610</v>
      </c>
      <c r="WM1">
        <f>COLUMN()</f>
        <v>611</v>
      </c>
      <c r="WN1">
        <f>COLUMN()</f>
        <v>612</v>
      </c>
      <c r="WO1">
        <f>COLUMN()</f>
        <v>613</v>
      </c>
      <c r="WP1">
        <f>COLUMN()</f>
        <v>614</v>
      </c>
      <c r="WQ1">
        <f>COLUMN()</f>
        <v>615</v>
      </c>
      <c r="WR1">
        <f>COLUMN()</f>
        <v>616</v>
      </c>
      <c r="WS1">
        <f>COLUMN()</f>
        <v>617</v>
      </c>
      <c r="WT1">
        <f>COLUMN()</f>
        <v>618</v>
      </c>
      <c r="WU1">
        <f>COLUMN()</f>
        <v>619</v>
      </c>
      <c r="WV1">
        <f>COLUMN()</f>
        <v>620</v>
      </c>
      <c r="WW1">
        <f>COLUMN()</f>
        <v>621</v>
      </c>
      <c r="WX1">
        <f>COLUMN()</f>
        <v>622</v>
      </c>
      <c r="WY1">
        <f>COLUMN()</f>
        <v>623</v>
      </c>
      <c r="WZ1">
        <f>COLUMN()</f>
        <v>624</v>
      </c>
      <c r="XA1">
        <f>COLUMN()</f>
        <v>625</v>
      </c>
      <c r="XB1">
        <f>COLUMN()</f>
        <v>626</v>
      </c>
      <c r="XC1">
        <f>COLUMN()</f>
        <v>627</v>
      </c>
      <c r="XD1">
        <f>COLUMN()</f>
        <v>628</v>
      </c>
      <c r="XE1">
        <f>COLUMN()</f>
        <v>629</v>
      </c>
      <c r="XF1">
        <f>COLUMN()</f>
        <v>630</v>
      </c>
      <c r="XG1">
        <f>COLUMN()</f>
        <v>631</v>
      </c>
      <c r="XH1">
        <f>COLUMN()</f>
        <v>632</v>
      </c>
      <c r="XI1">
        <f>COLUMN()</f>
        <v>633</v>
      </c>
      <c r="XJ1">
        <f>COLUMN()</f>
        <v>634</v>
      </c>
      <c r="XK1">
        <f>COLUMN()</f>
        <v>635</v>
      </c>
      <c r="XL1">
        <f>COLUMN()</f>
        <v>636</v>
      </c>
      <c r="XM1">
        <f>COLUMN()</f>
        <v>637</v>
      </c>
      <c r="XN1">
        <f>COLUMN()</f>
        <v>638</v>
      </c>
      <c r="XO1">
        <f>COLUMN()</f>
        <v>639</v>
      </c>
      <c r="XP1">
        <f>COLUMN()</f>
        <v>640</v>
      </c>
      <c r="XQ1">
        <f>COLUMN()</f>
        <v>641</v>
      </c>
      <c r="XR1">
        <f>COLUMN()</f>
        <v>642</v>
      </c>
      <c r="XS1">
        <f>COLUMN()</f>
        <v>643</v>
      </c>
      <c r="XT1">
        <f>COLUMN()</f>
        <v>644</v>
      </c>
      <c r="XU1">
        <f>COLUMN()</f>
        <v>645</v>
      </c>
      <c r="XV1">
        <f>COLUMN()</f>
        <v>646</v>
      </c>
      <c r="XW1">
        <f>COLUMN()</f>
        <v>647</v>
      </c>
      <c r="XX1">
        <f>COLUMN()</f>
        <v>648</v>
      </c>
      <c r="XY1">
        <f>COLUMN()</f>
        <v>649</v>
      </c>
      <c r="XZ1">
        <f>COLUMN()</f>
        <v>650</v>
      </c>
      <c r="YA1">
        <f>COLUMN()</f>
        <v>651</v>
      </c>
      <c r="YB1">
        <f>COLUMN()</f>
        <v>652</v>
      </c>
      <c r="YC1">
        <f>COLUMN()</f>
        <v>653</v>
      </c>
      <c r="YD1">
        <f>COLUMN()</f>
        <v>654</v>
      </c>
      <c r="YE1">
        <f>COLUMN()</f>
        <v>655</v>
      </c>
      <c r="YF1">
        <f>COLUMN()</f>
        <v>656</v>
      </c>
      <c r="YG1">
        <f>COLUMN()</f>
        <v>657</v>
      </c>
      <c r="YH1">
        <f>COLUMN()</f>
        <v>658</v>
      </c>
      <c r="YI1">
        <f>COLUMN()</f>
        <v>659</v>
      </c>
      <c r="YJ1">
        <f>COLUMN()</f>
        <v>660</v>
      </c>
      <c r="YK1">
        <f>COLUMN()</f>
        <v>661</v>
      </c>
      <c r="YL1">
        <f>COLUMN()</f>
        <v>662</v>
      </c>
      <c r="YM1">
        <f>COLUMN()</f>
        <v>663</v>
      </c>
      <c r="YN1">
        <f>COLUMN()</f>
        <v>664</v>
      </c>
      <c r="YO1">
        <f>COLUMN()</f>
        <v>665</v>
      </c>
      <c r="YP1">
        <f>COLUMN()</f>
        <v>666</v>
      </c>
      <c r="YQ1">
        <f>COLUMN()</f>
        <v>667</v>
      </c>
      <c r="YR1">
        <f>COLUMN()</f>
        <v>668</v>
      </c>
      <c r="YS1">
        <f>COLUMN()</f>
        <v>669</v>
      </c>
      <c r="YT1">
        <f>COLUMN()</f>
        <v>670</v>
      </c>
      <c r="YU1">
        <f>COLUMN()</f>
        <v>671</v>
      </c>
      <c r="YV1">
        <f>COLUMN()</f>
        <v>672</v>
      </c>
      <c r="YW1">
        <f>COLUMN()</f>
        <v>673</v>
      </c>
      <c r="YX1">
        <f>COLUMN()</f>
        <v>674</v>
      </c>
      <c r="YY1">
        <f>COLUMN()</f>
        <v>675</v>
      </c>
      <c r="YZ1">
        <f>COLUMN()</f>
        <v>676</v>
      </c>
      <c r="ZA1">
        <f>COLUMN()</f>
        <v>677</v>
      </c>
      <c r="ZB1">
        <f>COLUMN()</f>
        <v>678</v>
      </c>
      <c r="ZC1">
        <f>COLUMN()</f>
        <v>679</v>
      </c>
      <c r="ZD1">
        <f>COLUMN()</f>
        <v>680</v>
      </c>
      <c r="ZE1">
        <f>COLUMN()</f>
        <v>681</v>
      </c>
      <c r="ZF1">
        <f>COLUMN()</f>
        <v>682</v>
      </c>
      <c r="ZG1">
        <f>COLUMN()</f>
        <v>683</v>
      </c>
      <c r="ZH1">
        <f>COLUMN()</f>
        <v>684</v>
      </c>
      <c r="ZI1">
        <f>COLUMN()</f>
        <v>685</v>
      </c>
      <c r="ZJ1">
        <f>COLUMN()</f>
        <v>686</v>
      </c>
      <c r="ZK1">
        <f>COLUMN()</f>
        <v>687</v>
      </c>
      <c r="ZL1">
        <f>COLUMN()</f>
        <v>688</v>
      </c>
      <c r="ZM1">
        <f>COLUMN()</f>
        <v>689</v>
      </c>
      <c r="ZN1">
        <f>COLUMN()</f>
        <v>690</v>
      </c>
      <c r="ZO1">
        <f>COLUMN()</f>
        <v>691</v>
      </c>
      <c r="ZP1">
        <f>COLUMN()</f>
        <v>692</v>
      </c>
      <c r="ZQ1">
        <f>COLUMN()</f>
        <v>693</v>
      </c>
      <c r="ZR1">
        <f>COLUMN()</f>
        <v>694</v>
      </c>
      <c r="ZS1">
        <f>COLUMN()</f>
        <v>695</v>
      </c>
      <c r="ZT1">
        <f>COLUMN()</f>
        <v>696</v>
      </c>
      <c r="ZU1">
        <f>COLUMN()</f>
        <v>697</v>
      </c>
      <c r="ZV1">
        <f>COLUMN()</f>
        <v>698</v>
      </c>
      <c r="ZW1">
        <f>COLUMN()</f>
        <v>699</v>
      </c>
      <c r="ZX1">
        <f>COLUMN()</f>
        <v>700</v>
      </c>
      <c r="ZY1">
        <f>COLUMN()</f>
        <v>701</v>
      </c>
      <c r="ZZ1">
        <f>COLUMN()</f>
        <v>702</v>
      </c>
      <c r="AAA1">
        <f>COLUMN()</f>
        <v>703</v>
      </c>
      <c r="AAB1">
        <f>COLUMN()</f>
        <v>704</v>
      </c>
      <c r="AAC1">
        <f>COLUMN()</f>
        <v>705</v>
      </c>
      <c r="AAD1">
        <f>COLUMN()</f>
        <v>706</v>
      </c>
      <c r="AAE1">
        <f>COLUMN()</f>
        <v>707</v>
      </c>
      <c r="AAF1">
        <f>COLUMN()</f>
        <v>708</v>
      </c>
      <c r="AAG1">
        <f>COLUMN()</f>
        <v>709</v>
      </c>
      <c r="AAH1">
        <f>COLUMN()</f>
        <v>710</v>
      </c>
      <c r="AAI1">
        <f>COLUMN()</f>
        <v>711</v>
      </c>
      <c r="AAJ1">
        <f>COLUMN()</f>
        <v>712</v>
      </c>
      <c r="AAK1">
        <f>COLUMN()</f>
        <v>713</v>
      </c>
      <c r="AAL1">
        <f>COLUMN()</f>
        <v>714</v>
      </c>
      <c r="AAM1">
        <f>COLUMN()</f>
        <v>715</v>
      </c>
      <c r="AAN1">
        <f>COLUMN()</f>
        <v>716</v>
      </c>
      <c r="AAO1">
        <f>COLUMN()</f>
        <v>717</v>
      </c>
      <c r="AAP1">
        <f>COLUMN()</f>
        <v>718</v>
      </c>
      <c r="AAQ1">
        <f>COLUMN()</f>
        <v>719</v>
      </c>
      <c r="AAR1">
        <f>COLUMN()</f>
        <v>720</v>
      </c>
      <c r="AAS1">
        <f>COLUMN()</f>
        <v>721</v>
      </c>
      <c r="AAT1">
        <f>COLUMN()</f>
        <v>722</v>
      </c>
      <c r="AAU1">
        <f>COLUMN()</f>
        <v>723</v>
      </c>
      <c r="AAV1">
        <f>COLUMN()</f>
        <v>724</v>
      </c>
      <c r="AAW1">
        <f>COLUMN()</f>
        <v>725</v>
      </c>
      <c r="AAX1">
        <f>COLUMN()</f>
        <v>726</v>
      </c>
      <c r="AAY1">
        <f>COLUMN()</f>
        <v>727</v>
      </c>
      <c r="AAZ1">
        <f>COLUMN()</f>
        <v>728</v>
      </c>
      <c r="ABA1">
        <f>COLUMN()</f>
        <v>729</v>
      </c>
      <c r="ABB1">
        <f>COLUMN()</f>
        <v>730</v>
      </c>
      <c r="ABC1">
        <f>COLUMN()</f>
        <v>731</v>
      </c>
      <c r="ABD1">
        <f>COLUMN()</f>
        <v>732</v>
      </c>
      <c r="ABE1">
        <f>COLUMN()</f>
        <v>733</v>
      </c>
      <c r="ABF1">
        <f>COLUMN()</f>
        <v>734</v>
      </c>
      <c r="ABG1">
        <f>COLUMN()</f>
        <v>735</v>
      </c>
      <c r="ABH1">
        <f>COLUMN()</f>
        <v>736</v>
      </c>
      <c r="ABI1">
        <f>COLUMN()</f>
        <v>737</v>
      </c>
      <c r="ABJ1">
        <f>COLUMN()</f>
        <v>738</v>
      </c>
      <c r="ABK1">
        <f>COLUMN()</f>
        <v>739</v>
      </c>
      <c r="ABL1">
        <f>COLUMN()</f>
        <v>740</v>
      </c>
      <c r="ABM1">
        <f>COLUMN()</f>
        <v>741</v>
      </c>
      <c r="ABN1">
        <f>COLUMN()</f>
        <v>742</v>
      </c>
      <c r="ABO1">
        <f>COLUMN()</f>
        <v>743</v>
      </c>
      <c r="ABP1">
        <f>COLUMN()</f>
        <v>744</v>
      </c>
      <c r="ABQ1">
        <f>COLUMN()</f>
        <v>745</v>
      </c>
      <c r="ABR1">
        <f>COLUMN()</f>
        <v>746</v>
      </c>
      <c r="ABS1">
        <f>COLUMN()</f>
        <v>747</v>
      </c>
      <c r="ABT1">
        <f>COLUMN()</f>
        <v>748</v>
      </c>
      <c r="ABU1">
        <f>COLUMN()</f>
        <v>749</v>
      </c>
      <c r="ABV1">
        <f>COLUMN()</f>
        <v>750</v>
      </c>
      <c r="ABW1">
        <f>COLUMN()</f>
        <v>751</v>
      </c>
      <c r="ABX1">
        <f>COLUMN()</f>
        <v>752</v>
      </c>
      <c r="ABY1">
        <f>COLUMN()</f>
        <v>753</v>
      </c>
      <c r="ABZ1">
        <f>COLUMN()</f>
        <v>754</v>
      </c>
      <c r="ACA1">
        <f>COLUMN()</f>
        <v>755</v>
      </c>
      <c r="ACB1">
        <f>COLUMN()</f>
        <v>756</v>
      </c>
      <c r="ACC1">
        <f>COLUMN()</f>
        <v>757</v>
      </c>
      <c r="ACD1">
        <f>COLUMN()</f>
        <v>758</v>
      </c>
      <c r="ACE1">
        <f>COLUMN()</f>
        <v>759</v>
      </c>
      <c r="ACF1">
        <f>COLUMN()</f>
        <v>760</v>
      </c>
      <c r="ACG1">
        <f>COLUMN()</f>
        <v>761</v>
      </c>
      <c r="ACH1">
        <f>COLUMN()</f>
        <v>762</v>
      </c>
      <c r="ACI1">
        <f>COLUMN()</f>
        <v>763</v>
      </c>
      <c r="ACJ1">
        <f>COLUMN()</f>
        <v>764</v>
      </c>
      <c r="ACK1">
        <f>COLUMN()</f>
        <v>765</v>
      </c>
      <c r="ACL1">
        <f>COLUMN()</f>
        <v>766</v>
      </c>
      <c r="ACM1">
        <f>COLUMN()</f>
        <v>767</v>
      </c>
      <c r="ACN1">
        <f>COLUMN()</f>
        <v>768</v>
      </c>
      <c r="ACO1">
        <f>COLUMN()</f>
        <v>769</v>
      </c>
      <c r="ACP1">
        <f>COLUMN()</f>
        <v>770</v>
      </c>
      <c r="ACQ1">
        <f>COLUMN()</f>
        <v>771</v>
      </c>
      <c r="ACR1">
        <f>COLUMN()</f>
        <v>772</v>
      </c>
      <c r="ACS1">
        <f>COLUMN()</f>
        <v>773</v>
      </c>
      <c r="ACT1">
        <f>COLUMN()</f>
        <v>774</v>
      </c>
      <c r="ACU1">
        <f>COLUMN()</f>
        <v>775</v>
      </c>
      <c r="ACV1">
        <f>COLUMN()</f>
        <v>776</v>
      </c>
      <c r="ACW1">
        <f>COLUMN()</f>
        <v>777</v>
      </c>
      <c r="ACX1">
        <f>COLUMN()</f>
        <v>778</v>
      </c>
      <c r="ACY1">
        <f>COLUMN()</f>
        <v>779</v>
      </c>
      <c r="ACZ1">
        <f>COLUMN()</f>
        <v>780</v>
      </c>
      <c r="ADA1">
        <f>COLUMN()</f>
        <v>781</v>
      </c>
      <c r="ADB1">
        <f>COLUMN()</f>
        <v>782</v>
      </c>
      <c r="ADC1">
        <f>COLUMN()</f>
        <v>783</v>
      </c>
      <c r="ADD1">
        <f>COLUMN()</f>
        <v>784</v>
      </c>
      <c r="ADE1">
        <f>COLUMN()</f>
        <v>785</v>
      </c>
      <c r="ADF1">
        <f>COLUMN()</f>
        <v>786</v>
      </c>
      <c r="ADG1">
        <f>COLUMN()</f>
        <v>787</v>
      </c>
      <c r="ADH1">
        <f>COLUMN()</f>
        <v>788</v>
      </c>
      <c r="ADI1">
        <f>COLUMN()</f>
        <v>789</v>
      </c>
      <c r="ADJ1">
        <f>COLUMN()</f>
        <v>790</v>
      </c>
      <c r="ADK1">
        <f>COLUMN()</f>
        <v>791</v>
      </c>
      <c r="ADL1">
        <f>COLUMN()</f>
        <v>792</v>
      </c>
      <c r="ADM1">
        <f>COLUMN()</f>
        <v>793</v>
      </c>
      <c r="ADN1">
        <f>COLUMN()</f>
        <v>794</v>
      </c>
      <c r="ADO1">
        <f>COLUMN()</f>
        <v>795</v>
      </c>
      <c r="ADP1">
        <f>COLUMN()</f>
        <v>796</v>
      </c>
      <c r="ADQ1">
        <f>COLUMN()</f>
        <v>797</v>
      </c>
      <c r="ADR1">
        <f>COLUMN()</f>
        <v>798</v>
      </c>
      <c r="ADS1">
        <f>COLUMN()</f>
        <v>799</v>
      </c>
      <c r="ADT1">
        <f>COLUMN()</f>
        <v>800</v>
      </c>
      <c r="ADU1">
        <f>COLUMN()</f>
        <v>801</v>
      </c>
      <c r="ADV1">
        <f>COLUMN()</f>
        <v>802</v>
      </c>
      <c r="ADW1">
        <f>COLUMN()</f>
        <v>803</v>
      </c>
      <c r="ADX1">
        <f>COLUMN()</f>
        <v>804</v>
      </c>
      <c r="ADY1">
        <f>COLUMN()</f>
        <v>805</v>
      </c>
      <c r="ADZ1">
        <f>COLUMN()</f>
        <v>806</v>
      </c>
      <c r="AEA1">
        <f>COLUMN()</f>
        <v>807</v>
      </c>
      <c r="AEB1">
        <f>COLUMN()</f>
        <v>808</v>
      </c>
      <c r="AEC1">
        <f>COLUMN()</f>
        <v>809</v>
      </c>
      <c r="AED1">
        <f>COLUMN()</f>
        <v>810</v>
      </c>
      <c r="AEE1">
        <f>COLUMN()</f>
        <v>811</v>
      </c>
      <c r="AEF1">
        <f>COLUMN()</f>
        <v>812</v>
      </c>
      <c r="AEG1">
        <f>COLUMN()</f>
        <v>813</v>
      </c>
      <c r="AEH1">
        <f>COLUMN()</f>
        <v>814</v>
      </c>
      <c r="AEI1">
        <f>COLUMN()</f>
        <v>815</v>
      </c>
      <c r="AEJ1">
        <f>COLUMN()</f>
        <v>816</v>
      </c>
      <c r="AEK1">
        <f>COLUMN()</f>
        <v>817</v>
      </c>
      <c r="AEL1">
        <f>COLUMN()</f>
        <v>818</v>
      </c>
      <c r="AEM1">
        <f>COLUMN()</f>
        <v>819</v>
      </c>
      <c r="AEN1">
        <f>COLUMN()</f>
        <v>820</v>
      </c>
      <c r="AEO1">
        <f>COLUMN()</f>
        <v>821</v>
      </c>
      <c r="AEP1">
        <f>COLUMN()</f>
        <v>822</v>
      </c>
      <c r="AEQ1">
        <f>COLUMN()</f>
        <v>823</v>
      </c>
      <c r="AER1">
        <f>COLUMN()</f>
        <v>824</v>
      </c>
      <c r="AES1">
        <f>COLUMN()</f>
        <v>825</v>
      </c>
      <c r="AET1">
        <f>COLUMN()</f>
        <v>826</v>
      </c>
      <c r="AEU1">
        <f>COLUMN()</f>
        <v>827</v>
      </c>
      <c r="AEV1">
        <f>COLUMN()</f>
        <v>828</v>
      </c>
      <c r="AEW1">
        <f>COLUMN()</f>
        <v>829</v>
      </c>
      <c r="AEX1">
        <f>COLUMN()</f>
        <v>830</v>
      </c>
      <c r="AEY1">
        <f>COLUMN()</f>
        <v>831</v>
      </c>
      <c r="AEZ1">
        <f>COLUMN()</f>
        <v>832</v>
      </c>
      <c r="AFA1">
        <f>COLUMN()</f>
        <v>833</v>
      </c>
      <c r="AFB1">
        <f>COLUMN()</f>
        <v>834</v>
      </c>
      <c r="AFC1">
        <f>COLUMN()</f>
        <v>835</v>
      </c>
      <c r="AFD1">
        <f>COLUMN()</f>
        <v>836</v>
      </c>
      <c r="AFE1">
        <f>COLUMN()</f>
        <v>837</v>
      </c>
      <c r="AFF1">
        <f>COLUMN()</f>
        <v>838</v>
      </c>
      <c r="AFG1">
        <f>COLUMN()</f>
        <v>839</v>
      </c>
      <c r="AFH1">
        <f>COLUMN()</f>
        <v>840</v>
      </c>
      <c r="AFI1">
        <f>COLUMN()</f>
        <v>841</v>
      </c>
      <c r="AFJ1">
        <f>COLUMN()</f>
        <v>842</v>
      </c>
      <c r="AFK1">
        <f>COLUMN()</f>
        <v>843</v>
      </c>
      <c r="AFL1">
        <f>COLUMN()</f>
        <v>844</v>
      </c>
      <c r="AFM1">
        <f>COLUMN()</f>
        <v>845</v>
      </c>
      <c r="AFN1">
        <f>COLUMN()</f>
        <v>846</v>
      </c>
      <c r="AFO1">
        <f>COLUMN()</f>
        <v>847</v>
      </c>
      <c r="AFP1">
        <f>COLUMN()</f>
        <v>848</v>
      </c>
      <c r="AFQ1">
        <f>COLUMN()</f>
        <v>849</v>
      </c>
      <c r="AFR1">
        <f>COLUMN()</f>
        <v>850</v>
      </c>
      <c r="AFS1">
        <f>COLUMN()</f>
        <v>851</v>
      </c>
      <c r="AFT1">
        <f>COLUMN()</f>
        <v>852</v>
      </c>
      <c r="AFU1">
        <f>COLUMN()</f>
        <v>853</v>
      </c>
      <c r="AFV1">
        <f>COLUMN()</f>
        <v>854</v>
      </c>
      <c r="AFW1">
        <f>COLUMN()</f>
        <v>855</v>
      </c>
      <c r="AFX1">
        <f>COLUMN()</f>
        <v>856</v>
      </c>
      <c r="AFY1">
        <f>COLUMN()</f>
        <v>857</v>
      </c>
      <c r="AFZ1">
        <f>COLUMN()</f>
        <v>858</v>
      </c>
      <c r="AGA1">
        <f>COLUMN()</f>
        <v>859</v>
      </c>
      <c r="AGB1">
        <f>COLUMN()</f>
        <v>860</v>
      </c>
      <c r="AGC1">
        <f>COLUMN()</f>
        <v>861</v>
      </c>
      <c r="AGD1">
        <f>COLUMN()</f>
        <v>862</v>
      </c>
      <c r="AGE1">
        <f>COLUMN()</f>
        <v>863</v>
      </c>
      <c r="AGF1">
        <f>COLUMN()</f>
        <v>864</v>
      </c>
      <c r="AGG1">
        <f>COLUMN()</f>
        <v>865</v>
      </c>
      <c r="AGH1">
        <f>COLUMN()</f>
        <v>866</v>
      </c>
      <c r="AGI1">
        <f>COLUMN()</f>
        <v>867</v>
      </c>
      <c r="AGJ1">
        <f>COLUMN()</f>
        <v>868</v>
      </c>
      <c r="AGK1">
        <f>COLUMN()</f>
        <v>869</v>
      </c>
      <c r="AGL1">
        <f>COLUMN()</f>
        <v>870</v>
      </c>
      <c r="AGM1">
        <f>COLUMN()</f>
        <v>871</v>
      </c>
      <c r="AGN1">
        <f>COLUMN()</f>
        <v>872</v>
      </c>
      <c r="AGO1">
        <f>COLUMN()</f>
        <v>873</v>
      </c>
      <c r="AGP1">
        <f>COLUMN()</f>
        <v>874</v>
      </c>
      <c r="AGQ1">
        <f>COLUMN()</f>
        <v>875</v>
      </c>
      <c r="AGR1">
        <f>COLUMN()</f>
        <v>876</v>
      </c>
      <c r="AGS1">
        <f>COLUMN()</f>
        <v>877</v>
      </c>
      <c r="AGT1">
        <f>COLUMN()</f>
        <v>878</v>
      </c>
      <c r="AGU1">
        <f>COLUMN()</f>
        <v>879</v>
      </c>
      <c r="AGV1">
        <f>COLUMN()</f>
        <v>880</v>
      </c>
      <c r="AGW1">
        <f>COLUMN()</f>
        <v>881</v>
      </c>
      <c r="AGX1">
        <f>COLUMN()</f>
        <v>882</v>
      </c>
      <c r="AGY1">
        <f>COLUMN()</f>
        <v>883</v>
      </c>
      <c r="AGZ1">
        <f>COLUMN()</f>
        <v>884</v>
      </c>
      <c r="AHA1">
        <f>COLUMN()</f>
        <v>885</v>
      </c>
      <c r="AHB1">
        <f>COLUMN()</f>
        <v>886</v>
      </c>
      <c r="AHC1">
        <f>COLUMN()</f>
        <v>887</v>
      </c>
      <c r="AHD1">
        <f>COLUMN()</f>
        <v>888</v>
      </c>
      <c r="AHE1">
        <f>COLUMN()</f>
        <v>889</v>
      </c>
      <c r="AHF1">
        <f>COLUMN()</f>
        <v>890</v>
      </c>
      <c r="AHG1">
        <f>COLUMN()</f>
        <v>891</v>
      </c>
      <c r="AHH1">
        <f>COLUMN()</f>
        <v>892</v>
      </c>
      <c r="AHI1">
        <f>COLUMN()</f>
        <v>893</v>
      </c>
      <c r="AHJ1">
        <f>COLUMN()</f>
        <v>894</v>
      </c>
      <c r="AHK1">
        <f>COLUMN()</f>
        <v>895</v>
      </c>
      <c r="AHL1">
        <f>COLUMN()</f>
        <v>896</v>
      </c>
      <c r="AHM1">
        <f>COLUMN()</f>
        <v>897</v>
      </c>
      <c r="AHN1">
        <f>COLUMN()</f>
        <v>898</v>
      </c>
      <c r="AHO1">
        <f>COLUMN()</f>
        <v>899</v>
      </c>
      <c r="AHP1">
        <f>COLUMN()</f>
        <v>900</v>
      </c>
      <c r="AHQ1">
        <f>COLUMN()</f>
        <v>901</v>
      </c>
      <c r="AHR1">
        <f>COLUMN()</f>
        <v>902</v>
      </c>
      <c r="AHS1">
        <f>COLUMN()</f>
        <v>903</v>
      </c>
      <c r="AHT1">
        <f>COLUMN()</f>
        <v>904</v>
      </c>
      <c r="AHU1">
        <f>COLUMN()</f>
        <v>905</v>
      </c>
      <c r="AHV1">
        <f>COLUMN()</f>
        <v>906</v>
      </c>
      <c r="AHW1">
        <f>COLUMN()</f>
        <v>907</v>
      </c>
      <c r="AHX1">
        <f>COLUMN()</f>
        <v>908</v>
      </c>
      <c r="AHY1">
        <f>COLUMN()</f>
        <v>909</v>
      </c>
      <c r="AHZ1">
        <f>COLUMN()</f>
        <v>910</v>
      </c>
      <c r="AIA1">
        <f>COLUMN()</f>
        <v>911</v>
      </c>
      <c r="AIB1">
        <f>COLUMN()</f>
        <v>912</v>
      </c>
      <c r="AIC1">
        <f>COLUMN()</f>
        <v>913</v>
      </c>
      <c r="AID1">
        <f>COLUMN()</f>
        <v>914</v>
      </c>
      <c r="AIE1">
        <f>COLUMN()</f>
        <v>915</v>
      </c>
      <c r="AIF1">
        <f>COLUMN()</f>
        <v>916</v>
      </c>
      <c r="AIG1">
        <f>COLUMN()</f>
        <v>917</v>
      </c>
      <c r="AIH1">
        <f>COLUMN()</f>
        <v>918</v>
      </c>
      <c r="AII1">
        <f>COLUMN()</f>
        <v>919</v>
      </c>
      <c r="AIJ1">
        <f>COLUMN()</f>
        <v>920</v>
      </c>
      <c r="AIK1">
        <f>COLUMN()</f>
        <v>921</v>
      </c>
      <c r="AIL1">
        <f>COLUMN()</f>
        <v>922</v>
      </c>
      <c r="AIM1">
        <f>COLUMN()</f>
        <v>923</v>
      </c>
      <c r="AIN1">
        <f>COLUMN()</f>
        <v>924</v>
      </c>
      <c r="AIO1">
        <f>COLUMN()</f>
        <v>925</v>
      </c>
      <c r="AIP1">
        <f>COLUMN()</f>
        <v>926</v>
      </c>
      <c r="AIQ1">
        <f>COLUMN()</f>
        <v>927</v>
      </c>
      <c r="AIR1">
        <f>COLUMN()</f>
        <v>928</v>
      </c>
      <c r="AIS1">
        <f>COLUMN()</f>
        <v>929</v>
      </c>
      <c r="AIT1">
        <f>COLUMN()</f>
        <v>930</v>
      </c>
      <c r="AIU1">
        <f>COLUMN()</f>
        <v>931</v>
      </c>
      <c r="AIV1">
        <f>COLUMN()</f>
        <v>932</v>
      </c>
      <c r="AIW1">
        <f>COLUMN()</f>
        <v>933</v>
      </c>
      <c r="AIX1">
        <f>COLUMN()</f>
        <v>934</v>
      </c>
      <c r="AIY1">
        <f>COLUMN()</f>
        <v>935</v>
      </c>
      <c r="AIZ1">
        <f>COLUMN()</f>
        <v>936</v>
      </c>
      <c r="AJA1">
        <f>COLUMN()</f>
        <v>937</v>
      </c>
      <c r="AJB1">
        <f>COLUMN()</f>
        <v>938</v>
      </c>
      <c r="AJC1">
        <f>COLUMN()</f>
        <v>939</v>
      </c>
      <c r="AJD1">
        <f>COLUMN()</f>
        <v>940</v>
      </c>
      <c r="AJE1">
        <f>COLUMN()</f>
        <v>941</v>
      </c>
      <c r="AJF1">
        <f>COLUMN()</f>
        <v>942</v>
      </c>
      <c r="AJG1">
        <f>COLUMN()</f>
        <v>943</v>
      </c>
      <c r="AJH1">
        <f>COLUMN()</f>
        <v>944</v>
      </c>
      <c r="AJI1">
        <f>COLUMN()</f>
        <v>945</v>
      </c>
      <c r="AJJ1">
        <f>COLUMN()</f>
        <v>946</v>
      </c>
      <c r="AJK1">
        <f>COLUMN()</f>
        <v>947</v>
      </c>
      <c r="AJL1">
        <f>COLUMN()</f>
        <v>948</v>
      </c>
      <c r="AJM1">
        <f>COLUMN()</f>
        <v>949</v>
      </c>
      <c r="AJN1">
        <f>COLUMN()</f>
        <v>950</v>
      </c>
      <c r="AJO1">
        <f>COLUMN()</f>
        <v>951</v>
      </c>
      <c r="AJP1">
        <f>COLUMN()</f>
        <v>952</v>
      </c>
      <c r="AJQ1">
        <f>COLUMN()</f>
        <v>953</v>
      </c>
      <c r="AJR1">
        <f>COLUMN()</f>
        <v>954</v>
      </c>
      <c r="AJS1">
        <f>COLUMN()</f>
        <v>955</v>
      </c>
      <c r="AJT1">
        <f>COLUMN()</f>
        <v>956</v>
      </c>
      <c r="AJU1">
        <f>COLUMN()</f>
        <v>957</v>
      </c>
      <c r="AJV1">
        <f>COLUMN()</f>
        <v>958</v>
      </c>
      <c r="AJW1">
        <f>COLUMN()</f>
        <v>959</v>
      </c>
      <c r="AJX1">
        <f>COLUMN()</f>
        <v>960</v>
      </c>
      <c r="AJY1">
        <f>COLUMN()</f>
        <v>961</v>
      </c>
      <c r="AJZ1">
        <f>COLUMN()</f>
        <v>962</v>
      </c>
      <c r="AKA1">
        <f>COLUMN()</f>
        <v>963</v>
      </c>
      <c r="AKB1">
        <f>COLUMN()</f>
        <v>964</v>
      </c>
      <c r="AKC1">
        <f>COLUMN()</f>
        <v>965</v>
      </c>
      <c r="AKD1">
        <f>COLUMN()</f>
        <v>966</v>
      </c>
      <c r="AKE1">
        <f>COLUMN()</f>
        <v>967</v>
      </c>
      <c r="AKF1">
        <f>COLUMN()</f>
        <v>968</v>
      </c>
      <c r="AKG1">
        <f>COLUMN()</f>
        <v>969</v>
      </c>
      <c r="AKH1">
        <f>COLUMN()</f>
        <v>970</v>
      </c>
      <c r="AKI1">
        <f>COLUMN()</f>
        <v>971</v>
      </c>
      <c r="AKJ1">
        <f>COLUMN()</f>
        <v>972</v>
      </c>
      <c r="AKK1">
        <f>COLUMN()</f>
        <v>973</v>
      </c>
      <c r="AKL1">
        <f>COLUMN()</f>
        <v>974</v>
      </c>
      <c r="AKM1">
        <f>COLUMN()</f>
        <v>975</v>
      </c>
      <c r="AKN1">
        <f>COLUMN()</f>
        <v>976</v>
      </c>
      <c r="AKO1">
        <f>COLUMN()</f>
        <v>977</v>
      </c>
      <c r="AKP1">
        <f>COLUMN()</f>
        <v>978</v>
      </c>
      <c r="AKQ1">
        <f>COLUMN()</f>
        <v>979</v>
      </c>
      <c r="AKR1">
        <f>COLUMN()</f>
        <v>980</v>
      </c>
      <c r="AKS1">
        <f>COLUMN()</f>
        <v>981</v>
      </c>
      <c r="AKT1">
        <f>COLUMN()</f>
        <v>982</v>
      </c>
      <c r="AKU1">
        <f>COLUMN()</f>
        <v>983</v>
      </c>
      <c r="AKV1">
        <f>COLUMN()</f>
        <v>984</v>
      </c>
      <c r="AKW1">
        <f>COLUMN()</f>
        <v>985</v>
      </c>
      <c r="AKX1">
        <f>COLUMN()</f>
        <v>986</v>
      </c>
    </row>
    <row r="2" spans="1:986" x14ac:dyDescent="0.3">
      <c r="A2" t="str">
        <f>IF(INPUT_SELECTOR="T",dayTest!A2,day!A2)</f>
        <v>KHSSCSKKCPFKPPBBOKVF</v>
      </c>
    </row>
    <row r="3" spans="1:986" x14ac:dyDescent="0.3">
      <c r="A3">
        <f>IF(INPUT_SELECTOR="T",dayTest!A3,day!A3)</f>
        <v>0</v>
      </c>
    </row>
    <row r="4" spans="1:986" x14ac:dyDescent="0.3">
      <c r="A4" t="str">
        <f>IF(INPUT_SELECTOR="T",dayTest!A4,day!A4)</f>
        <v>OS -&gt; N</v>
      </c>
    </row>
    <row r="5" spans="1:986" x14ac:dyDescent="0.3">
      <c r="A5" t="str">
        <f>IF(INPUT_SELECTOR="T",dayTest!A5,day!A5)</f>
        <v>KO -&gt; O</v>
      </c>
    </row>
    <row r="6" spans="1:986" x14ac:dyDescent="0.3">
      <c r="A6" t="str">
        <f>IF(INPUT_SELECTOR="T",dayTest!A6,day!A6)</f>
        <v>SK -&gt; B</v>
      </c>
    </row>
    <row r="7" spans="1:986" x14ac:dyDescent="0.3">
      <c r="A7" t="str">
        <f>IF(INPUT_SELECTOR="T",dayTest!A7,day!A7)</f>
        <v>NV -&gt; N</v>
      </c>
    </row>
    <row r="8" spans="1:986" x14ac:dyDescent="0.3">
      <c r="A8" t="str">
        <f>IF(INPUT_SELECTOR="T",dayTest!A8,day!A8)</f>
        <v>SH -&gt; V</v>
      </c>
    </row>
    <row r="9" spans="1:986" x14ac:dyDescent="0.3">
      <c r="A9" t="str">
        <f>IF(INPUT_SELECTOR="T",dayTest!A9,day!A9)</f>
        <v>OB -&gt; V</v>
      </c>
    </row>
    <row r="10" spans="1:986" x14ac:dyDescent="0.3">
      <c r="A10" t="str">
        <f>IF(INPUT_SELECTOR="T",dayTest!A10,day!A10)</f>
        <v>HH -&gt; F</v>
      </c>
    </row>
    <row r="11" spans="1:986" x14ac:dyDescent="0.3">
      <c r="A11" t="str">
        <f>IF(INPUT_SELECTOR="T",dayTest!A11,day!A11)</f>
        <v>HP -&gt; H</v>
      </c>
    </row>
    <row r="12" spans="1:986" x14ac:dyDescent="0.3">
      <c r="A12" t="str">
        <f>IF(INPUT_SELECTOR="T",dayTest!A12,day!A12)</f>
        <v>BP -&gt; O</v>
      </c>
    </row>
    <row r="13" spans="1:986" x14ac:dyDescent="0.3">
      <c r="A13" t="str">
        <f>IF(INPUT_SELECTOR="T",dayTest!A13,day!A13)</f>
        <v>HS -&gt; K</v>
      </c>
    </row>
    <row r="14" spans="1:986" x14ac:dyDescent="0.3">
      <c r="A14" t="str">
        <f>IF(INPUT_SELECTOR="T",dayTest!A14,day!A14)</f>
        <v>SN -&gt; B</v>
      </c>
    </row>
    <row r="15" spans="1:986" x14ac:dyDescent="0.3">
      <c r="A15" t="str">
        <f>IF(INPUT_SELECTOR="T",dayTest!A15,day!A15)</f>
        <v>PS -&gt; C</v>
      </c>
    </row>
    <row r="16" spans="1:986" x14ac:dyDescent="0.3">
      <c r="A16" t="str">
        <f>IF(INPUT_SELECTOR="T",dayTest!A16,day!A16)</f>
        <v>BS -&gt; K</v>
      </c>
    </row>
    <row r="17" spans="1:1" x14ac:dyDescent="0.3">
      <c r="A17" t="str">
        <f>IF(INPUT_SELECTOR="T",dayTest!A17,day!A17)</f>
        <v>CF -&gt; H</v>
      </c>
    </row>
    <row r="18" spans="1:1" x14ac:dyDescent="0.3">
      <c r="A18" t="str">
        <f>IF(INPUT_SELECTOR="T",dayTest!A18,day!A18)</f>
        <v>SO -&gt; C</v>
      </c>
    </row>
    <row r="19" spans="1:1" x14ac:dyDescent="0.3">
      <c r="A19" t="str">
        <f>IF(INPUT_SELECTOR="T",dayTest!A19,day!A19)</f>
        <v>NO -&gt; H</v>
      </c>
    </row>
    <row r="20" spans="1:1" x14ac:dyDescent="0.3">
      <c r="A20" t="str">
        <f>IF(INPUT_SELECTOR="T",dayTest!A20,day!A20)</f>
        <v>PP -&gt; H</v>
      </c>
    </row>
    <row r="21" spans="1:1" x14ac:dyDescent="0.3">
      <c r="A21" t="str">
        <f>IF(INPUT_SELECTOR="T",dayTest!A21,day!A21)</f>
        <v>SS -&gt; P</v>
      </c>
    </row>
    <row r="22" spans="1:1" x14ac:dyDescent="0.3">
      <c r="A22" t="str">
        <f>IF(INPUT_SELECTOR="T",dayTest!A22,day!A22)</f>
        <v>KV -&gt; B</v>
      </c>
    </row>
    <row r="23" spans="1:1" x14ac:dyDescent="0.3">
      <c r="A23" t="str">
        <f>IF(INPUT_SELECTOR="T",dayTest!A23,day!A23)</f>
        <v>KN -&gt; V</v>
      </c>
    </row>
    <row r="24" spans="1:1" x14ac:dyDescent="0.3">
      <c r="A24" t="str">
        <f>IF(INPUT_SELECTOR="T",dayTest!A24,day!A24)</f>
        <v>CC -&gt; S</v>
      </c>
    </row>
    <row r="25" spans="1:1" x14ac:dyDescent="0.3">
      <c r="A25" t="str">
        <f>IF(INPUT_SELECTOR="T",dayTest!A25,day!A25)</f>
        <v>HK -&gt; H</v>
      </c>
    </row>
    <row r="26" spans="1:1" x14ac:dyDescent="0.3">
      <c r="A26" t="str">
        <f>IF(INPUT_SELECTOR="T",dayTest!A26,day!A26)</f>
        <v>FN -&gt; C</v>
      </c>
    </row>
    <row r="27" spans="1:1" x14ac:dyDescent="0.3">
      <c r="A27" t="str">
        <f>IF(INPUT_SELECTOR="T",dayTest!A27,day!A27)</f>
        <v>OO -&gt; K</v>
      </c>
    </row>
    <row r="28" spans="1:1" x14ac:dyDescent="0.3">
      <c r="A28" t="str">
        <f>IF(INPUT_SELECTOR="T",dayTest!A28,day!A28)</f>
        <v>CH -&gt; H</v>
      </c>
    </row>
    <row r="29" spans="1:1" x14ac:dyDescent="0.3">
      <c r="A29" t="str">
        <f>IF(INPUT_SELECTOR="T",dayTest!A29,day!A29)</f>
        <v>CP -&gt; V</v>
      </c>
    </row>
    <row r="30" spans="1:1" x14ac:dyDescent="0.3">
      <c r="A30" t="str">
        <f>IF(INPUT_SELECTOR="T",dayTest!A30,day!A30)</f>
        <v>HB -&gt; N</v>
      </c>
    </row>
    <row r="31" spans="1:1" x14ac:dyDescent="0.3">
      <c r="A31" t="str">
        <f>IF(INPUT_SELECTOR="T",dayTest!A31,day!A31)</f>
        <v>VC -&gt; S</v>
      </c>
    </row>
    <row r="32" spans="1:1" x14ac:dyDescent="0.3">
      <c r="A32" t="str">
        <f>IF(INPUT_SELECTOR="T",dayTest!A32,day!A32)</f>
        <v>SP -&gt; F</v>
      </c>
    </row>
    <row r="33" spans="1:1" x14ac:dyDescent="0.3">
      <c r="A33" t="str">
        <f>IF(INPUT_SELECTOR="T",dayTest!A33,day!A33)</f>
        <v>BO -&gt; F</v>
      </c>
    </row>
    <row r="34" spans="1:1" x14ac:dyDescent="0.3">
      <c r="A34" t="str">
        <f>IF(INPUT_SELECTOR="T",dayTest!A34,day!A34)</f>
        <v>SF -&gt; H</v>
      </c>
    </row>
    <row r="35" spans="1:1" x14ac:dyDescent="0.3">
      <c r="A35" t="str">
        <f>IF(INPUT_SELECTOR="T",dayTest!A35,day!A35)</f>
        <v>VO -&gt; B</v>
      </c>
    </row>
    <row r="36" spans="1:1" x14ac:dyDescent="0.3">
      <c r="A36" t="str">
        <f>IF(INPUT_SELECTOR="T",dayTest!A36,day!A36)</f>
        <v>FF -&gt; P</v>
      </c>
    </row>
    <row r="37" spans="1:1" x14ac:dyDescent="0.3">
      <c r="A37" t="str">
        <f>IF(INPUT_SELECTOR="T",dayTest!A37,day!A37)</f>
        <v>CN -&gt; O</v>
      </c>
    </row>
    <row r="38" spans="1:1" x14ac:dyDescent="0.3">
      <c r="A38" t="str">
        <f>IF(INPUT_SELECTOR="T",dayTest!A38,day!A38)</f>
        <v>NP -&gt; H</v>
      </c>
    </row>
    <row r="39" spans="1:1" x14ac:dyDescent="0.3">
      <c r="A39" t="str">
        <f>IF(INPUT_SELECTOR="T",dayTest!A39,day!A39)</f>
        <v>KK -&gt; N</v>
      </c>
    </row>
    <row r="40" spans="1:1" x14ac:dyDescent="0.3">
      <c r="A40" t="str">
        <f>IF(INPUT_SELECTOR="T",dayTest!A40,day!A40)</f>
        <v>OP -&gt; S</v>
      </c>
    </row>
    <row r="41" spans="1:1" x14ac:dyDescent="0.3">
      <c r="A41" t="str">
        <f>IF(INPUT_SELECTOR="T",dayTest!A41,day!A41)</f>
        <v>BH -&gt; F</v>
      </c>
    </row>
    <row r="42" spans="1:1" x14ac:dyDescent="0.3">
      <c r="A42" t="str">
        <f>IF(INPUT_SELECTOR="T",dayTest!A42,day!A42)</f>
        <v>CB -&gt; V</v>
      </c>
    </row>
    <row r="43" spans="1:1" x14ac:dyDescent="0.3">
      <c r="A43" t="str">
        <f>IF(INPUT_SELECTOR="T",dayTest!A43,day!A43)</f>
        <v>HC -&gt; P</v>
      </c>
    </row>
    <row r="44" spans="1:1" x14ac:dyDescent="0.3">
      <c r="A44" t="str">
        <f>IF(INPUT_SELECTOR="T",dayTest!A44,day!A44)</f>
        <v>KH -&gt; V</v>
      </c>
    </row>
    <row r="45" spans="1:1" x14ac:dyDescent="0.3">
      <c r="A45" t="str">
        <f>IF(INPUT_SELECTOR="T",dayTest!A45,day!A45)</f>
        <v>OV -&gt; V</v>
      </c>
    </row>
    <row r="46" spans="1:1" x14ac:dyDescent="0.3">
      <c r="A46" t="str">
        <f>IF(INPUT_SELECTOR="T",dayTest!A46,day!A46)</f>
        <v>NK -&gt; S</v>
      </c>
    </row>
    <row r="47" spans="1:1" x14ac:dyDescent="0.3">
      <c r="A47" t="str">
        <f>IF(INPUT_SELECTOR="T",dayTest!A47,day!A47)</f>
        <v>PN -&gt; F</v>
      </c>
    </row>
    <row r="48" spans="1:1" x14ac:dyDescent="0.3">
      <c r="A48" t="str">
        <f>IF(INPUT_SELECTOR="T",dayTest!A48,day!A48)</f>
        <v>VV -&gt; N</v>
      </c>
    </row>
    <row r="49" spans="1:1" x14ac:dyDescent="0.3">
      <c r="A49" t="str">
        <f>IF(INPUT_SELECTOR="T",dayTest!A49,day!A49)</f>
        <v>HO -&gt; S</v>
      </c>
    </row>
    <row r="50" spans="1:1" x14ac:dyDescent="0.3">
      <c r="A50" t="str">
        <f>IF(INPUT_SELECTOR="T",dayTest!A50,day!A50)</f>
        <v>KS -&gt; C</v>
      </c>
    </row>
    <row r="51" spans="1:1" x14ac:dyDescent="0.3">
      <c r="A51" t="str">
        <f>IF(INPUT_SELECTOR="T",dayTest!A51,day!A51)</f>
        <v>FP -&gt; F</v>
      </c>
    </row>
    <row r="52" spans="1:1" x14ac:dyDescent="0.3">
      <c r="A52" t="str">
        <f>IF(INPUT_SELECTOR="T",dayTest!A52,day!A52)</f>
        <v>FH -&gt; F</v>
      </c>
    </row>
    <row r="53" spans="1:1" x14ac:dyDescent="0.3">
      <c r="A53" t="str">
        <f>IF(INPUT_SELECTOR="T",dayTest!A53,day!A53)</f>
        <v>BB -&gt; C</v>
      </c>
    </row>
    <row r="54" spans="1:1" x14ac:dyDescent="0.3">
      <c r="A54" t="str">
        <f>IF(INPUT_SELECTOR="T",dayTest!A54,day!A54)</f>
        <v>FB -&gt; V</v>
      </c>
    </row>
    <row r="55" spans="1:1" x14ac:dyDescent="0.3">
      <c r="A55" t="str">
        <f>IF(INPUT_SELECTOR="T",dayTest!A55,day!A55)</f>
        <v>SB -&gt; K</v>
      </c>
    </row>
    <row r="56" spans="1:1" x14ac:dyDescent="0.3">
      <c r="A56" t="str">
        <f>IF(INPUT_SELECTOR="T",dayTest!A56,day!A56)</f>
        <v>KP -&gt; B</v>
      </c>
    </row>
    <row r="57" spans="1:1" x14ac:dyDescent="0.3">
      <c r="A57" t="str">
        <f>IF(INPUT_SELECTOR="T",dayTest!A57,day!A57)</f>
        <v>FS -&gt; C</v>
      </c>
    </row>
    <row r="58" spans="1:1" x14ac:dyDescent="0.3">
      <c r="A58" t="str">
        <f>IF(INPUT_SELECTOR="T",dayTest!A58,day!A58)</f>
        <v>KC -&gt; P</v>
      </c>
    </row>
    <row r="59" spans="1:1" x14ac:dyDescent="0.3">
      <c r="A59" t="str">
        <f>IF(INPUT_SELECTOR="T",dayTest!A59,day!A59)</f>
        <v>SC -&gt; C</v>
      </c>
    </row>
    <row r="60" spans="1:1" x14ac:dyDescent="0.3">
      <c r="A60" t="str">
        <f>IF(INPUT_SELECTOR="T",dayTest!A60,day!A60)</f>
        <v>VF -&gt; F</v>
      </c>
    </row>
    <row r="61" spans="1:1" x14ac:dyDescent="0.3">
      <c r="A61" t="str">
        <f>IF(INPUT_SELECTOR="T",dayTest!A61,day!A61)</f>
        <v>VN -&gt; B</v>
      </c>
    </row>
    <row r="62" spans="1:1" x14ac:dyDescent="0.3">
      <c r="A62" t="str">
        <f>IF(INPUT_SELECTOR="T",dayTest!A62,day!A62)</f>
        <v>CK -&gt; C</v>
      </c>
    </row>
    <row r="63" spans="1:1" x14ac:dyDescent="0.3">
      <c r="A63" t="str">
        <f>IF(INPUT_SELECTOR="T",dayTest!A63,day!A63)</f>
        <v>KF -&gt; H</v>
      </c>
    </row>
    <row r="64" spans="1:1" x14ac:dyDescent="0.3">
      <c r="A64" t="str">
        <f>IF(INPUT_SELECTOR="T",dayTest!A64,day!A64)</f>
        <v>NS -&gt; C</v>
      </c>
    </row>
    <row r="65" spans="1:1" x14ac:dyDescent="0.3">
      <c r="A65" t="str">
        <f>IF(INPUT_SELECTOR="T",dayTest!A65,day!A65)</f>
        <v>FV -&gt; K</v>
      </c>
    </row>
    <row r="66" spans="1:1" x14ac:dyDescent="0.3">
      <c r="A66" t="str">
        <f>IF(INPUT_SELECTOR="T",dayTest!A66,day!A66)</f>
        <v>HV -&gt; B</v>
      </c>
    </row>
    <row r="67" spans="1:1" x14ac:dyDescent="0.3">
      <c r="A67" t="str">
        <f>IF(INPUT_SELECTOR="T",dayTest!A67,day!A67)</f>
        <v>HF -&gt; K</v>
      </c>
    </row>
    <row r="68" spans="1:1" x14ac:dyDescent="0.3">
      <c r="A68" t="str">
        <f>IF(INPUT_SELECTOR="T",dayTest!A68,day!A68)</f>
        <v>ON -&gt; S</v>
      </c>
    </row>
    <row r="69" spans="1:1" x14ac:dyDescent="0.3">
      <c r="A69" t="str">
        <f>IF(INPUT_SELECTOR="T",dayTest!A69,day!A69)</f>
        <v>CV -&gt; N</v>
      </c>
    </row>
    <row r="70" spans="1:1" x14ac:dyDescent="0.3">
      <c r="A70" t="str">
        <f>IF(INPUT_SELECTOR="T",dayTest!A70,day!A70)</f>
        <v>BV -&gt; F</v>
      </c>
    </row>
    <row r="71" spans="1:1" x14ac:dyDescent="0.3">
      <c r="A71" t="str">
        <f>IF(INPUT_SELECTOR="T",dayTest!A71,day!A71)</f>
        <v>NB -&gt; N</v>
      </c>
    </row>
    <row r="72" spans="1:1" x14ac:dyDescent="0.3">
      <c r="A72" t="str">
        <f>IF(INPUT_SELECTOR="T",dayTest!A72,day!A72)</f>
        <v>NN -&gt; F</v>
      </c>
    </row>
    <row r="73" spans="1:1" x14ac:dyDescent="0.3">
      <c r="A73" t="str">
        <f>IF(INPUT_SELECTOR="T",dayTest!A73,day!A73)</f>
        <v>BF -&gt; N</v>
      </c>
    </row>
    <row r="74" spans="1:1" x14ac:dyDescent="0.3">
      <c r="A74" t="str">
        <f>IF(INPUT_SELECTOR="T",dayTest!A74,day!A74)</f>
        <v>VB -&gt; V</v>
      </c>
    </row>
    <row r="75" spans="1:1" x14ac:dyDescent="0.3">
      <c r="A75" t="str">
        <f>IF(INPUT_SELECTOR="T",dayTest!A75,day!A75)</f>
        <v>VS -&gt; K</v>
      </c>
    </row>
    <row r="76" spans="1:1" x14ac:dyDescent="0.3">
      <c r="A76" t="str">
        <f>IF(INPUT_SELECTOR="T",dayTest!A76,day!A76)</f>
        <v>BK -&gt; V</v>
      </c>
    </row>
    <row r="77" spans="1:1" x14ac:dyDescent="0.3">
      <c r="A77" t="str">
        <f>IF(INPUT_SELECTOR="T",dayTest!A77,day!A77)</f>
        <v>VP -&gt; P</v>
      </c>
    </row>
    <row r="78" spans="1:1" x14ac:dyDescent="0.3">
      <c r="A78" t="str">
        <f>IF(INPUT_SELECTOR="T",dayTest!A78,day!A78)</f>
        <v>PB -&gt; F</v>
      </c>
    </row>
    <row r="79" spans="1:1" x14ac:dyDescent="0.3">
      <c r="A79" t="str">
        <f>IF(INPUT_SELECTOR="T",dayTest!A79,day!A79)</f>
        <v>KB -&gt; C</v>
      </c>
    </row>
    <row r="80" spans="1:1" x14ac:dyDescent="0.3">
      <c r="A80" t="str">
        <f>IF(INPUT_SELECTOR="T",dayTest!A80,day!A80)</f>
        <v>VK -&gt; O</v>
      </c>
    </row>
    <row r="81" spans="1:1" x14ac:dyDescent="0.3">
      <c r="A81" t="str">
        <f>IF(INPUT_SELECTOR="T",dayTest!A81,day!A81)</f>
        <v>NF -&gt; F</v>
      </c>
    </row>
    <row r="82" spans="1:1" x14ac:dyDescent="0.3">
      <c r="A82" t="str">
        <f>IF(INPUT_SELECTOR="T",dayTest!A82,day!A82)</f>
        <v>FO -&gt; F</v>
      </c>
    </row>
    <row r="83" spans="1:1" x14ac:dyDescent="0.3">
      <c r="A83" t="str">
        <f>IF(INPUT_SELECTOR="T",dayTest!A83,day!A83)</f>
        <v>PH -&gt; N</v>
      </c>
    </row>
    <row r="84" spans="1:1" x14ac:dyDescent="0.3">
      <c r="A84" t="str">
        <f>IF(INPUT_SELECTOR="T",dayTest!A84,day!A84)</f>
        <v>VH -&gt; B</v>
      </c>
    </row>
    <row r="85" spans="1:1" x14ac:dyDescent="0.3">
      <c r="A85" t="str">
        <f>IF(INPUT_SELECTOR="T",dayTest!A85,day!A85)</f>
        <v>HN -&gt; B</v>
      </c>
    </row>
    <row r="86" spans="1:1" x14ac:dyDescent="0.3">
      <c r="A86" t="str">
        <f>IF(INPUT_SELECTOR="T",dayTest!A86,day!A86)</f>
        <v>FK -&gt; K</v>
      </c>
    </row>
    <row r="87" spans="1:1" x14ac:dyDescent="0.3">
      <c r="A87" t="str">
        <f>IF(INPUT_SELECTOR="T",dayTest!A87,day!A87)</f>
        <v>PO -&gt; H</v>
      </c>
    </row>
    <row r="88" spans="1:1" x14ac:dyDescent="0.3">
      <c r="A88" t="str">
        <f>IF(INPUT_SELECTOR="T",dayTest!A88,day!A88)</f>
        <v>CO -&gt; B</v>
      </c>
    </row>
    <row r="89" spans="1:1" x14ac:dyDescent="0.3">
      <c r="A89" t="str">
        <f>IF(INPUT_SELECTOR="T",dayTest!A89,day!A89)</f>
        <v>FC -&gt; V</v>
      </c>
    </row>
    <row r="90" spans="1:1" x14ac:dyDescent="0.3">
      <c r="A90" t="str">
        <f>IF(INPUT_SELECTOR="T",dayTest!A90,day!A90)</f>
        <v>OK -&gt; F</v>
      </c>
    </row>
    <row r="91" spans="1:1" x14ac:dyDescent="0.3">
      <c r="A91" t="str">
        <f>IF(INPUT_SELECTOR="T",dayTest!A91,day!A91)</f>
        <v>OF -&gt; V</v>
      </c>
    </row>
    <row r="92" spans="1:1" x14ac:dyDescent="0.3">
      <c r="A92" t="str">
        <f>IF(INPUT_SELECTOR="T",dayTest!A92,day!A92)</f>
        <v>PF -&gt; F</v>
      </c>
    </row>
    <row r="93" spans="1:1" x14ac:dyDescent="0.3">
      <c r="A93" t="str">
        <f>IF(INPUT_SELECTOR="T",dayTest!A93,day!A93)</f>
        <v>BC -&gt; B</v>
      </c>
    </row>
    <row r="94" spans="1:1" x14ac:dyDescent="0.3">
      <c r="A94" t="str">
        <f>IF(INPUT_SELECTOR="T",dayTest!A94,day!A94)</f>
        <v>BN -&gt; O</v>
      </c>
    </row>
    <row r="95" spans="1:1" x14ac:dyDescent="0.3">
      <c r="A95" t="str">
        <f>IF(INPUT_SELECTOR="T",dayTest!A95,day!A95)</f>
        <v>NC -&gt; K</v>
      </c>
    </row>
    <row r="96" spans="1:1" x14ac:dyDescent="0.3">
      <c r="A96" t="str">
        <f>IF(INPUT_SELECTOR="T",dayTest!A96,day!A96)</f>
        <v>SV -&gt; H</v>
      </c>
    </row>
    <row r="97" spans="1:1" x14ac:dyDescent="0.3">
      <c r="A97" t="str">
        <f>IF(INPUT_SELECTOR="T",dayTest!A97,day!A97)</f>
        <v>OH -&gt; B</v>
      </c>
    </row>
    <row r="98" spans="1:1" x14ac:dyDescent="0.3">
      <c r="A98" t="str">
        <f>IF(INPUT_SELECTOR="T",dayTest!A98,day!A98)</f>
        <v>PC -&gt; O</v>
      </c>
    </row>
    <row r="99" spans="1:1" x14ac:dyDescent="0.3">
      <c r="A99" t="str">
        <f>IF(INPUT_SELECTOR="T",dayTest!A99,day!A99)</f>
        <v>OC -&gt; C</v>
      </c>
    </row>
    <row r="100" spans="1:1" x14ac:dyDescent="0.3">
      <c r="A100" t="str">
        <f>IF(INPUT_SELECTOR="T",dayTest!A100,day!A100)</f>
        <v>CS -&gt; P</v>
      </c>
    </row>
    <row r="101" spans="1:1" x14ac:dyDescent="0.3">
      <c r="A101" t="str">
        <f>IF(INPUT_SELECTOR="T",dayTest!A101,day!A101)</f>
        <v>PV -&gt; V</v>
      </c>
    </row>
    <row r="102" spans="1:1" x14ac:dyDescent="0.3">
      <c r="A102" t="str">
        <f>IF(INPUT_SELECTOR="T",dayTest!A102,day!A102)</f>
        <v>NH -&gt; C</v>
      </c>
    </row>
    <row r="103" spans="1:1" x14ac:dyDescent="0.3">
      <c r="A103" t="str">
        <f>IF(INPUT_SELECTOR="T",dayTest!A103,day!A103)</f>
        <v>PK -&gt; H</v>
      </c>
    </row>
    <row r="104" spans="1:1" x14ac:dyDescent="0.3">
      <c r="A104">
        <f>IF(INPUT_SELECTOR="T",dayTest!A104,day!A104)</f>
        <v>0</v>
      </c>
    </row>
    <row r="831" ht="12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06BA-5F85-445D-81C0-63C3A7E25652}">
  <sheetPr>
    <tabColor rgb="FF92D050"/>
  </sheetPr>
  <dimension ref="A1:CK20020"/>
  <sheetViews>
    <sheetView topLeftCell="A100" zoomScaleNormal="100" workbookViewId="0">
      <selection activeCell="T112" sqref="T112:U126"/>
    </sheetView>
  </sheetViews>
  <sheetFormatPr defaultColWidth="6" defaultRowHeight="14.4" outlineLevelCol="1" x14ac:dyDescent="0.3"/>
  <cols>
    <col min="1" max="1" width="23.44140625" bestFit="1" customWidth="1"/>
    <col min="2" max="2" width="6.5546875" customWidth="1"/>
    <col min="3" max="8" width="3.44140625" customWidth="1"/>
    <col min="9" max="13" width="3.44140625" customWidth="1" outlineLevel="1"/>
    <col min="14" max="19" width="3.44140625" style="5" customWidth="1" outlineLevel="1"/>
    <col min="20" max="20" width="3.44140625" style="5" customWidth="1"/>
    <col min="21" max="21" width="17.109375" style="5" bestFit="1" customWidth="1"/>
    <col min="22" max="22" width="3.44140625" style="5" customWidth="1"/>
    <col min="23" max="23" width="16.6640625" style="5" customWidth="1"/>
    <col min="24" max="24" width="4.6640625" style="5" customWidth="1"/>
    <col min="25" max="25" width="15.5546875" style="5" bestFit="1" customWidth="1"/>
    <col min="26" max="27" width="2" style="5" bestFit="1" customWidth="1"/>
    <col min="28" max="28" width="6.44140625" style="5" customWidth="1"/>
    <col min="29" max="30" width="3" style="5" bestFit="1" customWidth="1"/>
    <col min="31" max="31" width="4" bestFit="1" customWidth="1"/>
    <col min="32" max="33" width="4" bestFit="1" customWidth="1" outlineLevel="1"/>
    <col min="34" max="36" width="5.44140625" bestFit="1" customWidth="1" outlineLevel="1"/>
    <col min="37" max="39" width="6.44140625" bestFit="1" customWidth="1" outlineLevel="1"/>
    <col min="40" max="42" width="7.44140625" bestFit="1" customWidth="1" outlineLevel="1"/>
    <col min="43" max="46" width="8.88671875" bestFit="1" customWidth="1" outlineLevel="1"/>
    <col min="47" max="49" width="9.88671875" bestFit="1" customWidth="1" outlineLevel="1"/>
    <col min="50" max="52" width="10.88671875" bestFit="1" customWidth="1" outlineLevel="1"/>
    <col min="53" max="55" width="12.33203125" bestFit="1" customWidth="1" outlineLevel="1"/>
    <col min="56" max="59" width="13.44140625" bestFit="1" customWidth="1" outlineLevel="1"/>
    <col min="60" max="62" width="14.44140625" bestFit="1" customWidth="1" outlineLevel="1"/>
    <col min="63" max="64" width="16" bestFit="1" customWidth="1" outlineLevel="1"/>
    <col min="65" max="65" width="16" customWidth="1" outlineLevel="1"/>
    <col min="66" max="67" width="2.21875" bestFit="1" customWidth="1"/>
    <col min="68" max="68" width="2.33203125" bestFit="1" customWidth="1"/>
    <col min="69" max="69" width="2.21875" bestFit="1" customWidth="1"/>
    <col min="70" max="71" width="2.109375" bestFit="1" customWidth="1"/>
    <col min="72" max="75" width="3.33203125" customWidth="1"/>
    <col min="76" max="77" width="2.109375" bestFit="1" customWidth="1"/>
    <col min="81" max="84" width="2" bestFit="1" customWidth="1"/>
    <col min="85" max="85" width="3.77734375" bestFit="1" customWidth="1"/>
    <col min="86" max="87" width="2" bestFit="1" customWidth="1"/>
  </cols>
  <sheetData>
    <row r="1" spans="1:89" x14ac:dyDescent="0.3">
      <c r="B1" t="s">
        <v>174</v>
      </c>
      <c r="C1" s="23">
        <v>12271437788530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/>
      <c r="V1"/>
      <c r="W1"/>
      <c r="X1"/>
      <c r="Y1" s="10" t="s">
        <v>138</v>
      </c>
      <c r="AB1" t="s">
        <v>139</v>
      </c>
      <c r="AC1" t="str">
        <f>MID($AB1,COLUMN()-COLUMN($AB$1),1)</f>
        <v>N</v>
      </c>
      <c r="AD1" t="str">
        <f t="shared" ref="AD1:BN4" si="0">MID($AB1,COLUMN()-COLUMN($AB$1),1)</f>
        <v>C</v>
      </c>
      <c r="AE1" t="str">
        <f t="shared" si="0"/>
        <v>N</v>
      </c>
      <c r="AF1" t="str">
        <f t="shared" si="0"/>
        <v>B</v>
      </c>
      <c r="AG1" t="str">
        <f t="shared" si="0"/>
        <v>C</v>
      </c>
      <c r="AH1" t="str">
        <f t="shared" si="0"/>
        <v>H</v>
      </c>
      <c r="AI1" t="str">
        <f t="shared" si="0"/>
        <v>B</v>
      </c>
      <c r="AJ1" t="str">
        <f t="shared" si="0"/>
        <v/>
      </c>
      <c r="AK1" t="str">
        <f t="shared" si="0"/>
        <v/>
      </c>
      <c r="AL1" t="str">
        <f t="shared" si="0"/>
        <v/>
      </c>
      <c r="AM1" t="str">
        <f t="shared" si="0"/>
        <v/>
      </c>
      <c r="AN1" t="str">
        <f t="shared" si="0"/>
        <v/>
      </c>
      <c r="AO1" t="str">
        <f t="shared" si="0"/>
        <v/>
      </c>
      <c r="AP1" t="str">
        <f t="shared" si="0"/>
        <v/>
      </c>
      <c r="AQ1" t="str">
        <f t="shared" si="0"/>
        <v/>
      </c>
      <c r="AR1" t="str">
        <f t="shared" si="0"/>
        <v/>
      </c>
      <c r="AS1" t="str">
        <f t="shared" si="0"/>
        <v/>
      </c>
      <c r="AT1" t="str">
        <f t="shared" si="0"/>
        <v/>
      </c>
      <c r="AU1" t="str">
        <f t="shared" si="0"/>
        <v/>
      </c>
      <c r="AV1" t="str">
        <f t="shared" si="0"/>
        <v/>
      </c>
      <c r="AW1" t="str">
        <f t="shared" si="0"/>
        <v/>
      </c>
      <c r="AX1" t="str">
        <f t="shared" si="0"/>
        <v/>
      </c>
      <c r="AY1" t="str">
        <f t="shared" si="0"/>
        <v/>
      </c>
      <c r="AZ1" t="str">
        <f t="shared" si="0"/>
        <v/>
      </c>
      <c r="BA1" t="str">
        <f t="shared" si="0"/>
        <v/>
      </c>
      <c r="BB1" t="str">
        <f t="shared" si="0"/>
        <v/>
      </c>
      <c r="BC1" t="str">
        <f t="shared" si="0"/>
        <v/>
      </c>
      <c r="BD1" t="str">
        <f t="shared" si="0"/>
        <v/>
      </c>
      <c r="BE1" t="str">
        <f t="shared" si="0"/>
        <v/>
      </c>
      <c r="BF1" t="str">
        <f t="shared" si="0"/>
        <v/>
      </c>
      <c r="BG1" t="str">
        <f t="shared" si="0"/>
        <v/>
      </c>
      <c r="BH1" t="str">
        <f t="shared" si="0"/>
        <v/>
      </c>
      <c r="BI1" t="str">
        <f t="shared" si="0"/>
        <v/>
      </c>
      <c r="BJ1" t="str">
        <f t="shared" si="0"/>
        <v/>
      </c>
      <c r="BK1" t="str">
        <f t="shared" si="0"/>
        <v/>
      </c>
      <c r="BL1" t="str">
        <f t="shared" si="0"/>
        <v/>
      </c>
      <c r="BM1" t="str">
        <f t="shared" si="0"/>
        <v/>
      </c>
    </row>
    <row r="2" spans="1:89" x14ac:dyDescent="0.3">
      <c r="N2"/>
      <c r="O2"/>
      <c r="P2"/>
      <c r="Q2"/>
      <c r="R2"/>
      <c r="S2"/>
      <c r="T2"/>
      <c r="U2"/>
      <c r="V2"/>
      <c r="W2"/>
      <c r="X2"/>
      <c r="Y2" s="10" t="s">
        <v>140</v>
      </c>
      <c r="AB2" t="s">
        <v>141</v>
      </c>
      <c r="AC2" t="str">
        <f t="shared" ref="AC2:AC4" si="1">MID($AB2,COLUMN()-COLUMN($AB$1),1)</f>
        <v>N</v>
      </c>
      <c r="AD2" t="str">
        <f t="shared" si="0"/>
        <v>B</v>
      </c>
      <c r="AE2" t="str">
        <f t="shared" si="0"/>
        <v>C</v>
      </c>
      <c r="AF2" t="str">
        <f t="shared" si="0"/>
        <v>C</v>
      </c>
      <c r="AG2" t="str">
        <f t="shared" si="0"/>
        <v>N</v>
      </c>
      <c r="AH2" t="str">
        <f t="shared" si="0"/>
        <v>B</v>
      </c>
      <c r="AI2" t="str">
        <f t="shared" si="0"/>
        <v>B</v>
      </c>
      <c r="AJ2" t="str">
        <f t="shared" si="0"/>
        <v>B</v>
      </c>
      <c r="AK2" t="str">
        <f t="shared" si="0"/>
        <v>C</v>
      </c>
      <c r="AL2" t="str">
        <f t="shared" si="0"/>
        <v>B</v>
      </c>
      <c r="AM2" t="str">
        <f t="shared" si="0"/>
        <v>H</v>
      </c>
      <c r="AN2" t="str">
        <f t="shared" si="0"/>
        <v>C</v>
      </c>
      <c r="AO2" t="str">
        <f t="shared" si="0"/>
        <v>B</v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</row>
    <row r="3" spans="1:89" ht="15" thickBot="1" x14ac:dyDescent="0.35">
      <c r="A3" t="s">
        <v>1</v>
      </c>
      <c r="N3"/>
      <c r="O3"/>
      <c r="P3"/>
      <c r="Q3"/>
      <c r="R3"/>
      <c r="S3"/>
      <c r="T3"/>
      <c r="U3"/>
      <c r="V3"/>
      <c r="W3"/>
      <c r="X3"/>
      <c r="Y3" s="10" t="s">
        <v>142</v>
      </c>
      <c r="AB3" t="s">
        <v>143</v>
      </c>
      <c r="AC3" t="str">
        <f t="shared" si="1"/>
        <v>N</v>
      </c>
      <c r="AD3" t="str">
        <f t="shared" si="0"/>
        <v>B</v>
      </c>
      <c r="AE3" t="str">
        <f t="shared" si="0"/>
        <v>B</v>
      </c>
      <c r="AF3" t="str">
        <f t="shared" si="0"/>
        <v>B</v>
      </c>
      <c r="AG3" t="str">
        <f t="shared" si="0"/>
        <v>C</v>
      </c>
      <c r="AH3" t="str">
        <f t="shared" si="0"/>
        <v>N</v>
      </c>
      <c r="AI3" t="str">
        <f t="shared" si="0"/>
        <v>C</v>
      </c>
      <c r="AJ3" t="str">
        <f t="shared" si="0"/>
        <v>C</v>
      </c>
      <c r="AK3" t="str">
        <f t="shared" si="0"/>
        <v>N</v>
      </c>
      <c r="AL3" t="str">
        <f t="shared" si="0"/>
        <v>B</v>
      </c>
      <c r="AM3" t="str">
        <f t="shared" si="0"/>
        <v>B</v>
      </c>
      <c r="AN3" t="str">
        <f t="shared" si="0"/>
        <v>N</v>
      </c>
      <c r="AO3" t="str">
        <f t="shared" si="0"/>
        <v>B</v>
      </c>
      <c r="AP3" t="str">
        <f t="shared" si="0"/>
        <v>N</v>
      </c>
      <c r="AQ3" t="str">
        <f t="shared" si="0"/>
        <v>B</v>
      </c>
      <c r="AR3" t="str">
        <f t="shared" si="0"/>
        <v>B</v>
      </c>
      <c r="AS3" t="str">
        <f t="shared" si="0"/>
        <v>C</v>
      </c>
      <c r="AT3" t="str">
        <f t="shared" si="0"/>
        <v>H</v>
      </c>
      <c r="AU3" t="str">
        <f t="shared" si="0"/>
        <v>B</v>
      </c>
      <c r="AV3" t="str">
        <f t="shared" si="0"/>
        <v>H</v>
      </c>
      <c r="AW3" t="str">
        <f t="shared" si="0"/>
        <v>H</v>
      </c>
      <c r="AX3" t="str">
        <f t="shared" si="0"/>
        <v>B</v>
      </c>
      <c r="AY3" t="str">
        <f t="shared" si="0"/>
        <v>C</v>
      </c>
      <c r="AZ3" t="str">
        <f t="shared" si="0"/>
        <v>H</v>
      </c>
      <c r="BA3" t="str">
        <f t="shared" si="0"/>
        <v>B</v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</row>
    <row r="4" spans="1:89" ht="15" thickBot="1" x14ac:dyDescent="0.35">
      <c r="A4" s="3" t="s">
        <v>17</v>
      </c>
      <c r="N4"/>
      <c r="O4"/>
      <c r="P4"/>
      <c r="Q4"/>
      <c r="R4"/>
      <c r="S4"/>
      <c r="T4"/>
      <c r="U4"/>
      <c r="V4"/>
      <c r="W4"/>
      <c r="X4"/>
      <c r="Y4" s="10" t="s">
        <v>144</v>
      </c>
      <c r="AB4" t="s">
        <v>145</v>
      </c>
      <c r="AC4" t="str">
        <f t="shared" si="1"/>
        <v>N</v>
      </c>
      <c r="AD4" t="str">
        <f t="shared" si="0"/>
        <v>B</v>
      </c>
      <c r="AE4" t="str">
        <f t="shared" si="0"/>
        <v>B</v>
      </c>
      <c r="AF4" t="str">
        <f t="shared" si="0"/>
        <v>N</v>
      </c>
      <c r="AG4" t="str">
        <f t="shared" si="0"/>
        <v>B</v>
      </c>
      <c r="AH4" t="str">
        <f t="shared" si="0"/>
        <v>N</v>
      </c>
      <c r="AI4" t="str">
        <f t="shared" si="0"/>
        <v>B</v>
      </c>
      <c r="AJ4" t="str">
        <f t="shared" si="0"/>
        <v>B</v>
      </c>
      <c r="AK4" t="str">
        <f t="shared" si="0"/>
        <v>C</v>
      </c>
      <c r="AL4" t="str">
        <f t="shared" si="0"/>
        <v>C</v>
      </c>
      <c r="AM4" t="str">
        <f t="shared" si="0"/>
        <v>N</v>
      </c>
      <c r="AN4" t="str">
        <f t="shared" si="0"/>
        <v>B</v>
      </c>
      <c r="AO4" t="str">
        <f t="shared" si="0"/>
        <v>C</v>
      </c>
      <c r="AP4" t="str">
        <f t="shared" si="0"/>
        <v>N</v>
      </c>
      <c r="AQ4" t="str">
        <f t="shared" si="0"/>
        <v>C</v>
      </c>
      <c r="AR4" t="str">
        <f t="shared" si="0"/>
        <v>C</v>
      </c>
      <c r="AS4" t="str">
        <f t="shared" si="0"/>
        <v>N</v>
      </c>
      <c r="AT4" t="str">
        <f t="shared" si="0"/>
        <v>B</v>
      </c>
      <c r="AU4" t="str">
        <f t="shared" si="0"/>
        <v>B</v>
      </c>
      <c r="AV4" t="str">
        <f t="shared" si="0"/>
        <v>N</v>
      </c>
      <c r="AW4" t="str">
        <f t="shared" si="0"/>
        <v>B</v>
      </c>
      <c r="AX4" t="str">
        <f t="shared" si="0"/>
        <v>B</v>
      </c>
      <c r="AY4" t="str">
        <f t="shared" si="0"/>
        <v>N</v>
      </c>
      <c r="AZ4" t="str">
        <f t="shared" si="0"/>
        <v>B</v>
      </c>
      <c r="BA4" t="str">
        <f t="shared" si="0"/>
        <v>B</v>
      </c>
      <c r="BB4" t="str">
        <f t="shared" si="0"/>
        <v>B</v>
      </c>
      <c r="BC4" t="str">
        <f t="shared" si="0"/>
        <v>N</v>
      </c>
      <c r="BD4" t="str">
        <f t="shared" si="0"/>
        <v>B</v>
      </c>
      <c r="BE4" t="str">
        <f t="shared" si="0"/>
        <v>B</v>
      </c>
      <c r="BF4" t="str">
        <f t="shared" si="0"/>
        <v>N</v>
      </c>
      <c r="BG4" t="str">
        <f t="shared" si="0"/>
        <v>B</v>
      </c>
      <c r="BH4" t="str">
        <f t="shared" si="0"/>
        <v>B</v>
      </c>
      <c r="BI4" t="str">
        <f t="shared" si="0"/>
        <v>C</v>
      </c>
      <c r="BJ4" t="str">
        <f t="shared" si="0"/>
        <v>B</v>
      </c>
      <c r="BK4" t="str">
        <f t="shared" si="0"/>
        <v>H</v>
      </c>
      <c r="BL4" t="str">
        <f t="shared" si="0"/>
        <v>C</v>
      </c>
      <c r="BM4" t="str">
        <f t="shared" si="0"/>
        <v>B</v>
      </c>
      <c r="BN4" t="str">
        <f t="shared" si="0"/>
        <v>H</v>
      </c>
      <c r="BO4" t="str">
        <f t="shared" ref="BO4:CB4" si="2">MID($AB4,COLUMN()-COLUMN($AB$1),1)</f>
        <v>H</v>
      </c>
      <c r="BP4" t="str">
        <f t="shared" si="2"/>
        <v>N</v>
      </c>
      <c r="BQ4" t="str">
        <f t="shared" si="2"/>
        <v>H</v>
      </c>
      <c r="BR4" t="str">
        <f t="shared" si="2"/>
        <v>C</v>
      </c>
      <c r="BS4" t="str">
        <f t="shared" si="2"/>
        <v>B</v>
      </c>
      <c r="BT4" t="str">
        <f t="shared" si="2"/>
        <v>B</v>
      </c>
      <c r="BU4" t="str">
        <f t="shared" si="2"/>
        <v>C</v>
      </c>
      <c r="BV4" t="str">
        <f t="shared" si="2"/>
        <v>B</v>
      </c>
      <c r="BW4" t="str">
        <f t="shared" si="2"/>
        <v>H</v>
      </c>
      <c r="BX4" t="str">
        <f t="shared" si="2"/>
        <v>C</v>
      </c>
      <c r="BY4" t="str">
        <f t="shared" si="2"/>
        <v>B</v>
      </c>
      <c r="BZ4" t="str">
        <f t="shared" si="2"/>
        <v/>
      </c>
      <c r="CA4" t="str">
        <f t="shared" si="2"/>
        <v/>
      </c>
      <c r="CB4" t="str">
        <f t="shared" si="2"/>
        <v/>
      </c>
    </row>
    <row r="5" spans="1:89" x14ac:dyDescent="0.3">
      <c r="C5" s="1" t="s">
        <v>135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/>
      <c r="X5"/>
      <c r="Y5"/>
      <c r="Z5"/>
      <c r="AA5"/>
      <c r="AB5"/>
      <c r="AC5"/>
      <c r="AD5"/>
    </row>
    <row r="6" spans="1:89" s="1" customFormat="1" x14ac:dyDescent="0.3">
      <c r="A6" s="2" t="s">
        <v>0</v>
      </c>
      <c r="B6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</row>
    <row r="7" spans="1:89" s="1" customFormat="1" x14ac:dyDescent="0.3">
      <c r="A7" s="11"/>
      <c r="B7" s="12"/>
      <c r="C7" s="1" t="str">
        <f t="shared" ref="C7:V7" si="3">MID($A$8,C6,1)</f>
        <v>K</v>
      </c>
      <c r="D7" s="1" t="str">
        <f t="shared" si="3"/>
        <v>H</v>
      </c>
      <c r="E7" s="1" t="str">
        <f t="shared" si="3"/>
        <v>S</v>
      </c>
      <c r="F7" s="1" t="str">
        <f t="shared" si="3"/>
        <v>S</v>
      </c>
      <c r="G7" s="1" t="str">
        <f t="shared" si="3"/>
        <v>C</v>
      </c>
      <c r="H7" s="1" t="str">
        <f t="shared" si="3"/>
        <v>S</v>
      </c>
      <c r="I7" s="1" t="str">
        <f t="shared" si="3"/>
        <v>K</v>
      </c>
      <c r="J7" s="1" t="str">
        <f t="shared" si="3"/>
        <v>K</v>
      </c>
      <c r="K7" s="1" t="str">
        <f t="shared" si="3"/>
        <v>C</v>
      </c>
      <c r="L7" s="1" t="str">
        <f t="shared" si="3"/>
        <v>P</v>
      </c>
      <c r="M7" s="1" t="str">
        <f t="shared" si="3"/>
        <v>F</v>
      </c>
      <c r="N7" s="1" t="str">
        <f t="shared" si="3"/>
        <v>K</v>
      </c>
      <c r="O7" s="1" t="str">
        <f t="shared" si="3"/>
        <v>P</v>
      </c>
      <c r="P7" s="1" t="str">
        <f t="shared" si="3"/>
        <v>P</v>
      </c>
      <c r="Q7" s="1" t="str">
        <f t="shared" si="3"/>
        <v>B</v>
      </c>
      <c r="R7" s="1" t="str">
        <f t="shared" si="3"/>
        <v>B</v>
      </c>
      <c r="S7" s="1" t="str">
        <f t="shared" si="3"/>
        <v>O</v>
      </c>
      <c r="T7" s="1" t="str">
        <f t="shared" si="3"/>
        <v>K</v>
      </c>
      <c r="U7" s="1" t="str">
        <f t="shared" si="3"/>
        <v>V</v>
      </c>
      <c r="V7" s="1" t="str">
        <f t="shared" si="3"/>
        <v>F</v>
      </c>
    </row>
    <row r="8" spans="1:89" x14ac:dyDescent="0.3">
      <c r="A8" t="str">
        <f>IF(Input!A2=0,"",Input!A2)</f>
        <v>KHSSCSKKCPFKPPBBOKVF</v>
      </c>
      <c r="B8" s="5"/>
      <c r="C8" s="5" t="str">
        <f>C7&amp;D7</f>
        <v>KH</v>
      </c>
      <c r="D8" s="5" t="str">
        <f t="shared" ref="D8:U8" si="4">D7&amp;E7</f>
        <v>HS</v>
      </c>
      <c r="E8" s="5" t="str">
        <f t="shared" si="4"/>
        <v>SS</v>
      </c>
      <c r="F8" s="5" t="str">
        <f t="shared" si="4"/>
        <v>SC</v>
      </c>
      <c r="G8" s="5" t="str">
        <f t="shared" si="4"/>
        <v>CS</v>
      </c>
      <c r="H8" s="5" t="str">
        <f t="shared" si="4"/>
        <v>SK</v>
      </c>
      <c r="I8" s="5" t="str">
        <f t="shared" si="4"/>
        <v>KK</v>
      </c>
      <c r="J8" s="5" t="str">
        <f t="shared" si="4"/>
        <v>KC</v>
      </c>
      <c r="K8" s="5" t="str">
        <f t="shared" si="4"/>
        <v>CP</v>
      </c>
      <c r="L8" s="5" t="str">
        <f t="shared" si="4"/>
        <v>PF</v>
      </c>
      <c r="M8" s="5" t="str">
        <f t="shared" si="4"/>
        <v>FK</v>
      </c>
      <c r="N8" s="5" t="str">
        <f t="shared" si="4"/>
        <v>KP</v>
      </c>
      <c r="O8" s="5" t="str">
        <f t="shared" si="4"/>
        <v>PP</v>
      </c>
      <c r="P8" s="5" t="str">
        <f t="shared" si="4"/>
        <v>PB</v>
      </c>
      <c r="Q8" s="5" t="str">
        <f t="shared" si="4"/>
        <v>BB</v>
      </c>
      <c r="R8" s="5" t="str">
        <f t="shared" si="4"/>
        <v>BO</v>
      </c>
      <c r="S8" s="5" t="str">
        <f t="shared" si="4"/>
        <v>OK</v>
      </c>
      <c r="T8" s="5" t="str">
        <f t="shared" si="4"/>
        <v>KV</v>
      </c>
      <c r="U8" s="5" t="str">
        <f t="shared" si="4"/>
        <v>VF</v>
      </c>
      <c r="V8"/>
      <c r="W8"/>
      <c r="X8"/>
      <c r="Y8"/>
      <c r="Z8"/>
      <c r="AA8"/>
      <c r="AB8"/>
      <c r="AC8"/>
      <c r="AD8"/>
      <c r="BT8" t="s">
        <v>147</v>
      </c>
      <c r="CK8" t="s">
        <v>164</v>
      </c>
    </row>
    <row r="9" spans="1:89" x14ac:dyDescent="0.3">
      <c r="A9" t="str">
        <f>IF(Input!A3=0,"",Input!A3)</f>
        <v/>
      </c>
      <c r="B9" t="s">
        <v>134</v>
      </c>
      <c r="C9" s="5"/>
      <c r="D9" s="5"/>
      <c r="N9"/>
      <c r="O9"/>
      <c r="P9"/>
      <c r="Q9"/>
      <c r="R9"/>
      <c r="S9"/>
      <c r="T9"/>
      <c r="U9"/>
      <c r="V9"/>
      <c r="W9" s="17"/>
      <c r="X9" s="17" t="s">
        <v>137</v>
      </c>
      <c r="Y9" s="19">
        <v>0</v>
      </c>
      <c r="Z9" s="19">
        <v>1</v>
      </c>
      <c r="AA9" s="19">
        <v>2</v>
      </c>
      <c r="AB9" s="19">
        <v>3</v>
      </c>
      <c r="AC9" s="19">
        <v>4</v>
      </c>
      <c r="AD9" s="19">
        <v>5</v>
      </c>
      <c r="AE9" s="19">
        <v>6</v>
      </c>
      <c r="AF9" s="19">
        <v>7</v>
      </c>
      <c r="AG9" s="19">
        <v>8</v>
      </c>
      <c r="AH9" s="19">
        <v>9</v>
      </c>
      <c r="AI9" s="19">
        <v>10</v>
      </c>
      <c r="AJ9" s="19">
        <v>11</v>
      </c>
      <c r="AK9" s="19">
        <v>12</v>
      </c>
      <c r="AL9" s="19">
        <v>13</v>
      </c>
      <c r="AM9" s="19">
        <v>14</v>
      </c>
      <c r="AN9" s="19">
        <v>15</v>
      </c>
      <c r="AO9" s="19">
        <v>16</v>
      </c>
      <c r="AP9" s="19">
        <v>17</v>
      </c>
      <c r="AQ9" s="19">
        <v>18</v>
      </c>
      <c r="AR9" s="19">
        <v>19</v>
      </c>
      <c r="AS9" s="19">
        <v>20</v>
      </c>
      <c r="AT9" s="19">
        <v>21</v>
      </c>
      <c r="AU9" s="19">
        <v>22</v>
      </c>
      <c r="AV9" s="19">
        <v>23</v>
      </c>
      <c r="AW9" s="19">
        <v>24</v>
      </c>
      <c r="AX9" s="19">
        <v>25</v>
      </c>
      <c r="AY9" s="19">
        <v>26</v>
      </c>
      <c r="AZ9" s="19">
        <v>27</v>
      </c>
      <c r="BA9" s="19">
        <v>28</v>
      </c>
      <c r="BB9" s="19">
        <v>29</v>
      </c>
      <c r="BC9" s="19">
        <v>30</v>
      </c>
      <c r="BD9" s="19">
        <v>31</v>
      </c>
      <c r="BE9" s="19">
        <v>32</v>
      </c>
      <c r="BF9" s="19">
        <v>33</v>
      </c>
      <c r="BG9" s="19">
        <v>34</v>
      </c>
      <c r="BH9" s="19">
        <v>35</v>
      </c>
      <c r="BI9" s="19">
        <v>36</v>
      </c>
      <c r="BJ9" s="19">
        <v>37</v>
      </c>
      <c r="BK9" s="19">
        <v>38</v>
      </c>
      <c r="BL9" s="19">
        <v>39</v>
      </c>
      <c r="BM9" s="19">
        <v>40</v>
      </c>
      <c r="BT9" s="2">
        <v>1</v>
      </c>
      <c r="BU9" s="2">
        <v>2</v>
      </c>
      <c r="BV9" s="2">
        <v>3</v>
      </c>
      <c r="BW9" s="2">
        <v>4</v>
      </c>
      <c r="BY9" s="2">
        <v>1</v>
      </c>
      <c r="BZ9" s="2">
        <v>2</v>
      </c>
      <c r="CA9" s="2">
        <v>3</v>
      </c>
      <c r="CB9" s="2">
        <v>4</v>
      </c>
      <c r="CC9" s="24">
        <v>1</v>
      </c>
      <c r="CD9" s="2">
        <v>2</v>
      </c>
      <c r="CE9" s="2">
        <v>3</v>
      </c>
      <c r="CF9" s="2">
        <v>4</v>
      </c>
    </row>
    <row r="10" spans="1:89" x14ac:dyDescent="0.3">
      <c r="A10" s="6" t="str">
        <f>IF(Input!A4=0,"",Input!A4)</f>
        <v>OS -&gt; N</v>
      </c>
      <c r="B10" t="str">
        <f>LEFT(A10,1)</f>
        <v>O</v>
      </c>
      <c r="C10" t="str">
        <f>MID(A10,2,1)</f>
        <v>S</v>
      </c>
      <c r="D10" s="5" t="str">
        <f>B10&amp;C10</f>
        <v>OS</v>
      </c>
      <c r="E10" s="5" t="str">
        <f>RIGHT(A10,1)</f>
        <v>N</v>
      </c>
      <c r="F10" t="str">
        <f>B10&amp;E10</f>
        <v>ON</v>
      </c>
      <c r="G10" t="str">
        <f>E10&amp;C10</f>
        <v>NS</v>
      </c>
      <c r="N10"/>
      <c r="O10"/>
      <c r="P10"/>
      <c r="Q10"/>
      <c r="R10"/>
      <c r="S10"/>
      <c r="T10"/>
      <c r="U10" t="str">
        <f>LEFT(X10,1)</f>
        <v>O</v>
      </c>
      <c r="V10" t="str">
        <f>RIGHT(X10,1)</f>
        <v>S</v>
      </c>
      <c r="W10" s="17">
        <v>1</v>
      </c>
      <c r="X10" s="17" t="str">
        <f t="shared" ref="X10:X73" si="5">IF($A10="",0,D10)</f>
        <v>OS</v>
      </c>
      <c r="Y10" s="18">
        <f>IF($X10="","",COUNTIF($C$8:$V$8,X10))</f>
        <v>0</v>
      </c>
      <c r="Z10" s="20" cm="1">
        <f t="array" ref="Z10">SUMPRODUCT((--(INDEX(RULES,0,5)=$X10)+(--(INDEX(RULES,0,6)=$X10)))*(INDEX(RUN,0,Z$9+1)))</f>
        <v>0</v>
      </c>
      <c r="AA10" s="20" cm="1">
        <f t="array" ref="AA10">SUMPRODUCT((--(INDEX(RULES,0,5)=$X10)+(--(INDEX(RULES,0,6)=$X10)))*(INDEX(RUN,0,AA$9+1)))</f>
        <v>0</v>
      </c>
      <c r="AB10" s="20" cm="1">
        <f t="array" ref="AB10">SUMPRODUCT((--(INDEX(RULES,0,5)=$X10)+(--(INDEX(RULES,0,6)=$X10)))*(INDEX(RUN,0,AB$9+1)))</f>
        <v>1</v>
      </c>
      <c r="AC10" s="20" cm="1">
        <f t="array" ref="AC10">SUMPRODUCT((--(INDEX(RULES,0,5)=$X10)+(--(INDEX(RULES,0,6)=$X10)))*(INDEX(RUN,0,AC$9+1)))</f>
        <v>3</v>
      </c>
      <c r="AD10" s="20" cm="1">
        <f t="array" ref="AD10">SUMPRODUCT((--(INDEX(RULES,0,5)=$X10)+(--(INDEX(RULES,0,6)=$X10)))*(INDEX(RUN,0,AD$9+1)))</f>
        <v>5</v>
      </c>
      <c r="AE10" s="20" cm="1">
        <f t="array" ref="AE10">SUMPRODUCT((--(INDEX(RULES,0,5)=$X10)+(--(INDEX(RULES,0,6)=$X10)))*(INDEX(RUN,0,AE$9+1)))</f>
        <v>14</v>
      </c>
      <c r="AF10" s="20" cm="1">
        <f t="array" ref="AF10">SUMPRODUCT((--(INDEX(RULES,0,5)=$X10)+(--(INDEX(RULES,0,6)=$X10)))*(INDEX(RUN,0,AF$9+1)))</f>
        <v>28</v>
      </c>
      <c r="AG10" s="20" cm="1">
        <f t="array" ref="AG10">SUMPRODUCT((--(INDEX(RULES,0,5)=$X10)+(--(INDEX(RULES,0,6)=$X10)))*(INDEX(RUN,0,AG$9+1)))</f>
        <v>50</v>
      </c>
      <c r="AH10" s="20" cm="1">
        <f t="array" ref="AH10">SUMPRODUCT((--(INDEX(RULES,0,5)=$X10)+(--(INDEX(RULES,0,6)=$X10)))*(INDEX(RUN,0,AH$9+1)))</f>
        <v>114</v>
      </c>
      <c r="AI10" s="20" cm="1">
        <f t="array" ref="AI10">SUMPRODUCT((--(INDEX(RULES,0,5)=$X10)+(--(INDEX(RULES,0,6)=$X10)))*(INDEX(RUN,0,AI$9+1)))</f>
        <v>204</v>
      </c>
      <c r="AJ10" s="20" cm="1">
        <f t="array" ref="AJ10">SUMPRODUCT((--(INDEX(RULES,0,5)=$X10)+(--(INDEX(RULES,0,6)=$X10)))*(INDEX(RUN,0,AJ$9+1)))</f>
        <v>413</v>
      </c>
      <c r="AK10" s="20" cm="1">
        <f t="array" ref="AK10">SUMPRODUCT((--(INDEX(RULES,0,5)=$X10)+(--(INDEX(RULES,0,6)=$X10)))*(INDEX(RUN,0,AK$9+1)))</f>
        <v>769</v>
      </c>
      <c r="AL10" s="20" cm="1">
        <f t="array" ref="AL10">SUMPRODUCT((--(INDEX(RULES,0,5)=$X10)+(--(INDEX(RULES,0,6)=$X10)))*(INDEX(RUN,0,AL$9+1)))</f>
        <v>1487</v>
      </c>
      <c r="AM10" s="20" cm="1">
        <f t="array" ref="AM10">SUMPRODUCT((--(INDEX(RULES,0,5)=$X10)+(--(INDEX(RULES,0,6)=$X10)))*(INDEX(RUN,0,AM$9+1)))</f>
        <v>2770</v>
      </c>
      <c r="AN10" s="20" cm="1">
        <f t="array" ref="AN10">SUMPRODUCT((--(INDEX(RULES,0,5)=$X10)+(--(INDEX(RULES,0,6)=$X10)))*(INDEX(RUN,0,AN$9+1)))</f>
        <v>5287</v>
      </c>
      <c r="AO10" s="20" cm="1">
        <f t="array" ref="AO10">SUMPRODUCT((--(INDEX(RULES,0,5)=$X10)+(--(INDEX(RULES,0,6)=$X10)))*(INDEX(RUN,0,AO$9+1)))</f>
        <v>9969</v>
      </c>
      <c r="AP10" s="20" cm="1">
        <f t="array" ref="AP10">SUMPRODUCT((--(INDEX(RULES,0,5)=$X10)+(--(INDEX(RULES,0,6)=$X10)))*(INDEX(RUN,0,AP$9+1)))</f>
        <v>18786</v>
      </c>
      <c r="AQ10" s="20" cm="1">
        <f t="array" ref="AQ10">SUMPRODUCT((--(INDEX(RULES,0,5)=$X10)+(--(INDEX(RULES,0,6)=$X10)))*(INDEX(RUN,0,AQ$9+1)))</f>
        <v>35588</v>
      </c>
      <c r="AR10" s="20" cm="1">
        <f t="array" ref="AR10">SUMPRODUCT((--(INDEX(RULES,0,5)=$X10)+(--(INDEX(RULES,0,6)=$X10)))*(INDEX(RUN,0,AR$9+1)))</f>
        <v>67118</v>
      </c>
      <c r="AS10" s="20" cm="1">
        <f t="array" ref="AS10">SUMPRODUCT((--(INDEX(RULES,0,5)=$X10)+(--(INDEX(RULES,0,6)=$X10)))*(INDEX(RUN,0,AS$9+1)))</f>
        <v>126913</v>
      </c>
      <c r="AT10" s="20" cm="1">
        <f t="array" ref="AT10">SUMPRODUCT((--(INDEX(RULES,0,5)=$X10)+(--(INDEX(RULES,0,6)=$X10)))*(INDEX(RUN,0,AT$9+1)))</f>
        <v>239684</v>
      </c>
      <c r="AU10" s="20" cm="1">
        <f t="array" ref="AU10">SUMPRODUCT((--(INDEX(RULES,0,5)=$X10)+(--(INDEX(RULES,0,6)=$X10)))*(INDEX(RUN,0,AU$9+1)))</f>
        <v>453785</v>
      </c>
      <c r="AV10" s="20" cm="1">
        <f t="array" ref="AV10">SUMPRODUCT((--(INDEX(RULES,0,5)=$X10)+(--(INDEX(RULES,0,6)=$X10)))*(INDEX(RUN,0,AV$9+1)))</f>
        <v>857323</v>
      </c>
      <c r="AW10" s="20" cm="1">
        <f t="array" ref="AW10">SUMPRODUCT((--(INDEX(RULES,0,5)=$X10)+(--(INDEX(RULES,0,6)=$X10)))*(INDEX(RUN,0,AW$9+1)))</f>
        <v>1622893</v>
      </c>
      <c r="AX10" s="20" cm="1">
        <f t="array" ref="AX10">SUMPRODUCT((--(INDEX(RULES,0,5)=$X10)+(--(INDEX(RULES,0,6)=$X10)))*(INDEX(RUN,0,AX$9+1)))</f>
        <v>3071249</v>
      </c>
      <c r="AY10" s="20" cm="1">
        <f t="array" ref="AY10">SUMPRODUCT((--(INDEX(RULES,0,5)=$X10)+(--(INDEX(RULES,0,6)=$X10)))*(INDEX(RUN,0,AY$9+1)))</f>
        <v>5813493</v>
      </c>
      <c r="AZ10" s="20" cm="1">
        <f t="array" ref="AZ10">SUMPRODUCT((--(INDEX(RULES,0,5)=$X10)+(--(INDEX(RULES,0,6)=$X10)))*(INDEX(RUN,0,AZ$9+1)))</f>
        <v>11008110</v>
      </c>
      <c r="BA10" s="20" cm="1">
        <f t="array" ref="BA10">SUMPRODUCT((--(INDEX(RULES,0,5)=$X10)+(--(INDEX(RULES,0,6)=$X10)))*(INDEX(RUN,0,BA$9+1)))</f>
        <v>20850758</v>
      </c>
      <c r="BB10" s="20" cm="1">
        <f t="array" ref="BB10">SUMPRODUCT((--(INDEX(RULES,0,5)=$X10)+(--(INDEX(RULES,0,6)=$X10)))*(INDEX(RUN,0,BB$9+1)))</f>
        <v>39500812</v>
      </c>
      <c r="BC10" s="20" cm="1">
        <f t="array" ref="BC10">SUMPRODUCT((--(INDEX(RULES,0,5)=$X10)+(--(INDEX(RULES,0,6)=$X10)))*(INDEX(RUN,0,BC$9+1)))</f>
        <v>74844333</v>
      </c>
      <c r="BD10" s="20" cm="1">
        <f t="array" ref="BD10">SUMPRODUCT((--(INDEX(RULES,0,5)=$X10)+(--(INDEX(RULES,0,6)=$X10)))*(INDEX(RUN,0,BD$9+1)))</f>
        <v>141861522</v>
      </c>
      <c r="BE10" s="20" cm="1">
        <f t="array" ref="BE10">SUMPRODUCT((--(INDEX(RULES,0,5)=$X10)+(--(INDEX(RULES,0,6)=$X10)))*(INDEX(RUN,0,BE$9+1)))</f>
        <v>268905328</v>
      </c>
      <c r="BF10" s="20" cm="1">
        <f t="array" ref="BF10">SUMPRODUCT((--(INDEX(RULES,0,5)=$X10)+(--(INDEX(RULES,0,6)=$X10)))*(INDEX(RUN,0,BF$9+1)))</f>
        <v>509837500</v>
      </c>
      <c r="BG10" s="20" cm="1">
        <f t="array" ref="BG10">SUMPRODUCT((--(INDEX(RULES,0,5)=$X10)+(--(INDEX(RULES,0,6)=$X10)))*(INDEX(RUN,0,BG$9+1)))</f>
        <v>966790829</v>
      </c>
      <c r="BH10" s="20" cm="1">
        <f t="array" ref="BH10">SUMPRODUCT((--(INDEX(RULES,0,5)=$X10)+(--(INDEX(RULES,0,6)=$X10)))*(INDEX(RUN,0,BH$9+1)))</f>
        <v>1833572702</v>
      </c>
      <c r="BI10" s="20" cm="1">
        <f t="array" ref="BI10">SUMPRODUCT((--(INDEX(RULES,0,5)=$X10)+(--(INDEX(RULES,0,6)=$X10)))*(INDEX(RUN,0,BI$9+1)))</f>
        <v>3477875339</v>
      </c>
      <c r="BJ10" s="20" cm="1">
        <f t="array" ref="BJ10">SUMPRODUCT((--(INDEX(RULES,0,5)=$X10)+(--(INDEX(RULES,0,6)=$X10)))*(INDEX(RUN,0,BJ$9+1)))</f>
        <v>6597658117</v>
      </c>
      <c r="BK10" s="20" cm="1">
        <f t="array" ref="BK10">SUMPRODUCT((--(INDEX(RULES,0,5)=$X10)+(--(INDEX(RULES,0,6)=$X10)))*(INDEX(RUN,0,BK$9+1)))</f>
        <v>12517297469</v>
      </c>
      <c r="BL10" s="20" cm="1">
        <f t="array" ref="BL10">SUMPRODUCT((--(INDEX(RULES,0,5)=$X10)+(--(INDEX(RULES,0,6)=$X10)))*(INDEX(RUN,0,BL$9+1)))</f>
        <v>23750404478</v>
      </c>
      <c r="BM10" s="20" cm="1">
        <f t="array" ref="BM10">SUMPRODUCT((--(INDEX(RULES,0,5)=$X10)+(--(INDEX(RULES,0,6)=$X10)))*(INDEX(RUN,0,BM$9+1)))</f>
        <v>45068451676</v>
      </c>
      <c r="BT10" t="s">
        <v>4</v>
      </c>
      <c r="BU10" t="s">
        <v>4</v>
      </c>
      <c r="BV10" t="s">
        <v>4</v>
      </c>
      <c r="BW10" t="s">
        <v>4</v>
      </c>
      <c r="BY10" t="str">
        <f>BT10&amp;BT11</f>
        <v>NC</v>
      </c>
      <c r="BZ10" t="str">
        <f t="shared" ref="BZ10:CB25" si="6">BU10&amp;BU11</f>
        <v>NB</v>
      </c>
      <c r="CA10" t="str">
        <f t="shared" si="6"/>
        <v>NB</v>
      </c>
      <c r="CB10" t="str">
        <f t="shared" si="6"/>
        <v>NB</v>
      </c>
      <c r="CC10" s="25">
        <f>COUNTIF(BY$10:$BY$46,$X10)</f>
        <v>0</v>
      </c>
      <c r="CD10">
        <f>COUNTIF($BY$10:BZ$46,$X10)</f>
        <v>0</v>
      </c>
      <c r="CE10">
        <f>COUNTIF($BY$10:CA$46,$X10)</f>
        <v>0</v>
      </c>
      <c r="CF10">
        <f>COUNTIF($BY$10:CB$46,$X10)</f>
        <v>0</v>
      </c>
      <c r="CG10" t="s">
        <v>148</v>
      </c>
      <c r="CH10">
        <v>5</v>
      </c>
      <c r="CI10" cm="1">
        <f t="array" ref="CI10">SUMPRODUCT((--(INDEX(RULES,0,5)=X10)+(--(INDEX(RULES,0,6)=X10)))*(INDEX(RUN,0,2)))</f>
        <v>0</v>
      </c>
      <c r="CK10" t="s">
        <v>165</v>
      </c>
    </row>
    <row r="11" spans="1:89" x14ac:dyDescent="0.3">
      <c r="A11" s="6" t="str">
        <f>IF(Input!A5=0,"",Input!A5)</f>
        <v>KO -&gt; O</v>
      </c>
      <c r="B11" t="str">
        <f t="shared" ref="B11:B74" si="7">LEFT(A11,1)</f>
        <v>K</v>
      </c>
      <c r="C11" t="str">
        <f t="shared" ref="C11:C74" si="8">MID(A11,2,1)</f>
        <v>O</v>
      </c>
      <c r="D11" s="5" t="str">
        <f t="shared" ref="D11:D62" si="9">B11&amp;C11</f>
        <v>KO</v>
      </c>
      <c r="E11" s="5" t="str">
        <f t="shared" ref="E11:E62" si="10">RIGHT(A11,1)</f>
        <v>O</v>
      </c>
      <c r="F11" t="str">
        <f t="shared" ref="F11:F74" si="11">B11&amp;E11</f>
        <v>KO</v>
      </c>
      <c r="G11" t="str">
        <f t="shared" ref="G11:G74" si="12">E11&amp;C11</f>
        <v>OO</v>
      </c>
      <c r="N11"/>
      <c r="O11"/>
      <c r="P11"/>
      <c r="Q11"/>
      <c r="R11"/>
      <c r="S11"/>
      <c r="T11"/>
      <c r="U11" t="str">
        <f t="shared" ref="U11:U74" si="13">LEFT(X11,1)</f>
        <v>K</v>
      </c>
      <c r="V11" t="str">
        <f t="shared" ref="V11:V74" si="14">RIGHT(X11,1)</f>
        <v>O</v>
      </c>
      <c r="W11" s="17">
        <v>2</v>
      </c>
      <c r="X11" s="17" t="str">
        <f t="shared" si="5"/>
        <v>KO</v>
      </c>
      <c r="Y11" s="18">
        <f t="shared" ref="Y11:Y74" si="15">IF($X11="","",COUNTIF($C$8:$V$8,X11))</f>
        <v>0</v>
      </c>
      <c r="Z11" s="20" cm="1">
        <f t="array" ref="Z11">SUMPRODUCT((--(INDEX(RULES,0,5)=$X11)+(--(INDEX(RULES,0,6)=$X11)))*(INDEX(RUN,0,Z$9+1)))</f>
        <v>0</v>
      </c>
      <c r="AA11" s="20" cm="1">
        <f t="array" ref="AA11">SUMPRODUCT((--(INDEX(RULES,0,5)=$X11)+(--(INDEX(RULES,0,6)=$X11)))*(INDEX(RUN,0,AA$9+1)))</f>
        <v>0</v>
      </c>
      <c r="AB11" s="20" cm="1">
        <f t="array" ref="AB11">SUMPRODUCT((--(INDEX(RULES,0,5)=$X11)+(--(INDEX(RULES,0,6)=$X11)))*(INDEX(RUN,0,AB$9+1)))</f>
        <v>0</v>
      </c>
      <c r="AC11" s="20" cm="1">
        <f t="array" ref="AC11">SUMPRODUCT((--(INDEX(RULES,0,5)=$X11)+(--(INDEX(RULES,0,6)=$X11)))*(INDEX(RUN,0,AC$9+1)))</f>
        <v>0</v>
      </c>
      <c r="AD11" s="20" cm="1">
        <f t="array" ref="AD11">SUMPRODUCT((--(INDEX(RULES,0,5)=$X11)+(--(INDEX(RULES,0,6)=$X11)))*(INDEX(RUN,0,AD$9+1)))</f>
        <v>0</v>
      </c>
      <c r="AE11" s="20" cm="1">
        <f t="array" ref="AE11">SUMPRODUCT((--(INDEX(RULES,0,5)=$X11)+(--(INDEX(RULES,0,6)=$X11)))*(INDEX(RUN,0,AE$9+1)))</f>
        <v>0</v>
      </c>
      <c r="AF11" s="20" cm="1">
        <f t="array" ref="AF11">SUMPRODUCT((--(INDEX(RULES,0,5)=$X11)+(--(INDEX(RULES,0,6)=$X11)))*(INDEX(RUN,0,AF$9+1)))</f>
        <v>0</v>
      </c>
      <c r="AG11" s="20" cm="1">
        <f t="array" ref="AG11">SUMPRODUCT((--(INDEX(RULES,0,5)=$X11)+(--(INDEX(RULES,0,6)=$X11)))*(INDEX(RUN,0,AG$9+1)))</f>
        <v>0</v>
      </c>
      <c r="AH11" s="20" cm="1">
        <f t="array" ref="AH11">SUMPRODUCT((--(INDEX(RULES,0,5)=$X11)+(--(INDEX(RULES,0,6)=$X11)))*(INDEX(RUN,0,AH$9+1)))</f>
        <v>0</v>
      </c>
      <c r="AI11" s="20" cm="1">
        <f t="array" ref="AI11">SUMPRODUCT((--(INDEX(RULES,0,5)=$X11)+(--(INDEX(RULES,0,6)=$X11)))*(INDEX(RUN,0,AI$9+1)))</f>
        <v>0</v>
      </c>
      <c r="AJ11" s="20" cm="1">
        <f t="array" ref="AJ11">SUMPRODUCT((--(INDEX(RULES,0,5)=$X11)+(--(INDEX(RULES,0,6)=$X11)))*(INDEX(RUN,0,AJ$9+1)))</f>
        <v>0</v>
      </c>
      <c r="AK11" s="20" cm="1">
        <f t="array" ref="AK11">SUMPRODUCT((--(INDEX(RULES,0,5)=$X11)+(--(INDEX(RULES,0,6)=$X11)))*(INDEX(RUN,0,AK$9+1)))</f>
        <v>0</v>
      </c>
      <c r="AL11" s="20" cm="1">
        <f t="array" ref="AL11">SUMPRODUCT((--(INDEX(RULES,0,5)=$X11)+(--(INDEX(RULES,0,6)=$X11)))*(INDEX(RUN,0,AL$9+1)))</f>
        <v>0</v>
      </c>
      <c r="AM11" s="20" cm="1">
        <f t="array" ref="AM11">SUMPRODUCT((--(INDEX(RULES,0,5)=$X11)+(--(INDEX(RULES,0,6)=$X11)))*(INDEX(RUN,0,AM$9+1)))</f>
        <v>0</v>
      </c>
      <c r="AN11" s="20" cm="1">
        <f t="array" ref="AN11">SUMPRODUCT((--(INDEX(RULES,0,5)=$X11)+(--(INDEX(RULES,0,6)=$X11)))*(INDEX(RUN,0,AN$9+1)))</f>
        <v>0</v>
      </c>
      <c r="AO11" s="20" cm="1">
        <f t="array" ref="AO11">SUMPRODUCT((--(INDEX(RULES,0,5)=$X11)+(--(INDEX(RULES,0,6)=$X11)))*(INDEX(RUN,0,AO$9+1)))</f>
        <v>0</v>
      </c>
      <c r="AP11" s="20" cm="1">
        <f t="array" ref="AP11">SUMPRODUCT((--(INDEX(RULES,0,5)=$X11)+(--(INDEX(RULES,0,6)=$X11)))*(INDEX(RUN,0,AP$9+1)))</f>
        <v>0</v>
      </c>
      <c r="AQ11" s="20" cm="1">
        <f t="array" ref="AQ11">SUMPRODUCT((--(INDEX(RULES,0,5)=$X11)+(--(INDEX(RULES,0,6)=$X11)))*(INDEX(RUN,0,AQ$9+1)))</f>
        <v>0</v>
      </c>
      <c r="AR11" s="20" cm="1">
        <f t="array" ref="AR11">SUMPRODUCT((--(INDEX(RULES,0,5)=$X11)+(--(INDEX(RULES,0,6)=$X11)))*(INDEX(RUN,0,AR$9+1)))</f>
        <v>0</v>
      </c>
      <c r="AS11" s="20" cm="1">
        <f t="array" ref="AS11">SUMPRODUCT((--(INDEX(RULES,0,5)=$X11)+(--(INDEX(RULES,0,6)=$X11)))*(INDEX(RUN,0,AS$9+1)))</f>
        <v>0</v>
      </c>
      <c r="AT11" s="20" cm="1">
        <f t="array" ref="AT11">SUMPRODUCT((--(INDEX(RULES,0,5)=$X11)+(--(INDEX(RULES,0,6)=$X11)))*(INDEX(RUN,0,AT$9+1)))</f>
        <v>0</v>
      </c>
      <c r="AU11" s="20" cm="1">
        <f t="array" ref="AU11">SUMPRODUCT((--(INDEX(RULES,0,5)=$X11)+(--(INDEX(RULES,0,6)=$X11)))*(INDEX(RUN,0,AU$9+1)))</f>
        <v>0</v>
      </c>
      <c r="AV11" s="20" cm="1">
        <f t="array" ref="AV11">SUMPRODUCT((--(INDEX(RULES,0,5)=$X11)+(--(INDEX(RULES,0,6)=$X11)))*(INDEX(RUN,0,AV$9+1)))</f>
        <v>0</v>
      </c>
      <c r="AW11" s="20" cm="1">
        <f t="array" ref="AW11">SUMPRODUCT((--(INDEX(RULES,0,5)=$X11)+(--(INDEX(RULES,0,6)=$X11)))*(INDEX(RUN,0,AW$9+1)))</f>
        <v>0</v>
      </c>
      <c r="AX11" s="20" cm="1">
        <f t="array" ref="AX11">SUMPRODUCT((--(INDEX(RULES,0,5)=$X11)+(--(INDEX(RULES,0,6)=$X11)))*(INDEX(RUN,0,AX$9+1)))</f>
        <v>0</v>
      </c>
      <c r="AY11" s="20" cm="1">
        <f t="array" ref="AY11">SUMPRODUCT((--(INDEX(RULES,0,5)=$X11)+(--(INDEX(RULES,0,6)=$X11)))*(INDEX(RUN,0,AY$9+1)))</f>
        <v>0</v>
      </c>
      <c r="AZ11" s="20" cm="1">
        <f t="array" ref="AZ11">SUMPRODUCT((--(INDEX(RULES,0,5)=$X11)+(--(INDEX(RULES,0,6)=$X11)))*(INDEX(RUN,0,AZ$9+1)))</f>
        <v>0</v>
      </c>
      <c r="BA11" s="20" cm="1">
        <f t="array" ref="BA11">SUMPRODUCT((--(INDEX(RULES,0,5)=$X11)+(--(INDEX(RULES,0,6)=$X11)))*(INDEX(RUN,0,BA$9+1)))</f>
        <v>0</v>
      </c>
      <c r="BB11" s="20" cm="1">
        <f t="array" ref="BB11">SUMPRODUCT((--(INDEX(RULES,0,5)=$X11)+(--(INDEX(RULES,0,6)=$X11)))*(INDEX(RUN,0,BB$9+1)))</f>
        <v>0</v>
      </c>
      <c r="BC11" s="20" cm="1">
        <f t="array" ref="BC11">SUMPRODUCT((--(INDEX(RULES,0,5)=$X11)+(--(INDEX(RULES,0,6)=$X11)))*(INDEX(RUN,0,BC$9+1)))</f>
        <v>0</v>
      </c>
      <c r="BD11" s="20" cm="1">
        <f t="array" ref="BD11">SUMPRODUCT((--(INDEX(RULES,0,5)=$X11)+(--(INDEX(RULES,0,6)=$X11)))*(INDEX(RUN,0,BD$9+1)))</f>
        <v>0</v>
      </c>
      <c r="BE11" s="20" cm="1">
        <f t="array" ref="BE11">SUMPRODUCT((--(INDEX(RULES,0,5)=$X11)+(--(INDEX(RULES,0,6)=$X11)))*(INDEX(RUN,0,BE$9+1)))</f>
        <v>0</v>
      </c>
      <c r="BF11" s="20" cm="1">
        <f t="array" ref="BF11">SUMPRODUCT((--(INDEX(RULES,0,5)=$X11)+(--(INDEX(RULES,0,6)=$X11)))*(INDEX(RUN,0,BF$9+1)))</f>
        <v>0</v>
      </c>
      <c r="BG11" s="20" cm="1">
        <f t="array" ref="BG11">SUMPRODUCT((--(INDEX(RULES,0,5)=$X11)+(--(INDEX(RULES,0,6)=$X11)))*(INDEX(RUN,0,BG$9+1)))</f>
        <v>0</v>
      </c>
      <c r="BH11" s="20" cm="1">
        <f t="array" ref="BH11">SUMPRODUCT((--(INDEX(RULES,0,5)=$X11)+(--(INDEX(RULES,0,6)=$X11)))*(INDEX(RUN,0,BH$9+1)))</f>
        <v>0</v>
      </c>
      <c r="BI11" s="20" cm="1">
        <f t="array" ref="BI11">SUMPRODUCT((--(INDEX(RULES,0,5)=$X11)+(--(INDEX(RULES,0,6)=$X11)))*(INDEX(RUN,0,BI$9+1)))</f>
        <v>0</v>
      </c>
      <c r="BJ11" s="20" cm="1">
        <f t="array" ref="BJ11">SUMPRODUCT((--(INDEX(RULES,0,5)=$X11)+(--(INDEX(RULES,0,6)=$X11)))*(INDEX(RUN,0,BJ$9+1)))</f>
        <v>0</v>
      </c>
      <c r="BK11" s="20" cm="1">
        <f t="array" ref="BK11">SUMPRODUCT((--(INDEX(RULES,0,5)=$X11)+(--(INDEX(RULES,0,6)=$X11)))*(INDEX(RUN,0,BK$9+1)))</f>
        <v>0</v>
      </c>
      <c r="BL11" s="20" cm="1">
        <f t="array" ref="BL11">SUMPRODUCT((--(INDEX(RULES,0,5)=$X11)+(--(INDEX(RULES,0,6)=$X11)))*(INDEX(RUN,0,BL$9+1)))</f>
        <v>0</v>
      </c>
      <c r="BM11" s="20" cm="1">
        <f t="array" ref="BM11">SUMPRODUCT((--(INDEX(RULES,0,5)=$X11)+(--(INDEX(RULES,0,6)=$X11)))*(INDEX(RUN,0,BM$9+1)))</f>
        <v>0</v>
      </c>
      <c r="BT11" t="s">
        <v>16</v>
      </c>
      <c r="BU11" t="s">
        <v>136</v>
      </c>
      <c r="BV11" t="s">
        <v>136</v>
      </c>
      <c r="BW11" t="s">
        <v>136</v>
      </c>
      <c r="BY11" t="str">
        <f t="shared" ref="BY11:BY16" si="16">BT11&amp;BT12</f>
        <v>CN</v>
      </c>
      <c r="BZ11" t="str">
        <f t="shared" si="6"/>
        <v>BC</v>
      </c>
      <c r="CA11" t="str">
        <f>BV11&amp;BV12</f>
        <v>BB</v>
      </c>
      <c r="CB11" t="str">
        <f>BW11&amp;BW12</f>
        <v>BB</v>
      </c>
      <c r="CC11" s="25">
        <f>COUNTIF(BY$10:$BY$46,$X11)</f>
        <v>0</v>
      </c>
      <c r="CD11">
        <f>COUNTIF($BY$10:BZ$46,$X11)</f>
        <v>0</v>
      </c>
      <c r="CE11">
        <f>COUNTIF($BY$10:CA$46,$X11)</f>
        <v>0</v>
      </c>
      <c r="CF11">
        <f>COUNTIF($BY$10:CB$46,$X11)</f>
        <v>0</v>
      </c>
      <c r="CG11" t="s">
        <v>149</v>
      </c>
      <c r="CI11" cm="1">
        <f t="array" ref="CI11">SUMPRODUCT((--(INDEX(RULES,0,5)=X11)+(--(INDEX(RULES,0,6)=X11)))*(INDEX(RUN,0,2)))</f>
        <v>0</v>
      </c>
      <c r="CK11" t="s">
        <v>169</v>
      </c>
    </row>
    <row r="12" spans="1:89" x14ac:dyDescent="0.3">
      <c r="A12" s="6" t="str">
        <f>IF(Input!A6=0,"",Input!A6)</f>
        <v>SK -&gt; B</v>
      </c>
      <c r="B12" t="str">
        <f t="shared" si="7"/>
        <v>S</v>
      </c>
      <c r="C12" t="str">
        <f t="shared" si="8"/>
        <v>K</v>
      </c>
      <c r="D12" s="5" t="str">
        <f t="shared" si="9"/>
        <v>SK</v>
      </c>
      <c r="E12" s="5" t="str">
        <f t="shared" si="10"/>
        <v>B</v>
      </c>
      <c r="F12" t="str">
        <f t="shared" si="11"/>
        <v>SB</v>
      </c>
      <c r="G12" t="str">
        <f t="shared" si="12"/>
        <v>BK</v>
      </c>
      <c r="N12"/>
      <c r="O12"/>
      <c r="P12"/>
      <c r="Q12"/>
      <c r="R12"/>
      <c r="S12"/>
      <c r="T12"/>
      <c r="U12" t="str">
        <f t="shared" si="13"/>
        <v>S</v>
      </c>
      <c r="V12" t="str">
        <f t="shared" si="14"/>
        <v>K</v>
      </c>
      <c r="W12" s="17">
        <v>3</v>
      </c>
      <c r="X12" s="17" t="str">
        <f t="shared" si="5"/>
        <v>SK</v>
      </c>
      <c r="Y12" s="18">
        <f t="shared" si="15"/>
        <v>1</v>
      </c>
      <c r="Z12" s="20" cm="1">
        <f t="array" ref="Z12">SUMPRODUCT((--(INDEX(RULES,0,5)=$X12)+(--(INDEX(RULES,0,6)=$X12)))*(INDEX(RUN,0,Z$9+1)))</f>
        <v>0</v>
      </c>
      <c r="AA12" s="20" cm="1">
        <f t="array" ref="AA12">SUMPRODUCT((--(INDEX(RULES,0,5)=$X12)+(--(INDEX(RULES,0,6)=$X12)))*(INDEX(RUN,0,AA$9+1)))</f>
        <v>2</v>
      </c>
      <c r="AB12" s="20" cm="1">
        <f t="array" ref="AB12">SUMPRODUCT((--(INDEX(RULES,0,5)=$X12)+(--(INDEX(RULES,0,6)=$X12)))*(INDEX(RUN,0,AB$9+1)))</f>
        <v>1</v>
      </c>
      <c r="AC12" s="20" cm="1">
        <f t="array" ref="AC12">SUMPRODUCT((--(INDEX(RULES,0,5)=$X12)+(--(INDEX(RULES,0,6)=$X12)))*(INDEX(RUN,0,AC$9+1)))</f>
        <v>4</v>
      </c>
      <c r="AD12" s="20" cm="1">
        <f t="array" ref="AD12">SUMPRODUCT((--(INDEX(RULES,0,5)=$X12)+(--(INDEX(RULES,0,6)=$X12)))*(INDEX(RUN,0,AD$9+1)))</f>
        <v>5</v>
      </c>
      <c r="AE12" s="20" cm="1">
        <f t="array" ref="AE12">SUMPRODUCT((--(INDEX(RULES,0,5)=$X12)+(--(INDEX(RULES,0,6)=$X12)))*(INDEX(RUN,0,AE$9+1)))</f>
        <v>11</v>
      </c>
      <c r="AF12" s="20" cm="1">
        <f t="array" ref="AF12">SUMPRODUCT((--(INDEX(RULES,0,5)=$X12)+(--(INDEX(RULES,0,6)=$X12)))*(INDEX(RUN,0,AF$9+1)))</f>
        <v>22</v>
      </c>
      <c r="AG12" s="20" cm="1">
        <f t="array" ref="AG12">SUMPRODUCT((--(INDEX(RULES,0,5)=$X12)+(--(INDEX(RULES,0,6)=$X12)))*(INDEX(RUN,0,AG$9+1)))</f>
        <v>41</v>
      </c>
      <c r="AH12" s="20" cm="1">
        <f t="array" ref="AH12">SUMPRODUCT((--(INDEX(RULES,0,5)=$X12)+(--(INDEX(RULES,0,6)=$X12)))*(INDEX(RUN,0,AH$9+1)))</f>
        <v>78</v>
      </c>
      <c r="AI12" s="20" cm="1">
        <f t="array" ref="AI12">SUMPRODUCT((--(INDEX(RULES,0,5)=$X12)+(--(INDEX(RULES,0,6)=$X12)))*(INDEX(RUN,0,AI$9+1)))</f>
        <v>150</v>
      </c>
      <c r="AJ12" s="20" cm="1">
        <f t="array" ref="AJ12">SUMPRODUCT((--(INDEX(RULES,0,5)=$X12)+(--(INDEX(RULES,0,6)=$X12)))*(INDEX(RUN,0,AJ$9+1)))</f>
        <v>283</v>
      </c>
      <c r="AK12" s="20" cm="1">
        <f t="array" ref="AK12">SUMPRODUCT((--(INDEX(RULES,0,5)=$X12)+(--(INDEX(RULES,0,6)=$X12)))*(INDEX(RUN,0,AK$9+1)))</f>
        <v>531</v>
      </c>
      <c r="AL12" s="20" cm="1">
        <f t="array" ref="AL12">SUMPRODUCT((--(INDEX(RULES,0,5)=$X12)+(--(INDEX(RULES,0,6)=$X12)))*(INDEX(RUN,0,AL$9+1)))</f>
        <v>1045</v>
      </c>
      <c r="AM12" s="20" cm="1">
        <f t="array" ref="AM12">SUMPRODUCT((--(INDEX(RULES,0,5)=$X12)+(--(INDEX(RULES,0,6)=$X12)))*(INDEX(RUN,0,AM$9+1)))</f>
        <v>1941</v>
      </c>
      <c r="AN12" s="20" cm="1">
        <f t="array" ref="AN12">SUMPRODUCT((--(INDEX(RULES,0,5)=$X12)+(--(INDEX(RULES,0,6)=$X12)))*(INDEX(RUN,0,AN$9+1)))</f>
        <v>3778</v>
      </c>
      <c r="AO12" s="20" cm="1">
        <f t="array" ref="AO12">SUMPRODUCT((--(INDEX(RULES,0,5)=$X12)+(--(INDEX(RULES,0,6)=$X12)))*(INDEX(RUN,0,AO$9+1)))</f>
        <v>7115</v>
      </c>
      <c r="AP12" s="20" cm="1">
        <f t="array" ref="AP12">SUMPRODUCT((--(INDEX(RULES,0,5)=$X12)+(--(INDEX(RULES,0,6)=$X12)))*(INDEX(RUN,0,AP$9+1)))</f>
        <v>13613</v>
      </c>
      <c r="AQ12" s="20" cm="1">
        <f t="array" ref="AQ12">SUMPRODUCT((--(INDEX(RULES,0,5)=$X12)+(--(INDEX(RULES,0,6)=$X12)))*(INDEX(RUN,0,AQ$9+1)))</f>
        <v>25672</v>
      </c>
      <c r="AR12" s="20" cm="1">
        <f t="array" ref="AR12">SUMPRODUCT((--(INDEX(RULES,0,5)=$X12)+(--(INDEX(RULES,0,6)=$X12)))*(INDEX(RUN,0,AR$9+1)))</f>
        <v>48847</v>
      </c>
      <c r="AS12" s="20" cm="1">
        <f t="array" ref="AS12">SUMPRODUCT((--(INDEX(RULES,0,5)=$X12)+(--(INDEX(RULES,0,6)=$X12)))*(INDEX(RUN,0,AS$9+1)))</f>
        <v>92299</v>
      </c>
      <c r="AT12" s="20" cm="1">
        <f t="array" ref="AT12">SUMPRODUCT((--(INDEX(RULES,0,5)=$X12)+(--(INDEX(RULES,0,6)=$X12)))*(INDEX(RUN,0,AT$9+1)))</f>
        <v>174755</v>
      </c>
      <c r="AU12" s="20" cm="1">
        <f t="array" ref="AU12">SUMPRODUCT((--(INDEX(RULES,0,5)=$X12)+(--(INDEX(RULES,0,6)=$X12)))*(INDEX(RUN,0,AU$9+1)))</f>
        <v>330860</v>
      </c>
      <c r="AV12" s="20" cm="1">
        <f t="array" ref="AV12">SUMPRODUCT((--(INDEX(RULES,0,5)=$X12)+(--(INDEX(RULES,0,6)=$X12)))*(INDEX(RUN,0,AV$9+1)))</f>
        <v>625957</v>
      </c>
      <c r="AW12" s="20" cm="1">
        <f t="array" ref="AW12">SUMPRODUCT((--(INDEX(RULES,0,5)=$X12)+(--(INDEX(RULES,0,6)=$X12)))*(INDEX(RUN,0,AW$9+1)))</f>
        <v>1185096</v>
      </c>
      <c r="AX12" s="20" cm="1">
        <f t="array" ref="AX12">SUMPRODUCT((--(INDEX(RULES,0,5)=$X12)+(--(INDEX(RULES,0,6)=$X12)))*(INDEX(RUN,0,AX$9+1)))</f>
        <v>2242826</v>
      </c>
      <c r="AY12" s="20" cm="1">
        <f t="array" ref="AY12">SUMPRODUCT((--(INDEX(RULES,0,5)=$X12)+(--(INDEX(RULES,0,6)=$X12)))*(INDEX(RUN,0,AY$9+1)))</f>
        <v>4248098</v>
      </c>
      <c r="AZ12" s="20" cm="1">
        <f t="array" ref="AZ12">SUMPRODUCT((--(INDEX(RULES,0,5)=$X12)+(--(INDEX(RULES,0,6)=$X12)))*(INDEX(RUN,0,AZ$9+1)))</f>
        <v>8042071</v>
      </c>
      <c r="BA12" s="20" cm="1">
        <f t="array" ref="BA12">SUMPRODUCT((--(INDEX(RULES,0,5)=$X12)+(--(INDEX(RULES,0,6)=$X12)))*(INDEX(RUN,0,BA$9+1)))</f>
        <v>15235400</v>
      </c>
      <c r="BB12" s="20" cm="1">
        <f t="array" ref="BB12">SUMPRODUCT((--(INDEX(RULES,0,5)=$X12)+(--(INDEX(RULES,0,6)=$X12)))*(INDEX(RUN,0,BB$9+1)))</f>
        <v>28860238</v>
      </c>
      <c r="BC12" s="20" cm="1">
        <f t="array" ref="BC12">SUMPRODUCT((--(INDEX(RULES,0,5)=$X12)+(--(INDEX(RULES,0,6)=$X12)))*(INDEX(RUN,0,BC$9+1)))</f>
        <v>54684515</v>
      </c>
      <c r="BD12" s="20" cm="1">
        <f t="array" ref="BD12">SUMPRODUCT((--(INDEX(RULES,0,5)=$X12)+(--(INDEX(RULES,0,6)=$X12)))*(INDEX(RUN,0,BD$9+1)))</f>
        <v>103632043</v>
      </c>
      <c r="BE12" s="20" cm="1">
        <f t="array" ref="BE12">SUMPRODUCT((--(INDEX(RULES,0,5)=$X12)+(--(INDEX(RULES,0,6)=$X12)))*(INDEX(RUN,0,BE$9+1)))</f>
        <v>196430602</v>
      </c>
      <c r="BF12" s="20" cm="1">
        <f t="array" ref="BF12">SUMPRODUCT((--(INDEX(RULES,0,5)=$X12)+(--(INDEX(RULES,0,6)=$X12)))*(INDEX(RUN,0,BF$9+1)))</f>
        <v>372379312</v>
      </c>
      <c r="BG12" s="20" cm="1">
        <f t="array" ref="BG12">SUMPRODUCT((--(INDEX(RULES,0,5)=$X12)+(--(INDEX(RULES,0,6)=$X12)))*(INDEX(RUN,0,BG$9+1)))</f>
        <v>706032196</v>
      </c>
      <c r="BH12" s="20" cm="1">
        <f t="array" ref="BH12">SUMPRODUCT((--(INDEX(RULES,0,5)=$X12)+(--(INDEX(RULES,0,6)=$X12)))*(INDEX(RUN,0,BH$9+1)))</f>
        <v>1338868960</v>
      </c>
      <c r="BI12" s="20" cm="1">
        <f t="array" ref="BI12">SUMPRODUCT((--(INDEX(RULES,0,5)=$X12)+(--(INDEX(RULES,0,6)=$X12)))*(INDEX(RUN,0,BI$9+1)))</f>
        <v>2539186926</v>
      </c>
      <c r="BJ12" s="20" cm="1">
        <f t="array" ref="BJ12">SUMPRODUCT((--(INDEX(RULES,0,5)=$X12)+(--(INDEX(RULES,0,6)=$X12)))*(INDEX(RUN,0,BJ$9+1)))</f>
        <v>4816287859</v>
      </c>
      <c r="BK12" s="20" cm="1">
        <f t="array" ref="BK12">SUMPRODUCT((--(INDEX(RULES,0,5)=$X12)+(--(INDEX(RULES,0,6)=$X12)))*(INDEX(RUN,0,BK$9+1)))</f>
        <v>9136402976</v>
      </c>
      <c r="BL12" s="20" cm="1">
        <f t="array" ref="BL12">SUMPRODUCT((--(INDEX(RULES,0,5)=$X12)+(--(INDEX(RULES,0,6)=$X12)))*(INDEX(RUN,0,BL$9+1)))</f>
        <v>17333422165</v>
      </c>
      <c r="BM12" s="20" cm="1">
        <f t="array" ref="BM12">SUMPRODUCT((--(INDEX(RULES,0,5)=$X12)+(--(INDEX(RULES,0,6)=$X12)))*(INDEX(RUN,0,BM$9+1)))</f>
        <v>32887553577</v>
      </c>
      <c r="BT12" t="s">
        <v>4</v>
      </c>
      <c r="BU12" t="s">
        <v>16</v>
      </c>
      <c r="BV12" t="s">
        <v>136</v>
      </c>
      <c r="BW12" t="s">
        <v>136</v>
      </c>
      <c r="BY12" t="str">
        <f t="shared" si="16"/>
        <v>NB</v>
      </c>
      <c r="BZ12" t="str">
        <f t="shared" si="6"/>
        <v>CC</v>
      </c>
      <c r="CA12" t="str">
        <f>BV12&amp;BV13</f>
        <v>BB</v>
      </c>
      <c r="CB12" t="str">
        <f>BW12&amp;BW13</f>
        <v>BN</v>
      </c>
      <c r="CC12" s="25">
        <f>COUNTIF(BY$10:$BY$46,$X12)</f>
        <v>0</v>
      </c>
      <c r="CD12">
        <f>COUNTIF($BY$10:BZ$46,$X12)</f>
        <v>0</v>
      </c>
      <c r="CE12">
        <f>COUNTIF($BY$10:CA$46,$X12)</f>
        <v>0</v>
      </c>
      <c r="CF12">
        <f>COUNTIF($BY$10:CB$46,$X12)</f>
        <v>0</v>
      </c>
      <c r="CG12" t="s">
        <v>150</v>
      </c>
      <c r="CI12" cm="1">
        <f t="array" ref="CI12">SUMPRODUCT((--(INDEX(RULES,0,5)=X12)+(--(INDEX(RULES,0,6)=X12)))*(INDEX(RUN,0,2)))</f>
        <v>0</v>
      </c>
      <c r="CK12" t="s">
        <v>170</v>
      </c>
    </row>
    <row r="13" spans="1:89" x14ac:dyDescent="0.3">
      <c r="A13" s="6" t="str">
        <f>IF(Input!A7=0,"",Input!A7)</f>
        <v>NV -&gt; N</v>
      </c>
      <c r="B13" t="str">
        <f t="shared" si="7"/>
        <v>N</v>
      </c>
      <c r="C13" t="str">
        <f t="shared" si="8"/>
        <v>V</v>
      </c>
      <c r="D13" s="5" t="str">
        <f t="shared" si="9"/>
        <v>NV</v>
      </c>
      <c r="E13" s="5" t="str">
        <f t="shared" si="10"/>
        <v>N</v>
      </c>
      <c r="F13" s="21" t="str">
        <f t="shared" si="11"/>
        <v>NN</v>
      </c>
      <c r="G13" t="str">
        <f t="shared" si="12"/>
        <v>NV</v>
      </c>
      <c r="N13"/>
      <c r="O13"/>
      <c r="P13"/>
      <c r="Q13"/>
      <c r="R13"/>
      <c r="S13"/>
      <c r="T13"/>
      <c r="U13" t="str">
        <f t="shared" si="13"/>
        <v>N</v>
      </c>
      <c r="V13" t="str">
        <f t="shared" si="14"/>
        <v>V</v>
      </c>
      <c r="W13" s="17">
        <v>4</v>
      </c>
      <c r="X13" s="17" t="str">
        <f t="shared" si="5"/>
        <v>NV</v>
      </c>
      <c r="Y13" s="18">
        <f t="shared" si="15"/>
        <v>0</v>
      </c>
      <c r="Z13" s="20" cm="1">
        <f t="array" ref="Z13">SUMPRODUCT((--(INDEX(RULES,0,5)=$X13)+(--(INDEX(RULES,0,6)=$X13)))*(INDEX(RUN,0,Z$9+1)))</f>
        <v>0</v>
      </c>
      <c r="AA13" s="20" cm="1">
        <f t="array" ref="AA13">SUMPRODUCT((--(INDEX(RULES,0,5)=$X13)+(--(INDEX(RULES,0,6)=$X13)))*(INDEX(RUN,0,AA$9+1)))</f>
        <v>1</v>
      </c>
      <c r="AB13" s="20" cm="1">
        <f t="array" ref="AB13">SUMPRODUCT((--(INDEX(RULES,0,5)=$X13)+(--(INDEX(RULES,0,6)=$X13)))*(INDEX(RUN,0,AB$9+1)))</f>
        <v>3</v>
      </c>
      <c r="AC13" s="20" cm="1">
        <f t="array" ref="AC13">SUMPRODUCT((--(INDEX(RULES,0,5)=$X13)+(--(INDEX(RULES,0,6)=$X13)))*(INDEX(RUN,0,AC$9+1)))</f>
        <v>9</v>
      </c>
      <c r="AD13" s="20" cm="1">
        <f t="array" ref="AD13">SUMPRODUCT((--(INDEX(RULES,0,5)=$X13)+(--(INDEX(RULES,0,6)=$X13)))*(INDEX(RUN,0,AD$9+1)))</f>
        <v>24</v>
      </c>
      <c r="AE13" s="20" cm="1">
        <f t="array" ref="AE13">SUMPRODUCT((--(INDEX(RULES,0,5)=$X13)+(--(INDEX(RULES,0,6)=$X13)))*(INDEX(RUN,0,AE$9+1)))</f>
        <v>42</v>
      </c>
      <c r="AF13" s="20" cm="1">
        <f t="array" ref="AF13">SUMPRODUCT((--(INDEX(RULES,0,5)=$X13)+(--(INDEX(RULES,0,6)=$X13)))*(INDEX(RUN,0,AF$9+1)))</f>
        <v>86</v>
      </c>
      <c r="AG13" s="20" cm="1">
        <f t="array" ref="AG13">SUMPRODUCT((--(INDEX(RULES,0,5)=$X13)+(--(INDEX(RULES,0,6)=$X13)))*(INDEX(RUN,0,AG$9+1)))</f>
        <v>159</v>
      </c>
      <c r="AH13" s="20" cm="1">
        <f t="array" ref="AH13">SUMPRODUCT((--(INDEX(RULES,0,5)=$X13)+(--(INDEX(RULES,0,6)=$X13)))*(INDEX(RUN,0,AH$9+1)))</f>
        <v>302</v>
      </c>
      <c r="AI13" s="20" cm="1">
        <f t="array" ref="AI13">SUMPRODUCT((--(INDEX(RULES,0,5)=$X13)+(--(INDEX(RULES,0,6)=$X13)))*(INDEX(RUN,0,AI$9+1)))</f>
        <v>558</v>
      </c>
      <c r="AJ13" s="20" cm="1">
        <f t="array" ref="AJ13">SUMPRODUCT((--(INDEX(RULES,0,5)=$X13)+(--(INDEX(RULES,0,6)=$X13)))*(INDEX(RUN,0,AJ$9+1)))</f>
        <v>1048</v>
      </c>
      <c r="AK13" s="20" cm="1">
        <f t="array" ref="AK13">SUMPRODUCT((--(INDEX(RULES,0,5)=$X13)+(--(INDEX(RULES,0,6)=$X13)))*(INDEX(RUN,0,AK$9+1)))</f>
        <v>1950</v>
      </c>
      <c r="AL13" s="20" cm="1">
        <f t="array" ref="AL13">SUMPRODUCT((--(INDEX(RULES,0,5)=$X13)+(--(INDEX(RULES,0,6)=$X13)))*(INDEX(RUN,0,AL$9+1)))</f>
        <v>3631</v>
      </c>
      <c r="AM13" s="20" cm="1">
        <f t="array" ref="AM13">SUMPRODUCT((--(INDEX(RULES,0,5)=$X13)+(--(INDEX(RULES,0,6)=$X13)))*(INDEX(RUN,0,AM$9+1)))</f>
        <v>6812</v>
      </c>
      <c r="AN13" s="20" cm="1">
        <f t="array" ref="AN13">SUMPRODUCT((--(INDEX(RULES,0,5)=$X13)+(--(INDEX(RULES,0,6)=$X13)))*(INDEX(RUN,0,AN$9+1)))</f>
        <v>12759</v>
      </c>
      <c r="AO13" s="20" cm="1">
        <f t="array" ref="AO13">SUMPRODUCT((--(INDEX(RULES,0,5)=$X13)+(--(INDEX(RULES,0,6)=$X13)))*(INDEX(RUN,0,AO$9+1)))</f>
        <v>24025</v>
      </c>
      <c r="AP13" s="20" cm="1">
        <f t="array" ref="AP13">SUMPRODUCT((--(INDEX(RULES,0,5)=$X13)+(--(INDEX(RULES,0,6)=$X13)))*(INDEX(RUN,0,AP$9+1)))</f>
        <v>45207</v>
      </c>
      <c r="AQ13" s="20" cm="1">
        <f t="array" ref="AQ13">SUMPRODUCT((--(INDEX(RULES,0,5)=$X13)+(--(INDEX(RULES,0,6)=$X13)))*(INDEX(RUN,0,AQ$9+1)))</f>
        <v>85276</v>
      </c>
      <c r="AR13" s="20" cm="1">
        <f t="array" ref="AR13">SUMPRODUCT((--(INDEX(RULES,0,5)=$X13)+(--(INDEX(RULES,0,6)=$X13)))*(INDEX(RUN,0,AR$9+1)))</f>
        <v>160826</v>
      </c>
      <c r="AS13" s="20" cm="1">
        <f t="array" ref="AS13">SUMPRODUCT((--(INDEX(RULES,0,5)=$X13)+(--(INDEX(RULES,0,6)=$X13)))*(INDEX(RUN,0,AS$9+1)))</f>
        <v>303782</v>
      </c>
      <c r="AT13" s="20" cm="1">
        <f t="array" ref="AT13">SUMPRODUCT((--(INDEX(RULES,0,5)=$X13)+(--(INDEX(RULES,0,6)=$X13)))*(INDEX(RUN,0,AT$9+1)))</f>
        <v>573971</v>
      </c>
      <c r="AU13" s="20" cm="1">
        <f t="array" ref="AU13">SUMPRODUCT((--(INDEX(RULES,0,5)=$X13)+(--(INDEX(RULES,0,6)=$X13)))*(INDEX(RUN,0,AU$9+1)))</f>
        <v>1085018</v>
      </c>
      <c r="AV13" s="20" cm="1">
        <f t="array" ref="AV13">SUMPRODUCT((--(INDEX(RULES,0,5)=$X13)+(--(INDEX(RULES,0,6)=$X13)))*(INDEX(RUN,0,AV$9+1)))</f>
        <v>2052298</v>
      </c>
      <c r="AW13" s="20" cm="1">
        <f t="array" ref="AW13">SUMPRODUCT((--(INDEX(RULES,0,5)=$X13)+(--(INDEX(RULES,0,6)=$X13)))*(INDEX(RUN,0,AW$9+1)))</f>
        <v>3883037</v>
      </c>
      <c r="AX13" s="20" cm="1">
        <f t="array" ref="AX13">SUMPRODUCT((--(INDEX(RULES,0,5)=$X13)+(--(INDEX(RULES,0,6)=$X13)))*(INDEX(RUN,0,AX$9+1)))</f>
        <v>7349911</v>
      </c>
      <c r="AY13" s="20" cm="1">
        <f t="array" ref="AY13">SUMPRODUCT((--(INDEX(RULES,0,5)=$X13)+(--(INDEX(RULES,0,6)=$X13)))*(INDEX(RUN,0,AY$9+1)))</f>
        <v>13916031</v>
      </c>
      <c r="AZ13" s="20" cm="1">
        <f t="array" ref="AZ13">SUMPRODUCT((--(INDEX(RULES,0,5)=$X13)+(--(INDEX(RULES,0,6)=$X13)))*(INDEX(RUN,0,AZ$9+1)))</f>
        <v>26358360</v>
      </c>
      <c r="BA13" s="20" cm="1">
        <f t="array" ref="BA13">SUMPRODUCT((--(INDEX(RULES,0,5)=$X13)+(--(INDEX(RULES,0,6)=$X13)))*(INDEX(RUN,0,BA$9+1)))</f>
        <v>49935730</v>
      </c>
      <c r="BB13" s="20" cm="1">
        <f t="array" ref="BB13">SUMPRODUCT((--(INDEX(RULES,0,5)=$X13)+(--(INDEX(RULES,0,6)=$X13)))*(INDEX(RUN,0,BB$9+1)))</f>
        <v>94631321</v>
      </c>
      <c r="BC13" s="20" cm="1">
        <f t="array" ref="BC13">SUMPRODUCT((--(INDEX(RULES,0,5)=$X13)+(--(INDEX(RULES,0,6)=$X13)))*(INDEX(RUN,0,BC$9+1)))</f>
        <v>179371912</v>
      </c>
      <c r="BD13" s="20" cm="1">
        <f t="array" ref="BD13">SUMPRODUCT((--(INDEX(RULES,0,5)=$X13)+(--(INDEX(RULES,0,6)=$X13)))*(INDEX(RUN,0,BD$9+1)))</f>
        <v>340067126</v>
      </c>
      <c r="BE13" s="20" cm="1">
        <f t="array" ref="BE13">SUMPRODUCT((--(INDEX(RULES,0,5)=$X13)+(--(INDEX(RULES,0,6)=$X13)))*(INDEX(RUN,0,BE$9+1)))</f>
        <v>644845972</v>
      </c>
      <c r="BF13" s="20" cm="1">
        <f t="array" ref="BF13">SUMPRODUCT((--(INDEX(RULES,0,5)=$X13)+(--(INDEX(RULES,0,6)=$X13)))*(INDEX(RUN,0,BF$9+1)))</f>
        <v>1222986244</v>
      </c>
      <c r="BG13" s="20" cm="1">
        <f t="array" ref="BG13">SUMPRODUCT((--(INDEX(RULES,0,5)=$X13)+(--(INDEX(RULES,0,6)=$X13)))*(INDEX(RUN,0,BG$9+1)))</f>
        <v>2319803075</v>
      </c>
      <c r="BH13" s="20" cm="1">
        <f t="array" ref="BH13">SUMPRODUCT((--(INDEX(RULES,0,5)=$X13)+(--(INDEX(RULES,0,6)=$X13)))*(INDEX(RUN,0,BH$9+1)))</f>
        <v>4400849542</v>
      </c>
      <c r="BI13" s="20" cm="1">
        <f t="array" ref="BI13">SUMPRODUCT((--(INDEX(RULES,0,5)=$X13)+(--(INDEX(RULES,0,6)=$X13)))*(INDEX(RUN,0,BI$9+1)))</f>
        <v>8349767405</v>
      </c>
      <c r="BJ13" s="20" cm="1">
        <f t="array" ref="BJ13">SUMPRODUCT((--(INDEX(RULES,0,5)=$X13)+(--(INDEX(RULES,0,6)=$X13)))*(INDEX(RUN,0,BJ$9+1)))</f>
        <v>15843657304</v>
      </c>
      <c r="BK13" s="20" cm="1">
        <f t="array" ref="BK13">SUMPRODUCT((--(INDEX(RULES,0,5)=$X13)+(--(INDEX(RULES,0,6)=$X13)))*(INDEX(RUN,0,BK$9+1)))</f>
        <v>30066036165</v>
      </c>
      <c r="BL13" s="20" cm="1">
        <f t="array" ref="BL13">SUMPRODUCT((--(INDEX(RULES,0,5)=$X13)+(--(INDEX(RULES,0,6)=$X13)))*(INDEX(RUN,0,BL$9+1)))</f>
        <v>57059946386</v>
      </c>
      <c r="BM13" s="20" cm="1">
        <f t="array" ref="BM13">SUMPRODUCT((--(INDEX(RULES,0,5)=$X13)+(--(INDEX(RULES,0,6)=$X13)))*(INDEX(RUN,0,BM$9+1)))</f>
        <v>108297136937</v>
      </c>
      <c r="BT13" t="s">
        <v>136</v>
      </c>
      <c r="BU13" t="s">
        <v>16</v>
      </c>
      <c r="BV13" t="s">
        <v>136</v>
      </c>
      <c r="BW13" t="s">
        <v>4</v>
      </c>
      <c r="BY13" t="str">
        <f t="shared" si="16"/>
        <v>BC</v>
      </c>
      <c r="BZ13" t="str">
        <f t="shared" si="6"/>
        <v>CN</v>
      </c>
      <c r="CA13" t="str">
        <f>BV13&amp;BV14</f>
        <v>BC</v>
      </c>
      <c r="CB13" t="str">
        <f>BW13&amp;BW14</f>
        <v>NB</v>
      </c>
      <c r="CC13" s="25">
        <f>COUNTIF(BY$10:$BY$46,$X13)</f>
        <v>0</v>
      </c>
      <c r="CD13">
        <f>COUNTIF($BY$10:BZ$46,$X13)</f>
        <v>0</v>
      </c>
      <c r="CE13">
        <f>COUNTIF($BY$10:CA$46,$X13)</f>
        <v>0</v>
      </c>
      <c r="CF13">
        <f>COUNTIF($BY$10:CB$46,$X13)</f>
        <v>0</v>
      </c>
      <c r="CG13" t="s">
        <v>151</v>
      </c>
      <c r="CI13" cm="1">
        <f t="array" ref="CI13">SUMPRODUCT((--(INDEX(RULES,0,5)=X13)+(--(INDEX(RULES,0,6)=X13)))*(INDEX(RUN,0,2)))</f>
        <v>0</v>
      </c>
      <c r="CK13" t="s">
        <v>167</v>
      </c>
    </row>
    <row r="14" spans="1:89" x14ac:dyDescent="0.3">
      <c r="A14" s="6" t="str">
        <f>IF(Input!A8=0,"",Input!A8)</f>
        <v>SH -&gt; V</v>
      </c>
      <c r="B14" t="str">
        <f t="shared" si="7"/>
        <v>S</v>
      </c>
      <c r="C14" t="str">
        <f t="shared" si="8"/>
        <v>H</v>
      </c>
      <c r="D14" s="5" t="str">
        <f t="shared" si="9"/>
        <v>SH</v>
      </c>
      <c r="E14" s="5" t="str">
        <f t="shared" si="10"/>
        <v>V</v>
      </c>
      <c r="F14" t="str">
        <f t="shared" si="11"/>
        <v>SV</v>
      </c>
      <c r="G14" t="str">
        <f t="shared" si="12"/>
        <v>VH</v>
      </c>
      <c r="N14"/>
      <c r="O14"/>
      <c r="P14"/>
      <c r="Q14"/>
      <c r="R14"/>
      <c r="S14"/>
      <c r="T14"/>
      <c r="U14" t="str">
        <f t="shared" si="13"/>
        <v>S</v>
      </c>
      <c r="V14" t="str">
        <f t="shared" si="14"/>
        <v>H</v>
      </c>
      <c r="W14" s="17">
        <v>5</v>
      </c>
      <c r="X14" s="17" t="str">
        <f t="shared" si="5"/>
        <v>SH</v>
      </c>
      <c r="Y14" s="18">
        <f t="shared" si="15"/>
        <v>0</v>
      </c>
      <c r="Z14" s="20" cm="1">
        <f t="array" ref="Z14">SUMPRODUCT((--(INDEX(RULES,0,5)=$X14)+(--(INDEX(RULES,0,6)=$X14)))*(INDEX(RUN,0,Z$9+1)))</f>
        <v>0</v>
      </c>
      <c r="AA14" s="20" cm="1">
        <f t="array" ref="AA14">SUMPRODUCT((--(INDEX(RULES,0,5)=$X14)+(--(INDEX(RULES,0,6)=$X14)))*(INDEX(RUN,0,AA$9+1)))</f>
        <v>0</v>
      </c>
      <c r="AB14" s="20" cm="1">
        <f t="array" ref="AB14">SUMPRODUCT((--(INDEX(RULES,0,5)=$X14)+(--(INDEX(RULES,0,6)=$X14)))*(INDEX(RUN,0,AB$9+1)))</f>
        <v>1</v>
      </c>
      <c r="AC14" s="20" cm="1">
        <f t="array" ref="AC14">SUMPRODUCT((--(INDEX(RULES,0,5)=$X14)+(--(INDEX(RULES,0,6)=$X14)))*(INDEX(RUN,0,AC$9+1)))</f>
        <v>0</v>
      </c>
      <c r="AD14" s="20" cm="1">
        <f t="array" ref="AD14">SUMPRODUCT((--(INDEX(RULES,0,5)=$X14)+(--(INDEX(RULES,0,6)=$X14)))*(INDEX(RUN,0,AD$9+1)))</f>
        <v>2</v>
      </c>
      <c r="AE14" s="20" cm="1">
        <f t="array" ref="AE14">SUMPRODUCT((--(INDEX(RULES,0,5)=$X14)+(--(INDEX(RULES,0,6)=$X14)))*(INDEX(RUN,0,AE$9+1)))</f>
        <v>1</v>
      </c>
      <c r="AF14" s="20" cm="1">
        <f t="array" ref="AF14">SUMPRODUCT((--(INDEX(RULES,0,5)=$X14)+(--(INDEX(RULES,0,6)=$X14)))*(INDEX(RUN,0,AF$9+1)))</f>
        <v>2</v>
      </c>
      <c r="AG14" s="20" cm="1">
        <f t="array" ref="AG14">SUMPRODUCT((--(INDEX(RULES,0,5)=$X14)+(--(INDEX(RULES,0,6)=$X14)))*(INDEX(RUN,0,AG$9+1)))</f>
        <v>4</v>
      </c>
      <c r="AH14" s="20" cm="1">
        <f t="array" ref="AH14">SUMPRODUCT((--(INDEX(RULES,0,5)=$X14)+(--(INDEX(RULES,0,6)=$X14)))*(INDEX(RUN,0,AH$9+1)))</f>
        <v>5</v>
      </c>
      <c r="AI14" s="20" cm="1">
        <f t="array" ref="AI14">SUMPRODUCT((--(INDEX(RULES,0,5)=$X14)+(--(INDEX(RULES,0,6)=$X14)))*(INDEX(RUN,0,AI$9+1)))</f>
        <v>7</v>
      </c>
      <c r="AJ14" s="20" cm="1">
        <f t="array" ref="AJ14">SUMPRODUCT((--(INDEX(RULES,0,5)=$X14)+(--(INDEX(RULES,0,6)=$X14)))*(INDEX(RUN,0,AJ$9+1)))</f>
        <v>14</v>
      </c>
      <c r="AK14" s="20" cm="1">
        <f t="array" ref="AK14">SUMPRODUCT((--(INDEX(RULES,0,5)=$X14)+(--(INDEX(RULES,0,6)=$X14)))*(INDEX(RUN,0,AK$9+1)))</f>
        <v>21</v>
      </c>
      <c r="AL14" s="20" cm="1">
        <f t="array" ref="AL14">SUMPRODUCT((--(INDEX(RULES,0,5)=$X14)+(--(INDEX(RULES,0,6)=$X14)))*(INDEX(RUN,0,AL$9+1)))</f>
        <v>39</v>
      </c>
      <c r="AM14" s="20" cm="1">
        <f t="array" ref="AM14">SUMPRODUCT((--(INDEX(RULES,0,5)=$X14)+(--(INDEX(RULES,0,6)=$X14)))*(INDEX(RUN,0,AM$9+1)))</f>
        <v>72</v>
      </c>
      <c r="AN14" s="20" cm="1">
        <f t="array" ref="AN14">SUMPRODUCT((--(INDEX(RULES,0,5)=$X14)+(--(INDEX(RULES,0,6)=$X14)))*(INDEX(RUN,0,AN$9+1)))</f>
        <v>137</v>
      </c>
      <c r="AO14" s="20" cm="1">
        <f t="array" ref="AO14">SUMPRODUCT((--(INDEX(RULES,0,5)=$X14)+(--(INDEX(RULES,0,6)=$X14)))*(INDEX(RUN,0,AO$9+1)))</f>
        <v>243</v>
      </c>
      <c r="AP14" s="20" cm="1">
        <f t="array" ref="AP14">SUMPRODUCT((--(INDEX(RULES,0,5)=$X14)+(--(INDEX(RULES,0,6)=$X14)))*(INDEX(RUN,0,AP$9+1)))</f>
        <v>479</v>
      </c>
      <c r="AQ14" s="20" cm="1">
        <f t="array" ref="AQ14">SUMPRODUCT((--(INDEX(RULES,0,5)=$X14)+(--(INDEX(RULES,0,6)=$X14)))*(INDEX(RUN,0,AQ$9+1)))</f>
        <v>910</v>
      </c>
      <c r="AR14" s="20" cm="1">
        <f t="array" ref="AR14">SUMPRODUCT((--(INDEX(RULES,0,5)=$X14)+(--(INDEX(RULES,0,6)=$X14)))*(INDEX(RUN,0,AR$9+1)))</f>
        <v>1708</v>
      </c>
      <c r="AS14" s="20" cm="1">
        <f t="array" ref="AS14">SUMPRODUCT((--(INDEX(RULES,0,5)=$X14)+(--(INDEX(RULES,0,6)=$X14)))*(INDEX(RUN,0,AS$9+1)))</f>
        <v>3301</v>
      </c>
      <c r="AT14" s="20" cm="1">
        <f t="array" ref="AT14">SUMPRODUCT((--(INDEX(RULES,0,5)=$X14)+(--(INDEX(RULES,0,6)=$X14)))*(INDEX(RUN,0,AT$9+1)))</f>
        <v>6275</v>
      </c>
      <c r="AU14" s="20" cm="1">
        <f t="array" ref="AU14">SUMPRODUCT((--(INDEX(RULES,0,5)=$X14)+(--(INDEX(RULES,0,6)=$X14)))*(INDEX(RUN,0,AU$9+1)))</f>
        <v>11953</v>
      </c>
      <c r="AV14" s="20" cm="1">
        <f t="array" ref="AV14">SUMPRODUCT((--(INDEX(RULES,0,5)=$X14)+(--(INDEX(RULES,0,6)=$X14)))*(INDEX(RUN,0,AV$9+1)))</f>
        <v>22668</v>
      </c>
      <c r="AW14" s="20" cm="1">
        <f t="array" ref="AW14">SUMPRODUCT((--(INDEX(RULES,0,5)=$X14)+(--(INDEX(RULES,0,6)=$X14)))*(INDEX(RUN,0,AW$9+1)))</f>
        <v>43358</v>
      </c>
      <c r="AX14" s="20" cm="1">
        <f t="array" ref="AX14">SUMPRODUCT((--(INDEX(RULES,0,5)=$X14)+(--(INDEX(RULES,0,6)=$X14)))*(INDEX(RUN,0,AX$9+1)))</f>
        <v>81934</v>
      </c>
      <c r="AY14" s="20" cm="1">
        <f t="array" ref="AY14">SUMPRODUCT((--(INDEX(RULES,0,5)=$X14)+(--(INDEX(RULES,0,6)=$X14)))*(INDEX(RUN,0,AY$9+1)))</f>
        <v>155835</v>
      </c>
      <c r="AZ14" s="20" cm="1">
        <f t="array" ref="AZ14">SUMPRODUCT((--(INDEX(RULES,0,5)=$X14)+(--(INDEX(RULES,0,6)=$X14)))*(INDEX(RUN,0,AZ$9+1)))</f>
        <v>295506</v>
      </c>
      <c r="BA14" s="20" cm="1">
        <f t="array" ref="BA14">SUMPRODUCT((--(INDEX(RULES,0,5)=$X14)+(--(INDEX(RULES,0,6)=$X14)))*(INDEX(RUN,0,BA$9+1)))</f>
        <v>560428</v>
      </c>
      <c r="BB14" s="20" cm="1">
        <f t="array" ref="BB14">SUMPRODUCT((--(INDEX(RULES,0,5)=$X14)+(--(INDEX(RULES,0,6)=$X14)))*(INDEX(RUN,0,BB$9+1)))</f>
        <v>1061883</v>
      </c>
      <c r="BC14" s="20" cm="1">
        <f t="array" ref="BC14">SUMPRODUCT((--(INDEX(RULES,0,5)=$X14)+(--(INDEX(RULES,0,6)=$X14)))*(INDEX(RUN,0,BC$9+1)))</f>
        <v>2014332</v>
      </c>
      <c r="BD14" s="20" cm="1">
        <f t="array" ref="BD14">SUMPRODUCT((--(INDEX(RULES,0,5)=$X14)+(--(INDEX(RULES,0,6)=$X14)))*(INDEX(RUN,0,BD$9+1)))</f>
        <v>3818099</v>
      </c>
      <c r="BE14" s="20" cm="1">
        <f t="array" ref="BE14">SUMPRODUCT((--(INDEX(RULES,0,5)=$X14)+(--(INDEX(RULES,0,6)=$X14)))*(INDEX(RUN,0,BE$9+1)))</f>
        <v>7236786</v>
      </c>
      <c r="BF14" s="20" cm="1">
        <f t="array" ref="BF14">SUMPRODUCT((--(INDEX(RULES,0,5)=$X14)+(--(INDEX(RULES,0,6)=$X14)))*(INDEX(RUN,0,BF$9+1)))</f>
        <v>13724554</v>
      </c>
      <c r="BG14" s="20" cm="1">
        <f t="array" ref="BG14">SUMPRODUCT((--(INDEX(RULES,0,5)=$X14)+(--(INDEX(RULES,0,6)=$X14)))*(INDEX(RUN,0,BG$9+1)))</f>
        <v>26020943</v>
      </c>
      <c r="BH14" s="20" cm="1">
        <f t="array" ref="BH14">SUMPRODUCT((--(INDEX(RULES,0,5)=$X14)+(--(INDEX(RULES,0,6)=$X14)))*(INDEX(RUN,0,BH$9+1)))</f>
        <v>49342845</v>
      </c>
      <c r="BI14" s="20" cm="1">
        <f t="array" ref="BI14">SUMPRODUCT((--(INDEX(RULES,0,5)=$X14)+(--(INDEX(RULES,0,6)=$X14)))*(INDEX(RUN,0,BI$9+1)))</f>
        <v>93580637</v>
      </c>
      <c r="BJ14" s="20" cm="1">
        <f t="array" ref="BJ14">SUMPRODUCT((--(INDEX(RULES,0,5)=$X14)+(--(INDEX(RULES,0,6)=$X14)))*(INDEX(RUN,0,BJ$9+1)))</f>
        <v>177502592</v>
      </c>
      <c r="BK14" s="20" cm="1">
        <f t="array" ref="BK14">SUMPRODUCT((--(INDEX(RULES,0,5)=$X14)+(--(INDEX(RULES,0,6)=$X14)))*(INDEX(RUN,0,BK$9+1)))</f>
        <v>336679824</v>
      </c>
      <c r="BL14" s="20" cm="1">
        <f t="array" ref="BL14">SUMPRODUCT((--(INDEX(RULES,0,5)=$X14)+(--(INDEX(RULES,0,6)=$X14)))*(INDEX(RUN,0,BL$9+1)))</f>
        <v>638720108</v>
      </c>
      <c r="BM14" s="20" cm="1">
        <f t="array" ref="BM14">SUMPRODUCT((--(INDEX(RULES,0,5)=$X14)+(--(INDEX(RULES,0,6)=$X14)))*(INDEX(RUN,0,BM$9+1)))</f>
        <v>1211804598</v>
      </c>
      <c r="BT14" t="s">
        <v>16</v>
      </c>
      <c r="BU14" t="s">
        <v>4</v>
      </c>
      <c r="BV14" t="s">
        <v>16</v>
      </c>
      <c r="BW14" t="s">
        <v>136</v>
      </c>
      <c r="BY14" t="str">
        <f t="shared" si="16"/>
        <v>CH</v>
      </c>
      <c r="BZ14" t="str">
        <f t="shared" si="6"/>
        <v>NB</v>
      </c>
      <c r="CA14" t="str">
        <f>BV14&amp;BV15</f>
        <v>CN</v>
      </c>
      <c r="CB14" t="str">
        <f>BW14&amp;BW15</f>
        <v>BN</v>
      </c>
      <c r="CC14" s="25">
        <f>COUNTIF(BY$10:$BY$46,$X14)</f>
        <v>0</v>
      </c>
      <c r="CD14">
        <f>COUNTIF($BY$10:BZ$46,$X14)</f>
        <v>0</v>
      </c>
      <c r="CE14">
        <f>COUNTIF($BY$10:CA$46,$X14)</f>
        <v>0</v>
      </c>
      <c r="CF14">
        <f>COUNTIF($BY$10:CB$46,$X14)</f>
        <v>0</v>
      </c>
      <c r="CG14" t="s">
        <v>152</v>
      </c>
      <c r="CH14">
        <v>6</v>
      </c>
      <c r="CI14" cm="1">
        <f t="array" ref="CI14">SUMPRODUCT((--(INDEX(RULES,0,5)=X14)+(--(INDEX(RULES,0,6)=X14)))*(INDEX(RUN,0,2)))</f>
        <v>0</v>
      </c>
      <c r="CK14" t="s">
        <v>166</v>
      </c>
    </row>
    <row r="15" spans="1:89" x14ac:dyDescent="0.3">
      <c r="A15" s="6" t="str">
        <f>IF(Input!A9=0,"",Input!A9)</f>
        <v>OB -&gt; V</v>
      </c>
      <c r="B15" t="str">
        <f t="shared" si="7"/>
        <v>O</v>
      </c>
      <c r="C15" t="str">
        <f t="shared" si="8"/>
        <v>B</v>
      </c>
      <c r="D15" s="5" t="str">
        <f t="shared" si="9"/>
        <v>OB</v>
      </c>
      <c r="E15" s="5" t="str">
        <f t="shared" si="10"/>
        <v>V</v>
      </c>
      <c r="F15" t="str">
        <f t="shared" si="11"/>
        <v>OV</v>
      </c>
      <c r="G15" t="str">
        <f t="shared" si="12"/>
        <v>VB</v>
      </c>
      <c r="N15"/>
      <c r="O15"/>
      <c r="P15"/>
      <c r="Q15"/>
      <c r="R15"/>
      <c r="S15"/>
      <c r="T15"/>
      <c r="U15" t="str">
        <f t="shared" si="13"/>
        <v>O</v>
      </c>
      <c r="V15" t="str">
        <f t="shared" si="14"/>
        <v>B</v>
      </c>
      <c r="W15" s="17">
        <v>6</v>
      </c>
      <c r="X15" s="17" t="str">
        <f t="shared" si="5"/>
        <v>OB</v>
      </c>
      <c r="Y15" s="18">
        <f t="shared" si="15"/>
        <v>0</v>
      </c>
      <c r="Z15" s="20" cm="1">
        <f t="array" ref="Z15">SUMPRODUCT((--(INDEX(RULES,0,5)=$X15)+(--(INDEX(RULES,0,6)=$X15)))*(INDEX(RUN,0,Z$9+1)))</f>
        <v>0</v>
      </c>
      <c r="AA15" s="20" cm="1">
        <f t="array" ref="AA15">SUMPRODUCT((--(INDEX(RULES,0,5)=$X15)+(--(INDEX(RULES,0,6)=$X15)))*(INDEX(RUN,0,AA$9+1)))</f>
        <v>0</v>
      </c>
      <c r="AB15" s="20" cm="1">
        <f t="array" ref="AB15">SUMPRODUCT((--(INDEX(RULES,0,5)=$X15)+(--(INDEX(RULES,0,6)=$X15)))*(INDEX(RUN,0,AB$9+1)))</f>
        <v>0</v>
      </c>
      <c r="AC15" s="20" cm="1">
        <f t="array" ref="AC15">SUMPRODUCT((--(INDEX(RULES,0,5)=$X15)+(--(INDEX(RULES,0,6)=$X15)))*(INDEX(RUN,0,AC$9+1)))</f>
        <v>0</v>
      </c>
      <c r="AD15" s="20" cm="1">
        <f t="array" ref="AD15">SUMPRODUCT((--(INDEX(RULES,0,5)=$X15)+(--(INDEX(RULES,0,6)=$X15)))*(INDEX(RUN,0,AD$9+1)))</f>
        <v>0</v>
      </c>
      <c r="AE15" s="20" cm="1">
        <f t="array" ref="AE15">SUMPRODUCT((--(INDEX(RULES,0,5)=$X15)+(--(INDEX(RULES,0,6)=$X15)))*(INDEX(RUN,0,AE$9+1)))</f>
        <v>0</v>
      </c>
      <c r="AF15" s="20" cm="1">
        <f t="array" ref="AF15">SUMPRODUCT((--(INDEX(RULES,0,5)=$X15)+(--(INDEX(RULES,0,6)=$X15)))*(INDEX(RUN,0,AF$9+1)))</f>
        <v>0</v>
      </c>
      <c r="AG15" s="20" cm="1">
        <f t="array" ref="AG15">SUMPRODUCT((--(INDEX(RULES,0,5)=$X15)+(--(INDEX(RULES,0,6)=$X15)))*(INDEX(RUN,0,AG$9+1)))</f>
        <v>0</v>
      </c>
      <c r="AH15" s="20" cm="1">
        <f t="array" ref="AH15">SUMPRODUCT((--(INDEX(RULES,0,5)=$X15)+(--(INDEX(RULES,0,6)=$X15)))*(INDEX(RUN,0,AH$9+1)))</f>
        <v>0</v>
      </c>
      <c r="AI15" s="20" cm="1">
        <f t="array" ref="AI15">SUMPRODUCT((--(INDEX(RULES,0,5)=$X15)+(--(INDEX(RULES,0,6)=$X15)))*(INDEX(RUN,0,AI$9+1)))</f>
        <v>0</v>
      </c>
      <c r="AJ15" s="20" cm="1">
        <f t="array" ref="AJ15">SUMPRODUCT((--(INDEX(RULES,0,5)=$X15)+(--(INDEX(RULES,0,6)=$X15)))*(INDEX(RUN,0,AJ$9+1)))</f>
        <v>0</v>
      </c>
      <c r="AK15" s="20" cm="1">
        <f t="array" ref="AK15">SUMPRODUCT((--(INDEX(RULES,0,5)=$X15)+(--(INDEX(RULES,0,6)=$X15)))*(INDEX(RUN,0,AK$9+1)))</f>
        <v>0</v>
      </c>
      <c r="AL15" s="20" cm="1">
        <f t="array" ref="AL15">SUMPRODUCT((--(INDEX(RULES,0,5)=$X15)+(--(INDEX(RULES,0,6)=$X15)))*(INDEX(RUN,0,AL$9+1)))</f>
        <v>0</v>
      </c>
      <c r="AM15" s="20" cm="1">
        <f t="array" ref="AM15">SUMPRODUCT((--(INDEX(RULES,0,5)=$X15)+(--(INDEX(RULES,0,6)=$X15)))*(INDEX(RUN,0,AM$9+1)))</f>
        <v>0</v>
      </c>
      <c r="AN15" s="20" cm="1">
        <f t="array" ref="AN15">SUMPRODUCT((--(INDEX(RULES,0,5)=$X15)+(--(INDEX(RULES,0,6)=$X15)))*(INDEX(RUN,0,AN$9+1)))</f>
        <v>0</v>
      </c>
      <c r="AO15" s="20" cm="1">
        <f t="array" ref="AO15">SUMPRODUCT((--(INDEX(RULES,0,5)=$X15)+(--(INDEX(RULES,0,6)=$X15)))*(INDEX(RUN,0,AO$9+1)))</f>
        <v>0</v>
      </c>
      <c r="AP15" s="20" cm="1">
        <f t="array" ref="AP15">SUMPRODUCT((--(INDEX(RULES,0,5)=$X15)+(--(INDEX(RULES,0,6)=$X15)))*(INDEX(RUN,0,AP$9+1)))</f>
        <v>0</v>
      </c>
      <c r="AQ15" s="20" cm="1">
        <f t="array" ref="AQ15">SUMPRODUCT((--(INDEX(RULES,0,5)=$X15)+(--(INDEX(RULES,0,6)=$X15)))*(INDEX(RUN,0,AQ$9+1)))</f>
        <v>0</v>
      </c>
      <c r="AR15" s="20" cm="1">
        <f t="array" ref="AR15">SUMPRODUCT((--(INDEX(RULES,0,5)=$X15)+(--(INDEX(RULES,0,6)=$X15)))*(INDEX(RUN,0,AR$9+1)))</f>
        <v>0</v>
      </c>
      <c r="AS15" s="20" cm="1">
        <f t="array" ref="AS15">SUMPRODUCT((--(INDEX(RULES,0,5)=$X15)+(--(INDEX(RULES,0,6)=$X15)))*(INDEX(RUN,0,AS$9+1)))</f>
        <v>0</v>
      </c>
      <c r="AT15" s="20" cm="1">
        <f t="array" ref="AT15">SUMPRODUCT((--(INDEX(RULES,0,5)=$X15)+(--(INDEX(RULES,0,6)=$X15)))*(INDEX(RUN,0,AT$9+1)))</f>
        <v>0</v>
      </c>
      <c r="AU15" s="20" cm="1">
        <f t="array" ref="AU15">SUMPRODUCT((--(INDEX(RULES,0,5)=$X15)+(--(INDEX(RULES,0,6)=$X15)))*(INDEX(RUN,0,AU$9+1)))</f>
        <v>0</v>
      </c>
      <c r="AV15" s="20" cm="1">
        <f t="array" ref="AV15">SUMPRODUCT((--(INDEX(RULES,0,5)=$X15)+(--(INDEX(RULES,0,6)=$X15)))*(INDEX(RUN,0,AV$9+1)))</f>
        <v>0</v>
      </c>
      <c r="AW15" s="20" cm="1">
        <f t="array" ref="AW15">SUMPRODUCT((--(INDEX(RULES,0,5)=$X15)+(--(INDEX(RULES,0,6)=$X15)))*(INDEX(RUN,0,AW$9+1)))</f>
        <v>0</v>
      </c>
      <c r="AX15" s="20" cm="1">
        <f t="array" ref="AX15">SUMPRODUCT((--(INDEX(RULES,0,5)=$X15)+(--(INDEX(RULES,0,6)=$X15)))*(INDEX(RUN,0,AX$9+1)))</f>
        <v>0</v>
      </c>
      <c r="AY15" s="20" cm="1">
        <f t="array" ref="AY15">SUMPRODUCT((--(INDEX(RULES,0,5)=$X15)+(--(INDEX(RULES,0,6)=$X15)))*(INDEX(RUN,0,AY$9+1)))</f>
        <v>0</v>
      </c>
      <c r="AZ15" s="20" cm="1">
        <f t="array" ref="AZ15">SUMPRODUCT((--(INDEX(RULES,0,5)=$X15)+(--(INDEX(RULES,0,6)=$X15)))*(INDEX(RUN,0,AZ$9+1)))</f>
        <v>0</v>
      </c>
      <c r="BA15" s="20" cm="1">
        <f t="array" ref="BA15">SUMPRODUCT((--(INDEX(RULES,0,5)=$X15)+(--(INDEX(RULES,0,6)=$X15)))*(INDEX(RUN,0,BA$9+1)))</f>
        <v>0</v>
      </c>
      <c r="BB15" s="20" cm="1">
        <f t="array" ref="BB15">SUMPRODUCT((--(INDEX(RULES,0,5)=$X15)+(--(INDEX(RULES,0,6)=$X15)))*(INDEX(RUN,0,BB$9+1)))</f>
        <v>0</v>
      </c>
      <c r="BC15" s="20" cm="1">
        <f t="array" ref="BC15">SUMPRODUCT((--(INDEX(RULES,0,5)=$X15)+(--(INDEX(RULES,0,6)=$X15)))*(INDEX(RUN,0,BC$9+1)))</f>
        <v>0</v>
      </c>
      <c r="BD15" s="20" cm="1">
        <f t="array" ref="BD15">SUMPRODUCT((--(INDEX(RULES,0,5)=$X15)+(--(INDEX(RULES,0,6)=$X15)))*(INDEX(RUN,0,BD$9+1)))</f>
        <v>0</v>
      </c>
      <c r="BE15" s="20" cm="1">
        <f t="array" ref="BE15">SUMPRODUCT((--(INDEX(RULES,0,5)=$X15)+(--(INDEX(RULES,0,6)=$X15)))*(INDEX(RUN,0,BE$9+1)))</f>
        <v>0</v>
      </c>
      <c r="BF15" s="20" cm="1">
        <f t="array" ref="BF15">SUMPRODUCT((--(INDEX(RULES,0,5)=$X15)+(--(INDEX(RULES,0,6)=$X15)))*(INDEX(RUN,0,BF$9+1)))</f>
        <v>0</v>
      </c>
      <c r="BG15" s="20" cm="1">
        <f t="array" ref="BG15">SUMPRODUCT((--(INDEX(RULES,0,5)=$X15)+(--(INDEX(RULES,0,6)=$X15)))*(INDEX(RUN,0,BG$9+1)))</f>
        <v>0</v>
      </c>
      <c r="BH15" s="20" cm="1">
        <f t="array" ref="BH15">SUMPRODUCT((--(INDEX(RULES,0,5)=$X15)+(--(INDEX(RULES,0,6)=$X15)))*(INDEX(RUN,0,BH$9+1)))</f>
        <v>0</v>
      </c>
      <c r="BI15" s="20" cm="1">
        <f t="array" ref="BI15">SUMPRODUCT((--(INDEX(RULES,0,5)=$X15)+(--(INDEX(RULES,0,6)=$X15)))*(INDEX(RUN,0,BI$9+1)))</f>
        <v>0</v>
      </c>
      <c r="BJ15" s="20" cm="1">
        <f t="array" ref="BJ15">SUMPRODUCT((--(INDEX(RULES,0,5)=$X15)+(--(INDEX(RULES,0,6)=$X15)))*(INDEX(RUN,0,BJ$9+1)))</f>
        <v>0</v>
      </c>
      <c r="BK15" s="20" cm="1">
        <f t="array" ref="BK15">SUMPRODUCT((--(INDEX(RULES,0,5)=$X15)+(--(INDEX(RULES,0,6)=$X15)))*(INDEX(RUN,0,BK$9+1)))</f>
        <v>0</v>
      </c>
      <c r="BL15" s="20" cm="1">
        <f t="array" ref="BL15">SUMPRODUCT((--(INDEX(RULES,0,5)=$X15)+(--(INDEX(RULES,0,6)=$X15)))*(INDEX(RUN,0,BL$9+1)))</f>
        <v>0</v>
      </c>
      <c r="BM15" s="20" cm="1">
        <f t="array" ref="BM15">SUMPRODUCT((--(INDEX(RULES,0,5)=$X15)+(--(INDEX(RULES,0,6)=$X15)))*(INDEX(RUN,0,BM$9+1)))</f>
        <v>0</v>
      </c>
      <c r="BT15" t="s">
        <v>10</v>
      </c>
      <c r="BU15" t="s">
        <v>136</v>
      </c>
      <c r="BV15" t="s">
        <v>4</v>
      </c>
      <c r="BW15" t="s">
        <v>4</v>
      </c>
      <c r="BY15" t="str">
        <f t="shared" si="16"/>
        <v>HB</v>
      </c>
      <c r="BZ15" t="str">
        <f t="shared" si="6"/>
        <v>BB</v>
      </c>
      <c r="CA15" t="str">
        <f>BV15&amp;BV16</f>
        <v>NC</v>
      </c>
      <c r="CB15" t="str">
        <f>BW15&amp;BW16</f>
        <v>NB</v>
      </c>
      <c r="CC15" s="25">
        <f>COUNTIF(BY$10:$BY$46,$X15)</f>
        <v>0</v>
      </c>
      <c r="CD15">
        <f>COUNTIF($BY$10:BZ$46,$X15)</f>
        <v>0</v>
      </c>
      <c r="CE15">
        <f>COUNTIF($BY$10:CA$46,$X15)</f>
        <v>0</v>
      </c>
      <c r="CF15">
        <f>COUNTIF($BY$10:CB$46,$X15)</f>
        <v>0</v>
      </c>
      <c r="CG15" t="s">
        <v>153</v>
      </c>
      <c r="CI15" cm="1">
        <f t="array" ref="CI15">SUMPRODUCT((--(INDEX(RULES,0,5)=X15)+(--(INDEX(RULES,0,6)=X15)))*(INDEX(RUN,0,2)))</f>
        <v>0</v>
      </c>
      <c r="CK15" t="s">
        <v>168</v>
      </c>
    </row>
    <row r="16" spans="1:89" x14ac:dyDescent="0.3">
      <c r="A16" s="6" t="str">
        <f>IF(Input!A10=0,"",Input!A10)</f>
        <v>HH -&gt; F</v>
      </c>
      <c r="B16" t="str">
        <f t="shared" si="7"/>
        <v>H</v>
      </c>
      <c r="C16" t="str">
        <f t="shared" si="8"/>
        <v>H</v>
      </c>
      <c r="D16" s="5" t="str">
        <f t="shared" si="9"/>
        <v>HH</v>
      </c>
      <c r="E16" s="5" t="str">
        <f t="shared" si="10"/>
        <v>F</v>
      </c>
      <c r="F16" t="str">
        <f t="shared" si="11"/>
        <v>HF</v>
      </c>
      <c r="G16" t="str">
        <f t="shared" si="12"/>
        <v>FH</v>
      </c>
      <c r="N16"/>
      <c r="O16"/>
      <c r="P16"/>
      <c r="Q16"/>
      <c r="R16"/>
      <c r="S16"/>
      <c r="T16"/>
      <c r="U16" t="str">
        <f t="shared" si="13"/>
        <v>H</v>
      </c>
      <c r="V16" t="str">
        <f t="shared" si="14"/>
        <v>H</v>
      </c>
      <c r="W16" s="17">
        <v>7</v>
      </c>
      <c r="X16" s="17" t="str">
        <f t="shared" si="5"/>
        <v>HH</v>
      </c>
      <c r="Y16" s="18">
        <f t="shared" si="15"/>
        <v>0</v>
      </c>
      <c r="Z16" s="20" cm="1">
        <f t="array" ref="Z16">SUMPRODUCT((--(INDEX(RULES,0,5)=$X16)+(--(INDEX(RULES,0,6)=$X16)))*(INDEX(RUN,0,Z$9+1)))</f>
        <v>0</v>
      </c>
      <c r="AA16" s="20" cm="1">
        <f t="array" ref="AA16">SUMPRODUCT((--(INDEX(RULES,0,5)=$X16)+(--(INDEX(RULES,0,6)=$X16)))*(INDEX(RUN,0,AA$9+1)))</f>
        <v>2</v>
      </c>
      <c r="AB16" s="20" cm="1">
        <f t="array" ref="AB16">SUMPRODUCT((--(INDEX(RULES,0,5)=$X16)+(--(INDEX(RULES,0,6)=$X16)))*(INDEX(RUN,0,AB$9+1)))</f>
        <v>2</v>
      </c>
      <c r="AC16" s="20" cm="1">
        <f t="array" ref="AC16">SUMPRODUCT((--(INDEX(RULES,0,5)=$X16)+(--(INDEX(RULES,0,6)=$X16)))*(INDEX(RUN,0,AC$9+1)))</f>
        <v>4</v>
      </c>
      <c r="AD16" s="20" cm="1">
        <f t="array" ref="AD16">SUMPRODUCT((--(INDEX(RULES,0,5)=$X16)+(--(INDEX(RULES,0,6)=$X16)))*(INDEX(RUN,0,AD$9+1)))</f>
        <v>9</v>
      </c>
      <c r="AE16" s="20" cm="1">
        <f t="array" ref="AE16">SUMPRODUCT((--(INDEX(RULES,0,5)=$X16)+(--(INDEX(RULES,0,6)=$X16)))*(INDEX(RUN,0,AE$9+1)))</f>
        <v>16</v>
      </c>
      <c r="AF16" s="20" cm="1">
        <f t="array" ref="AF16">SUMPRODUCT((--(INDEX(RULES,0,5)=$X16)+(--(INDEX(RULES,0,6)=$X16)))*(INDEX(RUN,0,AF$9+1)))</f>
        <v>36</v>
      </c>
      <c r="AG16" s="20" cm="1">
        <f t="array" ref="AG16">SUMPRODUCT((--(INDEX(RULES,0,5)=$X16)+(--(INDEX(RULES,0,6)=$X16)))*(INDEX(RUN,0,AG$9+1)))</f>
        <v>64</v>
      </c>
      <c r="AH16" s="20" cm="1">
        <f t="array" ref="AH16">SUMPRODUCT((--(INDEX(RULES,0,5)=$X16)+(--(INDEX(RULES,0,6)=$X16)))*(INDEX(RUN,0,AH$9+1)))</f>
        <v>124</v>
      </c>
      <c r="AI16" s="20" cm="1">
        <f t="array" ref="AI16">SUMPRODUCT((--(INDEX(RULES,0,5)=$X16)+(--(INDEX(RULES,0,6)=$X16)))*(INDEX(RUN,0,AI$9+1)))</f>
        <v>220</v>
      </c>
      <c r="AJ16" s="20" cm="1">
        <f t="array" ref="AJ16">SUMPRODUCT((--(INDEX(RULES,0,5)=$X16)+(--(INDEX(RULES,0,6)=$X16)))*(INDEX(RUN,0,AJ$9+1)))</f>
        <v>416</v>
      </c>
      <c r="AK16" s="20" cm="1">
        <f t="array" ref="AK16">SUMPRODUCT((--(INDEX(RULES,0,5)=$X16)+(--(INDEX(RULES,0,6)=$X16)))*(INDEX(RUN,0,AK$9+1)))</f>
        <v>775</v>
      </c>
      <c r="AL16" s="20" cm="1">
        <f t="array" ref="AL16">SUMPRODUCT((--(INDEX(RULES,0,5)=$X16)+(--(INDEX(RULES,0,6)=$X16)))*(INDEX(RUN,0,AL$9+1)))</f>
        <v>1464</v>
      </c>
      <c r="AM16" s="20" cm="1">
        <f t="array" ref="AM16">SUMPRODUCT((--(INDEX(RULES,0,5)=$X16)+(--(INDEX(RULES,0,6)=$X16)))*(INDEX(RUN,0,AM$9+1)))</f>
        <v>2781</v>
      </c>
      <c r="AN16" s="20" cm="1">
        <f t="array" ref="AN16">SUMPRODUCT((--(INDEX(RULES,0,5)=$X16)+(--(INDEX(RULES,0,6)=$X16)))*(INDEX(RUN,0,AN$9+1)))</f>
        <v>5289</v>
      </c>
      <c r="AO16" s="20" cm="1">
        <f t="array" ref="AO16">SUMPRODUCT((--(INDEX(RULES,0,5)=$X16)+(--(INDEX(RULES,0,6)=$X16)))*(INDEX(RUN,0,AO$9+1)))</f>
        <v>10072</v>
      </c>
      <c r="AP16" s="20" cm="1">
        <f t="array" ref="AP16">SUMPRODUCT((--(INDEX(RULES,0,5)=$X16)+(--(INDEX(RULES,0,6)=$X16)))*(INDEX(RUN,0,AP$9+1)))</f>
        <v>19183</v>
      </c>
      <c r="AQ16" s="20" cm="1">
        <f t="array" ref="AQ16">SUMPRODUCT((--(INDEX(RULES,0,5)=$X16)+(--(INDEX(RULES,0,6)=$X16)))*(INDEX(RUN,0,AQ$9+1)))</f>
        <v>36754</v>
      </c>
      <c r="AR16" s="20" cm="1">
        <f t="array" ref="AR16">SUMPRODUCT((--(INDEX(RULES,0,5)=$X16)+(--(INDEX(RULES,0,6)=$X16)))*(INDEX(RUN,0,AR$9+1)))</f>
        <v>70167</v>
      </c>
      <c r="AS16" s="20" cm="1">
        <f t="array" ref="AS16">SUMPRODUCT((--(INDEX(RULES,0,5)=$X16)+(--(INDEX(RULES,0,6)=$X16)))*(INDEX(RUN,0,AS$9+1)))</f>
        <v>134429</v>
      </c>
      <c r="AT16" s="20" cm="1">
        <f t="array" ref="AT16">SUMPRODUCT((--(INDEX(RULES,0,5)=$X16)+(--(INDEX(RULES,0,6)=$X16)))*(INDEX(RUN,0,AT$9+1)))</f>
        <v>257366</v>
      </c>
      <c r="AU16" s="20" cm="1">
        <f t="array" ref="AU16">SUMPRODUCT((--(INDEX(RULES,0,5)=$X16)+(--(INDEX(RULES,0,6)=$X16)))*(INDEX(RUN,0,AU$9+1)))</f>
        <v>492802</v>
      </c>
      <c r="AV16" s="20" cm="1">
        <f t="array" ref="AV16">SUMPRODUCT((--(INDEX(RULES,0,5)=$X16)+(--(INDEX(RULES,0,6)=$X16)))*(INDEX(RUN,0,AV$9+1)))</f>
        <v>943361</v>
      </c>
      <c r="AW16" s="20" cm="1">
        <f t="array" ref="AW16">SUMPRODUCT((--(INDEX(RULES,0,5)=$X16)+(--(INDEX(RULES,0,6)=$X16)))*(INDEX(RUN,0,AW$9+1)))</f>
        <v>1805903</v>
      </c>
      <c r="AX16" s="20" cm="1">
        <f t="array" ref="AX16">SUMPRODUCT((--(INDEX(RULES,0,5)=$X16)+(--(INDEX(RULES,0,6)=$X16)))*(INDEX(RUN,0,AX$9+1)))</f>
        <v>3455169</v>
      </c>
      <c r="AY16" s="20" cm="1">
        <f t="array" ref="AY16">SUMPRODUCT((--(INDEX(RULES,0,5)=$X16)+(--(INDEX(RULES,0,6)=$X16)))*(INDEX(RUN,0,AY$9+1)))</f>
        <v>6607405</v>
      </c>
      <c r="AZ16" s="20" cm="1">
        <f t="array" ref="AZ16">SUMPRODUCT((--(INDEX(RULES,0,5)=$X16)+(--(INDEX(RULES,0,6)=$X16)))*(INDEX(RUN,0,AZ$9+1)))</f>
        <v>12632009</v>
      </c>
      <c r="BA16" s="20" cm="1">
        <f t="array" ref="BA16">SUMPRODUCT((--(INDEX(RULES,0,5)=$X16)+(--(INDEX(RULES,0,6)=$X16)))*(INDEX(RUN,0,BA$9+1)))</f>
        <v>24135263</v>
      </c>
      <c r="BB16" s="20" cm="1">
        <f t="array" ref="BB16">SUMPRODUCT((--(INDEX(RULES,0,5)=$X16)+(--(INDEX(RULES,0,6)=$X16)))*(INDEX(RUN,0,BB$9+1)))</f>
        <v>46094953</v>
      </c>
      <c r="BC16" s="20" cm="1">
        <f t="array" ref="BC16">SUMPRODUCT((--(INDEX(RULES,0,5)=$X16)+(--(INDEX(RULES,0,6)=$X16)))*(INDEX(RUN,0,BC$9+1)))</f>
        <v>87995339</v>
      </c>
      <c r="BD16" s="20" cm="1">
        <f t="array" ref="BD16">SUMPRODUCT((--(INDEX(RULES,0,5)=$X16)+(--(INDEX(RULES,0,6)=$X16)))*(INDEX(RUN,0,BD$9+1)))</f>
        <v>167913789</v>
      </c>
      <c r="BE16" s="20" cm="1">
        <f t="array" ref="BE16">SUMPRODUCT((--(INDEX(RULES,0,5)=$X16)+(--(INDEX(RULES,0,6)=$X16)))*(INDEX(RUN,0,BE$9+1)))</f>
        <v>320271468</v>
      </c>
      <c r="BF16" s="20" cm="1">
        <f t="array" ref="BF16">SUMPRODUCT((--(INDEX(RULES,0,5)=$X16)+(--(INDEX(RULES,0,6)=$X16)))*(INDEX(RUN,0,BF$9+1)))</f>
        <v>610648896</v>
      </c>
      <c r="BG16" s="20" cm="1">
        <f t="array" ref="BG16">SUMPRODUCT((--(INDEX(RULES,0,5)=$X16)+(--(INDEX(RULES,0,6)=$X16)))*(INDEX(RUN,0,BG$9+1)))</f>
        <v>1163862097</v>
      </c>
      <c r="BH16" s="20" cm="1">
        <f t="array" ref="BH16">SUMPRODUCT((--(INDEX(RULES,0,5)=$X16)+(--(INDEX(RULES,0,6)=$X16)))*(INDEX(RUN,0,BH$9+1)))</f>
        <v>2217466325</v>
      </c>
      <c r="BI16" s="20" cm="1">
        <f t="array" ref="BI16">SUMPRODUCT((--(INDEX(RULES,0,5)=$X16)+(--(INDEX(RULES,0,6)=$X16)))*(INDEX(RUN,0,BI$9+1)))</f>
        <v>4223527205</v>
      </c>
      <c r="BJ16" s="20" cm="1">
        <f t="array" ref="BJ16">SUMPRODUCT((--(INDEX(RULES,0,5)=$X16)+(--(INDEX(RULES,0,6)=$X16)))*(INDEX(RUN,0,BJ$9+1)))</f>
        <v>8041976428</v>
      </c>
      <c r="BK16" s="20" cm="1">
        <f t="array" ref="BK16">SUMPRODUCT((--(INDEX(RULES,0,5)=$X16)+(--(INDEX(RULES,0,6)=$X16)))*(INDEX(RUN,0,BK$9+1)))</f>
        <v>15308378498</v>
      </c>
      <c r="BL16" s="20" cm="1">
        <f t="array" ref="BL16">SUMPRODUCT((--(INDEX(RULES,0,5)=$X16)+(--(INDEX(RULES,0,6)=$X16)))*(INDEX(RUN,0,BL$9+1)))</f>
        <v>29132988771</v>
      </c>
      <c r="BM16" s="20" cm="1">
        <f t="array" ref="BM16">SUMPRODUCT((--(INDEX(RULES,0,5)=$X16)+(--(INDEX(RULES,0,6)=$X16)))*(INDEX(RUN,0,BM$9+1)))</f>
        <v>55429471378</v>
      </c>
      <c r="BT16" t="s">
        <v>136</v>
      </c>
      <c r="BU16" t="s">
        <v>136</v>
      </c>
      <c r="BV16" t="s">
        <v>16</v>
      </c>
      <c r="BW16" t="s">
        <v>136</v>
      </c>
      <c r="BZ16" t="str">
        <f t="shared" si="6"/>
        <v>BB</v>
      </c>
      <c r="CA16" t="str">
        <f>BV16&amp;BV17</f>
        <v>CC</v>
      </c>
      <c r="CB16" t="str">
        <f>BW16&amp;BW17</f>
        <v>BB</v>
      </c>
      <c r="CC16" s="25">
        <f>COUNTIF(BY$10:$BY$46,$X16)</f>
        <v>0</v>
      </c>
      <c r="CD16">
        <f>COUNTIF($BY$10:BZ$46,$X16)</f>
        <v>0</v>
      </c>
      <c r="CE16">
        <f>COUNTIF($BY$10:CA$46,$X16)</f>
        <v>1</v>
      </c>
      <c r="CF16">
        <f>COUNTIF($BY$10:CB$46,$X16)</f>
        <v>1</v>
      </c>
      <c r="CG16" t="s">
        <v>154</v>
      </c>
      <c r="CI16" cm="1">
        <f t="array" ref="CI16">SUMPRODUCT((--(INDEX(RULES,0,5)=X16)+(--(INDEX(RULES,0,6)=X16)))*(INDEX(RUN,0,2)))</f>
        <v>0</v>
      </c>
    </row>
    <row r="17" spans="1:89" x14ac:dyDescent="0.3">
      <c r="A17" s="6" t="str">
        <f>IF(Input!A11=0,"",Input!A11)</f>
        <v>HP -&gt; H</v>
      </c>
      <c r="B17" t="str">
        <f t="shared" si="7"/>
        <v>H</v>
      </c>
      <c r="C17" t="str">
        <f t="shared" si="8"/>
        <v>P</v>
      </c>
      <c r="D17" s="5" t="str">
        <f t="shared" si="9"/>
        <v>HP</v>
      </c>
      <c r="E17" s="5" t="str">
        <f t="shared" si="10"/>
        <v>H</v>
      </c>
      <c r="F17" s="21" t="str">
        <f t="shared" si="11"/>
        <v>HH</v>
      </c>
      <c r="G17" t="str">
        <f t="shared" si="12"/>
        <v>HP</v>
      </c>
      <c r="N17"/>
      <c r="O17"/>
      <c r="P17"/>
      <c r="Q17"/>
      <c r="R17"/>
      <c r="S17"/>
      <c r="T17"/>
      <c r="U17" t="str">
        <f t="shared" si="13"/>
        <v>H</v>
      </c>
      <c r="V17" t="str">
        <f t="shared" si="14"/>
        <v>P</v>
      </c>
      <c r="W17" s="17">
        <v>8</v>
      </c>
      <c r="X17" s="17" t="str">
        <f t="shared" si="5"/>
        <v>HP</v>
      </c>
      <c r="Y17" s="18">
        <f t="shared" si="15"/>
        <v>0</v>
      </c>
      <c r="Z17" s="20" cm="1">
        <f t="array" ref="Z17">SUMPRODUCT((--(INDEX(RULES,0,5)=$X17)+(--(INDEX(RULES,0,6)=$X17)))*(INDEX(RUN,0,Z$9+1)))</f>
        <v>1</v>
      </c>
      <c r="AA17" s="20" cm="1">
        <f t="array" ref="AA17">SUMPRODUCT((--(INDEX(RULES,0,5)=$X17)+(--(INDEX(RULES,0,6)=$X17)))*(INDEX(RUN,0,AA$9+1)))</f>
        <v>1</v>
      </c>
      <c r="AB17" s="20" cm="1">
        <f t="array" ref="AB17">SUMPRODUCT((--(INDEX(RULES,0,5)=$X17)+(--(INDEX(RULES,0,6)=$X17)))*(INDEX(RUN,0,AB$9+1)))</f>
        <v>2</v>
      </c>
      <c r="AC17" s="20" cm="1">
        <f t="array" ref="AC17">SUMPRODUCT((--(INDEX(RULES,0,5)=$X17)+(--(INDEX(RULES,0,6)=$X17)))*(INDEX(RUN,0,AC$9+1)))</f>
        <v>4</v>
      </c>
      <c r="AD17" s="20" cm="1">
        <f t="array" ref="AD17">SUMPRODUCT((--(INDEX(RULES,0,5)=$X17)+(--(INDEX(RULES,0,6)=$X17)))*(INDEX(RUN,0,AD$9+1)))</f>
        <v>6</v>
      </c>
      <c r="AE17" s="20" cm="1">
        <f t="array" ref="AE17">SUMPRODUCT((--(INDEX(RULES,0,5)=$X17)+(--(INDEX(RULES,0,6)=$X17)))*(INDEX(RUN,0,AE$9+1)))</f>
        <v>12</v>
      </c>
      <c r="AF17" s="20" cm="1">
        <f t="array" ref="AF17">SUMPRODUCT((--(INDEX(RULES,0,5)=$X17)+(--(INDEX(RULES,0,6)=$X17)))*(INDEX(RUN,0,AF$9+1)))</f>
        <v>20</v>
      </c>
      <c r="AG17" s="20" cm="1">
        <f t="array" ref="AG17">SUMPRODUCT((--(INDEX(RULES,0,5)=$X17)+(--(INDEX(RULES,0,6)=$X17)))*(INDEX(RUN,0,AG$9+1)))</f>
        <v>36</v>
      </c>
      <c r="AH17" s="20" cm="1">
        <f t="array" ref="AH17">SUMPRODUCT((--(INDEX(RULES,0,5)=$X17)+(--(INDEX(RULES,0,6)=$X17)))*(INDEX(RUN,0,AH$9+1)))</f>
        <v>63</v>
      </c>
      <c r="AI17" s="20" cm="1">
        <f t="array" ref="AI17">SUMPRODUCT((--(INDEX(RULES,0,5)=$X17)+(--(INDEX(RULES,0,6)=$X17)))*(INDEX(RUN,0,AI$9+1)))</f>
        <v>118</v>
      </c>
      <c r="AJ17" s="20" cm="1">
        <f t="array" ref="AJ17">SUMPRODUCT((--(INDEX(RULES,0,5)=$X17)+(--(INDEX(RULES,0,6)=$X17)))*(INDEX(RUN,0,AJ$9+1)))</f>
        <v>222</v>
      </c>
      <c r="AK17" s="20" cm="1">
        <f t="array" ref="AK17">SUMPRODUCT((--(INDEX(RULES,0,5)=$X17)+(--(INDEX(RULES,0,6)=$X17)))*(INDEX(RUN,0,AK$9+1)))</f>
        <v>430</v>
      </c>
      <c r="AL17" s="20" cm="1">
        <f t="array" ref="AL17">SUMPRODUCT((--(INDEX(RULES,0,5)=$X17)+(--(INDEX(RULES,0,6)=$X17)))*(INDEX(RUN,0,AL$9+1)))</f>
        <v>835</v>
      </c>
      <c r="AM17" s="20" cm="1">
        <f t="array" ref="AM17">SUMPRODUCT((--(INDEX(RULES,0,5)=$X17)+(--(INDEX(RULES,0,6)=$X17)))*(INDEX(RUN,0,AM$9+1)))</f>
        <v>1611</v>
      </c>
      <c r="AN17" s="20" cm="1">
        <f t="array" ref="AN17">SUMPRODUCT((--(INDEX(RULES,0,5)=$X17)+(--(INDEX(RULES,0,6)=$X17)))*(INDEX(RUN,0,AN$9+1)))</f>
        <v>3130</v>
      </c>
      <c r="AO17" s="20" cm="1">
        <f t="array" ref="AO17">SUMPRODUCT((--(INDEX(RULES,0,5)=$X17)+(--(INDEX(RULES,0,6)=$X17)))*(INDEX(RUN,0,AO$9+1)))</f>
        <v>6040</v>
      </c>
      <c r="AP17" s="20" cm="1">
        <f t="array" ref="AP17">SUMPRODUCT((--(INDEX(RULES,0,5)=$X17)+(--(INDEX(RULES,0,6)=$X17)))*(INDEX(RUN,0,AP$9+1)))</f>
        <v>11689</v>
      </c>
      <c r="AQ17" s="20" cm="1">
        <f t="array" ref="AQ17">SUMPRODUCT((--(INDEX(RULES,0,5)=$X17)+(--(INDEX(RULES,0,6)=$X17)))*(INDEX(RUN,0,AQ$9+1)))</f>
        <v>22539</v>
      </c>
      <c r="AR17" s="20" cm="1">
        <f t="array" ref="AR17">SUMPRODUCT((--(INDEX(RULES,0,5)=$X17)+(--(INDEX(RULES,0,6)=$X17)))*(INDEX(RUN,0,AR$9+1)))</f>
        <v>43459</v>
      </c>
      <c r="AS17" s="20" cm="1">
        <f t="array" ref="AS17">SUMPRODUCT((--(INDEX(RULES,0,5)=$X17)+(--(INDEX(RULES,0,6)=$X17)))*(INDEX(RUN,0,AS$9+1)))</f>
        <v>83614</v>
      </c>
      <c r="AT17" s="20" cm="1">
        <f t="array" ref="AT17">SUMPRODUCT((--(INDEX(RULES,0,5)=$X17)+(--(INDEX(RULES,0,6)=$X17)))*(INDEX(RUN,0,AT$9+1)))</f>
        <v>160695</v>
      </c>
      <c r="AU17" s="20" cm="1">
        <f t="array" ref="AU17">SUMPRODUCT((--(INDEX(RULES,0,5)=$X17)+(--(INDEX(RULES,0,6)=$X17)))*(INDEX(RUN,0,AU$9+1)))</f>
        <v>308451</v>
      </c>
      <c r="AV17" s="20" cm="1">
        <f t="array" ref="AV17">SUMPRODUCT((--(INDEX(RULES,0,5)=$X17)+(--(INDEX(RULES,0,6)=$X17)))*(INDEX(RUN,0,AV$9+1)))</f>
        <v>591241</v>
      </c>
      <c r="AW17" s="20" cm="1">
        <f t="array" ref="AW17">SUMPRODUCT((--(INDEX(RULES,0,5)=$X17)+(--(INDEX(RULES,0,6)=$X17)))*(INDEX(RUN,0,AW$9+1)))</f>
        <v>1132282</v>
      </c>
      <c r="AX17" s="20" cm="1">
        <f t="array" ref="AX17">SUMPRODUCT((--(INDEX(RULES,0,5)=$X17)+(--(INDEX(RULES,0,6)=$X17)))*(INDEX(RUN,0,AX$9+1)))</f>
        <v>2165931</v>
      </c>
      <c r="AY17" s="20" cm="1">
        <f t="array" ref="AY17">SUMPRODUCT((--(INDEX(RULES,0,5)=$X17)+(--(INDEX(RULES,0,6)=$X17)))*(INDEX(RUN,0,AY$9+1)))</f>
        <v>4140092</v>
      </c>
      <c r="AZ17" s="20" cm="1">
        <f t="array" ref="AZ17">SUMPRODUCT((--(INDEX(RULES,0,5)=$X17)+(--(INDEX(RULES,0,6)=$X17)))*(INDEX(RUN,0,AZ$9+1)))</f>
        <v>7906874</v>
      </c>
      <c r="BA17" s="20" cm="1">
        <f t="array" ref="BA17">SUMPRODUCT((--(INDEX(RULES,0,5)=$X17)+(--(INDEX(RULES,0,6)=$X17)))*(INDEX(RUN,0,BA$9+1)))</f>
        <v>15091892</v>
      </c>
      <c r="BB17" s="20" cm="1">
        <f t="array" ref="BB17">SUMPRODUCT((--(INDEX(RULES,0,5)=$X17)+(--(INDEX(RULES,0,6)=$X17)))*(INDEX(RUN,0,BB$9+1)))</f>
        <v>28787423</v>
      </c>
      <c r="BC17" s="20" cm="1">
        <f t="array" ref="BC17">SUMPRODUCT((--(INDEX(RULES,0,5)=$X17)+(--(INDEX(RULES,0,6)=$X17)))*(INDEX(RUN,0,BC$9+1)))</f>
        <v>54883578</v>
      </c>
      <c r="BD17" s="20" cm="1">
        <f t="array" ref="BD17">SUMPRODUCT((--(INDEX(RULES,0,5)=$X17)+(--(INDEX(RULES,0,6)=$X17)))*(INDEX(RUN,0,BD$9+1)))</f>
        <v>104585912</v>
      </c>
      <c r="BE17" s="20" cm="1">
        <f t="array" ref="BE17">SUMPRODUCT((--(INDEX(RULES,0,5)=$X17)+(--(INDEX(RULES,0,6)=$X17)))*(INDEX(RUN,0,BE$9+1)))</f>
        <v>199213099</v>
      </c>
      <c r="BF17" s="20" cm="1">
        <f t="array" ref="BF17">SUMPRODUCT((--(INDEX(RULES,0,5)=$X17)+(--(INDEX(RULES,0,6)=$X17)))*(INDEX(RUN,0,BF$9+1)))</f>
        <v>379313171</v>
      </c>
      <c r="BG17" s="20" cm="1">
        <f t="array" ref="BG17">SUMPRODUCT((--(INDEX(RULES,0,5)=$X17)+(--(INDEX(RULES,0,6)=$X17)))*(INDEX(RUN,0,BG$9+1)))</f>
        <v>721986073</v>
      </c>
      <c r="BH17" s="20" cm="1">
        <f t="array" ref="BH17">SUMPRODUCT((--(INDEX(RULES,0,5)=$X17)+(--(INDEX(RULES,0,6)=$X17)))*(INDEX(RUN,0,BH$9+1)))</f>
        <v>1373818547</v>
      </c>
      <c r="BI17" s="20" cm="1">
        <f t="array" ref="BI17">SUMPRODUCT((--(INDEX(RULES,0,5)=$X17)+(--(INDEX(RULES,0,6)=$X17)))*(INDEX(RUN,0,BI$9+1)))</f>
        <v>2613431475</v>
      </c>
      <c r="BJ17" s="20" cm="1">
        <f t="array" ref="BJ17">SUMPRODUCT((--(INDEX(RULES,0,5)=$X17)+(--(INDEX(RULES,0,6)=$X17)))*(INDEX(RUN,0,BJ$9+1)))</f>
        <v>4970394358</v>
      </c>
      <c r="BK17" s="20" cm="1">
        <f t="array" ref="BK17">SUMPRODUCT((--(INDEX(RULES,0,5)=$X17)+(--(INDEX(RULES,0,6)=$X17)))*(INDEX(RUN,0,BK$9+1)))</f>
        <v>9451010572</v>
      </c>
      <c r="BL17" s="20" cm="1">
        <f t="array" ref="BL17">SUMPRODUCT((--(INDEX(RULES,0,5)=$X17)+(--(INDEX(RULES,0,6)=$X17)))*(INDEX(RUN,0,BL$9+1)))</f>
        <v>17967416028</v>
      </c>
      <c r="BM17" s="20" cm="1">
        <f t="array" ref="BM17">SUMPRODUCT((--(INDEX(RULES,0,5)=$X17)+(--(INDEX(RULES,0,6)=$X17)))*(INDEX(RUN,0,BM$9+1)))</f>
        <v>34152472965</v>
      </c>
      <c r="BT17" s="6" t="s">
        <v>146</v>
      </c>
      <c r="BU17" s="6" t="s">
        <v>136</v>
      </c>
      <c r="BV17" s="6" t="s">
        <v>16</v>
      </c>
      <c r="BW17" s="6" t="s">
        <v>136</v>
      </c>
      <c r="BZ17" t="str">
        <f t="shared" si="6"/>
        <v>BC</v>
      </c>
      <c r="CA17" t="str">
        <f>BV17&amp;BV18</f>
        <v>CN</v>
      </c>
      <c r="CB17" t="str">
        <f>BW17&amp;BW18</f>
        <v>BC</v>
      </c>
      <c r="CC17" s="25">
        <f>COUNTIF(BY$10:$BY$46,$X17)</f>
        <v>0</v>
      </c>
      <c r="CD17">
        <f>COUNTIF($BY$10:BZ$46,$X17)</f>
        <v>0</v>
      </c>
      <c r="CE17">
        <f>COUNTIF($BY$10:CA$46,$X17)</f>
        <v>0</v>
      </c>
      <c r="CF17">
        <f>COUNTIF($BY$10:CB$46,$X17)</f>
        <v>0</v>
      </c>
      <c r="CG17" t="s">
        <v>155</v>
      </c>
      <c r="CI17" cm="1">
        <f t="array" ref="CI17">SUMPRODUCT((--(INDEX(RULES,0,5)=X17)+(--(INDEX(RULES,0,6)=X17)))*(INDEX(RUN,0,2)))</f>
        <v>1</v>
      </c>
      <c r="CK17" t="s">
        <v>175</v>
      </c>
    </row>
    <row r="18" spans="1:89" x14ac:dyDescent="0.3">
      <c r="A18" s="6" t="str">
        <f>IF(Input!A12=0,"",Input!A12)</f>
        <v>BP -&gt; O</v>
      </c>
      <c r="B18" t="str">
        <f t="shared" si="7"/>
        <v>B</v>
      </c>
      <c r="C18" t="str">
        <f t="shared" si="8"/>
        <v>P</v>
      </c>
      <c r="D18" s="5" t="str">
        <f t="shared" si="9"/>
        <v>BP</v>
      </c>
      <c r="E18" s="5" t="str">
        <f t="shared" si="10"/>
        <v>O</v>
      </c>
      <c r="F18" t="str">
        <f t="shared" si="11"/>
        <v>BO</v>
      </c>
      <c r="G18" t="str">
        <f t="shared" si="12"/>
        <v>OP</v>
      </c>
      <c r="N18"/>
      <c r="O18"/>
      <c r="P18"/>
      <c r="Q18"/>
      <c r="R18"/>
      <c r="S18"/>
      <c r="T18"/>
      <c r="U18" t="str">
        <f t="shared" si="13"/>
        <v>B</v>
      </c>
      <c r="V18" t="str">
        <f t="shared" si="14"/>
        <v>P</v>
      </c>
      <c r="W18" s="17">
        <v>9</v>
      </c>
      <c r="X18" s="17" t="str">
        <f t="shared" si="5"/>
        <v>BP</v>
      </c>
      <c r="Y18" s="18">
        <f t="shared" si="15"/>
        <v>0</v>
      </c>
      <c r="Z18" s="20" cm="1">
        <f t="array" ref="Z18">SUMPRODUCT((--(INDEX(RULES,0,5)=$X18)+(--(INDEX(RULES,0,6)=$X18)))*(INDEX(RUN,0,Z$9+1)))</f>
        <v>1</v>
      </c>
      <c r="AA18" s="20" cm="1">
        <f t="array" ref="AA18">SUMPRODUCT((--(INDEX(RULES,0,5)=$X18)+(--(INDEX(RULES,0,6)=$X18)))*(INDEX(RUN,0,AA$9+1)))</f>
        <v>1</v>
      </c>
      <c r="AB18" s="20" cm="1">
        <f t="array" ref="AB18">SUMPRODUCT((--(INDEX(RULES,0,5)=$X18)+(--(INDEX(RULES,0,6)=$X18)))*(INDEX(RUN,0,AB$9+1)))</f>
        <v>0</v>
      </c>
      <c r="AC18" s="20" cm="1">
        <f t="array" ref="AC18">SUMPRODUCT((--(INDEX(RULES,0,5)=$X18)+(--(INDEX(RULES,0,6)=$X18)))*(INDEX(RUN,0,AC$9+1)))</f>
        <v>3</v>
      </c>
      <c r="AD18" s="20" cm="1">
        <f t="array" ref="AD18">SUMPRODUCT((--(INDEX(RULES,0,5)=$X18)+(--(INDEX(RULES,0,6)=$X18)))*(INDEX(RUN,0,AD$9+1)))</f>
        <v>3</v>
      </c>
      <c r="AE18" s="20" cm="1">
        <f t="array" ref="AE18">SUMPRODUCT((--(INDEX(RULES,0,5)=$X18)+(--(INDEX(RULES,0,6)=$X18)))*(INDEX(RUN,0,AE$9+1)))</f>
        <v>3</v>
      </c>
      <c r="AF18" s="20" cm="1">
        <f t="array" ref="AF18">SUMPRODUCT((--(INDEX(RULES,0,5)=$X18)+(--(INDEX(RULES,0,6)=$X18)))*(INDEX(RUN,0,AF$9+1)))</f>
        <v>9</v>
      </c>
      <c r="AG18" s="20" cm="1">
        <f t="array" ref="AG18">SUMPRODUCT((--(INDEX(RULES,0,5)=$X18)+(--(INDEX(RULES,0,6)=$X18)))*(INDEX(RUN,0,AG$9+1)))</f>
        <v>14</v>
      </c>
      <c r="AH18" s="20" cm="1">
        <f t="array" ref="AH18">SUMPRODUCT((--(INDEX(RULES,0,5)=$X18)+(--(INDEX(RULES,0,6)=$X18)))*(INDEX(RUN,0,AH$9+1)))</f>
        <v>25</v>
      </c>
      <c r="AI18" s="20" cm="1">
        <f t="array" ref="AI18">SUMPRODUCT((--(INDEX(RULES,0,5)=$X18)+(--(INDEX(RULES,0,6)=$X18)))*(INDEX(RUN,0,AI$9+1)))</f>
        <v>51</v>
      </c>
      <c r="AJ18" s="20" cm="1">
        <f t="array" ref="AJ18">SUMPRODUCT((--(INDEX(RULES,0,5)=$X18)+(--(INDEX(RULES,0,6)=$X18)))*(INDEX(RUN,0,AJ$9+1)))</f>
        <v>98</v>
      </c>
      <c r="AK18" s="20" cm="1">
        <f t="array" ref="AK18">SUMPRODUCT((--(INDEX(RULES,0,5)=$X18)+(--(INDEX(RULES,0,6)=$X18)))*(INDEX(RUN,0,AK$9+1)))</f>
        <v>171</v>
      </c>
      <c r="AL18" s="20" cm="1">
        <f t="array" ref="AL18">SUMPRODUCT((--(INDEX(RULES,0,5)=$X18)+(--(INDEX(RULES,0,6)=$X18)))*(INDEX(RUN,0,AL$9+1)))</f>
        <v>342</v>
      </c>
      <c r="AM18" s="20" cm="1">
        <f t="array" ref="AM18">SUMPRODUCT((--(INDEX(RULES,0,5)=$X18)+(--(INDEX(RULES,0,6)=$X18)))*(INDEX(RUN,0,AM$9+1)))</f>
        <v>667</v>
      </c>
      <c r="AN18" s="20" cm="1">
        <f t="array" ref="AN18">SUMPRODUCT((--(INDEX(RULES,0,5)=$X18)+(--(INDEX(RULES,0,6)=$X18)))*(INDEX(RUN,0,AN$9+1)))</f>
        <v>1229</v>
      </c>
      <c r="AO18" s="20" cm="1">
        <f t="array" ref="AO18">SUMPRODUCT((--(INDEX(RULES,0,5)=$X18)+(--(INDEX(RULES,0,6)=$X18)))*(INDEX(RUN,0,AO$9+1)))</f>
        <v>2391</v>
      </c>
      <c r="AP18" s="20" cm="1">
        <f t="array" ref="AP18">SUMPRODUCT((--(INDEX(RULES,0,5)=$X18)+(--(INDEX(RULES,0,6)=$X18)))*(INDEX(RUN,0,AP$9+1)))</f>
        <v>4567</v>
      </c>
      <c r="AQ18" s="20" cm="1">
        <f t="array" ref="AQ18">SUMPRODUCT((--(INDEX(RULES,0,5)=$X18)+(--(INDEX(RULES,0,6)=$X18)))*(INDEX(RUN,0,AQ$9+1)))</f>
        <v>8652</v>
      </c>
      <c r="AR18" s="20" cm="1">
        <f t="array" ref="AR18">SUMPRODUCT((--(INDEX(RULES,0,5)=$X18)+(--(INDEX(RULES,0,6)=$X18)))*(INDEX(RUN,0,AR$9+1)))</f>
        <v>16393</v>
      </c>
      <c r="AS18" s="20" cm="1">
        <f t="array" ref="AS18">SUMPRODUCT((--(INDEX(RULES,0,5)=$X18)+(--(INDEX(RULES,0,6)=$X18)))*(INDEX(RUN,0,AS$9+1)))</f>
        <v>31405</v>
      </c>
      <c r="AT18" s="20" cm="1">
        <f t="array" ref="AT18">SUMPRODUCT((--(INDEX(RULES,0,5)=$X18)+(--(INDEX(RULES,0,6)=$X18)))*(INDEX(RUN,0,AT$9+1)))</f>
        <v>59266</v>
      </c>
      <c r="AU18" s="20" cm="1">
        <f t="array" ref="AU18">SUMPRODUCT((--(INDEX(RULES,0,5)=$X18)+(--(INDEX(RULES,0,6)=$X18)))*(INDEX(RUN,0,AU$9+1)))</f>
        <v>112477</v>
      </c>
      <c r="AV18" s="20" cm="1">
        <f t="array" ref="AV18">SUMPRODUCT((--(INDEX(RULES,0,5)=$X18)+(--(INDEX(RULES,0,6)=$X18)))*(INDEX(RUN,0,AV$9+1)))</f>
        <v>213572</v>
      </c>
      <c r="AW18" s="20" cm="1">
        <f t="array" ref="AW18">SUMPRODUCT((--(INDEX(RULES,0,5)=$X18)+(--(INDEX(RULES,0,6)=$X18)))*(INDEX(RUN,0,AW$9+1)))</f>
        <v>404593</v>
      </c>
      <c r="AX18" s="20" cm="1">
        <f t="array" ref="AX18">SUMPRODUCT((--(INDEX(RULES,0,5)=$X18)+(--(INDEX(RULES,0,6)=$X18)))*(INDEX(RUN,0,AX$9+1)))</f>
        <v>766377</v>
      </c>
      <c r="AY18" s="20" cm="1">
        <f t="array" ref="AY18">SUMPRODUCT((--(INDEX(RULES,0,5)=$X18)+(--(INDEX(RULES,0,6)=$X18)))*(INDEX(RUN,0,AY$9+1)))</f>
        <v>1453904</v>
      </c>
      <c r="AZ18" s="20" cm="1">
        <f t="array" ref="AZ18">SUMPRODUCT((--(INDEX(RULES,0,5)=$X18)+(--(INDEX(RULES,0,6)=$X18)))*(INDEX(RUN,0,AZ$9+1)))</f>
        <v>2756216</v>
      </c>
      <c r="BA18" s="20" cm="1">
        <f t="array" ref="BA18">SUMPRODUCT((--(INDEX(RULES,0,5)=$X18)+(--(INDEX(RULES,0,6)=$X18)))*(INDEX(RUN,0,BA$9+1)))</f>
        <v>5222454</v>
      </c>
      <c r="BB18" s="20" cm="1">
        <f t="array" ref="BB18">SUMPRODUCT((--(INDEX(RULES,0,5)=$X18)+(--(INDEX(RULES,0,6)=$X18)))*(INDEX(RUN,0,BB$9+1)))</f>
        <v>9906455</v>
      </c>
      <c r="BC18" s="20" cm="1">
        <f t="array" ref="BC18">SUMPRODUCT((--(INDEX(RULES,0,5)=$X18)+(--(INDEX(RULES,0,6)=$X18)))*(INDEX(RUN,0,BC$9+1)))</f>
        <v>18784157</v>
      </c>
      <c r="BD18" s="20" cm="1">
        <f t="array" ref="BD18">SUMPRODUCT((--(INDEX(RULES,0,5)=$X18)+(--(INDEX(RULES,0,6)=$X18)))*(INDEX(RUN,0,BD$9+1)))</f>
        <v>35618291</v>
      </c>
      <c r="BE18" s="20" cm="1">
        <f t="array" ref="BE18">SUMPRODUCT((--(INDEX(RULES,0,5)=$X18)+(--(INDEX(RULES,0,6)=$X18)))*(INDEX(RUN,0,BE$9+1)))</f>
        <v>67559694</v>
      </c>
      <c r="BF18" s="20" cm="1">
        <f t="array" ref="BF18">SUMPRODUCT((--(INDEX(RULES,0,5)=$X18)+(--(INDEX(RULES,0,6)=$X18)))*(INDEX(RUN,0,BF$9+1)))</f>
        <v>128159747</v>
      </c>
      <c r="BG18" s="20" cm="1">
        <f t="array" ref="BG18">SUMPRODUCT((--(INDEX(RULES,0,5)=$X18)+(--(INDEX(RULES,0,6)=$X18)))*(INDEX(RUN,0,BG$9+1)))</f>
        <v>243099187</v>
      </c>
      <c r="BH18" s="20" cm="1">
        <f t="array" ref="BH18">SUMPRODUCT((--(INDEX(RULES,0,5)=$X18)+(--(INDEX(RULES,0,6)=$X18)))*(INDEX(RUN,0,BH$9+1)))</f>
        <v>461217516</v>
      </c>
      <c r="BI18" s="20" cm="1">
        <f t="array" ref="BI18">SUMPRODUCT((--(INDEX(RULES,0,5)=$X18)+(--(INDEX(RULES,0,6)=$X18)))*(INDEX(RUN,0,BI$9+1)))</f>
        <v>875124774</v>
      </c>
      <c r="BJ18" s="20" cm="1">
        <f t="array" ref="BJ18">SUMPRODUCT((--(INDEX(RULES,0,5)=$X18)+(--(INDEX(RULES,0,6)=$X18)))*(INDEX(RUN,0,BJ$9+1)))</f>
        <v>1660492084</v>
      </c>
      <c r="BK18" s="20" cm="1">
        <f t="array" ref="BK18">SUMPRODUCT((--(INDEX(RULES,0,5)=$X18)+(--(INDEX(RULES,0,6)=$X18)))*(INDEX(RUN,0,BK$9+1)))</f>
        <v>3151027088</v>
      </c>
      <c r="BL18" s="20" cm="1">
        <f t="array" ref="BL18">SUMPRODUCT((--(INDEX(RULES,0,5)=$X18)+(--(INDEX(RULES,0,6)=$X18)))*(INDEX(RUN,0,BL$9+1)))</f>
        <v>5979987647</v>
      </c>
      <c r="BM18" s="20" cm="1">
        <f t="array" ref="BM18">SUMPRODUCT((--(INDEX(RULES,0,5)=$X18)+(--(INDEX(RULES,0,6)=$X18)))*(INDEX(RUN,0,BM$9+1)))</f>
        <v>11349198630</v>
      </c>
      <c r="BT18" t="s">
        <v>146</v>
      </c>
      <c r="BU18" t="s">
        <v>16</v>
      </c>
      <c r="BV18" t="s">
        <v>4</v>
      </c>
      <c r="BW18" t="s">
        <v>16</v>
      </c>
      <c r="BZ18" t="str">
        <f t="shared" si="6"/>
        <v>CB</v>
      </c>
      <c r="CA18" t="str">
        <f>BV18&amp;BV19</f>
        <v>NB</v>
      </c>
      <c r="CB18" t="str">
        <f>BW18&amp;BW19</f>
        <v>CC</v>
      </c>
      <c r="CC18" s="25">
        <f>COUNTIF(BY$10:$BY$46,$X18)</f>
        <v>0</v>
      </c>
      <c r="CD18">
        <f>COUNTIF($BY$10:BZ$46,$X18)</f>
        <v>0</v>
      </c>
      <c r="CE18">
        <f>COUNTIF($BY$10:CA$46,$X18)</f>
        <v>0</v>
      </c>
      <c r="CF18">
        <f>COUNTIF($BY$10:CB$46,$X18)</f>
        <v>0</v>
      </c>
      <c r="CG18" t="s">
        <v>156</v>
      </c>
      <c r="CI18" cm="1">
        <f t="array" ref="CI18">SUMPRODUCT((--(INDEX(RULES,0,5)=X18)+(--(INDEX(RULES,0,6)=X18)))*(INDEX(RUN,0,2)))</f>
        <v>1</v>
      </c>
    </row>
    <row r="19" spans="1:89" x14ac:dyDescent="0.3">
      <c r="A19" s="6" t="str">
        <f>IF(Input!A13=0,"",Input!A13)</f>
        <v>HS -&gt; K</v>
      </c>
      <c r="B19" t="str">
        <f t="shared" si="7"/>
        <v>H</v>
      </c>
      <c r="C19" t="str">
        <f t="shared" si="8"/>
        <v>S</v>
      </c>
      <c r="D19" s="5" t="str">
        <f t="shared" si="9"/>
        <v>HS</v>
      </c>
      <c r="E19" s="5" t="str">
        <f t="shared" si="10"/>
        <v>K</v>
      </c>
      <c r="F19" t="str">
        <f t="shared" si="11"/>
        <v>HK</v>
      </c>
      <c r="G19" t="str">
        <f t="shared" si="12"/>
        <v>KS</v>
      </c>
      <c r="N19"/>
      <c r="O19"/>
      <c r="P19"/>
      <c r="Q19"/>
      <c r="R19"/>
      <c r="S19"/>
      <c r="T19"/>
      <c r="U19" t="str">
        <f t="shared" si="13"/>
        <v>H</v>
      </c>
      <c r="V19" t="str">
        <f t="shared" si="14"/>
        <v>S</v>
      </c>
      <c r="W19" s="17">
        <v>10</v>
      </c>
      <c r="X19" s="17" t="str">
        <f t="shared" si="5"/>
        <v>HS</v>
      </c>
      <c r="Y19" s="18">
        <f t="shared" si="15"/>
        <v>1</v>
      </c>
      <c r="Z19" s="20" cm="1">
        <f t="array" ref="Z19">SUMPRODUCT((--(INDEX(RULES,0,5)=$X19)+(--(INDEX(RULES,0,6)=$X19)))*(INDEX(RUN,0,Z$9+1)))</f>
        <v>0</v>
      </c>
      <c r="AA19" s="20" cm="1">
        <f t="array" ref="AA19">SUMPRODUCT((--(INDEX(RULES,0,5)=$X19)+(--(INDEX(RULES,0,6)=$X19)))*(INDEX(RUN,0,AA$9+1)))</f>
        <v>0</v>
      </c>
      <c r="AB19" s="20" cm="1">
        <f t="array" ref="AB19">SUMPRODUCT((--(INDEX(RULES,0,5)=$X19)+(--(INDEX(RULES,0,6)=$X19)))*(INDEX(RUN,0,AB$9+1)))</f>
        <v>0</v>
      </c>
      <c r="AC19" s="20" cm="1">
        <f t="array" ref="AC19">SUMPRODUCT((--(INDEX(RULES,0,5)=$X19)+(--(INDEX(RULES,0,6)=$X19)))*(INDEX(RUN,0,AC$9+1)))</f>
        <v>1</v>
      </c>
      <c r="AD19" s="20" cm="1">
        <f t="array" ref="AD19">SUMPRODUCT((--(INDEX(RULES,0,5)=$X19)+(--(INDEX(RULES,0,6)=$X19)))*(INDEX(RUN,0,AD$9+1)))</f>
        <v>2</v>
      </c>
      <c r="AE19" s="20" cm="1">
        <f t="array" ref="AE19">SUMPRODUCT((--(INDEX(RULES,0,5)=$X19)+(--(INDEX(RULES,0,6)=$X19)))*(INDEX(RUN,0,AE$9+1)))</f>
        <v>3</v>
      </c>
      <c r="AF19" s="20" cm="1">
        <f t="array" ref="AF19">SUMPRODUCT((--(INDEX(RULES,0,5)=$X19)+(--(INDEX(RULES,0,6)=$X19)))*(INDEX(RUN,0,AF$9+1)))</f>
        <v>7</v>
      </c>
      <c r="AG19" s="20" cm="1">
        <f t="array" ref="AG19">SUMPRODUCT((--(INDEX(RULES,0,5)=$X19)+(--(INDEX(RULES,0,6)=$X19)))*(INDEX(RUN,0,AG$9+1)))</f>
        <v>5</v>
      </c>
      <c r="AH19" s="20" cm="1">
        <f t="array" ref="AH19">SUMPRODUCT((--(INDEX(RULES,0,5)=$X19)+(--(INDEX(RULES,0,6)=$X19)))*(INDEX(RUN,0,AH$9+1)))</f>
        <v>17</v>
      </c>
      <c r="AI19" s="20" cm="1">
        <f t="array" ref="AI19">SUMPRODUCT((--(INDEX(RULES,0,5)=$X19)+(--(INDEX(RULES,0,6)=$X19)))*(INDEX(RUN,0,AI$9+1)))</f>
        <v>25</v>
      </c>
      <c r="AJ19" s="20" cm="1">
        <f t="array" ref="AJ19">SUMPRODUCT((--(INDEX(RULES,0,5)=$X19)+(--(INDEX(RULES,0,6)=$X19)))*(INDEX(RUN,0,AJ$9+1)))</f>
        <v>53</v>
      </c>
      <c r="AK19" s="20" cm="1">
        <f t="array" ref="AK19">SUMPRODUCT((--(INDEX(RULES,0,5)=$X19)+(--(INDEX(RULES,0,6)=$X19)))*(INDEX(RUN,0,AK$9+1)))</f>
        <v>100</v>
      </c>
      <c r="AL19" s="20" cm="1">
        <f t="array" ref="AL19">SUMPRODUCT((--(INDEX(RULES,0,5)=$X19)+(--(INDEX(RULES,0,6)=$X19)))*(INDEX(RUN,0,AL$9+1)))</f>
        <v>202</v>
      </c>
      <c r="AM19" s="20" cm="1">
        <f t="array" ref="AM19">SUMPRODUCT((--(INDEX(RULES,0,5)=$X19)+(--(INDEX(RULES,0,6)=$X19)))*(INDEX(RUN,0,AM$9+1)))</f>
        <v>368</v>
      </c>
      <c r="AN19" s="20" cm="1">
        <f t="array" ref="AN19">SUMPRODUCT((--(INDEX(RULES,0,5)=$X19)+(--(INDEX(RULES,0,6)=$X19)))*(INDEX(RUN,0,AN$9+1)))</f>
        <v>713</v>
      </c>
      <c r="AO19" s="20" cm="1">
        <f t="array" ref="AO19">SUMPRODUCT((--(INDEX(RULES,0,5)=$X19)+(--(INDEX(RULES,0,6)=$X19)))*(INDEX(RUN,0,AO$9+1)))</f>
        <v>1410</v>
      </c>
      <c r="AP19" s="20" cm="1">
        <f t="array" ref="AP19">SUMPRODUCT((--(INDEX(RULES,0,5)=$X19)+(--(INDEX(RULES,0,6)=$X19)))*(INDEX(RUN,0,AP$9+1)))</f>
        <v>2620</v>
      </c>
      <c r="AQ19" s="20" cm="1">
        <f t="array" ref="AQ19">SUMPRODUCT((--(INDEX(RULES,0,5)=$X19)+(--(INDEX(RULES,0,6)=$X19)))*(INDEX(RUN,0,AQ$9+1)))</f>
        <v>5130</v>
      </c>
      <c r="AR19" s="20" cm="1">
        <f t="array" ref="AR19">SUMPRODUCT((--(INDEX(RULES,0,5)=$X19)+(--(INDEX(RULES,0,6)=$X19)))*(INDEX(RUN,0,AR$9+1)))</f>
        <v>9768</v>
      </c>
      <c r="AS19" s="20" cm="1">
        <f t="array" ref="AS19">SUMPRODUCT((--(INDEX(RULES,0,5)=$X19)+(--(INDEX(RULES,0,6)=$X19)))*(INDEX(RUN,0,AS$9+1)))</f>
        <v>18722</v>
      </c>
      <c r="AT19" s="20" cm="1">
        <f t="array" ref="AT19">SUMPRODUCT((--(INDEX(RULES,0,5)=$X19)+(--(INDEX(RULES,0,6)=$X19)))*(INDEX(RUN,0,AT$9+1)))</f>
        <v>35628</v>
      </c>
      <c r="AU19" s="20" cm="1">
        <f t="array" ref="AU19">SUMPRODUCT((--(INDEX(RULES,0,5)=$X19)+(--(INDEX(RULES,0,6)=$X19)))*(INDEX(RUN,0,AU$9+1)))</f>
        <v>68331</v>
      </c>
      <c r="AV19" s="20" cm="1">
        <f t="array" ref="AV19">SUMPRODUCT((--(INDEX(RULES,0,5)=$X19)+(--(INDEX(RULES,0,6)=$X19)))*(INDEX(RUN,0,AV$9+1)))</f>
        <v>129941</v>
      </c>
      <c r="AW19" s="20" cm="1">
        <f t="array" ref="AW19">SUMPRODUCT((--(INDEX(RULES,0,5)=$X19)+(--(INDEX(RULES,0,6)=$X19)))*(INDEX(RUN,0,AW$9+1)))</f>
        <v>247511</v>
      </c>
      <c r="AX19" s="20" cm="1">
        <f t="array" ref="AX19">SUMPRODUCT((--(INDEX(RULES,0,5)=$X19)+(--(INDEX(RULES,0,6)=$X19)))*(INDEX(RUN,0,AX$9+1)))</f>
        <v>471823</v>
      </c>
      <c r="AY19" s="20" cm="1">
        <f t="array" ref="AY19">SUMPRODUCT((--(INDEX(RULES,0,5)=$X19)+(--(INDEX(RULES,0,6)=$X19)))*(INDEX(RUN,0,AY$9+1)))</f>
        <v>897201</v>
      </c>
      <c r="AZ19" s="20" cm="1">
        <f t="array" ref="AZ19">SUMPRODUCT((--(INDEX(RULES,0,5)=$X19)+(--(INDEX(RULES,0,6)=$X19)))*(INDEX(RUN,0,AZ$9+1)))</f>
        <v>1706889</v>
      </c>
      <c r="BA19" s="20" cm="1">
        <f t="array" ref="BA19">SUMPRODUCT((--(INDEX(RULES,0,5)=$X19)+(--(INDEX(RULES,0,6)=$X19)))*(INDEX(RUN,0,BA$9+1)))</f>
        <v>3246525</v>
      </c>
      <c r="BB19" s="20" cm="1">
        <f t="array" ref="BB19">SUMPRODUCT((--(INDEX(RULES,0,5)=$X19)+(--(INDEX(RULES,0,6)=$X19)))*(INDEX(RUN,0,BB$9+1)))</f>
        <v>6174452</v>
      </c>
      <c r="BC19" s="20" cm="1">
        <f t="array" ref="BC19">SUMPRODUCT((--(INDEX(RULES,0,5)=$X19)+(--(INDEX(RULES,0,6)=$X19)))*(INDEX(RUN,0,BC$9+1)))</f>
        <v>11732967</v>
      </c>
      <c r="BD19" s="20" cm="1">
        <f t="array" ref="BD19">SUMPRODUCT((--(INDEX(RULES,0,5)=$X19)+(--(INDEX(RULES,0,6)=$X19)))*(INDEX(RUN,0,BD$9+1)))</f>
        <v>22307079</v>
      </c>
      <c r="BE19" s="20" cm="1">
        <f t="array" ref="BE19">SUMPRODUCT((--(INDEX(RULES,0,5)=$X19)+(--(INDEX(RULES,0,6)=$X19)))*(INDEX(RUN,0,BE$9+1)))</f>
        <v>42390336</v>
      </c>
      <c r="BF19" s="20" cm="1">
        <f t="array" ref="BF19">SUMPRODUCT((--(INDEX(RULES,0,5)=$X19)+(--(INDEX(RULES,0,6)=$X19)))*(INDEX(RUN,0,BF$9+1)))</f>
        <v>80543144</v>
      </c>
      <c r="BG19" s="20" cm="1">
        <f t="array" ref="BG19">SUMPRODUCT((--(INDEX(RULES,0,5)=$X19)+(--(INDEX(RULES,0,6)=$X19)))*(INDEX(RUN,0,BG$9+1)))</f>
        <v>153032579</v>
      </c>
      <c r="BH19" s="20" cm="1">
        <f t="array" ref="BH19">SUMPRODUCT((--(INDEX(RULES,0,5)=$X19)+(--(INDEX(RULES,0,6)=$X19)))*(INDEX(RUN,0,BH$9+1)))</f>
        <v>290732577</v>
      </c>
      <c r="BI19" s="20" cm="1">
        <f t="array" ref="BI19">SUMPRODUCT((--(INDEX(RULES,0,5)=$X19)+(--(INDEX(RULES,0,6)=$X19)))*(INDEX(RUN,0,BI$9+1)))</f>
        <v>552258759</v>
      </c>
      <c r="BJ19" s="20" cm="1">
        <f t="array" ref="BJ19">SUMPRODUCT((--(INDEX(RULES,0,5)=$X19)+(--(INDEX(RULES,0,6)=$X19)))*(INDEX(RUN,0,BJ$9+1)))</f>
        <v>1048997970</v>
      </c>
      <c r="BK19" s="20" cm="1">
        <f t="array" ref="BK19">SUMPRODUCT((--(INDEX(RULES,0,5)=$X19)+(--(INDEX(RULES,0,6)=$X19)))*(INDEX(RUN,0,BK$9+1)))</f>
        <v>1992474729</v>
      </c>
      <c r="BL19" s="20" cm="1">
        <f t="array" ref="BL19">SUMPRODUCT((--(INDEX(RULES,0,5)=$X19)+(--(INDEX(RULES,0,6)=$X19)))*(INDEX(RUN,0,BL$9+1)))</f>
        <v>3784145415</v>
      </c>
      <c r="BM19" s="20" cm="1">
        <f t="array" ref="BM19">SUMPRODUCT((--(INDEX(RULES,0,5)=$X19)+(--(INDEX(RULES,0,6)=$X19)))*(INDEX(RUN,0,BM$9+1)))</f>
        <v>7186816330</v>
      </c>
      <c r="BT19" t="s">
        <v>146</v>
      </c>
      <c r="BU19" t="s">
        <v>136</v>
      </c>
      <c r="BV19" t="s">
        <v>136</v>
      </c>
      <c r="BW19" t="s">
        <v>16</v>
      </c>
      <c r="BZ19" t="str">
        <f t="shared" si="6"/>
        <v>BH</v>
      </c>
      <c r="CA19" t="str">
        <f>BV19&amp;BV20</f>
        <v>BB</v>
      </c>
      <c r="CB19" t="str">
        <f>BW19&amp;BW20</f>
        <v>CN</v>
      </c>
      <c r="CC19" s="25">
        <f>COUNTIF(BY$10:$BY$46,$X19)</f>
        <v>0</v>
      </c>
      <c r="CD19">
        <f>COUNTIF($BY$10:BZ$46,$X19)</f>
        <v>0</v>
      </c>
      <c r="CE19">
        <f>COUNTIF($BY$10:CA$46,$X19)</f>
        <v>0</v>
      </c>
      <c r="CF19">
        <f>COUNTIF($BY$10:CB$46,$X19)</f>
        <v>0</v>
      </c>
      <c r="CG19" t="s">
        <v>157</v>
      </c>
      <c r="CH19">
        <v>1</v>
      </c>
      <c r="CI19" cm="1">
        <f t="array" ref="CI19">SUMPRODUCT((--(INDEX(RULES,0,5)=X19)+(--(INDEX(RULES,0,6)=X19)))*(INDEX(RUN,0,2)))</f>
        <v>0</v>
      </c>
    </row>
    <row r="20" spans="1:89" s="6" customFormat="1" x14ac:dyDescent="0.3">
      <c r="A20" s="6" t="str">
        <f>IF(Input!A14=0,"",Input!A14)</f>
        <v>SN -&gt; B</v>
      </c>
      <c r="B20" t="str">
        <f t="shared" si="7"/>
        <v>S</v>
      </c>
      <c r="C20" t="str">
        <f t="shared" si="8"/>
        <v>N</v>
      </c>
      <c r="D20" s="5" t="str">
        <f t="shared" si="9"/>
        <v>SN</v>
      </c>
      <c r="E20" s="5" t="str">
        <f t="shared" si="10"/>
        <v>B</v>
      </c>
      <c r="F20" t="str">
        <f t="shared" si="11"/>
        <v>SB</v>
      </c>
      <c r="G20" t="str">
        <f t="shared" si="12"/>
        <v>BN</v>
      </c>
      <c r="H20"/>
      <c r="I20"/>
      <c r="J20"/>
      <c r="K20"/>
      <c r="L20"/>
      <c r="M20"/>
      <c r="N20"/>
      <c r="O20"/>
      <c r="P20"/>
      <c r="Q20"/>
      <c r="R20"/>
      <c r="S20"/>
      <c r="T20"/>
      <c r="U20" t="str">
        <f t="shared" si="13"/>
        <v>S</v>
      </c>
      <c r="V20" t="str">
        <f t="shared" si="14"/>
        <v>N</v>
      </c>
      <c r="W20" s="17">
        <v>11</v>
      </c>
      <c r="X20" s="17" t="str">
        <f t="shared" si="5"/>
        <v>SN</v>
      </c>
      <c r="Y20" s="18">
        <f t="shared" si="15"/>
        <v>0</v>
      </c>
      <c r="Z20" s="20" cm="1">
        <f t="array" ref="Z20">SUMPRODUCT((--(INDEX(RULES,0,5)=$X20)+(--(INDEX(RULES,0,6)=$X20)))*(INDEX(RUN,0,Z$9+1)))</f>
        <v>0</v>
      </c>
      <c r="AA20" s="20" cm="1">
        <f t="array" ref="AA20">SUMPRODUCT((--(INDEX(RULES,0,5)=$X20)+(--(INDEX(RULES,0,6)=$X20)))*(INDEX(RUN,0,AA$9+1)))</f>
        <v>0</v>
      </c>
      <c r="AB20" s="20" cm="1">
        <f t="array" ref="AB20">SUMPRODUCT((--(INDEX(RULES,0,5)=$X20)+(--(INDEX(RULES,0,6)=$X20)))*(INDEX(RUN,0,AB$9+1)))</f>
        <v>0</v>
      </c>
      <c r="AC20" s="20" cm="1">
        <f t="array" ref="AC20">SUMPRODUCT((--(INDEX(RULES,0,5)=$X20)+(--(INDEX(RULES,0,6)=$X20)))*(INDEX(RUN,0,AC$9+1)))</f>
        <v>2</v>
      </c>
      <c r="AD20" s="20" cm="1">
        <f t="array" ref="AD20">SUMPRODUCT((--(INDEX(RULES,0,5)=$X20)+(--(INDEX(RULES,0,6)=$X20)))*(INDEX(RUN,0,AD$9+1)))</f>
        <v>5</v>
      </c>
      <c r="AE20" s="20" cm="1">
        <f t="array" ref="AE20">SUMPRODUCT((--(INDEX(RULES,0,5)=$X20)+(--(INDEX(RULES,0,6)=$X20)))*(INDEX(RUN,0,AE$9+1)))</f>
        <v>11</v>
      </c>
      <c r="AF20" s="20" cm="1">
        <f t="array" ref="AF20">SUMPRODUCT((--(INDEX(RULES,0,5)=$X20)+(--(INDEX(RULES,0,6)=$X20)))*(INDEX(RUN,0,AF$9+1)))</f>
        <v>25</v>
      </c>
      <c r="AG20" s="20" cm="1">
        <f t="array" ref="AG20">SUMPRODUCT((--(INDEX(RULES,0,5)=$X20)+(--(INDEX(RULES,0,6)=$X20)))*(INDEX(RUN,0,AG$9+1)))</f>
        <v>47</v>
      </c>
      <c r="AH20" s="20" cm="1">
        <f t="array" ref="AH20">SUMPRODUCT((--(INDEX(RULES,0,5)=$X20)+(--(INDEX(RULES,0,6)=$X20)))*(INDEX(RUN,0,AH$9+1)))</f>
        <v>105</v>
      </c>
      <c r="AI20" s="20" cm="1">
        <f t="array" ref="AI20">SUMPRODUCT((--(INDEX(RULES,0,5)=$X20)+(--(INDEX(RULES,0,6)=$X20)))*(INDEX(RUN,0,AI$9+1)))</f>
        <v>190</v>
      </c>
      <c r="AJ20" s="20" cm="1">
        <f t="array" ref="AJ20">SUMPRODUCT((--(INDEX(RULES,0,5)=$X20)+(--(INDEX(RULES,0,6)=$X20)))*(INDEX(RUN,0,AJ$9+1)))</f>
        <v>388</v>
      </c>
      <c r="AK20" s="20" cm="1">
        <f t="array" ref="AK20">SUMPRODUCT((--(INDEX(RULES,0,5)=$X20)+(--(INDEX(RULES,0,6)=$X20)))*(INDEX(RUN,0,AK$9+1)))</f>
        <v>718</v>
      </c>
      <c r="AL20" s="20" cm="1">
        <f t="array" ref="AL20">SUMPRODUCT((--(INDEX(RULES,0,5)=$X20)+(--(INDEX(RULES,0,6)=$X20)))*(INDEX(RUN,0,AL$9+1)))</f>
        <v>1389</v>
      </c>
      <c r="AM20" s="20" cm="1">
        <f t="array" ref="AM20">SUMPRODUCT((--(INDEX(RULES,0,5)=$X20)+(--(INDEX(RULES,0,6)=$X20)))*(INDEX(RUN,0,AM$9+1)))</f>
        <v>2599</v>
      </c>
      <c r="AN20" s="20" cm="1">
        <f t="array" ref="AN20">SUMPRODUCT((--(INDEX(RULES,0,5)=$X20)+(--(INDEX(RULES,0,6)=$X20)))*(INDEX(RUN,0,AN$9+1)))</f>
        <v>4945</v>
      </c>
      <c r="AO20" s="20" cm="1">
        <f t="array" ref="AO20">SUMPRODUCT((--(INDEX(RULES,0,5)=$X20)+(--(INDEX(RULES,0,6)=$X20)))*(INDEX(RUN,0,AO$9+1)))</f>
        <v>9302</v>
      </c>
      <c r="AP20" s="20" cm="1">
        <f t="array" ref="AP20">SUMPRODUCT((--(INDEX(RULES,0,5)=$X20)+(--(INDEX(RULES,0,6)=$X20)))*(INDEX(RUN,0,AP$9+1)))</f>
        <v>17557</v>
      </c>
      <c r="AQ20" s="20" cm="1">
        <f t="array" ref="AQ20">SUMPRODUCT((--(INDEX(RULES,0,5)=$X20)+(--(INDEX(RULES,0,6)=$X20)))*(INDEX(RUN,0,AQ$9+1)))</f>
        <v>33197</v>
      </c>
      <c r="AR20" s="20" cm="1">
        <f t="array" ref="AR20">SUMPRODUCT((--(INDEX(RULES,0,5)=$X20)+(--(INDEX(RULES,0,6)=$X20)))*(INDEX(RUN,0,AR$9+1)))</f>
        <v>62551</v>
      </c>
      <c r="AS20" s="20" cm="1">
        <f t="array" ref="AS20">SUMPRODUCT((--(INDEX(RULES,0,5)=$X20)+(--(INDEX(RULES,0,6)=$X20)))*(INDEX(RUN,0,AS$9+1)))</f>
        <v>118261</v>
      </c>
      <c r="AT20" s="20" cm="1">
        <f t="array" ref="AT20">SUMPRODUCT((--(INDEX(RULES,0,5)=$X20)+(--(INDEX(RULES,0,6)=$X20)))*(INDEX(RUN,0,AT$9+1)))</f>
        <v>223291</v>
      </c>
      <c r="AU20" s="20" cm="1">
        <f t="array" ref="AU20">SUMPRODUCT((--(INDEX(RULES,0,5)=$X20)+(--(INDEX(RULES,0,6)=$X20)))*(INDEX(RUN,0,AU$9+1)))</f>
        <v>422380</v>
      </c>
      <c r="AV20" s="20" cm="1">
        <f t="array" ref="AV20">SUMPRODUCT((--(INDEX(RULES,0,5)=$X20)+(--(INDEX(RULES,0,6)=$X20)))*(INDEX(RUN,0,AV$9+1)))</f>
        <v>798057</v>
      </c>
      <c r="AW20" s="20" cm="1">
        <f t="array" ref="AW20">SUMPRODUCT((--(INDEX(RULES,0,5)=$X20)+(--(INDEX(RULES,0,6)=$X20)))*(INDEX(RUN,0,AW$9+1)))</f>
        <v>1510416</v>
      </c>
      <c r="AX20" s="20" cm="1">
        <f t="array" ref="AX20">SUMPRODUCT((--(INDEX(RULES,0,5)=$X20)+(--(INDEX(RULES,0,6)=$X20)))*(INDEX(RUN,0,AX$9+1)))</f>
        <v>2857677</v>
      </c>
      <c r="AY20" s="20" cm="1">
        <f t="array" ref="AY20">SUMPRODUCT((--(INDEX(RULES,0,5)=$X20)+(--(INDEX(RULES,0,6)=$X20)))*(INDEX(RUN,0,AY$9+1)))</f>
        <v>5408900</v>
      </c>
      <c r="AZ20" s="20" cm="1">
        <f t="array" ref="AZ20">SUMPRODUCT((--(INDEX(RULES,0,5)=$X20)+(--(INDEX(RULES,0,6)=$X20)))*(INDEX(RUN,0,AZ$9+1)))</f>
        <v>10241733</v>
      </c>
      <c r="BA20" s="20" cm="1">
        <f t="array" ref="BA20">SUMPRODUCT((--(INDEX(RULES,0,5)=$X20)+(--(INDEX(RULES,0,6)=$X20)))*(INDEX(RUN,0,BA$9+1)))</f>
        <v>19396854</v>
      </c>
      <c r="BB20" s="20" cm="1">
        <f t="array" ref="BB20">SUMPRODUCT((--(INDEX(RULES,0,5)=$X20)+(--(INDEX(RULES,0,6)=$X20)))*(INDEX(RUN,0,BB$9+1)))</f>
        <v>36744596</v>
      </c>
      <c r="BC20" s="20" cm="1">
        <f t="array" ref="BC20">SUMPRODUCT((--(INDEX(RULES,0,5)=$X20)+(--(INDEX(RULES,0,6)=$X20)))*(INDEX(RUN,0,BC$9+1)))</f>
        <v>69621879</v>
      </c>
      <c r="BD20" s="20" cm="1">
        <f t="array" ref="BD20">SUMPRODUCT((--(INDEX(RULES,0,5)=$X20)+(--(INDEX(RULES,0,6)=$X20)))*(INDEX(RUN,0,BD$9+1)))</f>
        <v>131955067</v>
      </c>
      <c r="BE20" s="20" cm="1">
        <f t="array" ref="BE20">SUMPRODUCT((--(INDEX(RULES,0,5)=$X20)+(--(INDEX(RULES,0,6)=$X20)))*(INDEX(RUN,0,BE$9+1)))</f>
        <v>250121171</v>
      </c>
      <c r="BF20" s="20" cm="1">
        <f t="array" ref="BF20">SUMPRODUCT((--(INDEX(RULES,0,5)=$X20)+(--(INDEX(RULES,0,6)=$X20)))*(INDEX(RUN,0,BF$9+1)))</f>
        <v>474219209</v>
      </c>
      <c r="BG20" s="20" cm="1">
        <f t="array" ref="BG20">SUMPRODUCT((--(INDEX(RULES,0,5)=$X20)+(--(INDEX(RULES,0,6)=$X20)))*(INDEX(RUN,0,BG$9+1)))</f>
        <v>899231135</v>
      </c>
      <c r="BH20" s="20" cm="1">
        <f t="array" ref="BH20">SUMPRODUCT((--(INDEX(RULES,0,5)=$X20)+(--(INDEX(RULES,0,6)=$X20)))*(INDEX(RUN,0,BH$9+1)))</f>
        <v>1705412955</v>
      </c>
      <c r="BI20" s="20" cm="1">
        <f t="array" ref="BI20">SUMPRODUCT((--(INDEX(RULES,0,5)=$X20)+(--(INDEX(RULES,0,6)=$X20)))*(INDEX(RUN,0,BI$9+1)))</f>
        <v>3234776152</v>
      </c>
      <c r="BJ20" s="20" cm="1">
        <f t="array" ref="BJ20">SUMPRODUCT((--(INDEX(RULES,0,5)=$X20)+(--(INDEX(RULES,0,6)=$X20)))*(INDEX(RUN,0,BJ$9+1)))</f>
        <v>6136440601</v>
      </c>
      <c r="BK20" s="20" cm="1">
        <f t="array" ref="BK20">SUMPRODUCT((--(INDEX(RULES,0,5)=$X20)+(--(INDEX(RULES,0,6)=$X20)))*(INDEX(RUN,0,BK$9+1)))</f>
        <v>11642172695</v>
      </c>
      <c r="BL20" s="20" cm="1">
        <f t="array" ref="BL20">SUMPRODUCT((--(INDEX(RULES,0,5)=$X20)+(--(INDEX(RULES,0,6)=$X20)))*(INDEX(RUN,0,BL$9+1)))</f>
        <v>22089912394</v>
      </c>
      <c r="BM20" s="20" cm="1">
        <f t="array" ref="BM20">SUMPRODUCT((--(INDEX(RULES,0,5)=$X20)+(--(INDEX(RULES,0,6)=$X20)))*(INDEX(RUN,0,BM$9+1)))</f>
        <v>41917424588</v>
      </c>
      <c r="BT20" t="s">
        <v>146</v>
      </c>
      <c r="BU20" t="s">
        <v>10</v>
      </c>
      <c r="BV20" t="s">
        <v>136</v>
      </c>
      <c r="BW20" t="s">
        <v>4</v>
      </c>
      <c r="BZ20" t="str">
        <f t="shared" si="6"/>
        <v>HC</v>
      </c>
      <c r="CA20" t="str">
        <f>BV20&amp;BV21</f>
        <v>BN</v>
      </c>
      <c r="CB20" t="str">
        <f>BW20&amp;BW21</f>
        <v>NB</v>
      </c>
      <c r="CC20" s="25">
        <f>COUNTIF(BY$10:$BY$46,$X20)</f>
        <v>0</v>
      </c>
      <c r="CD20">
        <f>COUNTIF($BY$10:BZ$46,$X20)</f>
        <v>0</v>
      </c>
      <c r="CE20">
        <f>COUNTIF($BY$10:CA$46,$X20)</f>
        <v>0</v>
      </c>
      <c r="CF20">
        <f>COUNTIF($BY$10:CB$46,$X20)</f>
        <v>0</v>
      </c>
      <c r="CG20" t="s">
        <v>158</v>
      </c>
      <c r="CH20" s="6">
        <v>3</v>
      </c>
      <c r="CI20" cm="1">
        <f t="array" ref="CI20">SUMPRODUCT((--(INDEX(RULES,0,5)=X20)+(--(INDEX(RULES,0,6)=X20)))*(INDEX(RUN,0,2)))</f>
        <v>0</v>
      </c>
    </row>
    <row r="21" spans="1:89" x14ac:dyDescent="0.3">
      <c r="A21" s="6" t="str">
        <f>IF(Input!A15=0,"",Input!A15)</f>
        <v>PS -&gt; C</v>
      </c>
      <c r="B21" t="str">
        <f t="shared" si="7"/>
        <v>P</v>
      </c>
      <c r="C21" t="str">
        <f t="shared" si="8"/>
        <v>S</v>
      </c>
      <c r="D21" s="5" t="str">
        <f t="shared" si="9"/>
        <v>PS</v>
      </c>
      <c r="E21" s="5" t="str">
        <f t="shared" si="10"/>
        <v>C</v>
      </c>
      <c r="F21" t="str">
        <f t="shared" si="11"/>
        <v>PC</v>
      </c>
      <c r="G21" t="str">
        <f t="shared" si="12"/>
        <v>CS</v>
      </c>
      <c r="N21"/>
      <c r="O21"/>
      <c r="P21"/>
      <c r="Q21"/>
      <c r="R21"/>
      <c r="S21"/>
      <c r="T21"/>
      <c r="U21" t="str">
        <f t="shared" si="13"/>
        <v>P</v>
      </c>
      <c r="V21" t="str">
        <f t="shared" si="14"/>
        <v>S</v>
      </c>
      <c r="W21" s="17">
        <v>12</v>
      </c>
      <c r="X21" s="17" t="str">
        <f t="shared" si="5"/>
        <v>PS</v>
      </c>
      <c r="Y21" s="18">
        <f t="shared" si="15"/>
        <v>0</v>
      </c>
      <c r="Z21" s="20" cm="1">
        <f t="array" ref="Z21">SUMPRODUCT((--(INDEX(RULES,0,5)=$X21)+(--(INDEX(RULES,0,6)=$X21)))*(INDEX(RUN,0,Z$9+1)))</f>
        <v>2</v>
      </c>
      <c r="AA21" s="20" cm="1">
        <f t="array" ref="AA21">SUMPRODUCT((--(INDEX(RULES,0,5)=$X21)+(--(INDEX(RULES,0,6)=$X21)))*(INDEX(RUN,0,AA$9+1)))</f>
        <v>0</v>
      </c>
      <c r="AB21" s="20" cm="1">
        <f t="array" ref="AB21">SUMPRODUCT((--(INDEX(RULES,0,5)=$X21)+(--(INDEX(RULES,0,6)=$X21)))*(INDEX(RUN,0,AB$9+1)))</f>
        <v>4</v>
      </c>
      <c r="AC21" s="20" cm="1">
        <f t="array" ref="AC21">SUMPRODUCT((--(INDEX(RULES,0,5)=$X21)+(--(INDEX(RULES,0,6)=$X21)))*(INDEX(RUN,0,AC$9+1)))</f>
        <v>2</v>
      </c>
      <c r="AD21" s="20" cm="1">
        <f t="array" ref="AD21">SUMPRODUCT((--(INDEX(RULES,0,5)=$X21)+(--(INDEX(RULES,0,6)=$X21)))*(INDEX(RUN,0,AD$9+1)))</f>
        <v>8</v>
      </c>
      <c r="AE21" s="20" cm="1">
        <f t="array" ref="AE21">SUMPRODUCT((--(INDEX(RULES,0,5)=$X21)+(--(INDEX(RULES,0,6)=$X21)))*(INDEX(RUN,0,AE$9+1)))</f>
        <v>11</v>
      </c>
      <c r="AF21" s="20" cm="1">
        <f t="array" ref="AF21">SUMPRODUCT((--(INDEX(RULES,0,5)=$X21)+(--(INDEX(RULES,0,6)=$X21)))*(INDEX(RUN,0,AF$9+1)))</f>
        <v>28</v>
      </c>
      <c r="AG21" s="20" cm="1">
        <f t="array" ref="AG21">SUMPRODUCT((--(INDEX(RULES,0,5)=$X21)+(--(INDEX(RULES,0,6)=$X21)))*(INDEX(RUN,0,AG$9+1)))</f>
        <v>49</v>
      </c>
      <c r="AH21" s="20" cm="1">
        <f t="array" ref="AH21">SUMPRODUCT((--(INDEX(RULES,0,5)=$X21)+(--(INDEX(RULES,0,6)=$X21)))*(INDEX(RUN,0,AH$9+1)))</f>
        <v>104</v>
      </c>
      <c r="AI21" s="20" cm="1">
        <f t="array" ref="AI21">SUMPRODUCT((--(INDEX(RULES,0,5)=$X21)+(--(INDEX(RULES,0,6)=$X21)))*(INDEX(RUN,0,AI$9+1)))</f>
        <v>197</v>
      </c>
      <c r="AJ21" s="20" cm="1">
        <f t="array" ref="AJ21">SUMPRODUCT((--(INDEX(RULES,0,5)=$X21)+(--(INDEX(RULES,0,6)=$X21)))*(INDEX(RUN,0,AJ$9+1)))</f>
        <v>371</v>
      </c>
      <c r="AK21" s="20" cm="1">
        <f t="array" ref="AK21">SUMPRODUCT((--(INDEX(RULES,0,5)=$X21)+(--(INDEX(RULES,0,6)=$X21)))*(INDEX(RUN,0,AK$9+1)))</f>
        <v>743</v>
      </c>
      <c r="AL21" s="20" cm="1">
        <f t="array" ref="AL21">SUMPRODUCT((--(INDEX(RULES,0,5)=$X21)+(--(INDEX(RULES,0,6)=$X21)))*(INDEX(RUN,0,AL$9+1)))</f>
        <v>1391</v>
      </c>
      <c r="AM21" s="20" cm="1">
        <f t="array" ref="AM21">SUMPRODUCT((--(INDEX(RULES,0,5)=$X21)+(--(INDEX(RULES,0,6)=$X21)))*(INDEX(RUN,0,AM$9+1)))</f>
        <v>2739</v>
      </c>
      <c r="AN21" s="20" cm="1">
        <f t="array" ref="AN21">SUMPRODUCT((--(INDEX(RULES,0,5)=$X21)+(--(INDEX(RULES,0,6)=$X21)))*(INDEX(RUN,0,AN$9+1)))</f>
        <v>5201</v>
      </c>
      <c r="AO21" s="20" cm="1">
        <f t="array" ref="AO21">SUMPRODUCT((--(INDEX(RULES,0,5)=$X21)+(--(INDEX(RULES,0,6)=$X21)))*(INDEX(RUN,0,AO$9+1)))</f>
        <v>10070</v>
      </c>
      <c r="AP21" s="20" cm="1">
        <f t="array" ref="AP21">SUMPRODUCT((--(INDEX(RULES,0,5)=$X21)+(--(INDEX(RULES,0,6)=$X21)))*(INDEX(RUN,0,AP$9+1)))</f>
        <v>19235</v>
      </c>
      <c r="AQ21" s="20" cm="1">
        <f t="array" ref="AQ21">SUMPRODUCT((--(INDEX(RULES,0,5)=$X21)+(--(INDEX(RULES,0,6)=$X21)))*(INDEX(RUN,0,AQ$9+1)))</f>
        <v>36926</v>
      </c>
      <c r="AR21" s="20" cm="1">
        <f t="array" ref="AR21">SUMPRODUCT((--(INDEX(RULES,0,5)=$X21)+(--(INDEX(RULES,0,6)=$X21)))*(INDEX(RUN,0,AR$9+1)))</f>
        <v>70675</v>
      </c>
      <c r="AS21" s="20" cm="1">
        <f t="array" ref="AS21">SUMPRODUCT((--(INDEX(RULES,0,5)=$X21)+(--(INDEX(RULES,0,6)=$X21)))*(INDEX(RUN,0,AS$9+1)))</f>
        <v>135034</v>
      </c>
      <c r="AT21" s="20" cm="1">
        <f t="array" ref="AT21">SUMPRODUCT((--(INDEX(RULES,0,5)=$X21)+(--(INDEX(RULES,0,6)=$X21)))*(INDEX(RUN,0,AT$9+1)))</f>
        <v>258251</v>
      </c>
      <c r="AU21" s="20" cm="1">
        <f t="array" ref="AU21">SUMPRODUCT((--(INDEX(RULES,0,5)=$X21)+(--(INDEX(RULES,0,6)=$X21)))*(INDEX(RUN,0,AU$9+1)))</f>
        <v>492608</v>
      </c>
      <c r="AV21" s="20" cm="1">
        <f t="array" ref="AV21">SUMPRODUCT((--(INDEX(RULES,0,5)=$X21)+(--(INDEX(RULES,0,6)=$X21)))*(INDEX(RUN,0,AV$9+1)))</f>
        <v>940512</v>
      </c>
      <c r="AW21" s="20" cm="1">
        <f t="array" ref="AW21">SUMPRODUCT((--(INDEX(RULES,0,5)=$X21)+(--(INDEX(RULES,0,6)=$X21)))*(INDEX(RUN,0,AW$9+1)))</f>
        <v>1792621</v>
      </c>
      <c r="AX21" s="20" cm="1">
        <f t="array" ref="AX21">SUMPRODUCT((--(INDEX(RULES,0,5)=$X21)+(--(INDEX(RULES,0,6)=$X21)))*(INDEX(RUN,0,AX$9+1)))</f>
        <v>3418236</v>
      </c>
      <c r="AY21" s="20" cm="1">
        <f t="array" ref="AY21">SUMPRODUCT((--(INDEX(RULES,0,5)=$X21)+(--(INDEX(RULES,0,6)=$X21)))*(INDEX(RUN,0,AY$9+1)))</f>
        <v>6510513</v>
      </c>
      <c r="AZ21" s="20" cm="1">
        <f t="array" ref="AZ21">SUMPRODUCT((--(INDEX(RULES,0,5)=$X21)+(--(INDEX(RULES,0,6)=$X21)))*(INDEX(RUN,0,AZ$9+1)))</f>
        <v>12400624</v>
      </c>
      <c r="BA21" s="20" cm="1">
        <f t="array" ref="BA21">SUMPRODUCT((--(INDEX(RULES,0,5)=$X21)+(--(INDEX(RULES,0,6)=$X21)))*(INDEX(RUN,0,BA$9+1)))</f>
        <v>23606179</v>
      </c>
      <c r="BB21" s="20" cm="1">
        <f t="array" ref="BB21">SUMPRODUCT((--(INDEX(RULES,0,5)=$X21)+(--(INDEX(RULES,0,6)=$X21)))*(INDEX(RUN,0,BB$9+1)))</f>
        <v>44924853</v>
      </c>
      <c r="BC21" s="20" cm="1">
        <f t="array" ref="BC21">SUMPRODUCT((--(INDEX(RULES,0,5)=$X21)+(--(INDEX(RULES,0,6)=$X21)))*(INDEX(RUN,0,BC$9+1)))</f>
        <v>85472885</v>
      </c>
      <c r="BD21" s="20" cm="1">
        <f t="array" ref="BD21">SUMPRODUCT((--(INDEX(RULES,0,5)=$X21)+(--(INDEX(RULES,0,6)=$X21)))*(INDEX(RUN,0,BD$9+1)))</f>
        <v>162572830</v>
      </c>
      <c r="BE21" s="20" cm="1">
        <f t="array" ref="BE21">SUMPRODUCT((--(INDEX(RULES,0,5)=$X21)+(--(INDEX(RULES,0,6)=$X21)))*(INDEX(RUN,0,BE$9+1)))</f>
        <v>309159572</v>
      </c>
      <c r="BF21" s="20" cm="1">
        <f t="array" ref="BF21">SUMPRODUCT((--(INDEX(RULES,0,5)=$X21)+(--(INDEX(RULES,0,6)=$X21)))*(INDEX(RUN,0,BF$9+1)))</f>
        <v>587780454</v>
      </c>
      <c r="BG21" s="20" cm="1">
        <f t="array" ref="BG21">SUMPRODUCT((--(INDEX(RULES,0,5)=$X21)+(--(INDEX(RULES,0,6)=$X21)))*(INDEX(RUN,0,BG$9+1)))</f>
        <v>1117349955</v>
      </c>
      <c r="BH21" s="20" cm="1">
        <f t="array" ref="BH21">SUMPRODUCT((--(INDEX(RULES,0,5)=$X21)+(--(INDEX(RULES,0,6)=$X21)))*(INDEX(RUN,0,BH$9+1)))</f>
        <v>2123653331</v>
      </c>
      <c r="BI21" s="20" cm="1">
        <f t="array" ref="BI21">SUMPRODUCT((--(INDEX(RULES,0,5)=$X21)+(--(INDEX(RULES,0,6)=$X21)))*(INDEX(RUN,0,BI$9+1)))</f>
        <v>4035789242</v>
      </c>
      <c r="BJ21" s="20" cm="1">
        <f t="array" ref="BJ21">SUMPRODUCT((--(INDEX(RULES,0,5)=$X21)+(--(INDEX(RULES,0,6)=$X21)))*(INDEX(RUN,0,BJ$9+1)))</f>
        <v>7668651481</v>
      </c>
      <c r="BK21" s="20" cm="1">
        <f t="array" ref="BK21">SUMPRODUCT((--(INDEX(RULES,0,5)=$X21)+(--(INDEX(RULES,0,6)=$X21)))*(INDEX(RUN,0,BK$9+1)))</f>
        <v>14570271135</v>
      </c>
      <c r="BL21" s="20" cm="1">
        <f t="array" ref="BL21">SUMPRODUCT((--(INDEX(RULES,0,5)=$X21)+(--(INDEX(RULES,0,6)=$X21)))*(INDEX(RUN,0,BL$9+1)))</f>
        <v>27680674023</v>
      </c>
      <c r="BM21" s="20" cm="1">
        <f t="array" ref="BM21">SUMPRODUCT((--(INDEX(RULES,0,5)=$X21)+(--(INDEX(RULES,0,6)=$X21)))*(INDEX(RUN,0,BM$9+1)))</f>
        <v>52583965513</v>
      </c>
      <c r="BT21" t="s">
        <v>146</v>
      </c>
      <c r="BU21" t="s">
        <v>16</v>
      </c>
      <c r="BV21" t="s">
        <v>4</v>
      </c>
      <c r="BW21" t="s">
        <v>136</v>
      </c>
      <c r="BZ21" t="str">
        <f t="shared" si="6"/>
        <v>CB</v>
      </c>
      <c r="CA21" t="str">
        <f>BV21&amp;BV22</f>
        <v>NB</v>
      </c>
      <c r="CB21" t="str">
        <f>BW21&amp;BW22</f>
        <v>BC</v>
      </c>
      <c r="CC21" s="25">
        <f>COUNTIF(BY$10:$BY$46,$X21)</f>
        <v>0</v>
      </c>
      <c r="CD21">
        <f>COUNTIF($BY$10:BZ$46,$X21)</f>
        <v>0</v>
      </c>
      <c r="CE21">
        <f>COUNTIF($BY$10:CA$46,$X21)</f>
        <v>0</v>
      </c>
      <c r="CF21">
        <f>COUNTIF($BY$10:CB$46,$X21)</f>
        <v>0</v>
      </c>
      <c r="CG21" s="6" t="s">
        <v>159</v>
      </c>
      <c r="CI21" cm="1">
        <f t="array" ref="CI21">SUMPRODUCT((--(INDEX(RULES,0,5)=X21)+(--(INDEX(RULES,0,6)=X21)))*(INDEX(RUN,0,2)))</f>
        <v>2</v>
      </c>
    </row>
    <row r="22" spans="1:89" x14ac:dyDescent="0.3">
      <c r="A22" s="6" t="str">
        <f>IF(Input!A16=0,"",Input!A16)</f>
        <v>BS -&gt; K</v>
      </c>
      <c r="B22" t="str">
        <f t="shared" si="7"/>
        <v>B</v>
      </c>
      <c r="C22" t="str">
        <f t="shared" si="8"/>
        <v>S</v>
      </c>
      <c r="D22" s="5" t="str">
        <f t="shared" si="9"/>
        <v>BS</v>
      </c>
      <c r="E22" s="5" t="str">
        <f t="shared" si="10"/>
        <v>K</v>
      </c>
      <c r="F22" t="str">
        <f t="shared" si="11"/>
        <v>BK</v>
      </c>
      <c r="G22" t="str">
        <f t="shared" si="12"/>
        <v>KS</v>
      </c>
      <c r="N22"/>
      <c r="O22"/>
      <c r="P22"/>
      <c r="Q22"/>
      <c r="R22"/>
      <c r="S22"/>
      <c r="T22"/>
      <c r="U22" t="str">
        <f t="shared" si="13"/>
        <v>B</v>
      </c>
      <c r="V22" t="str">
        <f t="shared" si="14"/>
        <v>S</v>
      </c>
      <c r="W22" s="17">
        <v>13</v>
      </c>
      <c r="X22" s="17" t="str">
        <f t="shared" si="5"/>
        <v>BS</v>
      </c>
      <c r="Y22" s="18">
        <f t="shared" si="15"/>
        <v>0</v>
      </c>
      <c r="Z22" s="20" cm="1">
        <f t="array" ref="Z22">SUMPRODUCT((--(INDEX(RULES,0,5)=$X22)+(--(INDEX(RULES,0,6)=$X22)))*(INDEX(RUN,0,Z$9+1)))</f>
        <v>0</v>
      </c>
      <c r="AA22" s="20" cm="1">
        <f t="array" ref="AA22">SUMPRODUCT((--(INDEX(RULES,0,5)=$X22)+(--(INDEX(RULES,0,6)=$X22)))*(INDEX(RUN,0,AA$9+1)))</f>
        <v>0</v>
      </c>
      <c r="AB22" s="20" cm="1">
        <f t="array" ref="AB22">SUMPRODUCT((--(INDEX(RULES,0,5)=$X22)+(--(INDEX(RULES,0,6)=$X22)))*(INDEX(RUN,0,AB$9+1)))</f>
        <v>0</v>
      </c>
      <c r="AC22" s="20" cm="1">
        <f t="array" ref="AC22">SUMPRODUCT((--(INDEX(RULES,0,5)=$X22)+(--(INDEX(RULES,0,6)=$X22)))*(INDEX(RUN,0,AC$9+1)))</f>
        <v>0</v>
      </c>
      <c r="AD22" s="20" cm="1">
        <f t="array" ref="AD22">SUMPRODUCT((--(INDEX(RULES,0,5)=$X22)+(--(INDEX(RULES,0,6)=$X22)))*(INDEX(RUN,0,AD$9+1)))</f>
        <v>0</v>
      </c>
      <c r="AE22" s="20" cm="1">
        <f t="array" ref="AE22">SUMPRODUCT((--(INDEX(RULES,0,5)=$X22)+(--(INDEX(RULES,0,6)=$X22)))*(INDEX(RUN,0,AE$9+1)))</f>
        <v>0</v>
      </c>
      <c r="AF22" s="20" cm="1">
        <f t="array" ref="AF22">SUMPRODUCT((--(INDEX(RULES,0,5)=$X22)+(--(INDEX(RULES,0,6)=$X22)))*(INDEX(RUN,0,AF$9+1)))</f>
        <v>0</v>
      </c>
      <c r="AG22" s="20" cm="1">
        <f t="array" ref="AG22">SUMPRODUCT((--(INDEX(RULES,0,5)=$X22)+(--(INDEX(RULES,0,6)=$X22)))*(INDEX(RUN,0,AG$9+1)))</f>
        <v>0</v>
      </c>
      <c r="AH22" s="20" cm="1">
        <f t="array" ref="AH22">SUMPRODUCT((--(INDEX(RULES,0,5)=$X22)+(--(INDEX(RULES,0,6)=$X22)))*(INDEX(RUN,0,AH$9+1)))</f>
        <v>0</v>
      </c>
      <c r="AI22" s="20" cm="1">
        <f t="array" ref="AI22">SUMPRODUCT((--(INDEX(RULES,0,5)=$X22)+(--(INDEX(RULES,0,6)=$X22)))*(INDEX(RUN,0,AI$9+1)))</f>
        <v>0</v>
      </c>
      <c r="AJ22" s="20" cm="1">
        <f t="array" ref="AJ22">SUMPRODUCT((--(INDEX(RULES,0,5)=$X22)+(--(INDEX(RULES,0,6)=$X22)))*(INDEX(RUN,0,AJ$9+1)))</f>
        <v>0</v>
      </c>
      <c r="AK22" s="20" cm="1">
        <f t="array" ref="AK22">SUMPRODUCT((--(INDEX(RULES,0,5)=$X22)+(--(INDEX(RULES,0,6)=$X22)))*(INDEX(RUN,0,AK$9+1)))</f>
        <v>0</v>
      </c>
      <c r="AL22" s="20" cm="1">
        <f t="array" ref="AL22">SUMPRODUCT((--(INDEX(RULES,0,5)=$X22)+(--(INDEX(RULES,0,6)=$X22)))*(INDEX(RUN,0,AL$9+1)))</f>
        <v>0</v>
      </c>
      <c r="AM22" s="20" cm="1">
        <f t="array" ref="AM22">SUMPRODUCT((--(INDEX(RULES,0,5)=$X22)+(--(INDEX(RULES,0,6)=$X22)))*(INDEX(RUN,0,AM$9+1)))</f>
        <v>0</v>
      </c>
      <c r="AN22" s="20" cm="1">
        <f t="array" ref="AN22">SUMPRODUCT((--(INDEX(RULES,0,5)=$X22)+(--(INDEX(RULES,0,6)=$X22)))*(INDEX(RUN,0,AN$9+1)))</f>
        <v>0</v>
      </c>
      <c r="AO22" s="20" cm="1">
        <f t="array" ref="AO22">SUMPRODUCT((--(INDEX(RULES,0,5)=$X22)+(--(INDEX(RULES,0,6)=$X22)))*(INDEX(RUN,0,AO$9+1)))</f>
        <v>0</v>
      </c>
      <c r="AP22" s="20" cm="1">
        <f t="array" ref="AP22">SUMPRODUCT((--(INDEX(RULES,0,5)=$X22)+(--(INDEX(RULES,0,6)=$X22)))*(INDEX(RUN,0,AP$9+1)))</f>
        <v>0</v>
      </c>
      <c r="AQ22" s="20" cm="1">
        <f t="array" ref="AQ22">SUMPRODUCT((--(INDEX(RULES,0,5)=$X22)+(--(INDEX(RULES,0,6)=$X22)))*(INDEX(RUN,0,AQ$9+1)))</f>
        <v>0</v>
      </c>
      <c r="AR22" s="20" cm="1">
        <f t="array" ref="AR22">SUMPRODUCT((--(INDEX(RULES,0,5)=$X22)+(--(INDEX(RULES,0,6)=$X22)))*(INDEX(RUN,0,AR$9+1)))</f>
        <v>0</v>
      </c>
      <c r="AS22" s="20" cm="1">
        <f t="array" ref="AS22">SUMPRODUCT((--(INDEX(RULES,0,5)=$X22)+(--(INDEX(RULES,0,6)=$X22)))*(INDEX(RUN,0,AS$9+1)))</f>
        <v>0</v>
      </c>
      <c r="AT22" s="20" cm="1">
        <f t="array" ref="AT22">SUMPRODUCT((--(INDEX(RULES,0,5)=$X22)+(--(INDEX(RULES,0,6)=$X22)))*(INDEX(RUN,0,AT$9+1)))</f>
        <v>0</v>
      </c>
      <c r="AU22" s="20" cm="1">
        <f t="array" ref="AU22">SUMPRODUCT((--(INDEX(RULES,0,5)=$X22)+(--(INDEX(RULES,0,6)=$X22)))*(INDEX(RUN,0,AU$9+1)))</f>
        <v>0</v>
      </c>
      <c r="AV22" s="20" cm="1">
        <f t="array" ref="AV22">SUMPRODUCT((--(INDEX(RULES,0,5)=$X22)+(--(INDEX(RULES,0,6)=$X22)))*(INDEX(RUN,0,AV$9+1)))</f>
        <v>0</v>
      </c>
      <c r="AW22" s="20" cm="1">
        <f t="array" ref="AW22">SUMPRODUCT((--(INDEX(RULES,0,5)=$X22)+(--(INDEX(RULES,0,6)=$X22)))*(INDEX(RUN,0,AW$9+1)))</f>
        <v>0</v>
      </c>
      <c r="AX22" s="20" cm="1">
        <f t="array" ref="AX22">SUMPRODUCT((--(INDEX(RULES,0,5)=$X22)+(--(INDEX(RULES,0,6)=$X22)))*(INDEX(RUN,0,AX$9+1)))</f>
        <v>0</v>
      </c>
      <c r="AY22" s="20" cm="1">
        <f t="array" ref="AY22">SUMPRODUCT((--(INDEX(RULES,0,5)=$X22)+(--(INDEX(RULES,0,6)=$X22)))*(INDEX(RUN,0,AY$9+1)))</f>
        <v>0</v>
      </c>
      <c r="AZ22" s="20" cm="1">
        <f t="array" ref="AZ22">SUMPRODUCT((--(INDEX(RULES,0,5)=$X22)+(--(INDEX(RULES,0,6)=$X22)))*(INDEX(RUN,0,AZ$9+1)))</f>
        <v>0</v>
      </c>
      <c r="BA22" s="20" cm="1">
        <f t="array" ref="BA22">SUMPRODUCT((--(INDEX(RULES,0,5)=$X22)+(--(INDEX(RULES,0,6)=$X22)))*(INDEX(RUN,0,BA$9+1)))</f>
        <v>0</v>
      </c>
      <c r="BB22" s="20" cm="1">
        <f t="array" ref="BB22">SUMPRODUCT((--(INDEX(RULES,0,5)=$X22)+(--(INDEX(RULES,0,6)=$X22)))*(INDEX(RUN,0,BB$9+1)))</f>
        <v>0</v>
      </c>
      <c r="BC22" s="20" cm="1">
        <f t="array" ref="BC22">SUMPRODUCT((--(INDEX(RULES,0,5)=$X22)+(--(INDEX(RULES,0,6)=$X22)))*(INDEX(RUN,0,BC$9+1)))</f>
        <v>0</v>
      </c>
      <c r="BD22" s="20" cm="1">
        <f t="array" ref="BD22">SUMPRODUCT((--(INDEX(RULES,0,5)=$X22)+(--(INDEX(RULES,0,6)=$X22)))*(INDEX(RUN,0,BD$9+1)))</f>
        <v>0</v>
      </c>
      <c r="BE22" s="20" cm="1">
        <f t="array" ref="BE22">SUMPRODUCT((--(INDEX(RULES,0,5)=$X22)+(--(INDEX(RULES,0,6)=$X22)))*(INDEX(RUN,0,BE$9+1)))</f>
        <v>0</v>
      </c>
      <c r="BF22" s="20" cm="1">
        <f t="array" ref="BF22">SUMPRODUCT((--(INDEX(RULES,0,5)=$X22)+(--(INDEX(RULES,0,6)=$X22)))*(INDEX(RUN,0,BF$9+1)))</f>
        <v>0</v>
      </c>
      <c r="BG22" s="20" cm="1">
        <f t="array" ref="BG22">SUMPRODUCT((--(INDEX(RULES,0,5)=$X22)+(--(INDEX(RULES,0,6)=$X22)))*(INDEX(RUN,0,BG$9+1)))</f>
        <v>0</v>
      </c>
      <c r="BH22" s="20" cm="1">
        <f t="array" ref="BH22">SUMPRODUCT((--(INDEX(RULES,0,5)=$X22)+(--(INDEX(RULES,0,6)=$X22)))*(INDEX(RUN,0,BH$9+1)))</f>
        <v>0</v>
      </c>
      <c r="BI22" s="20" cm="1">
        <f t="array" ref="BI22">SUMPRODUCT((--(INDEX(RULES,0,5)=$X22)+(--(INDEX(RULES,0,6)=$X22)))*(INDEX(RUN,0,BI$9+1)))</f>
        <v>0</v>
      </c>
      <c r="BJ22" s="20" cm="1">
        <f t="array" ref="BJ22">SUMPRODUCT((--(INDEX(RULES,0,5)=$X22)+(--(INDEX(RULES,0,6)=$X22)))*(INDEX(RUN,0,BJ$9+1)))</f>
        <v>0</v>
      </c>
      <c r="BK22" s="20" cm="1">
        <f t="array" ref="BK22">SUMPRODUCT((--(INDEX(RULES,0,5)=$X22)+(--(INDEX(RULES,0,6)=$X22)))*(INDEX(RUN,0,BK$9+1)))</f>
        <v>0</v>
      </c>
      <c r="BL22" s="20" cm="1">
        <f t="array" ref="BL22">SUMPRODUCT((--(INDEX(RULES,0,5)=$X22)+(--(INDEX(RULES,0,6)=$X22)))*(INDEX(RUN,0,BL$9+1)))</f>
        <v>0</v>
      </c>
      <c r="BM22" s="20" cm="1">
        <f t="array" ref="BM22">SUMPRODUCT((--(INDEX(RULES,0,5)=$X22)+(--(INDEX(RULES,0,6)=$X22)))*(INDEX(RUN,0,BM$9+1)))</f>
        <v>0</v>
      </c>
      <c r="BT22" t="s">
        <v>146</v>
      </c>
      <c r="BU22" t="s">
        <v>136</v>
      </c>
      <c r="BV22" t="s">
        <v>136</v>
      </c>
      <c r="BW22" t="s">
        <v>16</v>
      </c>
      <c r="CA22" t="str">
        <f>BV22&amp;BV23</f>
        <v>BN</v>
      </c>
      <c r="CB22" t="str">
        <f>BW22&amp;BW23</f>
        <v>CN</v>
      </c>
      <c r="CC22" s="25">
        <f>COUNTIF(BY$10:$BY$46,$X22)</f>
        <v>0</v>
      </c>
      <c r="CD22">
        <f>COUNTIF($BY$10:BZ$46,$X22)</f>
        <v>0</v>
      </c>
      <c r="CE22">
        <f>COUNTIF($BY$10:CA$46,$X22)</f>
        <v>0</v>
      </c>
      <c r="CF22">
        <f>COUNTIF($BY$10:CB$46,$X22)</f>
        <v>0</v>
      </c>
      <c r="CG22" t="s">
        <v>160</v>
      </c>
      <c r="CI22" cm="1">
        <f t="array" ref="CI22">SUMPRODUCT((--(INDEX(RULES,0,5)=X22)+(--(INDEX(RULES,0,6)=X22)))*(INDEX(RUN,0,2)))</f>
        <v>0</v>
      </c>
    </row>
    <row r="23" spans="1:89" x14ac:dyDescent="0.3">
      <c r="A23" s="6" t="str">
        <f>IF(Input!A17=0,"",Input!A17)</f>
        <v>CF -&gt; H</v>
      </c>
      <c r="B23" t="str">
        <f t="shared" si="7"/>
        <v>C</v>
      </c>
      <c r="C23" t="str">
        <f t="shared" si="8"/>
        <v>F</v>
      </c>
      <c r="D23" s="5" t="str">
        <f t="shared" si="9"/>
        <v>CF</v>
      </c>
      <c r="E23" s="5" t="str">
        <f t="shared" si="10"/>
        <v>H</v>
      </c>
      <c r="F23" t="str">
        <f t="shared" si="11"/>
        <v>CH</v>
      </c>
      <c r="G23" t="str">
        <f t="shared" si="12"/>
        <v>HF</v>
      </c>
      <c r="N23"/>
      <c r="O23"/>
      <c r="P23"/>
      <c r="Q23"/>
      <c r="R23"/>
      <c r="S23"/>
      <c r="T23"/>
      <c r="U23" t="str">
        <f t="shared" si="13"/>
        <v>C</v>
      </c>
      <c r="V23" t="str">
        <f t="shared" si="14"/>
        <v>F</v>
      </c>
      <c r="W23" s="17">
        <v>14</v>
      </c>
      <c r="X23" s="17" t="str">
        <f t="shared" si="5"/>
        <v>CF</v>
      </c>
      <c r="Y23" s="18">
        <f t="shared" si="15"/>
        <v>0</v>
      </c>
      <c r="Z23" s="20" cm="1">
        <f t="array" ref="Z23">SUMPRODUCT((--(INDEX(RULES,0,5)=$X23)+(--(INDEX(RULES,0,6)=$X23)))*(INDEX(RUN,0,Z$9+1)))</f>
        <v>0</v>
      </c>
      <c r="AA23" s="20" cm="1">
        <f t="array" ref="AA23">SUMPRODUCT((--(INDEX(RULES,0,5)=$X23)+(--(INDEX(RULES,0,6)=$X23)))*(INDEX(RUN,0,AA$9+1)))</f>
        <v>0</v>
      </c>
      <c r="AB23" s="20" cm="1">
        <f t="array" ref="AB23">SUMPRODUCT((--(INDEX(RULES,0,5)=$X23)+(--(INDEX(RULES,0,6)=$X23)))*(INDEX(RUN,0,AB$9+1)))</f>
        <v>0</v>
      </c>
      <c r="AC23" s="20" cm="1">
        <f t="array" ref="AC23">SUMPRODUCT((--(INDEX(RULES,0,5)=$X23)+(--(INDEX(RULES,0,6)=$X23)))*(INDEX(RUN,0,AC$9+1)))</f>
        <v>0</v>
      </c>
      <c r="AD23" s="20" cm="1">
        <f t="array" ref="AD23">SUMPRODUCT((--(INDEX(RULES,0,5)=$X23)+(--(INDEX(RULES,0,6)=$X23)))*(INDEX(RUN,0,AD$9+1)))</f>
        <v>0</v>
      </c>
      <c r="AE23" s="20" cm="1">
        <f t="array" ref="AE23">SUMPRODUCT((--(INDEX(RULES,0,5)=$X23)+(--(INDEX(RULES,0,6)=$X23)))*(INDEX(RUN,0,AE$9+1)))</f>
        <v>0</v>
      </c>
      <c r="AF23" s="20" cm="1">
        <f t="array" ref="AF23">SUMPRODUCT((--(INDEX(RULES,0,5)=$X23)+(--(INDEX(RULES,0,6)=$X23)))*(INDEX(RUN,0,AF$9+1)))</f>
        <v>0</v>
      </c>
      <c r="AG23" s="20" cm="1">
        <f t="array" ref="AG23">SUMPRODUCT((--(INDEX(RULES,0,5)=$X23)+(--(INDEX(RULES,0,6)=$X23)))*(INDEX(RUN,0,AG$9+1)))</f>
        <v>0</v>
      </c>
      <c r="AH23" s="20" cm="1">
        <f t="array" ref="AH23">SUMPRODUCT((--(INDEX(RULES,0,5)=$X23)+(--(INDEX(RULES,0,6)=$X23)))*(INDEX(RUN,0,AH$9+1)))</f>
        <v>0</v>
      </c>
      <c r="AI23" s="20" cm="1">
        <f t="array" ref="AI23">SUMPRODUCT((--(INDEX(RULES,0,5)=$X23)+(--(INDEX(RULES,0,6)=$X23)))*(INDEX(RUN,0,AI$9+1)))</f>
        <v>0</v>
      </c>
      <c r="AJ23" s="20" cm="1">
        <f t="array" ref="AJ23">SUMPRODUCT((--(INDEX(RULES,0,5)=$X23)+(--(INDEX(RULES,0,6)=$X23)))*(INDEX(RUN,0,AJ$9+1)))</f>
        <v>0</v>
      </c>
      <c r="AK23" s="20" cm="1">
        <f t="array" ref="AK23">SUMPRODUCT((--(INDEX(RULES,0,5)=$X23)+(--(INDEX(RULES,0,6)=$X23)))*(INDEX(RUN,0,AK$9+1)))</f>
        <v>0</v>
      </c>
      <c r="AL23" s="20" cm="1">
        <f t="array" ref="AL23">SUMPRODUCT((--(INDEX(RULES,0,5)=$X23)+(--(INDEX(RULES,0,6)=$X23)))*(INDEX(RUN,0,AL$9+1)))</f>
        <v>0</v>
      </c>
      <c r="AM23" s="20" cm="1">
        <f t="array" ref="AM23">SUMPRODUCT((--(INDEX(RULES,0,5)=$X23)+(--(INDEX(RULES,0,6)=$X23)))*(INDEX(RUN,0,AM$9+1)))</f>
        <v>0</v>
      </c>
      <c r="AN23" s="20" cm="1">
        <f t="array" ref="AN23">SUMPRODUCT((--(INDEX(RULES,0,5)=$X23)+(--(INDEX(RULES,0,6)=$X23)))*(INDEX(RUN,0,AN$9+1)))</f>
        <v>0</v>
      </c>
      <c r="AO23" s="20" cm="1">
        <f t="array" ref="AO23">SUMPRODUCT((--(INDEX(RULES,0,5)=$X23)+(--(INDEX(RULES,0,6)=$X23)))*(INDEX(RUN,0,AO$9+1)))</f>
        <v>0</v>
      </c>
      <c r="AP23" s="20" cm="1">
        <f t="array" ref="AP23">SUMPRODUCT((--(INDEX(RULES,0,5)=$X23)+(--(INDEX(RULES,0,6)=$X23)))*(INDEX(RUN,0,AP$9+1)))</f>
        <v>0</v>
      </c>
      <c r="AQ23" s="20" cm="1">
        <f t="array" ref="AQ23">SUMPRODUCT((--(INDEX(RULES,0,5)=$X23)+(--(INDEX(RULES,0,6)=$X23)))*(INDEX(RUN,0,AQ$9+1)))</f>
        <v>0</v>
      </c>
      <c r="AR23" s="20" cm="1">
        <f t="array" ref="AR23">SUMPRODUCT((--(INDEX(RULES,0,5)=$X23)+(--(INDEX(RULES,0,6)=$X23)))*(INDEX(RUN,0,AR$9+1)))</f>
        <v>0</v>
      </c>
      <c r="AS23" s="20" cm="1">
        <f t="array" ref="AS23">SUMPRODUCT((--(INDEX(RULES,0,5)=$X23)+(--(INDEX(RULES,0,6)=$X23)))*(INDEX(RUN,0,AS$9+1)))</f>
        <v>0</v>
      </c>
      <c r="AT23" s="20" cm="1">
        <f t="array" ref="AT23">SUMPRODUCT((--(INDEX(RULES,0,5)=$X23)+(--(INDEX(RULES,0,6)=$X23)))*(INDEX(RUN,0,AT$9+1)))</f>
        <v>0</v>
      </c>
      <c r="AU23" s="20" cm="1">
        <f t="array" ref="AU23">SUMPRODUCT((--(INDEX(RULES,0,5)=$X23)+(--(INDEX(RULES,0,6)=$X23)))*(INDEX(RUN,0,AU$9+1)))</f>
        <v>0</v>
      </c>
      <c r="AV23" s="20" cm="1">
        <f t="array" ref="AV23">SUMPRODUCT((--(INDEX(RULES,0,5)=$X23)+(--(INDEX(RULES,0,6)=$X23)))*(INDEX(RUN,0,AV$9+1)))</f>
        <v>0</v>
      </c>
      <c r="AW23" s="20" cm="1">
        <f t="array" ref="AW23">SUMPRODUCT((--(INDEX(RULES,0,5)=$X23)+(--(INDEX(RULES,0,6)=$X23)))*(INDEX(RUN,0,AW$9+1)))</f>
        <v>0</v>
      </c>
      <c r="AX23" s="20" cm="1">
        <f t="array" ref="AX23">SUMPRODUCT((--(INDEX(RULES,0,5)=$X23)+(--(INDEX(RULES,0,6)=$X23)))*(INDEX(RUN,0,AX$9+1)))</f>
        <v>0</v>
      </c>
      <c r="AY23" s="20" cm="1">
        <f t="array" ref="AY23">SUMPRODUCT((--(INDEX(RULES,0,5)=$X23)+(--(INDEX(RULES,0,6)=$X23)))*(INDEX(RUN,0,AY$9+1)))</f>
        <v>0</v>
      </c>
      <c r="AZ23" s="20" cm="1">
        <f t="array" ref="AZ23">SUMPRODUCT((--(INDEX(RULES,0,5)=$X23)+(--(INDEX(RULES,0,6)=$X23)))*(INDEX(RUN,0,AZ$9+1)))</f>
        <v>0</v>
      </c>
      <c r="BA23" s="20" cm="1">
        <f t="array" ref="BA23">SUMPRODUCT((--(INDEX(RULES,0,5)=$X23)+(--(INDEX(RULES,0,6)=$X23)))*(INDEX(RUN,0,BA$9+1)))</f>
        <v>0</v>
      </c>
      <c r="BB23" s="20" cm="1">
        <f t="array" ref="BB23">SUMPRODUCT((--(INDEX(RULES,0,5)=$X23)+(--(INDEX(RULES,0,6)=$X23)))*(INDEX(RUN,0,BB$9+1)))</f>
        <v>0</v>
      </c>
      <c r="BC23" s="20" cm="1">
        <f t="array" ref="BC23">SUMPRODUCT((--(INDEX(RULES,0,5)=$X23)+(--(INDEX(RULES,0,6)=$X23)))*(INDEX(RUN,0,BC$9+1)))</f>
        <v>0</v>
      </c>
      <c r="BD23" s="20" cm="1">
        <f t="array" ref="BD23">SUMPRODUCT((--(INDEX(RULES,0,5)=$X23)+(--(INDEX(RULES,0,6)=$X23)))*(INDEX(RUN,0,BD$9+1)))</f>
        <v>0</v>
      </c>
      <c r="BE23" s="20" cm="1">
        <f t="array" ref="BE23">SUMPRODUCT((--(INDEX(RULES,0,5)=$X23)+(--(INDEX(RULES,0,6)=$X23)))*(INDEX(RUN,0,BE$9+1)))</f>
        <v>0</v>
      </c>
      <c r="BF23" s="20" cm="1">
        <f t="array" ref="BF23">SUMPRODUCT((--(INDEX(RULES,0,5)=$X23)+(--(INDEX(RULES,0,6)=$X23)))*(INDEX(RUN,0,BF$9+1)))</f>
        <v>0</v>
      </c>
      <c r="BG23" s="20" cm="1">
        <f t="array" ref="BG23">SUMPRODUCT((--(INDEX(RULES,0,5)=$X23)+(--(INDEX(RULES,0,6)=$X23)))*(INDEX(RUN,0,BG$9+1)))</f>
        <v>0</v>
      </c>
      <c r="BH23" s="20" cm="1">
        <f t="array" ref="BH23">SUMPRODUCT((--(INDEX(RULES,0,5)=$X23)+(--(INDEX(RULES,0,6)=$X23)))*(INDEX(RUN,0,BH$9+1)))</f>
        <v>0</v>
      </c>
      <c r="BI23" s="20" cm="1">
        <f t="array" ref="BI23">SUMPRODUCT((--(INDEX(RULES,0,5)=$X23)+(--(INDEX(RULES,0,6)=$X23)))*(INDEX(RUN,0,BI$9+1)))</f>
        <v>0</v>
      </c>
      <c r="BJ23" s="20" cm="1">
        <f t="array" ref="BJ23">SUMPRODUCT((--(INDEX(RULES,0,5)=$X23)+(--(INDEX(RULES,0,6)=$X23)))*(INDEX(RUN,0,BJ$9+1)))</f>
        <v>0</v>
      </c>
      <c r="BK23" s="20" cm="1">
        <f t="array" ref="BK23">SUMPRODUCT((--(INDEX(RULES,0,5)=$X23)+(--(INDEX(RULES,0,6)=$X23)))*(INDEX(RUN,0,BK$9+1)))</f>
        <v>0</v>
      </c>
      <c r="BL23" s="20" cm="1">
        <f t="array" ref="BL23">SUMPRODUCT((--(INDEX(RULES,0,5)=$X23)+(--(INDEX(RULES,0,6)=$X23)))*(INDEX(RUN,0,BL$9+1)))</f>
        <v>0</v>
      </c>
      <c r="BM23" s="20" cm="1">
        <f t="array" ref="BM23">SUMPRODUCT((--(INDEX(RULES,0,5)=$X23)+(--(INDEX(RULES,0,6)=$X23)))*(INDEX(RUN,0,BM$9+1)))</f>
        <v>0</v>
      </c>
      <c r="BT23" t="s">
        <v>146</v>
      </c>
      <c r="BU23" t="s">
        <v>146</v>
      </c>
      <c r="BV23" t="s">
        <v>4</v>
      </c>
      <c r="BW23" t="s">
        <v>4</v>
      </c>
      <c r="BZ23" t="str">
        <f t="shared" si="6"/>
        <v/>
      </c>
      <c r="CA23" t="str">
        <f>BV23&amp;BV24</f>
        <v>NB</v>
      </c>
      <c r="CB23" t="str">
        <f>BW23&amp;BW24</f>
        <v>NC</v>
      </c>
      <c r="CC23" s="25">
        <f>COUNTIF(BY$10:$BY$46,$X23)</f>
        <v>0</v>
      </c>
      <c r="CD23">
        <f>COUNTIF($BY$10:BZ$46,$X23)</f>
        <v>0</v>
      </c>
      <c r="CE23">
        <f>COUNTIF($BY$10:CA$46,$X23)</f>
        <v>0</v>
      </c>
      <c r="CF23">
        <f>COUNTIF($BY$10:CB$46,$X23)</f>
        <v>0</v>
      </c>
      <c r="CG23" t="s">
        <v>161</v>
      </c>
      <c r="CH23">
        <v>4</v>
      </c>
      <c r="CI23" cm="1">
        <f t="array" ref="CI23">SUMPRODUCT((--(INDEX(RULES,0,5)=X23)+(--(INDEX(RULES,0,6)=X23)))*(INDEX(RUN,0,2)))</f>
        <v>0</v>
      </c>
    </row>
    <row r="24" spans="1:89" x14ac:dyDescent="0.3">
      <c r="A24" s="6" t="str">
        <f>IF(Input!A18=0,"",Input!A18)</f>
        <v>SO -&gt; C</v>
      </c>
      <c r="B24" t="str">
        <f t="shared" si="7"/>
        <v>S</v>
      </c>
      <c r="C24" t="str">
        <f t="shared" si="8"/>
        <v>O</v>
      </c>
      <c r="D24" s="5" t="str">
        <f t="shared" si="9"/>
        <v>SO</v>
      </c>
      <c r="E24" s="5" t="str">
        <f t="shared" si="10"/>
        <v>C</v>
      </c>
      <c r="F24" t="str">
        <f t="shared" si="11"/>
        <v>SC</v>
      </c>
      <c r="G24" s="21" t="str">
        <f t="shared" si="12"/>
        <v>CO</v>
      </c>
      <c r="N24"/>
      <c r="O24"/>
      <c r="P24"/>
      <c r="Q24"/>
      <c r="R24"/>
      <c r="S24"/>
      <c r="T24"/>
      <c r="U24" t="str">
        <f t="shared" si="13"/>
        <v>S</v>
      </c>
      <c r="V24" t="str">
        <f t="shared" si="14"/>
        <v>O</v>
      </c>
      <c r="W24" s="17">
        <v>15</v>
      </c>
      <c r="X24" s="17" t="str">
        <f t="shared" si="5"/>
        <v>SO</v>
      </c>
      <c r="Y24" s="18">
        <f t="shared" si="15"/>
        <v>0</v>
      </c>
      <c r="Z24" s="20" cm="1">
        <f t="array" ref="Z24">SUMPRODUCT((--(INDEX(RULES,0,5)=$X24)+(--(INDEX(RULES,0,6)=$X24)))*(INDEX(RUN,0,Z$9+1)))</f>
        <v>0</v>
      </c>
      <c r="AA24" s="20" cm="1">
        <f t="array" ref="AA24">SUMPRODUCT((--(INDEX(RULES,0,5)=$X24)+(--(INDEX(RULES,0,6)=$X24)))*(INDEX(RUN,0,AA$9+1)))</f>
        <v>0</v>
      </c>
      <c r="AB24" s="20" cm="1">
        <f t="array" ref="AB24">SUMPRODUCT((--(INDEX(RULES,0,5)=$X24)+(--(INDEX(RULES,0,6)=$X24)))*(INDEX(RUN,0,AB$9+1)))</f>
        <v>0</v>
      </c>
      <c r="AC24" s="20" cm="1">
        <f t="array" ref="AC24">SUMPRODUCT((--(INDEX(RULES,0,5)=$X24)+(--(INDEX(RULES,0,6)=$X24)))*(INDEX(RUN,0,AC$9+1)))</f>
        <v>1</v>
      </c>
      <c r="AD24" s="20" cm="1">
        <f t="array" ref="AD24">SUMPRODUCT((--(INDEX(RULES,0,5)=$X24)+(--(INDEX(RULES,0,6)=$X24)))*(INDEX(RUN,0,AD$9+1)))</f>
        <v>2</v>
      </c>
      <c r="AE24" s="20" cm="1">
        <f t="array" ref="AE24">SUMPRODUCT((--(INDEX(RULES,0,5)=$X24)+(--(INDEX(RULES,0,6)=$X24)))*(INDEX(RUN,0,AE$9+1)))</f>
        <v>3</v>
      </c>
      <c r="AF24" s="20" cm="1">
        <f t="array" ref="AF24">SUMPRODUCT((--(INDEX(RULES,0,5)=$X24)+(--(INDEX(RULES,0,6)=$X24)))*(INDEX(RUN,0,AF$9+1)))</f>
        <v>7</v>
      </c>
      <c r="AG24" s="20" cm="1">
        <f t="array" ref="AG24">SUMPRODUCT((--(INDEX(RULES,0,5)=$X24)+(--(INDEX(RULES,0,6)=$X24)))*(INDEX(RUN,0,AG$9+1)))</f>
        <v>5</v>
      </c>
      <c r="AH24" s="20" cm="1">
        <f t="array" ref="AH24">SUMPRODUCT((--(INDEX(RULES,0,5)=$X24)+(--(INDEX(RULES,0,6)=$X24)))*(INDEX(RUN,0,AH$9+1)))</f>
        <v>17</v>
      </c>
      <c r="AI24" s="20" cm="1">
        <f t="array" ref="AI24">SUMPRODUCT((--(INDEX(RULES,0,5)=$X24)+(--(INDEX(RULES,0,6)=$X24)))*(INDEX(RUN,0,AI$9+1)))</f>
        <v>25</v>
      </c>
      <c r="AJ24" s="20" cm="1">
        <f t="array" ref="AJ24">SUMPRODUCT((--(INDEX(RULES,0,5)=$X24)+(--(INDEX(RULES,0,6)=$X24)))*(INDEX(RUN,0,AJ$9+1)))</f>
        <v>53</v>
      </c>
      <c r="AK24" s="20" cm="1">
        <f t="array" ref="AK24">SUMPRODUCT((--(INDEX(RULES,0,5)=$X24)+(--(INDEX(RULES,0,6)=$X24)))*(INDEX(RUN,0,AK$9+1)))</f>
        <v>100</v>
      </c>
      <c r="AL24" s="20" cm="1">
        <f t="array" ref="AL24">SUMPRODUCT((--(INDEX(RULES,0,5)=$X24)+(--(INDEX(RULES,0,6)=$X24)))*(INDEX(RUN,0,AL$9+1)))</f>
        <v>202</v>
      </c>
      <c r="AM24" s="20" cm="1">
        <f t="array" ref="AM24">SUMPRODUCT((--(INDEX(RULES,0,5)=$X24)+(--(INDEX(RULES,0,6)=$X24)))*(INDEX(RUN,0,AM$9+1)))</f>
        <v>368</v>
      </c>
      <c r="AN24" s="20" cm="1">
        <f t="array" ref="AN24">SUMPRODUCT((--(INDEX(RULES,0,5)=$X24)+(--(INDEX(RULES,0,6)=$X24)))*(INDEX(RUN,0,AN$9+1)))</f>
        <v>713</v>
      </c>
      <c r="AO24" s="20" cm="1">
        <f t="array" ref="AO24">SUMPRODUCT((--(INDEX(RULES,0,5)=$X24)+(--(INDEX(RULES,0,6)=$X24)))*(INDEX(RUN,0,AO$9+1)))</f>
        <v>1410</v>
      </c>
      <c r="AP24" s="20" cm="1">
        <f t="array" ref="AP24">SUMPRODUCT((--(INDEX(RULES,0,5)=$X24)+(--(INDEX(RULES,0,6)=$X24)))*(INDEX(RUN,0,AP$9+1)))</f>
        <v>2620</v>
      </c>
      <c r="AQ24" s="20" cm="1">
        <f t="array" ref="AQ24">SUMPRODUCT((--(INDEX(RULES,0,5)=$X24)+(--(INDEX(RULES,0,6)=$X24)))*(INDEX(RUN,0,AQ$9+1)))</f>
        <v>5130</v>
      </c>
      <c r="AR24" s="20" cm="1">
        <f t="array" ref="AR24">SUMPRODUCT((--(INDEX(RULES,0,5)=$X24)+(--(INDEX(RULES,0,6)=$X24)))*(INDEX(RUN,0,AR$9+1)))</f>
        <v>9768</v>
      </c>
      <c r="AS24" s="20" cm="1">
        <f t="array" ref="AS24">SUMPRODUCT((--(INDEX(RULES,0,5)=$X24)+(--(INDEX(RULES,0,6)=$X24)))*(INDEX(RUN,0,AS$9+1)))</f>
        <v>18722</v>
      </c>
      <c r="AT24" s="20" cm="1">
        <f t="array" ref="AT24">SUMPRODUCT((--(INDEX(RULES,0,5)=$X24)+(--(INDEX(RULES,0,6)=$X24)))*(INDEX(RUN,0,AT$9+1)))</f>
        <v>35628</v>
      </c>
      <c r="AU24" s="20" cm="1">
        <f t="array" ref="AU24">SUMPRODUCT((--(INDEX(RULES,0,5)=$X24)+(--(INDEX(RULES,0,6)=$X24)))*(INDEX(RUN,0,AU$9+1)))</f>
        <v>68331</v>
      </c>
      <c r="AV24" s="20" cm="1">
        <f t="array" ref="AV24">SUMPRODUCT((--(INDEX(RULES,0,5)=$X24)+(--(INDEX(RULES,0,6)=$X24)))*(INDEX(RUN,0,AV$9+1)))</f>
        <v>129941</v>
      </c>
      <c r="AW24" s="20" cm="1">
        <f t="array" ref="AW24">SUMPRODUCT((--(INDEX(RULES,0,5)=$X24)+(--(INDEX(RULES,0,6)=$X24)))*(INDEX(RUN,0,AW$9+1)))</f>
        <v>247511</v>
      </c>
      <c r="AX24" s="20" cm="1">
        <f t="array" ref="AX24">SUMPRODUCT((--(INDEX(RULES,0,5)=$X24)+(--(INDEX(RULES,0,6)=$X24)))*(INDEX(RUN,0,AX$9+1)))</f>
        <v>471823</v>
      </c>
      <c r="AY24" s="20" cm="1">
        <f t="array" ref="AY24">SUMPRODUCT((--(INDEX(RULES,0,5)=$X24)+(--(INDEX(RULES,0,6)=$X24)))*(INDEX(RUN,0,AY$9+1)))</f>
        <v>897201</v>
      </c>
      <c r="AZ24" s="20" cm="1">
        <f t="array" ref="AZ24">SUMPRODUCT((--(INDEX(RULES,0,5)=$X24)+(--(INDEX(RULES,0,6)=$X24)))*(INDEX(RUN,0,AZ$9+1)))</f>
        <v>1706889</v>
      </c>
      <c r="BA24" s="20" cm="1">
        <f t="array" ref="BA24">SUMPRODUCT((--(INDEX(RULES,0,5)=$X24)+(--(INDEX(RULES,0,6)=$X24)))*(INDEX(RUN,0,BA$9+1)))</f>
        <v>3246525</v>
      </c>
      <c r="BB24" s="20" cm="1">
        <f t="array" ref="BB24">SUMPRODUCT((--(INDEX(RULES,0,5)=$X24)+(--(INDEX(RULES,0,6)=$X24)))*(INDEX(RUN,0,BB$9+1)))</f>
        <v>6174452</v>
      </c>
      <c r="BC24" s="20" cm="1">
        <f t="array" ref="BC24">SUMPRODUCT((--(INDEX(RULES,0,5)=$X24)+(--(INDEX(RULES,0,6)=$X24)))*(INDEX(RUN,0,BC$9+1)))</f>
        <v>11732967</v>
      </c>
      <c r="BD24" s="20" cm="1">
        <f t="array" ref="BD24">SUMPRODUCT((--(INDEX(RULES,0,5)=$X24)+(--(INDEX(RULES,0,6)=$X24)))*(INDEX(RUN,0,BD$9+1)))</f>
        <v>22307079</v>
      </c>
      <c r="BE24" s="20" cm="1">
        <f t="array" ref="BE24">SUMPRODUCT((--(INDEX(RULES,0,5)=$X24)+(--(INDEX(RULES,0,6)=$X24)))*(INDEX(RUN,0,BE$9+1)))</f>
        <v>42390336</v>
      </c>
      <c r="BF24" s="20" cm="1">
        <f t="array" ref="BF24">SUMPRODUCT((--(INDEX(RULES,0,5)=$X24)+(--(INDEX(RULES,0,6)=$X24)))*(INDEX(RUN,0,BF$9+1)))</f>
        <v>80543144</v>
      </c>
      <c r="BG24" s="20" cm="1">
        <f t="array" ref="BG24">SUMPRODUCT((--(INDEX(RULES,0,5)=$X24)+(--(INDEX(RULES,0,6)=$X24)))*(INDEX(RUN,0,BG$9+1)))</f>
        <v>153032579</v>
      </c>
      <c r="BH24" s="20" cm="1">
        <f t="array" ref="BH24">SUMPRODUCT((--(INDEX(RULES,0,5)=$X24)+(--(INDEX(RULES,0,6)=$X24)))*(INDEX(RUN,0,BH$9+1)))</f>
        <v>290732577</v>
      </c>
      <c r="BI24" s="20" cm="1">
        <f t="array" ref="BI24">SUMPRODUCT((--(INDEX(RULES,0,5)=$X24)+(--(INDEX(RULES,0,6)=$X24)))*(INDEX(RUN,0,BI$9+1)))</f>
        <v>552258759</v>
      </c>
      <c r="BJ24" s="20" cm="1">
        <f t="array" ref="BJ24">SUMPRODUCT((--(INDEX(RULES,0,5)=$X24)+(--(INDEX(RULES,0,6)=$X24)))*(INDEX(RUN,0,BJ$9+1)))</f>
        <v>1048997970</v>
      </c>
      <c r="BK24" s="20" cm="1">
        <f t="array" ref="BK24">SUMPRODUCT((--(INDEX(RULES,0,5)=$X24)+(--(INDEX(RULES,0,6)=$X24)))*(INDEX(RUN,0,BK$9+1)))</f>
        <v>1992474729</v>
      </c>
      <c r="BL24" s="20" cm="1">
        <f t="array" ref="BL24">SUMPRODUCT((--(INDEX(RULES,0,5)=$X24)+(--(INDEX(RULES,0,6)=$X24)))*(INDEX(RUN,0,BL$9+1)))</f>
        <v>3784145415</v>
      </c>
      <c r="BM24" s="20" cm="1">
        <f t="array" ref="BM24">SUMPRODUCT((--(INDEX(RULES,0,5)=$X24)+(--(INDEX(RULES,0,6)=$X24)))*(INDEX(RUN,0,BM$9+1)))</f>
        <v>7186816330</v>
      </c>
      <c r="BT24" t="s">
        <v>146</v>
      </c>
      <c r="BU24" t="s">
        <v>146</v>
      </c>
      <c r="BV24" t="s">
        <v>136</v>
      </c>
      <c r="BW24" t="s">
        <v>16</v>
      </c>
      <c r="BZ24" t="str">
        <f t="shared" si="6"/>
        <v/>
      </c>
      <c r="CA24" t="str">
        <f>BV24&amp;BV25</f>
        <v>BB</v>
      </c>
      <c r="CB24" t="str">
        <f>BW24&amp;BW25</f>
        <v>CC</v>
      </c>
      <c r="CC24" s="25">
        <f>COUNTIF(BY$10:$BY$46,$X24)</f>
        <v>0</v>
      </c>
      <c r="CD24">
        <f>COUNTIF($BY$10:BZ$46,$X24)</f>
        <v>0</v>
      </c>
      <c r="CE24">
        <f>COUNTIF($BY$10:CA$46,$X24)</f>
        <v>0</v>
      </c>
      <c r="CF24">
        <f>COUNTIF($BY$10:CB$46,$X24)</f>
        <v>0</v>
      </c>
      <c r="CG24" t="s">
        <v>162</v>
      </c>
      <c r="CI24" cm="1">
        <f t="array" ref="CI24">SUMPRODUCT((--(INDEX(RULES,0,5)=X24)+(--(INDEX(RULES,0,6)=X24)))*(INDEX(RUN,0,2)))</f>
        <v>0</v>
      </c>
    </row>
    <row r="25" spans="1:89" x14ac:dyDescent="0.3">
      <c r="A25" s="6" t="str">
        <f>IF(Input!A19=0,"",Input!A19)</f>
        <v>NO -&gt; H</v>
      </c>
      <c r="B25" t="str">
        <f t="shared" si="7"/>
        <v>N</v>
      </c>
      <c r="C25" t="str">
        <f t="shared" si="8"/>
        <v>O</v>
      </c>
      <c r="D25" s="5" t="str">
        <f t="shared" si="9"/>
        <v>NO</v>
      </c>
      <c r="E25" s="5" t="str">
        <f t="shared" si="10"/>
        <v>H</v>
      </c>
      <c r="F25" t="str">
        <f t="shared" si="11"/>
        <v>NH</v>
      </c>
      <c r="G25" t="str">
        <f t="shared" si="12"/>
        <v>HO</v>
      </c>
      <c r="N25"/>
      <c r="O25"/>
      <c r="P25"/>
      <c r="Q25"/>
      <c r="R25"/>
      <c r="S25"/>
      <c r="T25"/>
      <c r="U25" t="str">
        <f t="shared" si="13"/>
        <v>N</v>
      </c>
      <c r="V25" t="str">
        <f t="shared" si="14"/>
        <v>O</v>
      </c>
      <c r="W25" s="17">
        <v>16</v>
      </c>
      <c r="X25" s="17" t="str">
        <f t="shared" si="5"/>
        <v>NO</v>
      </c>
      <c r="Y25" s="18">
        <f t="shared" si="15"/>
        <v>0</v>
      </c>
      <c r="Z25" s="20" cm="1">
        <f t="array" ref="Z25">SUMPRODUCT((--(INDEX(RULES,0,5)=$X25)+(--(INDEX(RULES,0,6)=$X25)))*(INDEX(RUN,0,Z$9+1)))</f>
        <v>0</v>
      </c>
      <c r="AA25" s="20" cm="1">
        <f t="array" ref="AA25">SUMPRODUCT((--(INDEX(RULES,0,5)=$X25)+(--(INDEX(RULES,0,6)=$X25)))*(INDEX(RUN,0,AA$9+1)))</f>
        <v>0</v>
      </c>
      <c r="AB25" s="20" cm="1">
        <f t="array" ref="AB25">SUMPRODUCT((--(INDEX(RULES,0,5)=$X25)+(--(INDEX(RULES,0,6)=$X25)))*(INDEX(RUN,0,AB$9+1)))</f>
        <v>0</v>
      </c>
      <c r="AC25" s="20" cm="1">
        <f t="array" ref="AC25">SUMPRODUCT((--(INDEX(RULES,0,5)=$X25)+(--(INDEX(RULES,0,6)=$X25)))*(INDEX(RUN,0,AC$9+1)))</f>
        <v>0</v>
      </c>
      <c r="AD25" s="20" cm="1">
        <f t="array" ref="AD25">SUMPRODUCT((--(INDEX(RULES,0,5)=$X25)+(--(INDEX(RULES,0,6)=$X25)))*(INDEX(RUN,0,AD$9+1)))</f>
        <v>0</v>
      </c>
      <c r="AE25" s="20" cm="1">
        <f t="array" ref="AE25">SUMPRODUCT((--(INDEX(RULES,0,5)=$X25)+(--(INDEX(RULES,0,6)=$X25)))*(INDEX(RUN,0,AE$9+1)))</f>
        <v>0</v>
      </c>
      <c r="AF25" s="20" cm="1">
        <f t="array" ref="AF25">SUMPRODUCT((--(INDEX(RULES,0,5)=$X25)+(--(INDEX(RULES,0,6)=$X25)))*(INDEX(RUN,0,AF$9+1)))</f>
        <v>0</v>
      </c>
      <c r="AG25" s="20" cm="1">
        <f t="array" ref="AG25">SUMPRODUCT((--(INDEX(RULES,0,5)=$X25)+(--(INDEX(RULES,0,6)=$X25)))*(INDEX(RUN,0,AG$9+1)))</f>
        <v>0</v>
      </c>
      <c r="AH25" s="20" cm="1">
        <f t="array" ref="AH25">SUMPRODUCT((--(INDEX(RULES,0,5)=$X25)+(--(INDEX(RULES,0,6)=$X25)))*(INDEX(RUN,0,AH$9+1)))</f>
        <v>0</v>
      </c>
      <c r="AI25" s="20" cm="1">
        <f t="array" ref="AI25">SUMPRODUCT((--(INDEX(RULES,0,5)=$X25)+(--(INDEX(RULES,0,6)=$X25)))*(INDEX(RUN,0,AI$9+1)))</f>
        <v>0</v>
      </c>
      <c r="AJ25" s="20" cm="1">
        <f t="array" ref="AJ25">SUMPRODUCT((--(INDEX(RULES,0,5)=$X25)+(--(INDEX(RULES,0,6)=$X25)))*(INDEX(RUN,0,AJ$9+1)))</f>
        <v>0</v>
      </c>
      <c r="AK25" s="20" cm="1">
        <f t="array" ref="AK25">SUMPRODUCT((--(INDEX(RULES,0,5)=$X25)+(--(INDEX(RULES,0,6)=$X25)))*(INDEX(RUN,0,AK$9+1)))</f>
        <v>0</v>
      </c>
      <c r="AL25" s="20" cm="1">
        <f t="array" ref="AL25">SUMPRODUCT((--(INDEX(RULES,0,5)=$X25)+(--(INDEX(RULES,0,6)=$X25)))*(INDEX(RUN,0,AL$9+1)))</f>
        <v>0</v>
      </c>
      <c r="AM25" s="20" cm="1">
        <f t="array" ref="AM25">SUMPRODUCT((--(INDEX(RULES,0,5)=$X25)+(--(INDEX(RULES,0,6)=$X25)))*(INDEX(RUN,0,AM$9+1)))</f>
        <v>0</v>
      </c>
      <c r="AN25" s="20" cm="1">
        <f t="array" ref="AN25">SUMPRODUCT((--(INDEX(RULES,0,5)=$X25)+(--(INDEX(RULES,0,6)=$X25)))*(INDEX(RUN,0,AN$9+1)))</f>
        <v>0</v>
      </c>
      <c r="AO25" s="20" cm="1">
        <f t="array" ref="AO25">SUMPRODUCT((--(INDEX(RULES,0,5)=$X25)+(--(INDEX(RULES,0,6)=$X25)))*(INDEX(RUN,0,AO$9+1)))</f>
        <v>0</v>
      </c>
      <c r="AP25" s="20" cm="1">
        <f t="array" ref="AP25">SUMPRODUCT((--(INDEX(RULES,0,5)=$X25)+(--(INDEX(RULES,0,6)=$X25)))*(INDEX(RUN,0,AP$9+1)))</f>
        <v>0</v>
      </c>
      <c r="AQ25" s="20" cm="1">
        <f t="array" ref="AQ25">SUMPRODUCT((--(INDEX(RULES,0,5)=$X25)+(--(INDEX(RULES,0,6)=$X25)))*(INDEX(RUN,0,AQ$9+1)))</f>
        <v>0</v>
      </c>
      <c r="AR25" s="20" cm="1">
        <f t="array" ref="AR25">SUMPRODUCT((--(INDEX(RULES,0,5)=$X25)+(--(INDEX(RULES,0,6)=$X25)))*(INDEX(RUN,0,AR$9+1)))</f>
        <v>0</v>
      </c>
      <c r="AS25" s="20" cm="1">
        <f t="array" ref="AS25">SUMPRODUCT((--(INDEX(RULES,0,5)=$X25)+(--(INDEX(RULES,0,6)=$X25)))*(INDEX(RUN,0,AS$9+1)))</f>
        <v>0</v>
      </c>
      <c r="AT25" s="20" cm="1">
        <f t="array" ref="AT25">SUMPRODUCT((--(INDEX(RULES,0,5)=$X25)+(--(INDEX(RULES,0,6)=$X25)))*(INDEX(RUN,0,AT$9+1)))</f>
        <v>0</v>
      </c>
      <c r="AU25" s="20" cm="1">
        <f t="array" ref="AU25">SUMPRODUCT((--(INDEX(RULES,0,5)=$X25)+(--(INDEX(RULES,0,6)=$X25)))*(INDEX(RUN,0,AU$9+1)))</f>
        <v>0</v>
      </c>
      <c r="AV25" s="20" cm="1">
        <f t="array" ref="AV25">SUMPRODUCT((--(INDEX(RULES,0,5)=$X25)+(--(INDEX(RULES,0,6)=$X25)))*(INDEX(RUN,0,AV$9+1)))</f>
        <v>0</v>
      </c>
      <c r="AW25" s="20" cm="1">
        <f t="array" ref="AW25">SUMPRODUCT((--(INDEX(RULES,0,5)=$X25)+(--(INDEX(RULES,0,6)=$X25)))*(INDEX(RUN,0,AW$9+1)))</f>
        <v>0</v>
      </c>
      <c r="AX25" s="20" cm="1">
        <f t="array" ref="AX25">SUMPRODUCT((--(INDEX(RULES,0,5)=$X25)+(--(INDEX(RULES,0,6)=$X25)))*(INDEX(RUN,0,AX$9+1)))</f>
        <v>0</v>
      </c>
      <c r="AY25" s="20" cm="1">
        <f t="array" ref="AY25">SUMPRODUCT((--(INDEX(RULES,0,5)=$X25)+(--(INDEX(RULES,0,6)=$X25)))*(INDEX(RUN,0,AY$9+1)))</f>
        <v>0</v>
      </c>
      <c r="AZ25" s="20" cm="1">
        <f t="array" ref="AZ25">SUMPRODUCT((--(INDEX(RULES,0,5)=$X25)+(--(INDEX(RULES,0,6)=$X25)))*(INDEX(RUN,0,AZ$9+1)))</f>
        <v>0</v>
      </c>
      <c r="BA25" s="20" cm="1">
        <f t="array" ref="BA25">SUMPRODUCT((--(INDEX(RULES,0,5)=$X25)+(--(INDEX(RULES,0,6)=$X25)))*(INDEX(RUN,0,BA$9+1)))</f>
        <v>0</v>
      </c>
      <c r="BB25" s="20" cm="1">
        <f t="array" ref="BB25">SUMPRODUCT((--(INDEX(RULES,0,5)=$X25)+(--(INDEX(RULES,0,6)=$X25)))*(INDEX(RUN,0,BB$9+1)))</f>
        <v>0</v>
      </c>
      <c r="BC25" s="20" cm="1">
        <f t="array" ref="BC25">SUMPRODUCT((--(INDEX(RULES,0,5)=$X25)+(--(INDEX(RULES,0,6)=$X25)))*(INDEX(RUN,0,BC$9+1)))</f>
        <v>0</v>
      </c>
      <c r="BD25" s="20" cm="1">
        <f t="array" ref="BD25">SUMPRODUCT((--(INDEX(RULES,0,5)=$X25)+(--(INDEX(RULES,0,6)=$X25)))*(INDEX(RUN,0,BD$9+1)))</f>
        <v>0</v>
      </c>
      <c r="BE25" s="20" cm="1">
        <f t="array" ref="BE25">SUMPRODUCT((--(INDEX(RULES,0,5)=$X25)+(--(INDEX(RULES,0,6)=$X25)))*(INDEX(RUN,0,BE$9+1)))</f>
        <v>0</v>
      </c>
      <c r="BF25" s="20" cm="1">
        <f t="array" ref="BF25">SUMPRODUCT((--(INDEX(RULES,0,5)=$X25)+(--(INDEX(RULES,0,6)=$X25)))*(INDEX(RUN,0,BF$9+1)))</f>
        <v>0</v>
      </c>
      <c r="BG25" s="20" cm="1">
        <f t="array" ref="BG25">SUMPRODUCT((--(INDEX(RULES,0,5)=$X25)+(--(INDEX(RULES,0,6)=$X25)))*(INDEX(RUN,0,BG$9+1)))</f>
        <v>0</v>
      </c>
      <c r="BH25" s="20" cm="1">
        <f t="array" ref="BH25">SUMPRODUCT((--(INDEX(RULES,0,5)=$X25)+(--(INDEX(RULES,0,6)=$X25)))*(INDEX(RUN,0,BH$9+1)))</f>
        <v>0</v>
      </c>
      <c r="BI25" s="20" cm="1">
        <f t="array" ref="BI25">SUMPRODUCT((--(INDEX(RULES,0,5)=$X25)+(--(INDEX(RULES,0,6)=$X25)))*(INDEX(RUN,0,BI$9+1)))</f>
        <v>0</v>
      </c>
      <c r="BJ25" s="20" cm="1">
        <f t="array" ref="BJ25">SUMPRODUCT((--(INDEX(RULES,0,5)=$X25)+(--(INDEX(RULES,0,6)=$X25)))*(INDEX(RUN,0,BJ$9+1)))</f>
        <v>0</v>
      </c>
      <c r="BK25" s="20" cm="1">
        <f t="array" ref="BK25">SUMPRODUCT((--(INDEX(RULES,0,5)=$X25)+(--(INDEX(RULES,0,6)=$X25)))*(INDEX(RUN,0,BK$9+1)))</f>
        <v>0</v>
      </c>
      <c r="BL25" s="20" cm="1">
        <f t="array" ref="BL25">SUMPRODUCT((--(INDEX(RULES,0,5)=$X25)+(--(INDEX(RULES,0,6)=$X25)))*(INDEX(RUN,0,BL$9+1)))</f>
        <v>0</v>
      </c>
      <c r="BM25" s="20" cm="1">
        <f t="array" ref="BM25">SUMPRODUCT((--(INDEX(RULES,0,5)=$X25)+(--(INDEX(RULES,0,6)=$X25)))*(INDEX(RUN,0,BM$9+1)))</f>
        <v>0</v>
      </c>
      <c r="BT25" t="s">
        <v>146</v>
      </c>
      <c r="BU25" t="s">
        <v>146</v>
      </c>
      <c r="BV25" t="s">
        <v>136</v>
      </c>
      <c r="BW25" t="s">
        <v>16</v>
      </c>
      <c r="BZ25" t="str">
        <f t="shared" si="6"/>
        <v/>
      </c>
      <c r="CA25" t="str">
        <f>BV25&amp;BV26</f>
        <v>BC</v>
      </c>
      <c r="CB25" t="str">
        <f>BW25&amp;BW26</f>
        <v>CN</v>
      </c>
      <c r="CC25" s="25">
        <f>COUNTIF(BY$10:$BY$46,$X25)</f>
        <v>0</v>
      </c>
      <c r="CD25">
        <f>COUNTIF($BY$10:BZ$46,$X25)</f>
        <v>0</v>
      </c>
      <c r="CE25">
        <f>COUNTIF($BY$10:CA$46,$X25)</f>
        <v>0</v>
      </c>
      <c r="CF25">
        <f>COUNTIF($BY$10:CB$46,$X25)</f>
        <v>0</v>
      </c>
      <c r="CG25" t="s">
        <v>163</v>
      </c>
      <c r="CH25">
        <v>2</v>
      </c>
      <c r="CI25" cm="1">
        <f t="array" ref="CI25">SUMPRODUCT((--(INDEX(RULES,0,5)=X25)+(--(INDEX(RULES,0,6)=X25)))*(INDEX(RUN,0,2)))</f>
        <v>0</v>
      </c>
    </row>
    <row r="26" spans="1:89" x14ac:dyDescent="0.3">
      <c r="A26" s="6" t="str">
        <f>IF(Input!A20=0,"",Input!A20)</f>
        <v>PP -&gt; H</v>
      </c>
      <c r="B26" t="str">
        <f t="shared" si="7"/>
        <v>P</v>
      </c>
      <c r="C26" t="str">
        <f t="shared" si="8"/>
        <v>P</v>
      </c>
      <c r="D26" s="5" t="str">
        <f t="shared" si="9"/>
        <v>PP</v>
      </c>
      <c r="E26" s="5" t="str">
        <f t="shared" si="10"/>
        <v>H</v>
      </c>
      <c r="F26" t="str">
        <f t="shared" si="11"/>
        <v>PH</v>
      </c>
      <c r="G26" t="str">
        <f t="shared" si="12"/>
        <v>HP</v>
      </c>
      <c r="N26"/>
      <c r="O26"/>
      <c r="P26"/>
      <c r="Q26"/>
      <c r="R26"/>
      <c r="S26"/>
      <c r="T26"/>
      <c r="U26" t="str">
        <f t="shared" si="13"/>
        <v>P</v>
      </c>
      <c r="V26" t="str">
        <f t="shared" si="14"/>
        <v>P</v>
      </c>
      <c r="W26" s="17">
        <v>17</v>
      </c>
      <c r="X26" s="17" t="str">
        <f t="shared" si="5"/>
        <v>PP</v>
      </c>
      <c r="Y26" s="18">
        <f t="shared" si="15"/>
        <v>1</v>
      </c>
      <c r="Z26" s="20" cm="1">
        <f t="array" ref="Z26">SUMPRODUCT((--(INDEX(RULES,0,5)=$X26)+(--(INDEX(RULES,0,6)=$X26)))*(INDEX(RUN,0,Z$9+1)))</f>
        <v>0</v>
      </c>
      <c r="AA26" s="20" cm="1">
        <f t="array" ref="AA26">SUMPRODUCT((--(INDEX(RULES,0,5)=$X26)+(--(INDEX(RULES,0,6)=$X26)))*(INDEX(RUN,0,AA$9+1)))</f>
        <v>1</v>
      </c>
      <c r="AB26" s="20" cm="1">
        <f t="array" ref="AB26">SUMPRODUCT((--(INDEX(RULES,0,5)=$X26)+(--(INDEX(RULES,0,6)=$X26)))*(INDEX(RUN,0,AB$9+1)))</f>
        <v>2</v>
      </c>
      <c r="AC26" s="20" cm="1">
        <f t="array" ref="AC26">SUMPRODUCT((--(INDEX(RULES,0,5)=$X26)+(--(INDEX(RULES,0,6)=$X26)))*(INDEX(RUN,0,AC$9+1)))</f>
        <v>2</v>
      </c>
      <c r="AD26" s="20" cm="1">
        <f t="array" ref="AD26">SUMPRODUCT((--(INDEX(RULES,0,5)=$X26)+(--(INDEX(RULES,0,6)=$X26)))*(INDEX(RUN,0,AD$9+1)))</f>
        <v>6</v>
      </c>
      <c r="AE26" s="20" cm="1">
        <f t="array" ref="AE26">SUMPRODUCT((--(INDEX(RULES,0,5)=$X26)+(--(INDEX(RULES,0,6)=$X26)))*(INDEX(RUN,0,AE$9+1)))</f>
        <v>8</v>
      </c>
      <c r="AF26" s="20" cm="1">
        <f t="array" ref="AF26">SUMPRODUCT((--(INDEX(RULES,0,5)=$X26)+(--(INDEX(RULES,0,6)=$X26)))*(INDEX(RUN,0,AF$9+1)))</f>
        <v>16</v>
      </c>
      <c r="AG26" s="20" cm="1">
        <f t="array" ref="AG26">SUMPRODUCT((--(INDEX(RULES,0,5)=$X26)+(--(INDEX(RULES,0,6)=$X26)))*(INDEX(RUN,0,AG$9+1)))</f>
        <v>27</v>
      </c>
      <c r="AH26" s="20" cm="1">
        <f t="array" ref="AH26">SUMPRODUCT((--(INDEX(RULES,0,5)=$X26)+(--(INDEX(RULES,0,6)=$X26)))*(INDEX(RUN,0,AH$9+1)))</f>
        <v>55</v>
      </c>
      <c r="AI26" s="20" cm="1">
        <f t="array" ref="AI26">SUMPRODUCT((--(INDEX(RULES,0,5)=$X26)+(--(INDEX(RULES,0,6)=$X26)))*(INDEX(RUN,0,AI$9+1)))</f>
        <v>104</v>
      </c>
      <c r="AJ26" s="20" cm="1">
        <f t="array" ref="AJ26">SUMPRODUCT((--(INDEX(RULES,0,5)=$X26)+(--(INDEX(RULES,0,6)=$X26)))*(INDEX(RUN,0,AJ$9+1)))</f>
        <v>208</v>
      </c>
      <c r="AK26" s="20" cm="1">
        <f t="array" ref="AK26">SUMPRODUCT((--(INDEX(RULES,0,5)=$X26)+(--(INDEX(RULES,0,6)=$X26)))*(INDEX(RUN,0,AK$9+1)))</f>
        <v>405</v>
      </c>
      <c r="AL26" s="20" cm="1">
        <f t="array" ref="AL26">SUMPRODUCT((--(INDEX(RULES,0,5)=$X26)+(--(INDEX(RULES,0,6)=$X26)))*(INDEX(RUN,0,AL$9+1)))</f>
        <v>776</v>
      </c>
      <c r="AM26" s="20" cm="1">
        <f t="array" ref="AM26">SUMPRODUCT((--(INDEX(RULES,0,5)=$X26)+(--(INDEX(RULES,0,6)=$X26)))*(INDEX(RUN,0,AM$9+1)))</f>
        <v>1519</v>
      </c>
      <c r="AN26" s="20" cm="1">
        <f t="array" ref="AN26">SUMPRODUCT((--(INDEX(RULES,0,5)=$X26)+(--(INDEX(RULES,0,6)=$X26)))*(INDEX(RUN,0,AN$9+1)))</f>
        <v>2910</v>
      </c>
      <c r="AO26" s="20" cm="1">
        <f t="array" ref="AO26">SUMPRODUCT((--(INDEX(RULES,0,5)=$X26)+(--(INDEX(RULES,0,6)=$X26)))*(INDEX(RUN,0,AO$9+1)))</f>
        <v>5649</v>
      </c>
      <c r="AP26" s="20" cm="1">
        <f t="array" ref="AP26">SUMPRODUCT((--(INDEX(RULES,0,5)=$X26)+(--(INDEX(RULES,0,6)=$X26)))*(INDEX(RUN,0,AP$9+1)))</f>
        <v>10850</v>
      </c>
      <c r="AQ26" s="20" cm="1">
        <f t="array" ref="AQ26">SUMPRODUCT((--(INDEX(RULES,0,5)=$X26)+(--(INDEX(RULES,0,6)=$X26)))*(INDEX(RUN,0,AQ$9+1)))</f>
        <v>20920</v>
      </c>
      <c r="AR26" s="20" cm="1">
        <f t="array" ref="AR26">SUMPRODUCT((--(INDEX(RULES,0,5)=$X26)+(--(INDEX(RULES,0,6)=$X26)))*(INDEX(RUN,0,AR$9+1)))</f>
        <v>40155</v>
      </c>
      <c r="AS26" s="20" cm="1">
        <f t="array" ref="AS26">SUMPRODUCT((--(INDEX(RULES,0,5)=$X26)+(--(INDEX(RULES,0,6)=$X26)))*(INDEX(RUN,0,AS$9+1)))</f>
        <v>77081</v>
      </c>
      <c r="AT26" s="20" cm="1">
        <f t="array" ref="AT26">SUMPRODUCT((--(INDEX(RULES,0,5)=$X26)+(--(INDEX(RULES,0,6)=$X26)))*(INDEX(RUN,0,AT$9+1)))</f>
        <v>147756</v>
      </c>
      <c r="AU26" s="20" cm="1">
        <f t="array" ref="AU26">SUMPRODUCT((--(INDEX(RULES,0,5)=$X26)+(--(INDEX(RULES,0,6)=$X26)))*(INDEX(RUN,0,AU$9+1)))</f>
        <v>282790</v>
      </c>
      <c r="AV26" s="20" cm="1">
        <f t="array" ref="AV26">SUMPRODUCT((--(INDEX(RULES,0,5)=$X26)+(--(INDEX(RULES,0,6)=$X26)))*(INDEX(RUN,0,AV$9+1)))</f>
        <v>541041</v>
      </c>
      <c r="AW26" s="20" cm="1">
        <f t="array" ref="AW26">SUMPRODUCT((--(INDEX(RULES,0,5)=$X26)+(--(INDEX(RULES,0,6)=$X26)))*(INDEX(RUN,0,AW$9+1)))</f>
        <v>1033649</v>
      </c>
      <c r="AX26" s="20" cm="1">
        <f t="array" ref="AX26">SUMPRODUCT((--(INDEX(RULES,0,5)=$X26)+(--(INDEX(RULES,0,6)=$X26)))*(INDEX(RUN,0,AX$9+1)))</f>
        <v>1974161</v>
      </c>
      <c r="AY26" s="20" cm="1">
        <f t="array" ref="AY26">SUMPRODUCT((--(INDEX(RULES,0,5)=$X26)+(--(INDEX(RULES,0,6)=$X26)))*(INDEX(RUN,0,AY$9+1)))</f>
        <v>3766782</v>
      </c>
      <c r="AZ26" s="20" cm="1">
        <f t="array" ref="AZ26">SUMPRODUCT((--(INDEX(RULES,0,5)=$X26)+(--(INDEX(RULES,0,6)=$X26)))*(INDEX(RUN,0,AZ$9+1)))</f>
        <v>7185018</v>
      </c>
      <c r="BA26" s="20" cm="1">
        <f t="array" ref="BA26">SUMPRODUCT((--(INDEX(RULES,0,5)=$X26)+(--(INDEX(RULES,0,6)=$X26)))*(INDEX(RUN,0,BA$9+1)))</f>
        <v>13695531</v>
      </c>
      <c r="BB26" s="20" cm="1">
        <f t="array" ref="BB26">SUMPRODUCT((--(INDEX(RULES,0,5)=$X26)+(--(INDEX(RULES,0,6)=$X26)))*(INDEX(RUN,0,BB$9+1)))</f>
        <v>26096155</v>
      </c>
      <c r="BC26" s="20" cm="1">
        <f t="array" ref="BC26">SUMPRODUCT((--(INDEX(RULES,0,5)=$X26)+(--(INDEX(RULES,0,6)=$X26)))*(INDEX(RUN,0,BC$9+1)))</f>
        <v>49702334</v>
      </c>
      <c r="BD26" s="20" cm="1">
        <f t="array" ref="BD26">SUMPRODUCT((--(INDEX(RULES,0,5)=$X26)+(--(INDEX(RULES,0,6)=$X26)))*(INDEX(RUN,0,BD$9+1)))</f>
        <v>94627187</v>
      </c>
      <c r="BE26" s="20" cm="1">
        <f t="array" ref="BE26">SUMPRODUCT((--(INDEX(RULES,0,5)=$X26)+(--(INDEX(RULES,0,6)=$X26)))*(INDEX(RUN,0,BE$9+1)))</f>
        <v>180100072</v>
      </c>
      <c r="BF26" s="20" cm="1">
        <f t="array" ref="BF26">SUMPRODUCT((--(INDEX(RULES,0,5)=$X26)+(--(INDEX(RULES,0,6)=$X26)))*(INDEX(RUN,0,BF$9+1)))</f>
        <v>342672902</v>
      </c>
      <c r="BG26" s="20" cm="1">
        <f t="array" ref="BG26">SUMPRODUCT((--(INDEX(RULES,0,5)=$X26)+(--(INDEX(RULES,0,6)=$X26)))*(INDEX(RUN,0,BG$9+1)))</f>
        <v>651832474</v>
      </c>
      <c r="BH26" s="20" cm="1">
        <f t="array" ref="BH26">SUMPRODUCT((--(INDEX(RULES,0,5)=$X26)+(--(INDEX(RULES,0,6)=$X26)))*(INDEX(RUN,0,BH$9+1)))</f>
        <v>1239612928</v>
      </c>
      <c r="BI26" s="20" cm="1">
        <f t="array" ref="BI26">SUMPRODUCT((--(INDEX(RULES,0,5)=$X26)+(--(INDEX(RULES,0,6)=$X26)))*(INDEX(RUN,0,BI$9+1)))</f>
        <v>2356962883</v>
      </c>
      <c r="BJ26" s="20" cm="1">
        <f t="array" ref="BJ26">SUMPRODUCT((--(INDEX(RULES,0,5)=$X26)+(--(INDEX(RULES,0,6)=$X26)))*(INDEX(RUN,0,BJ$9+1)))</f>
        <v>4480616214</v>
      </c>
      <c r="BK26" s="20" cm="1">
        <f t="array" ref="BK26">SUMPRODUCT((--(INDEX(RULES,0,5)=$X26)+(--(INDEX(RULES,0,6)=$X26)))*(INDEX(RUN,0,BK$9+1)))</f>
        <v>8516405456</v>
      </c>
      <c r="BL26" s="20" cm="1">
        <f t="array" ref="BL26">SUMPRODUCT((--(INDEX(RULES,0,5)=$X26)+(--(INDEX(RULES,0,6)=$X26)))*(INDEX(RUN,0,BL$9+1)))</f>
        <v>16185056937</v>
      </c>
      <c r="BM26" s="20" cm="1">
        <f t="array" ref="BM26">SUMPRODUCT((--(INDEX(RULES,0,5)=$X26)+(--(INDEX(RULES,0,6)=$X26)))*(INDEX(RUN,0,BM$9+1)))</f>
        <v>30755328072</v>
      </c>
      <c r="BT26" t="s">
        <v>146</v>
      </c>
      <c r="BU26" t="s">
        <v>146</v>
      </c>
      <c r="BV26" t="s">
        <v>16</v>
      </c>
      <c r="BW26" t="s">
        <v>4</v>
      </c>
      <c r="BZ26" t="str">
        <f t="shared" ref="BZ26:BZ28" si="17">BU26&amp;BU27</f>
        <v/>
      </c>
      <c r="CA26" t="str">
        <f>BV26&amp;BV27</f>
        <v>CH</v>
      </c>
      <c r="CB26" t="str">
        <f>BW26&amp;BW27</f>
        <v>NB</v>
      </c>
      <c r="CC26" s="25"/>
    </row>
    <row r="27" spans="1:89" x14ac:dyDescent="0.3">
      <c r="A27" s="6" t="str">
        <f>IF(Input!A21=0,"",Input!A21)</f>
        <v>SS -&gt; P</v>
      </c>
      <c r="B27" t="str">
        <f t="shared" si="7"/>
        <v>S</v>
      </c>
      <c r="C27" t="str">
        <f t="shared" si="8"/>
        <v>S</v>
      </c>
      <c r="D27" s="5" t="str">
        <f t="shared" si="9"/>
        <v>SS</v>
      </c>
      <c r="E27" s="5" t="str">
        <f t="shared" si="10"/>
        <v>P</v>
      </c>
      <c r="F27" t="str">
        <f t="shared" si="11"/>
        <v>SP</v>
      </c>
      <c r="G27" t="str">
        <f t="shared" si="12"/>
        <v>PS</v>
      </c>
      <c r="N27"/>
      <c r="O27"/>
      <c r="P27"/>
      <c r="Q27"/>
      <c r="R27"/>
      <c r="S27"/>
      <c r="T27"/>
      <c r="U27" t="str">
        <f t="shared" si="13"/>
        <v>S</v>
      </c>
      <c r="V27" t="str">
        <f t="shared" si="14"/>
        <v>S</v>
      </c>
      <c r="W27" s="17">
        <v>18</v>
      </c>
      <c r="X27" s="17" t="str">
        <f t="shared" si="5"/>
        <v>SS</v>
      </c>
      <c r="Y27" s="18">
        <f t="shared" si="15"/>
        <v>1</v>
      </c>
      <c r="Z27" s="20" cm="1">
        <f t="array" ref="Z27">SUMPRODUCT((--(INDEX(RULES,0,5)=$X27)+(--(INDEX(RULES,0,6)=$X27)))*(INDEX(RUN,0,Z$9+1)))</f>
        <v>0</v>
      </c>
      <c r="AA27" s="20" cm="1">
        <f t="array" ref="AA27">SUMPRODUCT((--(INDEX(RULES,0,5)=$X27)+(--(INDEX(RULES,0,6)=$X27)))*(INDEX(RUN,0,AA$9+1)))</f>
        <v>0</v>
      </c>
      <c r="AB27" s="20" cm="1">
        <f t="array" ref="AB27">SUMPRODUCT((--(INDEX(RULES,0,5)=$X27)+(--(INDEX(RULES,0,6)=$X27)))*(INDEX(RUN,0,AB$9+1)))</f>
        <v>0</v>
      </c>
      <c r="AC27" s="20" cm="1">
        <f t="array" ref="AC27">SUMPRODUCT((--(INDEX(RULES,0,5)=$X27)+(--(INDEX(RULES,0,6)=$X27)))*(INDEX(RUN,0,AC$9+1)))</f>
        <v>0</v>
      </c>
      <c r="AD27" s="20" cm="1">
        <f t="array" ref="AD27">SUMPRODUCT((--(INDEX(RULES,0,5)=$X27)+(--(INDEX(RULES,0,6)=$X27)))*(INDEX(RUN,0,AD$9+1)))</f>
        <v>0</v>
      </c>
      <c r="AE27" s="20" cm="1">
        <f t="array" ref="AE27">SUMPRODUCT((--(INDEX(RULES,0,5)=$X27)+(--(INDEX(RULES,0,6)=$X27)))*(INDEX(RUN,0,AE$9+1)))</f>
        <v>0</v>
      </c>
      <c r="AF27" s="20" cm="1">
        <f t="array" ref="AF27">SUMPRODUCT((--(INDEX(RULES,0,5)=$X27)+(--(INDEX(RULES,0,6)=$X27)))*(INDEX(RUN,0,AF$9+1)))</f>
        <v>0</v>
      </c>
      <c r="AG27" s="20" cm="1">
        <f t="array" ref="AG27">SUMPRODUCT((--(INDEX(RULES,0,5)=$X27)+(--(INDEX(RULES,0,6)=$X27)))*(INDEX(RUN,0,AG$9+1)))</f>
        <v>0</v>
      </c>
      <c r="AH27" s="20" cm="1">
        <f t="array" ref="AH27">SUMPRODUCT((--(INDEX(RULES,0,5)=$X27)+(--(INDEX(RULES,0,6)=$X27)))*(INDEX(RUN,0,AH$9+1)))</f>
        <v>0</v>
      </c>
      <c r="AI27" s="20" cm="1">
        <f t="array" ref="AI27">SUMPRODUCT((--(INDEX(RULES,0,5)=$X27)+(--(INDEX(RULES,0,6)=$X27)))*(INDEX(RUN,0,AI$9+1)))</f>
        <v>0</v>
      </c>
      <c r="AJ27" s="20" cm="1">
        <f t="array" ref="AJ27">SUMPRODUCT((--(INDEX(RULES,0,5)=$X27)+(--(INDEX(RULES,0,6)=$X27)))*(INDEX(RUN,0,AJ$9+1)))</f>
        <v>0</v>
      </c>
      <c r="AK27" s="20" cm="1">
        <f t="array" ref="AK27">SUMPRODUCT((--(INDEX(RULES,0,5)=$X27)+(--(INDEX(RULES,0,6)=$X27)))*(INDEX(RUN,0,AK$9+1)))</f>
        <v>0</v>
      </c>
      <c r="AL27" s="20" cm="1">
        <f t="array" ref="AL27">SUMPRODUCT((--(INDEX(RULES,0,5)=$X27)+(--(INDEX(RULES,0,6)=$X27)))*(INDEX(RUN,0,AL$9+1)))</f>
        <v>0</v>
      </c>
      <c r="AM27" s="20" cm="1">
        <f t="array" ref="AM27">SUMPRODUCT((--(INDEX(RULES,0,5)=$X27)+(--(INDEX(RULES,0,6)=$X27)))*(INDEX(RUN,0,AM$9+1)))</f>
        <v>0</v>
      </c>
      <c r="AN27" s="20" cm="1">
        <f t="array" ref="AN27">SUMPRODUCT((--(INDEX(RULES,0,5)=$X27)+(--(INDEX(RULES,0,6)=$X27)))*(INDEX(RUN,0,AN$9+1)))</f>
        <v>0</v>
      </c>
      <c r="AO27" s="20" cm="1">
        <f t="array" ref="AO27">SUMPRODUCT((--(INDEX(RULES,0,5)=$X27)+(--(INDEX(RULES,0,6)=$X27)))*(INDEX(RUN,0,AO$9+1)))</f>
        <v>0</v>
      </c>
      <c r="AP27" s="20" cm="1">
        <f t="array" ref="AP27">SUMPRODUCT((--(INDEX(RULES,0,5)=$X27)+(--(INDEX(RULES,0,6)=$X27)))*(INDEX(RUN,0,AP$9+1)))</f>
        <v>0</v>
      </c>
      <c r="AQ27" s="20" cm="1">
        <f t="array" ref="AQ27">SUMPRODUCT((--(INDEX(RULES,0,5)=$X27)+(--(INDEX(RULES,0,6)=$X27)))*(INDEX(RUN,0,AQ$9+1)))</f>
        <v>0</v>
      </c>
      <c r="AR27" s="20" cm="1">
        <f t="array" ref="AR27">SUMPRODUCT((--(INDEX(RULES,0,5)=$X27)+(--(INDEX(RULES,0,6)=$X27)))*(INDEX(RUN,0,AR$9+1)))</f>
        <v>0</v>
      </c>
      <c r="AS27" s="20" cm="1">
        <f t="array" ref="AS27">SUMPRODUCT((--(INDEX(RULES,0,5)=$X27)+(--(INDEX(RULES,0,6)=$X27)))*(INDEX(RUN,0,AS$9+1)))</f>
        <v>0</v>
      </c>
      <c r="AT27" s="20" cm="1">
        <f t="array" ref="AT27">SUMPRODUCT((--(INDEX(RULES,0,5)=$X27)+(--(INDEX(RULES,0,6)=$X27)))*(INDEX(RUN,0,AT$9+1)))</f>
        <v>0</v>
      </c>
      <c r="AU27" s="20" cm="1">
        <f t="array" ref="AU27">SUMPRODUCT((--(INDEX(RULES,0,5)=$X27)+(--(INDEX(RULES,0,6)=$X27)))*(INDEX(RUN,0,AU$9+1)))</f>
        <v>0</v>
      </c>
      <c r="AV27" s="20" cm="1">
        <f t="array" ref="AV27">SUMPRODUCT((--(INDEX(RULES,0,5)=$X27)+(--(INDEX(RULES,0,6)=$X27)))*(INDEX(RUN,0,AV$9+1)))</f>
        <v>0</v>
      </c>
      <c r="AW27" s="20" cm="1">
        <f t="array" ref="AW27">SUMPRODUCT((--(INDEX(RULES,0,5)=$X27)+(--(INDEX(RULES,0,6)=$X27)))*(INDEX(RUN,0,AW$9+1)))</f>
        <v>0</v>
      </c>
      <c r="AX27" s="20" cm="1">
        <f t="array" ref="AX27">SUMPRODUCT((--(INDEX(RULES,0,5)=$X27)+(--(INDEX(RULES,0,6)=$X27)))*(INDEX(RUN,0,AX$9+1)))</f>
        <v>0</v>
      </c>
      <c r="AY27" s="20" cm="1">
        <f t="array" ref="AY27">SUMPRODUCT((--(INDEX(RULES,0,5)=$X27)+(--(INDEX(RULES,0,6)=$X27)))*(INDEX(RUN,0,AY$9+1)))</f>
        <v>0</v>
      </c>
      <c r="AZ27" s="20" cm="1">
        <f t="array" ref="AZ27">SUMPRODUCT((--(INDEX(RULES,0,5)=$X27)+(--(INDEX(RULES,0,6)=$X27)))*(INDEX(RUN,0,AZ$9+1)))</f>
        <v>0</v>
      </c>
      <c r="BA27" s="20" cm="1">
        <f t="array" ref="BA27">SUMPRODUCT((--(INDEX(RULES,0,5)=$X27)+(--(INDEX(RULES,0,6)=$X27)))*(INDEX(RUN,0,BA$9+1)))</f>
        <v>0</v>
      </c>
      <c r="BB27" s="20" cm="1">
        <f t="array" ref="BB27">SUMPRODUCT((--(INDEX(RULES,0,5)=$X27)+(--(INDEX(RULES,0,6)=$X27)))*(INDEX(RUN,0,BB$9+1)))</f>
        <v>0</v>
      </c>
      <c r="BC27" s="20" cm="1">
        <f t="array" ref="BC27">SUMPRODUCT((--(INDEX(RULES,0,5)=$X27)+(--(INDEX(RULES,0,6)=$X27)))*(INDEX(RUN,0,BC$9+1)))</f>
        <v>0</v>
      </c>
      <c r="BD27" s="20" cm="1">
        <f t="array" ref="BD27">SUMPRODUCT((--(INDEX(RULES,0,5)=$X27)+(--(INDEX(RULES,0,6)=$X27)))*(INDEX(RUN,0,BD$9+1)))</f>
        <v>0</v>
      </c>
      <c r="BE27" s="20" cm="1">
        <f t="array" ref="BE27">SUMPRODUCT((--(INDEX(RULES,0,5)=$X27)+(--(INDEX(RULES,0,6)=$X27)))*(INDEX(RUN,0,BE$9+1)))</f>
        <v>0</v>
      </c>
      <c r="BF27" s="20" cm="1">
        <f t="array" ref="BF27">SUMPRODUCT((--(INDEX(RULES,0,5)=$X27)+(--(INDEX(RULES,0,6)=$X27)))*(INDEX(RUN,0,BF$9+1)))</f>
        <v>0</v>
      </c>
      <c r="BG27" s="20" cm="1">
        <f t="array" ref="BG27">SUMPRODUCT((--(INDEX(RULES,0,5)=$X27)+(--(INDEX(RULES,0,6)=$X27)))*(INDEX(RUN,0,BG$9+1)))</f>
        <v>0</v>
      </c>
      <c r="BH27" s="20" cm="1">
        <f t="array" ref="BH27">SUMPRODUCT((--(INDEX(RULES,0,5)=$X27)+(--(INDEX(RULES,0,6)=$X27)))*(INDEX(RUN,0,BH$9+1)))</f>
        <v>0</v>
      </c>
      <c r="BI27" s="20" cm="1">
        <f t="array" ref="BI27">SUMPRODUCT((--(INDEX(RULES,0,5)=$X27)+(--(INDEX(RULES,0,6)=$X27)))*(INDEX(RUN,0,BI$9+1)))</f>
        <v>0</v>
      </c>
      <c r="BJ27" s="20" cm="1">
        <f t="array" ref="BJ27">SUMPRODUCT((--(INDEX(RULES,0,5)=$X27)+(--(INDEX(RULES,0,6)=$X27)))*(INDEX(RUN,0,BJ$9+1)))</f>
        <v>0</v>
      </c>
      <c r="BK27" s="20" cm="1">
        <f t="array" ref="BK27">SUMPRODUCT((--(INDEX(RULES,0,5)=$X27)+(--(INDEX(RULES,0,6)=$X27)))*(INDEX(RUN,0,BK$9+1)))</f>
        <v>0</v>
      </c>
      <c r="BL27" s="20" cm="1">
        <f t="array" ref="BL27">SUMPRODUCT((--(INDEX(RULES,0,5)=$X27)+(--(INDEX(RULES,0,6)=$X27)))*(INDEX(RUN,0,BL$9+1)))</f>
        <v>0</v>
      </c>
      <c r="BM27" s="20" cm="1">
        <f t="array" ref="BM27">SUMPRODUCT((--(INDEX(RULES,0,5)=$X27)+(--(INDEX(RULES,0,6)=$X27)))*(INDEX(RUN,0,BM$9+1)))</f>
        <v>0</v>
      </c>
      <c r="BT27" t="s">
        <v>146</v>
      </c>
      <c r="BU27" t="s">
        <v>146</v>
      </c>
      <c r="BV27" t="s">
        <v>10</v>
      </c>
      <c r="BW27" t="s">
        <v>136</v>
      </c>
      <c r="BZ27" t="str">
        <f t="shared" si="17"/>
        <v/>
      </c>
      <c r="CA27" t="str">
        <f>BV27&amp;BV28</f>
        <v>HB</v>
      </c>
      <c r="CB27" t="str">
        <f>BW27&amp;BW28</f>
        <v>BB</v>
      </c>
    </row>
    <row r="28" spans="1:89" x14ac:dyDescent="0.3">
      <c r="A28" s="6" t="str">
        <f>IF(Input!A22=0,"",Input!A22)</f>
        <v>KV -&gt; B</v>
      </c>
      <c r="B28" t="str">
        <f t="shared" si="7"/>
        <v>K</v>
      </c>
      <c r="C28" t="str">
        <f t="shared" si="8"/>
        <v>V</v>
      </c>
      <c r="D28" s="5" t="str">
        <f t="shared" si="9"/>
        <v>KV</v>
      </c>
      <c r="E28" s="5" t="str">
        <f t="shared" si="10"/>
        <v>B</v>
      </c>
      <c r="F28" t="str">
        <f t="shared" si="11"/>
        <v>KB</v>
      </c>
      <c r="G28" t="str">
        <f t="shared" si="12"/>
        <v>BV</v>
      </c>
      <c r="N28"/>
      <c r="O28"/>
      <c r="P28"/>
      <c r="Q28"/>
      <c r="R28"/>
      <c r="S28"/>
      <c r="T28"/>
      <c r="U28" t="str">
        <f t="shared" si="13"/>
        <v>K</v>
      </c>
      <c r="V28" t="str">
        <f t="shared" si="14"/>
        <v>V</v>
      </c>
      <c r="W28" s="17">
        <v>19</v>
      </c>
      <c r="X28" s="17" t="str">
        <f t="shared" si="5"/>
        <v>KV</v>
      </c>
      <c r="Y28" s="18">
        <f t="shared" si="15"/>
        <v>1</v>
      </c>
      <c r="Z28" s="20" cm="1">
        <f t="array" ref="Z28">SUMPRODUCT((--(INDEX(RULES,0,5)=$X28)+(--(INDEX(RULES,0,6)=$X28)))*(INDEX(RUN,0,Z$9+1)))</f>
        <v>1</v>
      </c>
      <c r="AA28" s="20" cm="1">
        <f t="array" ref="AA28">SUMPRODUCT((--(INDEX(RULES,0,5)=$X28)+(--(INDEX(RULES,0,6)=$X28)))*(INDEX(RUN,0,AA$9+1)))</f>
        <v>1</v>
      </c>
      <c r="AB28" s="20" cm="1">
        <f t="array" ref="AB28">SUMPRODUCT((--(INDEX(RULES,0,5)=$X28)+(--(INDEX(RULES,0,6)=$X28)))*(INDEX(RUN,0,AB$9+1)))</f>
        <v>3</v>
      </c>
      <c r="AC28" s="20" cm="1">
        <f t="array" ref="AC28">SUMPRODUCT((--(INDEX(RULES,0,5)=$X28)+(--(INDEX(RULES,0,6)=$X28)))*(INDEX(RUN,0,AC$9+1)))</f>
        <v>4</v>
      </c>
      <c r="AD28" s="20" cm="1">
        <f t="array" ref="AD28">SUMPRODUCT((--(INDEX(RULES,0,5)=$X28)+(--(INDEX(RULES,0,6)=$X28)))*(INDEX(RUN,0,AD$9+1)))</f>
        <v>3</v>
      </c>
      <c r="AE28" s="20" cm="1">
        <f t="array" ref="AE28">SUMPRODUCT((--(INDEX(RULES,0,5)=$X28)+(--(INDEX(RULES,0,6)=$X28)))*(INDEX(RUN,0,AE$9+1)))</f>
        <v>13</v>
      </c>
      <c r="AF28" s="20" cm="1">
        <f t="array" ref="AF28">SUMPRODUCT((--(INDEX(RULES,0,5)=$X28)+(--(INDEX(RULES,0,6)=$X28)))*(INDEX(RUN,0,AF$9+1)))</f>
        <v>15</v>
      </c>
      <c r="AG28" s="20" cm="1">
        <f t="array" ref="AG28">SUMPRODUCT((--(INDEX(RULES,0,5)=$X28)+(--(INDEX(RULES,0,6)=$X28)))*(INDEX(RUN,0,AG$9+1)))</f>
        <v>29</v>
      </c>
      <c r="AH28" s="20" cm="1">
        <f t="array" ref="AH28">SUMPRODUCT((--(INDEX(RULES,0,5)=$X28)+(--(INDEX(RULES,0,6)=$X28)))*(INDEX(RUN,0,AH$9+1)))</f>
        <v>59</v>
      </c>
      <c r="AI28" s="20" cm="1">
        <f t="array" ref="AI28">SUMPRODUCT((--(INDEX(RULES,0,5)=$X28)+(--(INDEX(RULES,0,6)=$X28)))*(INDEX(RUN,0,AI$9+1)))</f>
        <v>104</v>
      </c>
      <c r="AJ28" s="20" cm="1">
        <f t="array" ref="AJ28">SUMPRODUCT((--(INDEX(RULES,0,5)=$X28)+(--(INDEX(RULES,0,6)=$X28)))*(INDEX(RUN,0,AJ$9+1)))</f>
        <v>198</v>
      </c>
      <c r="AK28" s="20" cm="1">
        <f t="array" ref="AK28">SUMPRODUCT((--(INDEX(RULES,0,5)=$X28)+(--(INDEX(RULES,0,6)=$X28)))*(INDEX(RUN,0,AK$9+1)))</f>
        <v>370</v>
      </c>
      <c r="AL28" s="20" cm="1">
        <f t="array" ref="AL28">SUMPRODUCT((--(INDEX(RULES,0,5)=$X28)+(--(INDEX(RULES,0,6)=$X28)))*(INDEX(RUN,0,AL$9+1)))</f>
        <v>703</v>
      </c>
      <c r="AM28" s="20" cm="1">
        <f t="array" ref="AM28">SUMPRODUCT((--(INDEX(RULES,0,5)=$X28)+(--(INDEX(RULES,0,6)=$X28)))*(INDEX(RUN,0,AM$9+1)))</f>
        <v>1311</v>
      </c>
      <c r="AN28" s="20" cm="1">
        <f t="array" ref="AN28">SUMPRODUCT((--(INDEX(RULES,0,5)=$X28)+(--(INDEX(RULES,0,6)=$X28)))*(INDEX(RUN,0,AN$9+1)))</f>
        <v>2475</v>
      </c>
      <c r="AO28" s="20" cm="1">
        <f t="array" ref="AO28">SUMPRODUCT((--(INDEX(RULES,0,5)=$X28)+(--(INDEX(RULES,0,6)=$X28)))*(INDEX(RUN,0,AO$9+1)))</f>
        <v>4652</v>
      </c>
      <c r="AP28" s="20" cm="1">
        <f t="array" ref="AP28">SUMPRODUCT((--(INDEX(RULES,0,5)=$X28)+(--(INDEX(RULES,0,6)=$X28)))*(INDEX(RUN,0,AP$9+1)))</f>
        <v>8813</v>
      </c>
      <c r="AQ28" s="20" cm="1">
        <f t="array" ref="AQ28">SUMPRODUCT((--(INDEX(RULES,0,5)=$X28)+(--(INDEX(RULES,0,6)=$X28)))*(INDEX(RUN,0,AQ$9+1)))</f>
        <v>16535</v>
      </c>
      <c r="AR28" s="20" cm="1">
        <f t="array" ref="AR28">SUMPRODUCT((--(INDEX(RULES,0,5)=$X28)+(--(INDEX(RULES,0,6)=$X28)))*(INDEX(RUN,0,AR$9+1)))</f>
        <v>31309</v>
      </c>
      <c r="AS28" s="20" cm="1">
        <f t="array" ref="AS28">SUMPRODUCT((--(INDEX(RULES,0,5)=$X28)+(--(INDEX(RULES,0,6)=$X28)))*(INDEX(RUN,0,AS$9+1)))</f>
        <v>59268</v>
      </c>
      <c r="AT28" s="20" cm="1">
        <f t="array" ref="AT28">SUMPRODUCT((--(INDEX(RULES,0,5)=$X28)+(--(INDEX(RULES,0,6)=$X28)))*(INDEX(RUN,0,AT$9+1)))</f>
        <v>112010</v>
      </c>
      <c r="AU28" s="20" cm="1">
        <f t="array" ref="AU28">SUMPRODUCT((--(INDEX(RULES,0,5)=$X28)+(--(INDEX(RULES,0,6)=$X28)))*(INDEX(RUN,0,AU$9+1)))</f>
        <v>212416</v>
      </c>
      <c r="AV28" s="20" cm="1">
        <f t="array" ref="AV28">SUMPRODUCT((--(INDEX(RULES,0,5)=$X28)+(--(INDEX(RULES,0,6)=$X28)))*(INDEX(RUN,0,AV$9+1)))</f>
        <v>402893</v>
      </c>
      <c r="AW28" s="20" cm="1">
        <f t="array" ref="AW28">SUMPRODUCT((--(INDEX(RULES,0,5)=$X28)+(--(INDEX(RULES,0,6)=$X28)))*(INDEX(RUN,0,AW$9+1)))</f>
        <v>764142</v>
      </c>
      <c r="AX28" s="20" cm="1">
        <f t="array" ref="AX28">SUMPRODUCT((--(INDEX(RULES,0,5)=$X28)+(--(INDEX(RULES,0,6)=$X28)))*(INDEX(RUN,0,AX$9+1)))</f>
        <v>1450272</v>
      </c>
      <c r="AY28" s="20" cm="1">
        <f t="array" ref="AY28">SUMPRODUCT((--(INDEX(RULES,0,5)=$X28)+(--(INDEX(RULES,0,6)=$X28)))*(INDEX(RUN,0,AY$9+1)))</f>
        <v>2754680</v>
      </c>
      <c r="AZ28" s="20" cm="1">
        <f t="array" ref="AZ28">SUMPRODUCT((--(INDEX(RULES,0,5)=$X28)+(--(INDEX(RULES,0,6)=$X28)))*(INDEX(RUN,0,AZ$9+1)))</f>
        <v>5230377</v>
      </c>
      <c r="BA28" s="20" cm="1">
        <f t="array" ref="BA28">SUMPRODUCT((--(INDEX(RULES,0,5)=$X28)+(--(INDEX(RULES,0,6)=$X28)))*(INDEX(RUN,0,BA$9+1)))</f>
        <v>9935358</v>
      </c>
      <c r="BB28" s="20" cm="1">
        <f t="array" ref="BB28">SUMPRODUCT((--(INDEX(RULES,0,5)=$X28)+(--(INDEX(RULES,0,6)=$X28)))*(INDEX(RUN,0,BB$9+1)))</f>
        <v>18876628</v>
      </c>
      <c r="BC28" s="20" cm="1">
        <f t="array" ref="BC28">SUMPRODUCT((--(INDEX(RULES,0,5)=$X28)+(--(INDEX(RULES,0,6)=$X28)))*(INDEX(RUN,0,BC$9+1)))</f>
        <v>35862408</v>
      </c>
      <c r="BD28" s="20" cm="1">
        <f t="array" ref="BD28">SUMPRODUCT((--(INDEX(RULES,0,5)=$X28)+(--(INDEX(RULES,0,6)=$X28)))*(INDEX(RUN,0,BD$9+1)))</f>
        <v>68137625</v>
      </c>
      <c r="BE28" s="20" cm="1">
        <f t="array" ref="BE28">SUMPRODUCT((--(INDEX(RULES,0,5)=$X28)+(--(INDEX(RULES,0,6)=$X28)))*(INDEX(RUN,0,BE$9+1)))</f>
        <v>129471317</v>
      </c>
      <c r="BF28" s="20" cm="1">
        <f t="array" ref="BF28">SUMPRODUCT((--(INDEX(RULES,0,5)=$X28)+(--(INDEX(RULES,0,6)=$X28)))*(INDEX(RUN,0,BF$9+1)))</f>
        <v>246008852</v>
      </c>
      <c r="BG28" s="20" cm="1">
        <f t="array" ref="BG28">SUMPRODUCT((--(INDEX(RULES,0,5)=$X28)+(--(INDEX(RULES,0,6)=$X28)))*(INDEX(RUN,0,BG$9+1)))</f>
        <v>467428748</v>
      </c>
      <c r="BH28" s="20" cm="1">
        <f t="array" ref="BH28">SUMPRODUCT((--(INDEX(RULES,0,5)=$X28)+(--(INDEX(RULES,0,6)=$X28)))*(INDEX(RUN,0,BH$9+1)))</f>
        <v>888170036</v>
      </c>
      <c r="BI28" s="20" cm="1">
        <f t="array" ref="BI28">SUMPRODUCT((--(INDEX(RULES,0,5)=$X28)+(--(INDEX(RULES,0,6)=$X28)))*(INDEX(RUN,0,BI$9+1)))</f>
        <v>1687554740</v>
      </c>
      <c r="BJ28" s="20" cm="1">
        <f t="array" ref="BJ28">SUMPRODUCT((--(INDEX(RULES,0,5)=$X28)+(--(INDEX(RULES,0,6)=$X28)))*(INDEX(RUN,0,BJ$9+1)))</f>
        <v>3206319634</v>
      </c>
      <c r="BK28" s="20" cm="1">
        <f t="array" ref="BK28">SUMPRODUCT((--(INDEX(RULES,0,5)=$X28)+(--(INDEX(RULES,0,6)=$X28)))*(INDEX(RUN,0,BK$9+1)))</f>
        <v>6091827663</v>
      </c>
      <c r="BL28" s="20" cm="1">
        <f t="array" ref="BL28">SUMPRODUCT((--(INDEX(RULES,0,5)=$X28)+(--(INDEX(RULES,0,6)=$X28)))*(INDEX(RUN,0,BL$9+1)))</f>
        <v>11573749624</v>
      </c>
      <c r="BM28" s="20" cm="1">
        <f t="array" ref="BM28">SUMPRODUCT((--(INDEX(RULES,0,5)=$X28)+(--(INDEX(RULES,0,6)=$X28)))*(INDEX(RUN,0,BM$9+1)))</f>
        <v>21987850905</v>
      </c>
      <c r="BT28" t="s">
        <v>146</v>
      </c>
      <c r="BU28" t="s">
        <v>146</v>
      </c>
      <c r="BV28" t="s">
        <v>136</v>
      </c>
      <c r="BW28" t="s">
        <v>136</v>
      </c>
      <c r="BZ28" t="str">
        <f t="shared" si="17"/>
        <v/>
      </c>
      <c r="CA28" t="str">
        <f>BV28&amp;BV29</f>
        <v>BH</v>
      </c>
      <c r="CB28" t="str">
        <f>BW28&amp;BW29</f>
        <v>BN</v>
      </c>
    </row>
    <row r="29" spans="1:89" x14ac:dyDescent="0.3">
      <c r="A29" s="6" t="str">
        <f>IF(Input!A23=0,"",Input!A23)</f>
        <v>KN -&gt; V</v>
      </c>
      <c r="B29" t="str">
        <f t="shared" si="7"/>
        <v>K</v>
      </c>
      <c r="C29" t="str">
        <f t="shared" si="8"/>
        <v>N</v>
      </c>
      <c r="D29" s="5" t="str">
        <f t="shared" si="9"/>
        <v>KN</v>
      </c>
      <c r="E29" s="5" t="str">
        <f t="shared" si="10"/>
        <v>V</v>
      </c>
      <c r="F29" t="str">
        <f t="shared" si="11"/>
        <v>KV</v>
      </c>
      <c r="G29" t="str">
        <f t="shared" si="12"/>
        <v>VN</v>
      </c>
      <c r="N29"/>
      <c r="O29"/>
      <c r="P29"/>
      <c r="Q29"/>
      <c r="R29"/>
      <c r="S29"/>
      <c r="T29"/>
      <c r="U29" t="str">
        <f t="shared" si="13"/>
        <v>K</v>
      </c>
      <c r="V29" t="str">
        <f t="shared" si="14"/>
        <v>N</v>
      </c>
      <c r="W29" s="17">
        <v>20</v>
      </c>
      <c r="X29" s="17" t="str">
        <f t="shared" si="5"/>
        <v>KN</v>
      </c>
      <c r="Y29" s="18">
        <f t="shared" si="15"/>
        <v>0</v>
      </c>
      <c r="Z29" s="20" cm="1">
        <f t="array" ref="Z29">SUMPRODUCT((--(INDEX(RULES,0,5)=$X29)+(--(INDEX(RULES,0,6)=$X29)))*(INDEX(RUN,0,Z$9+1)))</f>
        <v>1</v>
      </c>
      <c r="AA29" s="20" cm="1">
        <f t="array" ref="AA29">SUMPRODUCT((--(INDEX(RULES,0,5)=$X29)+(--(INDEX(RULES,0,6)=$X29)))*(INDEX(RUN,0,AA$9+1)))</f>
        <v>1</v>
      </c>
      <c r="AB29" s="20" cm="1">
        <f t="array" ref="AB29">SUMPRODUCT((--(INDEX(RULES,0,5)=$X29)+(--(INDEX(RULES,0,6)=$X29)))*(INDEX(RUN,0,AB$9+1)))</f>
        <v>2</v>
      </c>
      <c r="AC29" s="20" cm="1">
        <f t="array" ref="AC29">SUMPRODUCT((--(INDEX(RULES,0,5)=$X29)+(--(INDEX(RULES,0,6)=$X29)))*(INDEX(RUN,0,AC$9+1)))</f>
        <v>2</v>
      </c>
      <c r="AD29" s="20" cm="1">
        <f t="array" ref="AD29">SUMPRODUCT((--(INDEX(RULES,0,5)=$X29)+(--(INDEX(RULES,0,6)=$X29)))*(INDEX(RUN,0,AD$9+1)))</f>
        <v>4</v>
      </c>
      <c r="AE29" s="20" cm="1">
        <f t="array" ref="AE29">SUMPRODUCT((--(INDEX(RULES,0,5)=$X29)+(--(INDEX(RULES,0,6)=$X29)))*(INDEX(RUN,0,AE$9+1)))</f>
        <v>7</v>
      </c>
      <c r="AF29" s="20" cm="1">
        <f t="array" ref="AF29">SUMPRODUCT((--(INDEX(RULES,0,5)=$X29)+(--(INDEX(RULES,0,6)=$X29)))*(INDEX(RUN,0,AF$9+1)))</f>
        <v>8</v>
      </c>
      <c r="AG29" s="20" cm="1">
        <f t="array" ref="AG29">SUMPRODUCT((--(INDEX(RULES,0,5)=$X29)+(--(INDEX(RULES,0,6)=$X29)))*(INDEX(RUN,0,AG$9+1)))</f>
        <v>16</v>
      </c>
      <c r="AH29" s="20" cm="1">
        <f t="array" ref="AH29">SUMPRODUCT((--(INDEX(RULES,0,5)=$X29)+(--(INDEX(RULES,0,6)=$X29)))*(INDEX(RUN,0,AH$9+1)))</f>
        <v>23</v>
      </c>
      <c r="AI29" s="20" cm="1">
        <f t="array" ref="AI29">SUMPRODUCT((--(INDEX(RULES,0,5)=$X29)+(--(INDEX(RULES,0,6)=$X29)))*(INDEX(RUN,0,AI$9+1)))</f>
        <v>40</v>
      </c>
      <c r="AJ29" s="20" cm="1">
        <f t="array" ref="AJ29">SUMPRODUCT((--(INDEX(RULES,0,5)=$X29)+(--(INDEX(RULES,0,6)=$X29)))*(INDEX(RUN,0,AJ$9+1)))</f>
        <v>77</v>
      </c>
      <c r="AK29" s="20" cm="1">
        <f t="array" ref="AK29">SUMPRODUCT((--(INDEX(RULES,0,5)=$X29)+(--(INDEX(RULES,0,6)=$X29)))*(INDEX(RUN,0,AK$9+1)))</f>
        <v>146</v>
      </c>
      <c r="AL29" s="20" cm="1">
        <f t="array" ref="AL29">SUMPRODUCT((--(INDEX(RULES,0,5)=$X29)+(--(INDEX(RULES,0,6)=$X29)))*(INDEX(RUN,0,AL$9+1)))</f>
        <v>280</v>
      </c>
      <c r="AM29" s="20" cm="1">
        <f t="array" ref="AM29">SUMPRODUCT((--(INDEX(RULES,0,5)=$X29)+(--(INDEX(RULES,0,6)=$X29)))*(INDEX(RUN,0,AM$9+1)))</f>
        <v>536</v>
      </c>
      <c r="AN29" s="20" cm="1">
        <f t="array" ref="AN29">SUMPRODUCT((--(INDEX(RULES,0,5)=$X29)+(--(INDEX(RULES,0,6)=$X29)))*(INDEX(RUN,0,AN$9+1)))</f>
        <v>1022</v>
      </c>
      <c r="AO29" s="20" cm="1">
        <f t="array" ref="AO29">SUMPRODUCT((--(INDEX(RULES,0,5)=$X29)+(--(INDEX(RULES,0,6)=$X29)))*(INDEX(RUN,0,AO$9+1)))</f>
        <v>1938</v>
      </c>
      <c r="AP29" s="20" cm="1">
        <f t="array" ref="AP29">SUMPRODUCT((--(INDEX(RULES,0,5)=$X29)+(--(INDEX(RULES,0,6)=$X29)))*(INDEX(RUN,0,AP$9+1)))</f>
        <v>3652</v>
      </c>
      <c r="AQ29" s="20" cm="1">
        <f t="array" ref="AQ29">SUMPRODUCT((--(INDEX(RULES,0,5)=$X29)+(--(INDEX(RULES,0,6)=$X29)))*(INDEX(RUN,0,AQ$9+1)))</f>
        <v>6886</v>
      </c>
      <c r="AR29" s="20" cm="1">
        <f t="array" ref="AR29">SUMPRODUCT((--(INDEX(RULES,0,5)=$X29)+(--(INDEX(RULES,0,6)=$X29)))*(INDEX(RUN,0,AR$9+1)))</f>
        <v>13041</v>
      </c>
      <c r="AS29" s="20" cm="1">
        <f t="array" ref="AS29">SUMPRODUCT((--(INDEX(RULES,0,5)=$X29)+(--(INDEX(RULES,0,6)=$X29)))*(INDEX(RUN,0,AS$9+1)))</f>
        <v>24537</v>
      </c>
      <c r="AT29" s="20" cm="1">
        <f t="array" ref="AT29">SUMPRODUCT((--(INDEX(RULES,0,5)=$X29)+(--(INDEX(RULES,0,6)=$X29)))*(INDEX(RUN,0,AT$9+1)))</f>
        <v>46417</v>
      </c>
      <c r="AU29" s="20" cm="1">
        <f t="array" ref="AU29">SUMPRODUCT((--(INDEX(RULES,0,5)=$X29)+(--(INDEX(RULES,0,6)=$X29)))*(INDEX(RUN,0,AU$9+1)))</f>
        <v>87721</v>
      </c>
      <c r="AV29" s="20" cm="1">
        <f t="array" ref="AV29">SUMPRODUCT((--(INDEX(RULES,0,5)=$X29)+(--(INDEX(RULES,0,6)=$X29)))*(INDEX(RUN,0,AV$9+1)))</f>
        <v>165803</v>
      </c>
      <c r="AW29" s="20" cm="1">
        <f t="array" ref="AW29">SUMPRODUCT((--(INDEX(RULES,0,5)=$X29)+(--(INDEX(RULES,0,6)=$X29)))*(INDEX(RUN,0,AW$9+1)))</f>
        <v>313416</v>
      </c>
      <c r="AX29" s="20" cm="1">
        <f t="array" ref="AX29">SUMPRODUCT((--(INDEX(RULES,0,5)=$X29)+(--(INDEX(RULES,0,6)=$X29)))*(INDEX(RUN,0,AX$9+1)))</f>
        <v>593193</v>
      </c>
      <c r="AY29" s="20" cm="1">
        <f t="array" ref="AY29">SUMPRODUCT((--(INDEX(RULES,0,5)=$X29)+(--(INDEX(RULES,0,6)=$X29)))*(INDEX(RUN,0,AY$9+1)))</f>
        <v>1122088</v>
      </c>
      <c r="AZ29" s="20" cm="1">
        <f t="array" ref="AZ29">SUMPRODUCT((--(INDEX(RULES,0,5)=$X29)+(--(INDEX(RULES,0,6)=$X29)))*(INDEX(RUN,0,AZ$9+1)))</f>
        <v>2123833</v>
      </c>
      <c r="BA29" s="20" cm="1">
        <f t="array" ref="BA29">SUMPRODUCT((--(INDEX(RULES,0,5)=$X29)+(--(INDEX(RULES,0,6)=$X29)))*(INDEX(RUN,0,BA$9+1)))</f>
        <v>4021749</v>
      </c>
      <c r="BB29" s="20" cm="1">
        <f t="array" ref="BB29">SUMPRODUCT((--(INDEX(RULES,0,5)=$X29)+(--(INDEX(RULES,0,6)=$X29)))*(INDEX(RUN,0,BB$9+1)))</f>
        <v>7616150</v>
      </c>
      <c r="BC29" s="20" cm="1">
        <f t="array" ref="BC29">SUMPRODUCT((--(INDEX(RULES,0,5)=$X29)+(--(INDEX(RULES,0,6)=$X29)))*(INDEX(RUN,0,BC$9+1)))</f>
        <v>14427390</v>
      </c>
      <c r="BD29" s="20" cm="1">
        <f t="array" ref="BD29">SUMPRODUCT((--(INDEX(RULES,0,5)=$X29)+(--(INDEX(RULES,0,6)=$X29)))*(INDEX(RUN,0,BD$9+1)))</f>
        <v>27337546</v>
      </c>
      <c r="BE29" s="20" cm="1">
        <f t="array" ref="BE29">SUMPRODUCT((--(INDEX(RULES,0,5)=$X29)+(--(INDEX(RULES,0,6)=$X29)))*(INDEX(RUN,0,BE$9+1)))</f>
        <v>51810631</v>
      </c>
      <c r="BF29" s="20" cm="1">
        <f t="array" ref="BF29">SUMPRODUCT((--(INDEX(RULES,0,5)=$X29)+(--(INDEX(RULES,0,6)=$X29)))*(INDEX(RUN,0,BF$9+1)))</f>
        <v>98205647</v>
      </c>
      <c r="BG29" s="20" cm="1">
        <f t="array" ref="BG29">SUMPRODUCT((--(INDEX(RULES,0,5)=$X29)+(--(INDEX(RULES,0,6)=$X29)))*(INDEX(RUN,0,BG$9+1)))</f>
        <v>186192039</v>
      </c>
      <c r="BH29" s="20" cm="1">
        <f t="array" ref="BH29">SUMPRODUCT((--(INDEX(RULES,0,5)=$X29)+(--(INDEX(RULES,0,6)=$X29)))*(INDEX(RUN,0,BH$9+1)))</f>
        <v>353055734</v>
      </c>
      <c r="BI29" s="20" cm="1">
        <f t="array" ref="BI29">SUMPRODUCT((--(INDEX(RULES,0,5)=$X29)+(--(INDEX(RULES,0,6)=$X29)))*(INDEX(RUN,0,BI$9+1)))</f>
        <v>669555370</v>
      </c>
      <c r="BJ29" s="20" cm="1">
        <f t="array" ref="BJ29">SUMPRODUCT((--(INDEX(RULES,0,5)=$X29)+(--(INDEX(RULES,0,6)=$X29)))*(INDEX(RUN,0,BJ$9+1)))</f>
        <v>1269973151</v>
      </c>
      <c r="BK29" s="20" cm="1">
        <f t="array" ref="BK29">SUMPRODUCT((--(INDEX(RULES,0,5)=$X29)+(--(INDEX(RULES,0,6)=$X29)))*(INDEX(RUN,0,BK$9+1)))</f>
        <v>2409106175</v>
      </c>
      <c r="BL29" s="20" cm="1">
        <f t="array" ref="BL29">SUMPRODUCT((--(INDEX(RULES,0,5)=$X29)+(--(INDEX(RULES,0,6)=$X29)))*(INDEX(RUN,0,BL$9+1)))</f>
        <v>4570485725</v>
      </c>
      <c r="BM29" s="20" cm="1">
        <f t="array" ref="BM29">SUMPRODUCT((--(INDEX(RULES,0,5)=$X29)+(--(INDEX(RULES,0,6)=$X29)))*(INDEX(RUN,0,BM$9+1)))</f>
        <v>8671904376</v>
      </c>
      <c r="BT29" t="s">
        <v>146</v>
      </c>
      <c r="BU29" t="s">
        <v>146</v>
      </c>
      <c r="BV29" t="s">
        <v>10</v>
      </c>
      <c r="BW29" t="s">
        <v>4</v>
      </c>
      <c r="CA29" t="str">
        <f>BV29&amp;BV30</f>
        <v>HH</v>
      </c>
      <c r="CB29" t="str">
        <f>BW29&amp;BW30</f>
        <v>NB</v>
      </c>
    </row>
    <row r="30" spans="1:89" x14ac:dyDescent="0.3">
      <c r="A30" s="6" t="str">
        <f>IF(Input!A24=0,"",Input!A24)</f>
        <v>CC -&gt; S</v>
      </c>
      <c r="B30" t="str">
        <f t="shared" si="7"/>
        <v>C</v>
      </c>
      <c r="C30" t="str">
        <f t="shared" si="8"/>
        <v>C</v>
      </c>
      <c r="D30" s="5" t="str">
        <f t="shared" si="9"/>
        <v>CC</v>
      </c>
      <c r="E30" s="5" t="str">
        <f t="shared" si="10"/>
        <v>S</v>
      </c>
      <c r="F30" t="str">
        <f t="shared" si="11"/>
        <v>CS</v>
      </c>
      <c r="G30" t="str">
        <f t="shared" si="12"/>
        <v>SC</v>
      </c>
      <c r="N30"/>
      <c r="O30"/>
      <c r="P30"/>
      <c r="Q30"/>
      <c r="R30"/>
      <c r="S30"/>
      <c r="T30"/>
      <c r="U30" t="str">
        <f t="shared" si="13"/>
        <v>C</v>
      </c>
      <c r="V30" t="str">
        <f t="shared" si="14"/>
        <v>C</v>
      </c>
      <c r="W30" s="17">
        <v>21</v>
      </c>
      <c r="X30" s="17" t="str">
        <f t="shared" si="5"/>
        <v>CC</v>
      </c>
      <c r="Y30" s="18">
        <f t="shared" si="15"/>
        <v>0</v>
      </c>
      <c r="Z30" s="20" cm="1">
        <f t="array" ref="Z30">SUMPRODUCT((--(INDEX(RULES,0,5)=$X30)+(--(INDEX(RULES,0,6)=$X30)))*(INDEX(RUN,0,Z$9+1)))</f>
        <v>1</v>
      </c>
      <c r="AA30" s="20" cm="1">
        <f t="array" ref="AA30">SUMPRODUCT((--(INDEX(RULES,0,5)=$X30)+(--(INDEX(RULES,0,6)=$X30)))*(INDEX(RUN,0,AA$9+1)))</f>
        <v>1</v>
      </c>
      <c r="AB30" s="20" cm="1">
        <f t="array" ref="AB30">SUMPRODUCT((--(INDEX(RULES,0,5)=$X30)+(--(INDEX(RULES,0,6)=$X30)))*(INDEX(RUN,0,AB$9+1)))</f>
        <v>3</v>
      </c>
      <c r="AC30" s="20" cm="1">
        <f t="array" ref="AC30">SUMPRODUCT((--(INDEX(RULES,0,5)=$X30)+(--(INDEX(RULES,0,6)=$X30)))*(INDEX(RUN,0,AC$9+1)))</f>
        <v>6</v>
      </c>
      <c r="AD30" s="20" cm="1">
        <f t="array" ref="AD30">SUMPRODUCT((--(INDEX(RULES,0,5)=$X30)+(--(INDEX(RULES,0,6)=$X30)))*(INDEX(RUN,0,AD$9+1)))</f>
        <v>12</v>
      </c>
      <c r="AE30" s="20" cm="1">
        <f t="array" ref="AE30">SUMPRODUCT((--(INDEX(RULES,0,5)=$X30)+(--(INDEX(RULES,0,6)=$X30)))*(INDEX(RUN,0,AE$9+1)))</f>
        <v>26</v>
      </c>
      <c r="AF30" s="20" cm="1">
        <f t="array" ref="AF30">SUMPRODUCT((--(INDEX(RULES,0,5)=$X30)+(--(INDEX(RULES,0,6)=$X30)))*(INDEX(RUN,0,AF$9+1)))</f>
        <v>46</v>
      </c>
      <c r="AG30" s="20" cm="1">
        <f t="array" ref="AG30">SUMPRODUCT((--(INDEX(RULES,0,5)=$X30)+(--(INDEX(RULES,0,6)=$X30)))*(INDEX(RUN,0,AG$9+1)))</f>
        <v>93</v>
      </c>
      <c r="AH30" s="20" cm="1">
        <f t="array" ref="AH30">SUMPRODUCT((--(INDEX(RULES,0,5)=$X30)+(--(INDEX(RULES,0,6)=$X30)))*(INDEX(RUN,0,AH$9+1)))</f>
        <v>176</v>
      </c>
      <c r="AI30" s="20" cm="1">
        <f t="array" ref="AI30">SUMPRODUCT((--(INDEX(RULES,0,5)=$X30)+(--(INDEX(RULES,0,6)=$X30)))*(INDEX(RUN,0,AI$9+1)))</f>
        <v>340</v>
      </c>
      <c r="AJ30" s="20" cm="1">
        <f t="array" ref="AJ30">SUMPRODUCT((--(INDEX(RULES,0,5)=$X30)+(--(INDEX(RULES,0,6)=$X30)))*(INDEX(RUN,0,AJ$9+1)))</f>
        <v>662</v>
      </c>
      <c r="AK30" s="20" cm="1">
        <f t="array" ref="AK30">SUMPRODUCT((--(INDEX(RULES,0,5)=$X30)+(--(INDEX(RULES,0,6)=$X30)))*(INDEX(RUN,0,AK$9+1)))</f>
        <v>1284</v>
      </c>
      <c r="AL30" s="20" cm="1">
        <f t="array" ref="AL30">SUMPRODUCT((--(INDEX(RULES,0,5)=$X30)+(--(INDEX(RULES,0,6)=$X30)))*(INDEX(RUN,0,AL$9+1)))</f>
        <v>2467</v>
      </c>
      <c r="AM30" s="20" cm="1">
        <f t="array" ref="AM30">SUMPRODUCT((--(INDEX(RULES,0,5)=$X30)+(--(INDEX(RULES,0,6)=$X30)))*(INDEX(RUN,0,AM$9+1)))</f>
        <v>4757</v>
      </c>
      <c r="AN30" s="20" cm="1">
        <f t="array" ref="AN30">SUMPRODUCT((--(INDEX(RULES,0,5)=$X30)+(--(INDEX(RULES,0,6)=$X30)))*(INDEX(RUN,0,AN$9+1)))</f>
        <v>9194</v>
      </c>
      <c r="AO30" s="20" cm="1">
        <f t="array" ref="AO30">SUMPRODUCT((--(INDEX(RULES,0,5)=$X30)+(--(INDEX(RULES,0,6)=$X30)))*(INDEX(RUN,0,AO$9+1)))</f>
        <v>17610</v>
      </c>
      <c r="AP30" s="20" cm="1">
        <f t="array" ref="AP30">SUMPRODUCT((--(INDEX(RULES,0,5)=$X30)+(--(INDEX(RULES,0,6)=$X30)))*(INDEX(RUN,0,AP$9+1)))</f>
        <v>33909</v>
      </c>
      <c r="AQ30" s="20" cm="1">
        <f t="array" ref="AQ30">SUMPRODUCT((--(INDEX(RULES,0,5)=$X30)+(--(INDEX(RULES,0,6)=$X30)))*(INDEX(RUN,0,AQ$9+1)))</f>
        <v>65072</v>
      </c>
      <c r="AR30" s="20" cm="1">
        <f t="array" ref="AR30">SUMPRODUCT((--(INDEX(RULES,0,5)=$X30)+(--(INDEX(RULES,0,6)=$X30)))*(INDEX(RUN,0,AR$9+1)))</f>
        <v>124752</v>
      </c>
      <c r="AS30" s="20" cm="1">
        <f t="array" ref="AS30">SUMPRODUCT((--(INDEX(RULES,0,5)=$X30)+(--(INDEX(RULES,0,6)=$X30)))*(INDEX(RUN,0,AS$9+1)))</f>
        <v>238920</v>
      </c>
      <c r="AT30" s="20" cm="1">
        <f t="array" ref="AT30">SUMPRODUCT((--(INDEX(RULES,0,5)=$X30)+(--(INDEX(RULES,0,6)=$X30)))*(INDEX(RUN,0,AT$9+1)))</f>
        <v>457520</v>
      </c>
      <c r="AU30" s="20" cm="1">
        <f t="array" ref="AU30">SUMPRODUCT((--(INDEX(RULES,0,5)=$X30)+(--(INDEX(RULES,0,6)=$X30)))*(INDEX(RUN,0,AU$9+1)))</f>
        <v>874752</v>
      </c>
      <c r="AV30" s="20" cm="1">
        <f t="array" ref="AV30">SUMPRODUCT((--(INDEX(RULES,0,5)=$X30)+(--(INDEX(RULES,0,6)=$X30)))*(INDEX(RUN,0,AV$9+1)))</f>
        <v>1671554</v>
      </c>
      <c r="AW30" s="20" cm="1">
        <f t="array" ref="AW30">SUMPRODUCT((--(INDEX(RULES,0,5)=$X30)+(--(INDEX(RULES,0,6)=$X30)))*(INDEX(RUN,0,AW$9+1)))</f>
        <v>3192616</v>
      </c>
      <c r="AX30" s="20" cm="1">
        <f t="array" ref="AX30">SUMPRODUCT((--(INDEX(RULES,0,5)=$X30)+(--(INDEX(RULES,0,6)=$X30)))*(INDEX(RUN,0,AX$9+1)))</f>
        <v>6092242</v>
      </c>
      <c r="AY30" s="20" cm="1">
        <f t="array" ref="AY30">SUMPRODUCT((--(INDEX(RULES,0,5)=$X30)+(--(INDEX(RULES,0,6)=$X30)))*(INDEX(RUN,0,AY$9+1)))</f>
        <v>11619633</v>
      </c>
      <c r="AZ30" s="20" cm="1">
        <f t="array" ref="AZ30">SUMPRODUCT((--(INDEX(RULES,0,5)=$X30)+(--(INDEX(RULES,0,6)=$X30)))*(INDEX(RUN,0,AZ$9+1)))</f>
        <v>22151095</v>
      </c>
      <c r="BA30" s="20" cm="1">
        <f t="array" ref="BA30">SUMPRODUCT((--(INDEX(RULES,0,5)=$X30)+(--(INDEX(RULES,0,6)=$X30)))*(INDEX(RUN,0,BA$9+1)))</f>
        <v>42207843</v>
      </c>
      <c r="BB30" s="20" cm="1">
        <f t="array" ref="BB30">SUMPRODUCT((--(INDEX(RULES,0,5)=$X30)+(--(INDEX(RULES,0,6)=$X30)))*(INDEX(RUN,0,BB$9+1)))</f>
        <v>80386527</v>
      </c>
      <c r="BC30" s="20" cm="1">
        <f t="array" ref="BC30">SUMPRODUCT((--(INDEX(RULES,0,5)=$X30)+(--(INDEX(RULES,0,6)=$X30)))*(INDEX(RUN,0,BC$9+1)))</f>
        <v>153053568</v>
      </c>
      <c r="BD30" s="20" cm="1">
        <f t="array" ref="BD30">SUMPRODUCT((--(INDEX(RULES,0,5)=$X30)+(--(INDEX(RULES,0,6)=$X30)))*(INDEX(RUN,0,BD$9+1)))</f>
        <v>291303999</v>
      </c>
      <c r="BE30" s="20" cm="1">
        <f t="array" ref="BE30">SUMPRODUCT((--(INDEX(RULES,0,5)=$X30)+(--(INDEX(RULES,0,6)=$X30)))*(INDEX(RUN,0,BE$9+1)))</f>
        <v>554265626</v>
      </c>
      <c r="BF30" s="20" cm="1">
        <f t="array" ref="BF30">SUMPRODUCT((--(INDEX(RULES,0,5)=$X30)+(--(INDEX(RULES,0,6)=$X30)))*(INDEX(RUN,0,BF$9+1)))</f>
        <v>1054347147</v>
      </c>
      <c r="BG30" s="20" cm="1">
        <f t="array" ref="BG30">SUMPRODUCT((--(INDEX(RULES,0,5)=$X30)+(--(INDEX(RULES,0,6)=$X30)))*(INDEX(RUN,0,BG$9+1)))</f>
        <v>2005156953</v>
      </c>
      <c r="BH30" s="20" cm="1">
        <f t="array" ref="BH30">SUMPRODUCT((--(INDEX(RULES,0,5)=$X30)+(--(INDEX(RULES,0,6)=$X30)))*(INDEX(RUN,0,BH$9+1)))</f>
        <v>3812605153</v>
      </c>
      <c r="BI30" s="20" cm="1">
        <f t="array" ref="BI30">SUMPRODUCT((--(INDEX(RULES,0,5)=$X30)+(--(INDEX(RULES,0,6)=$X30)))*(INDEX(RUN,0,BI$9+1)))</f>
        <v>7248022837</v>
      </c>
      <c r="BJ30" s="20" cm="1">
        <f t="array" ref="BJ30">SUMPRODUCT((--(INDEX(RULES,0,5)=$X30)+(--(INDEX(RULES,0,6)=$X30)))*(INDEX(RUN,0,BJ$9+1)))</f>
        <v>13776858898</v>
      </c>
      <c r="BK30" s="20" cm="1">
        <f t="array" ref="BK30">SUMPRODUCT((--(INDEX(RULES,0,5)=$X30)+(--(INDEX(RULES,0,6)=$X30)))*(INDEX(RUN,0,BK$9+1)))</f>
        <v>26182942151</v>
      </c>
      <c r="BL30" s="20" cm="1">
        <f t="array" ref="BL30">SUMPRODUCT((--(INDEX(RULES,0,5)=$X30)+(--(INDEX(RULES,0,6)=$X30)))*(INDEX(RUN,0,BL$9+1)))</f>
        <v>49754844836</v>
      </c>
      <c r="BM30" s="20" cm="1">
        <f t="array" ref="BM30">SUMPRODUCT((--(INDEX(RULES,0,5)=$X30)+(--(INDEX(RULES,0,6)=$X30)))*(INDEX(RUN,0,BM$9+1)))</f>
        <v>94538010455</v>
      </c>
      <c r="BT30" t="s">
        <v>146</v>
      </c>
      <c r="BU30" t="s">
        <v>146</v>
      </c>
      <c r="BV30" t="s">
        <v>10</v>
      </c>
      <c r="BW30" t="s">
        <v>136</v>
      </c>
      <c r="CA30" t="str">
        <f>BV30&amp;BV31</f>
        <v>HB</v>
      </c>
      <c r="CB30" t="str">
        <f>BW30&amp;BW31</f>
        <v>BB</v>
      </c>
    </row>
    <row r="31" spans="1:89" x14ac:dyDescent="0.3">
      <c r="A31" s="6" t="str">
        <f>IF(Input!A25=0,"",Input!A25)</f>
        <v>HK -&gt; H</v>
      </c>
      <c r="B31" t="str">
        <f t="shared" si="7"/>
        <v>H</v>
      </c>
      <c r="C31" t="str">
        <f t="shared" si="8"/>
        <v>K</v>
      </c>
      <c r="D31" s="5" t="str">
        <f t="shared" si="9"/>
        <v>HK</v>
      </c>
      <c r="E31" s="5" t="str">
        <f t="shared" si="10"/>
        <v>H</v>
      </c>
      <c r="F31" t="str">
        <f t="shared" si="11"/>
        <v>HH</v>
      </c>
      <c r="G31" t="str">
        <f t="shared" si="12"/>
        <v>HK</v>
      </c>
      <c r="N31"/>
      <c r="O31"/>
      <c r="P31"/>
      <c r="Q31"/>
      <c r="R31"/>
      <c r="S31"/>
      <c r="T31"/>
      <c r="U31" t="str">
        <f t="shared" si="13"/>
        <v>H</v>
      </c>
      <c r="V31" t="str">
        <f t="shared" si="14"/>
        <v>K</v>
      </c>
      <c r="W31" s="17">
        <v>22</v>
      </c>
      <c r="X31" s="17" t="str">
        <f t="shared" si="5"/>
        <v>HK</v>
      </c>
      <c r="Y31" s="18">
        <f t="shared" si="15"/>
        <v>0</v>
      </c>
      <c r="Z31" s="20" cm="1">
        <f t="array" ref="Z31">SUMPRODUCT((--(INDEX(RULES,0,5)=$X31)+(--(INDEX(RULES,0,6)=$X31)))*(INDEX(RUN,0,Z$9+1)))</f>
        <v>1</v>
      </c>
      <c r="AA31" s="20" cm="1">
        <f t="array" ref="AA31">SUMPRODUCT((--(INDEX(RULES,0,5)=$X31)+(--(INDEX(RULES,0,6)=$X31)))*(INDEX(RUN,0,AA$9+1)))</f>
        <v>1</v>
      </c>
      <c r="AB31" s="20" cm="1">
        <f t="array" ref="AB31">SUMPRODUCT((--(INDEX(RULES,0,5)=$X31)+(--(INDEX(RULES,0,6)=$X31)))*(INDEX(RUN,0,AB$9+1)))</f>
        <v>1</v>
      </c>
      <c r="AC31" s="20" cm="1">
        <f t="array" ref="AC31">SUMPRODUCT((--(INDEX(RULES,0,5)=$X31)+(--(INDEX(RULES,0,6)=$X31)))*(INDEX(RUN,0,AC$9+1)))</f>
        <v>4</v>
      </c>
      <c r="AD31" s="20" cm="1">
        <f t="array" ref="AD31">SUMPRODUCT((--(INDEX(RULES,0,5)=$X31)+(--(INDEX(RULES,0,6)=$X31)))*(INDEX(RUN,0,AD$9+1)))</f>
        <v>7</v>
      </c>
      <c r="AE31" s="20" cm="1">
        <f t="array" ref="AE31">SUMPRODUCT((--(INDEX(RULES,0,5)=$X31)+(--(INDEX(RULES,0,6)=$X31)))*(INDEX(RUN,0,AE$9+1)))</f>
        <v>17</v>
      </c>
      <c r="AF31" s="20" cm="1">
        <f t="array" ref="AF31">SUMPRODUCT((--(INDEX(RULES,0,5)=$X31)+(--(INDEX(RULES,0,6)=$X31)))*(INDEX(RUN,0,AF$9+1)))</f>
        <v>32</v>
      </c>
      <c r="AG31" s="20" cm="1">
        <f t="array" ref="AG31">SUMPRODUCT((--(INDEX(RULES,0,5)=$X31)+(--(INDEX(RULES,0,6)=$X31)))*(INDEX(RUN,0,AG$9+1)))</f>
        <v>63</v>
      </c>
      <c r="AH31" s="20" cm="1">
        <f t="array" ref="AH31">SUMPRODUCT((--(INDEX(RULES,0,5)=$X31)+(--(INDEX(RULES,0,6)=$X31)))*(INDEX(RUN,0,AH$9+1)))</f>
        <v>119</v>
      </c>
      <c r="AI31" s="20" cm="1">
        <f t="array" ref="AI31">SUMPRODUCT((--(INDEX(RULES,0,5)=$X31)+(--(INDEX(RULES,0,6)=$X31)))*(INDEX(RUN,0,AI$9+1)))</f>
        <v>227</v>
      </c>
      <c r="AJ31" s="20" cm="1">
        <f t="array" ref="AJ31">SUMPRODUCT((--(INDEX(RULES,0,5)=$X31)+(--(INDEX(RULES,0,6)=$X31)))*(INDEX(RUN,0,AJ$9+1)))</f>
        <v>430</v>
      </c>
      <c r="AK31" s="20" cm="1">
        <f t="array" ref="AK31">SUMPRODUCT((--(INDEX(RULES,0,5)=$X31)+(--(INDEX(RULES,0,6)=$X31)))*(INDEX(RUN,0,AK$9+1)))</f>
        <v>803</v>
      </c>
      <c r="AL31" s="20" cm="1">
        <f t="array" ref="AL31">SUMPRODUCT((--(INDEX(RULES,0,5)=$X31)+(--(INDEX(RULES,0,6)=$X31)))*(INDEX(RUN,0,AL$9+1)))</f>
        <v>1511</v>
      </c>
      <c r="AM31" s="20" cm="1">
        <f t="array" ref="AM31">SUMPRODUCT((--(INDEX(RULES,0,5)=$X31)+(--(INDEX(RULES,0,6)=$X31)))*(INDEX(RUN,0,AM$9+1)))</f>
        <v>2833</v>
      </c>
      <c r="AN31" s="20" cm="1">
        <f t="array" ref="AN31">SUMPRODUCT((--(INDEX(RULES,0,5)=$X31)+(--(INDEX(RULES,0,6)=$X31)))*(INDEX(RUN,0,AN$9+1)))</f>
        <v>5324</v>
      </c>
      <c r="AO31" s="20" cm="1">
        <f t="array" ref="AO31">SUMPRODUCT((--(INDEX(RULES,0,5)=$X31)+(--(INDEX(RULES,0,6)=$X31)))*(INDEX(RUN,0,AO$9+1)))</f>
        <v>10036</v>
      </c>
      <c r="AP31" s="20" cm="1">
        <f t="array" ref="AP31">SUMPRODUCT((--(INDEX(RULES,0,5)=$X31)+(--(INDEX(RULES,0,6)=$X31)))*(INDEX(RUN,0,AP$9+1)))</f>
        <v>19029</v>
      </c>
      <c r="AQ31" s="20" cm="1">
        <f t="array" ref="AQ31">SUMPRODUCT((--(INDEX(RULES,0,5)=$X31)+(--(INDEX(RULES,0,6)=$X31)))*(INDEX(RUN,0,AQ$9+1)))</f>
        <v>36062</v>
      </c>
      <c r="AR31" s="20" cm="1">
        <f t="array" ref="AR31">SUMPRODUCT((--(INDEX(RULES,0,5)=$X31)+(--(INDEX(RULES,0,6)=$X31)))*(INDEX(RUN,0,AR$9+1)))</f>
        <v>68625</v>
      </c>
      <c r="AS31" s="20" cm="1">
        <f t="array" ref="AS31">SUMPRODUCT((--(INDEX(RULES,0,5)=$X31)+(--(INDEX(RULES,0,6)=$X31)))*(INDEX(RUN,0,AS$9+1)))</f>
        <v>130789</v>
      </c>
      <c r="AT31" s="20" cm="1">
        <f t="array" ref="AT31">SUMPRODUCT((--(INDEX(RULES,0,5)=$X31)+(--(INDEX(RULES,0,6)=$X31)))*(INDEX(RUN,0,AT$9+1)))</f>
        <v>249502</v>
      </c>
      <c r="AU31" s="20" cm="1">
        <f t="array" ref="AU31">SUMPRODUCT((--(INDEX(RULES,0,5)=$X31)+(--(INDEX(RULES,0,6)=$X31)))*(INDEX(RUN,0,AU$9+1)))</f>
        <v>476522</v>
      </c>
      <c r="AV31" s="20" cm="1">
        <f t="array" ref="AV31">SUMPRODUCT((--(INDEX(RULES,0,5)=$X31)+(--(INDEX(RULES,0,6)=$X31)))*(INDEX(RUN,0,AV$9+1)))</f>
        <v>910862</v>
      </c>
      <c r="AW31" s="20" cm="1">
        <f t="array" ref="AW31">SUMPRODUCT((--(INDEX(RULES,0,5)=$X31)+(--(INDEX(RULES,0,6)=$X31)))*(INDEX(RUN,0,AW$9+1)))</f>
        <v>1741390</v>
      </c>
      <c r="AX31" s="20" cm="1">
        <f t="array" ref="AX31">SUMPRODUCT((--(INDEX(RULES,0,5)=$X31)+(--(INDEX(RULES,0,6)=$X31)))*(INDEX(RUN,0,AX$9+1)))</f>
        <v>3329676</v>
      </c>
      <c r="AY31" s="20" cm="1">
        <f t="array" ref="AY31">SUMPRODUCT((--(INDEX(RULES,0,5)=$X31)+(--(INDEX(RULES,0,6)=$X31)))*(INDEX(RUN,0,AY$9+1)))</f>
        <v>6367255</v>
      </c>
      <c r="AZ31" s="20" cm="1">
        <f t="array" ref="AZ31">SUMPRODUCT((--(INDEX(RULES,0,5)=$X31)+(--(INDEX(RULES,0,6)=$X31)))*(INDEX(RUN,0,AZ$9+1)))</f>
        <v>12172877</v>
      </c>
      <c r="BA31" s="20" cm="1">
        <f t="array" ref="BA31">SUMPRODUCT((--(INDEX(RULES,0,5)=$X31)+(--(INDEX(RULES,0,6)=$X31)))*(INDEX(RUN,0,BA$9+1)))</f>
        <v>23266499</v>
      </c>
      <c r="BB31" s="20" cm="1">
        <f t="array" ref="BB31">SUMPRODUCT((--(INDEX(RULES,0,5)=$X31)+(--(INDEX(RULES,0,6)=$X31)))*(INDEX(RUN,0,BB$9+1)))</f>
        <v>44458047</v>
      </c>
      <c r="BC31" s="20" cm="1">
        <f t="array" ref="BC31">SUMPRODUCT((--(INDEX(RULES,0,5)=$X31)+(--(INDEX(RULES,0,6)=$X31)))*(INDEX(RUN,0,BC$9+1)))</f>
        <v>84920872</v>
      </c>
      <c r="BD31" s="20" cm="1">
        <f t="array" ref="BD31">SUMPRODUCT((--(INDEX(RULES,0,5)=$X31)+(--(INDEX(RULES,0,6)=$X31)))*(INDEX(RUN,0,BD$9+1)))</f>
        <v>162147719</v>
      </c>
      <c r="BE31" s="20" cm="1">
        <f t="array" ref="BE31">SUMPRODUCT((--(INDEX(RULES,0,5)=$X31)+(--(INDEX(RULES,0,6)=$X31)))*(INDEX(RUN,0,BE$9+1)))</f>
        <v>309494726</v>
      </c>
      <c r="BF31" s="20" cm="1">
        <f t="array" ref="BF31">SUMPRODUCT((--(INDEX(RULES,0,5)=$X31)+(--(INDEX(RULES,0,6)=$X31)))*(INDEX(RUN,0,BF$9+1)))</f>
        <v>590515185</v>
      </c>
      <c r="BG31" s="20" cm="1">
        <f t="array" ref="BG31">SUMPRODUCT((--(INDEX(RULES,0,5)=$X31)+(--(INDEX(RULES,0,6)=$X31)))*(INDEX(RUN,0,BG$9+1)))</f>
        <v>1126276180</v>
      </c>
      <c r="BH31" s="20" cm="1">
        <f t="array" ref="BH31">SUMPRODUCT((--(INDEX(RULES,0,5)=$X31)+(--(INDEX(RULES,0,6)=$X31)))*(INDEX(RUN,0,BH$9+1)))</f>
        <v>2147371935</v>
      </c>
      <c r="BI31" s="20" cm="1">
        <f t="array" ref="BI31">SUMPRODUCT((--(INDEX(RULES,0,5)=$X31)+(--(INDEX(RULES,0,6)=$X31)))*(INDEX(RUN,0,BI$9+1)))</f>
        <v>4092802751</v>
      </c>
      <c r="BJ31" s="20" cm="1">
        <f t="array" ref="BJ31">SUMPRODUCT((--(INDEX(RULES,0,5)=$X31)+(--(INDEX(RULES,0,6)=$X31)))*(INDEX(RUN,0,BJ$9+1)))</f>
        <v>7798150705</v>
      </c>
      <c r="BK31" s="20" cm="1">
        <f t="array" ref="BK31">SUMPRODUCT((--(INDEX(RULES,0,5)=$X31)+(--(INDEX(RULES,0,6)=$X31)))*(INDEX(RUN,0,BK$9+1)))</f>
        <v>14853533866</v>
      </c>
      <c r="BL31" s="20" cm="1">
        <f t="array" ref="BL31">SUMPRODUCT((--(INDEX(RULES,0,5)=$X31)+(--(INDEX(RULES,0,6)=$X31)))*(INDEX(RUN,0,BL$9+1)))</f>
        <v>28284173405</v>
      </c>
      <c r="BM31" s="20" cm="1">
        <f t="array" ref="BM31">SUMPRODUCT((--(INDEX(RULES,0,5)=$X31)+(--(INDEX(RULES,0,6)=$X31)))*(INDEX(RUN,0,BM$9+1)))</f>
        <v>53844300025</v>
      </c>
      <c r="BT31" t="s">
        <v>146</v>
      </c>
      <c r="BU31" t="s">
        <v>146</v>
      </c>
      <c r="BV31" t="s">
        <v>136</v>
      </c>
      <c r="BW31" t="s">
        <v>136</v>
      </c>
      <c r="CA31" t="str">
        <f>BV31&amp;BV32</f>
        <v>BC</v>
      </c>
      <c r="CB31" t="str">
        <f>BW31&amp;BW32</f>
        <v>BN</v>
      </c>
    </row>
    <row r="32" spans="1:89" x14ac:dyDescent="0.3">
      <c r="A32" s="6" t="str">
        <f>IF(Input!A26=0,"",Input!A26)</f>
        <v>FN -&gt; C</v>
      </c>
      <c r="B32" t="str">
        <f t="shared" si="7"/>
        <v>F</v>
      </c>
      <c r="C32" t="str">
        <f t="shared" si="8"/>
        <v>N</v>
      </c>
      <c r="D32" s="5" t="str">
        <f t="shared" si="9"/>
        <v>FN</v>
      </c>
      <c r="E32" s="5" t="str">
        <f t="shared" si="10"/>
        <v>C</v>
      </c>
      <c r="F32" t="str">
        <f t="shared" si="11"/>
        <v>FC</v>
      </c>
      <c r="G32" t="str">
        <f t="shared" si="12"/>
        <v>CN</v>
      </c>
      <c r="N32"/>
      <c r="O32"/>
      <c r="P32"/>
      <c r="Q32"/>
      <c r="R32"/>
      <c r="S32"/>
      <c r="T32"/>
      <c r="U32" t="str">
        <f t="shared" si="13"/>
        <v>F</v>
      </c>
      <c r="V32" t="str">
        <f t="shared" si="14"/>
        <v>N</v>
      </c>
      <c r="W32" s="17">
        <v>23</v>
      </c>
      <c r="X32" s="17" t="str">
        <f t="shared" si="5"/>
        <v>FN</v>
      </c>
      <c r="Y32" s="18">
        <f t="shared" si="15"/>
        <v>0</v>
      </c>
      <c r="Z32" s="20" cm="1">
        <f t="array" ref="Z32">SUMPRODUCT((--(INDEX(RULES,0,5)=$X32)+(--(INDEX(RULES,0,6)=$X32)))*(INDEX(RUN,0,Z$9+1)))</f>
        <v>0</v>
      </c>
      <c r="AA32" s="20" cm="1">
        <f t="array" ref="AA32">SUMPRODUCT((--(INDEX(RULES,0,5)=$X32)+(--(INDEX(RULES,0,6)=$X32)))*(INDEX(RUN,0,AA$9+1)))</f>
        <v>0</v>
      </c>
      <c r="AB32" s="20" cm="1">
        <f t="array" ref="AB32">SUMPRODUCT((--(INDEX(RULES,0,5)=$X32)+(--(INDEX(RULES,0,6)=$X32)))*(INDEX(RUN,0,AB$9+1)))</f>
        <v>1</v>
      </c>
      <c r="AC32" s="20" cm="1">
        <f t="array" ref="AC32">SUMPRODUCT((--(INDEX(RULES,0,5)=$X32)+(--(INDEX(RULES,0,6)=$X32)))*(INDEX(RUN,0,AC$9+1)))</f>
        <v>1</v>
      </c>
      <c r="AD32" s="20" cm="1">
        <f t="array" ref="AD32">SUMPRODUCT((--(INDEX(RULES,0,5)=$X32)+(--(INDEX(RULES,0,6)=$X32)))*(INDEX(RUN,0,AD$9+1)))</f>
        <v>5</v>
      </c>
      <c r="AE32" s="20" cm="1">
        <f t="array" ref="AE32">SUMPRODUCT((--(INDEX(RULES,0,5)=$X32)+(--(INDEX(RULES,0,6)=$X32)))*(INDEX(RUN,0,AE$9+1)))</f>
        <v>13</v>
      </c>
      <c r="AF32" s="20" cm="1">
        <f t="array" ref="AF32">SUMPRODUCT((--(INDEX(RULES,0,5)=$X32)+(--(INDEX(RULES,0,6)=$X32)))*(INDEX(RUN,0,AF$9+1)))</f>
        <v>29</v>
      </c>
      <c r="AG32" s="20" cm="1">
        <f t="array" ref="AG32">SUMPRODUCT((--(INDEX(RULES,0,5)=$X32)+(--(INDEX(RULES,0,6)=$X32)))*(INDEX(RUN,0,AG$9+1)))</f>
        <v>55</v>
      </c>
      <c r="AH32" s="20" cm="1">
        <f t="array" ref="AH32">SUMPRODUCT((--(INDEX(RULES,0,5)=$X32)+(--(INDEX(RULES,0,6)=$X32)))*(INDEX(RUN,0,AH$9+1)))</f>
        <v>100</v>
      </c>
      <c r="AI32" s="20" cm="1">
        <f t="array" ref="AI32">SUMPRODUCT((--(INDEX(RULES,0,5)=$X32)+(--(INDEX(RULES,0,6)=$X32)))*(INDEX(RUN,0,AI$9+1)))</f>
        <v>193</v>
      </c>
      <c r="AJ32" s="20" cm="1">
        <f t="array" ref="AJ32">SUMPRODUCT((--(INDEX(RULES,0,5)=$X32)+(--(INDEX(RULES,0,6)=$X32)))*(INDEX(RUN,0,AJ$9+1)))</f>
        <v>358</v>
      </c>
      <c r="AK32" s="20" cm="1">
        <f t="array" ref="AK32">SUMPRODUCT((--(INDEX(RULES,0,5)=$X32)+(--(INDEX(RULES,0,6)=$X32)))*(INDEX(RUN,0,AK$9+1)))</f>
        <v>671</v>
      </c>
      <c r="AL32" s="20" cm="1">
        <f t="array" ref="AL32">SUMPRODUCT((--(INDEX(RULES,0,5)=$X32)+(--(INDEX(RULES,0,6)=$X32)))*(INDEX(RUN,0,AL$9+1)))</f>
        <v>1262</v>
      </c>
      <c r="AM32" s="20" cm="1">
        <f t="array" ref="AM32">SUMPRODUCT((--(INDEX(RULES,0,5)=$X32)+(--(INDEX(RULES,0,6)=$X32)))*(INDEX(RUN,0,AM$9+1)))</f>
        <v>2375</v>
      </c>
      <c r="AN32" s="20" cm="1">
        <f t="array" ref="AN32">SUMPRODUCT((--(INDEX(RULES,0,5)=$X32)+(--(INDEX(RULES,0,6)=$X32)))*(INDEX(RUN,0,AN$9+1)))</f>
        <v>4429</v>
      </c>
      <c r="AO32" s="20" cm="1">
        <f t="array" ref="AO32">SUMPRODUCT((--(INDEX(RULES,0,5)=$X32)+(--(INDEX(RULES,0,6)=$X32)))*(INDEX(RUN,0,AO$9+1)))</f>
        <v>8338</v>
      </c>
      <c r="AP32" s="20" cm="1">
        <f t="array" ref="AP32">SUMPRODUCT((--(INDEX(RULES,0,5)=$X32)+(--(INDEX(RULES,0,6)=$X32)))*(INDEX(RUN,0,AP$9+1)))</f>
        <v>15749</v>
      </c>
      <c r="AQ32" s="20" cm="1">
        <f t="array" ref="AQ32">SUMPRODUCT((--(INDEX(RULES,0,5)=$X32)+(--(INDEX(RULES,0,6)=$X32)))*(INDEX(RUN,0,AQ$9+1)))</f>
        <v>29649</v>
      </c>
      <c r="AR32" s="20" cm="1">
        <f t="array" ref="AR32">SUMPRODUCT((--(INDEX(RULES,0,5)=$X32)+(--(INDEX(RULES,0,6)=$X32)))*(INDEX(RUN,0,AR$9+1)))</f>
        <v>56143</v>
      </c>
      <c r="AS32" s="20" cm="1">
        <f t="array" ref="AS32">SUMPRODUCT((--(INDEX(RULES,0,5)=$X32)+(--(INDEX(RULES,0,6)=$X32)))*(INDEX(RUN,0,AS$9+1)))</f>
        <v>106156</v>
      </c>
      <c r="AT32" s="20" cm="1">
        <f t="array" ref="AT32">SUMPRODUCT((--(INDEX(RULES,0,5)=$X32)+(--(INDEX(RULES,0,6)=$X32)))*(INDEX(RUN,0,AT$9+1)))</f>
        <v>200930</v>
      </c>
      <c r="AU32" s="20" cm="1">
        <f t="array" ref="AU32">SUMPRODUCT((--(INDEX(RULES,0,5)=$X32)+(--(INDEX(RULES,0,6)=$X32)))*(INDEX(RUN,0,AU$9+1)))</f>
        <v>380375</v>
      </c>
      <c r="AV32" s="20" cm="1">
        <f t="array" ref="AV32">SUMPRODUCT((--(INDEX(RULES,0,5)=$X32)+(--(INDEX(RULES,0,6)=$X32)))*(INDEX(RUN,0,AV$9+1)))</f>
        <v>720872</v>
      </c>
      <c r="AW32" s="20" cm="1">
        <f t="array" ref="AW32">SUMPRODUCT((--(INDEX(RULES,0,5)=$X32)+(--(INDEX(RULES,0,6)=$X32)))*(INDEX(RUN,0,AW$9+1)))</f>
        <v>1365462</v>
      </c>
      <c r="AX32" s="20" cm="1">
        <f t="array" ref="AX32">SUMPRODUCT((--(INDEX(RULES,0,5)=$X32)+(--(INDEX(RULES,0,6)=$X32)))*(INDEX(RUN,0,AX$9+1)))</f>
        <v>2587733</v>
      </c>
      <c r="AY32" s="20" cm="1">
        <f t="array" ref="AY32">SUMPRODUCT((--(INDEX(RULES,0,5)=$X32)+(--(INDEX(RULES,0,6)=$X32)))*(INDEX(RUN,0,AY$9+1)))</f>
        <v>4905594</v>
      </c>
      <c r="AZ32" s="20" cm="1">
        <f t="array" ref="AZ32">SUMPRODUCT((--(INDEX(RULES,0,5)=$X32)+(--(INDEX(RULES,0,6)=$X32)))*(INDEX(RUN,0,AZ$9+1)))</f>
        <v>9299116</v>
      </c>
      <c r="BA32" s="20" cm="1">
        <f t="array" ref="BA32">SUMPRODUCT((--(INDEX(RULES,0,5)=$X32)+(--(INDEX(RULES,0,6)=$X32)))*(INDEX(RUN,0,BA$9+1)))</f>
        <v>17631948</v>
      </c>
      <c r="BB32" s="20" cm="1">
        <f t="array" ref="BB32">SUMPRODUCT((--(INDEX(RULES,0,5)=$X32)+(--(INDEX(RULES,0,6)=$X32)))*(INDEX(RUN,0,BB$9+1)))</f>
        <v>33437864</v>
      </c>
      <c r="BC32" s="20" cm="1">
        <f t="array" ref="BC32">SUMPRODUCT((--(INDEX(RULES,0,5)=$X32)+(--(INDEX(RULES,0,6)=$X32)))*(INDEX(RUN,0,BC$9+1)))</f>
        <v>63421267</v>
      </c>
      <c r="BD32" s="20" cm="1">
        <f t="array" ref="BD32">SUMPRODUCT((--(INDEX(RULES,0,5)=$X32)+(--(INDEX(RULES,0,6)=$X32)))*(INDEX(RUN,0,BD$9+1)))</f>
        <v>120299150</v>
      </c>
      <c r="BE32" s="20" cm="1">
        <f t="array" ref="BE32">SUMPRODUCT((--(INDEX(RULES,0,5)=$X32)+(--(INDEX(RULES,0,6)=$X32)))*(INDEX(RUN,0,BE$9+1)))</f>
        <v>228230182</v>
      </c>
      <c r="BF32" s="20" cm="1">
        <f t="array" ref="BF32">SUMPRODUCT((--(INDEX(RULES,0,5)=$X32)+(--(INDEX(RULES,0,6)=$X32)))*(INDEX(RUN,0,BF$9+1)))</f>
        <v>433023602</v>
      </c>
      <c r="BG32" s="20" cm="1">
        <f t="array" ref="BG32">SUMPRODUCT((--(INDEX(RULES,0,5)=$X32)+(--(INDEX(RULES,0,6)=$X32)))*(INDEX(RUN,0,BG$9+1)))</f>
        <v>821656242</v>
      </c>
      <c r="BH32" s="20" cm="1">
        <f t="array" ref="BH32">SUMPRODUCT((--(INDEX(RULES,0,5)=$X32)+(--(INDEX(RULES,0,6)=$X32)))*(INDEX(RUN,0,BH$9+1)))</f>
        <v>1559229487</v>
      </c>
      <c r="BI32" s="20" cm="1">
        <f t="array" ref="BI32">SUMPRODUCT((--(INDEX(RULES,0,5)=$X32)+(--(INDEX(RULES,0,6)=$X32)))*(INDEX(RUN,0,BI$9+1)))</f>
        <v>2959109611</v>
      </c>
      <c r="BJ32" s="20" cm="1">
        <f t="array" ref="BJ32">SUMPRODUCT((--(INDEX(RULES,0,5)=$X32)+(--(INDEX(RULES,0,6)=$X32)))*(INDEX(RUN,0,BJ$9+1)))</f>
        <v>5616130584</v>
      </c>
      <c r="BK32" s="20" cm="1">
        <f t="array" ref="BK32">SUMPRODUCT((--(INDEX(RULES,0,5)=$X32)+(--(INDEX(RULES,0,6)=$X32)))*(INDEX(RUN,0,BK$9+1)))</f>
        <v>10659595363</v>
      </c>
      <c r="BL32" s="20" cm="1">
        <f t="array" ref="BL32">SUMPRODUCT((--(INDEX(RULES,0,5)=$X32)+(--(INDEX(RULES,0,6)=$X32)))*(INDEX(RUN,0,BL$9+1)))</f>
        <v>20233325282</v>
      </c>
      <c r="BM32" s="20" cm="1">
        <f t="array" ref="BM32">SUMPRODUCT((--(INDEX(RULES,0,5)=$X32)+(--(INDEX(RULES,0,6)=$X32)))*(INDEX(RUN,0,BM$9+1)))</f>
        <v>38407076354</v>
      </c>
      <c r="BT32" t="s">
        <v>146</v>
      </c>
      <c r="BU32" t="s">
        <v>146</v>
      </c>
      <c r="BV32" t="s">
        <v>16</v>
      </c>
      <c r="BW32" t="s">
        <v>4</v>
      </c>
      <c r="CA32" t="str">
        <f>BV32&amp;BV33</f>
        <v>CH</v>
      </c>
      <c r="CB32" t="str">
        <f>BW32&amp;BW33</f>
        <v>NB</v>
      </c>
    </row>
    <row r="33" spans="1:80" x14ac:dyDescent="0.3">
      <c r="A33" s="6" t="str">
        <f>IF(Input!A27=0,"",Input!A27)</f>
        <v>OO -&gt; K</v>
      </c>
      <c r="B33" t="str">
        <f t="shared" si="7"/>
        <v>O</v>
      </c>
      <c r="C33" t="str">
        <f t="shared" si="8"/>
        <v>O</v>
      </c>
      <c r="D33" s="5" t="str">
        <f t="shared" si="9"/>
        <v>OO</v>
      </c>
      <c r="E33" s="5" t="str">
        <f t="shared" si="10"/>
        <v>K</v>
      </c>
      <c r="F33" t="str">
        <f t="shared" si="11"/>
        <v>OK</v>
      </c>
      <c r="G33" t="str">
        <f t="shared" si="12"/>
        <v>KO</v>
      </c>
      <c r="N33"/>
      <c r="O33"/>
      <c r="P33"/>
      <c r="Q33"/>
      <c r="R33"/>
      <c r="S33"/>
      <c r="T33"/>
      <c r="U33" t="str">
        <f t="shared" si="13"/>
        <v>O</v>
      </c>
      <c r="V33" t="str">
        <f t="shared" si="14"/>
        <v>O</v>
      </c>
      <c r="W33" s="17">
        <v>24</v>
      </c>
      <c r="X33" s="17" t="str">
        <f t="shared" si="5"/>
        <v>OO</v>
      </c>
      <c r="Y33" s="18">
        <f t="shared" si="15"/>
        <v>0</v>
      </c>
      <c r="Z33" s="20" cm="1">
        <f t="array" ref="Z33">SUMPRODUCT((--(INDEX(RULES,0,5)=$X33)+(--(INDEX(RULES,0,6)=$X33)))*(INDEX(RUN,0,Z$9+1)))</f>
        <v>0</v>
      </c>
      <c r="AA33" s="20" cm="1">
        <f t="array" ref="AA33">SUMPRODUCT((--(INDEX(RULES,0,5)=$X33)+(--(INDEX(RULES,0,6)=$X33)))*(INDEX(RUN,0,AA$9+1)))</f>
        <v>0</v>
      </c>
      <c r="AB33" s="20" cm="1">
        <f t="array" ref="AB33">SUMPRODUCT((--(INDEX(RULES,0,5)=$X33)+(--(INDEX(RULES,0,6)=$X33)))*(INDEX(RUN,0,AB$9+1)))</f>
        <v>0</v>
      </c>
      <c r="AC33" s="20" cm="1">
        <f t="array" ref="AC33">SUMPRODUCT((--(INDEX(RULES,0,5)=$X33)+(--(INDEX(RULES,0,6)=$X33)))*(INDEX(RUN,0,AC$9+1)))</f>
        <v>0</v>
      </c>
      <c r="AD33" s="20" cm="1">
        <f t="array" ref="AD33">SUMPRODUCT((--(INDEX(RULES,0,5)=$X33)+(--(INDEX(RULES,0,6)=$X33)))*(INDEX(RUN,0,AD$9+1)))</f>
        <v>0</v>
      </c>
      <c r="AE33" s="20" cm="1">
        <f t="array" ref="AE33">SUMPRODUCT((--(INDEX(RULES,0,5)=$X33)+(--(INDEX(RULES,0,6)=$X33)))*(INDEX(RUN,0,AE$9+1)))</f>
        <v>0</v>
      </c>
      <c r="AF33" s="20" cm="1">
        <f t="array" ref="AF33">SUMPRODUCT((--(INDEX(RULES,0,5)=$X33)+(--(INDEX(RULES,0,6)=$X33)))*(INDEX(RUN,0,AF$9+1)))</f>
        <v>0</v>
      </c>
      <c r="AG33" s="20" cm="1">
        <f t="array" ref="AG33">SUMPRODUCT((--(INDEX(RULES,0,5)=$X33)+(--(INDEX(RULES,0,6)=$X33)))*(INDEX(RUN,0,AG$9+1)))</f>
        <v>0</v>
      </c>
      <c r="AH33" s="20" cm="1">
        <f t="array" ref="AH33">SUMPRODUCT((--(INDEX(RULES,0,5)=$X33)+(--(INDEX(RULES,0,6)=$X33)))*(INDEX(RUN,0,AH$9+1)))</f>
        <v>0</v>
      </c>
      <c r="AI33" s="20" cm="1">
        <f t="array" ref="AI33">SUMPRODUCT((--(INDEX(RULES,0,5)=$X33)+(--(INDEX(RULES,0,6)=$X33)))*(INDEX(RUN,0,AI$9+1)))</f>
        <v>0</v>
      </c>
      <c r="AJ33" s="20" cm="1">
        <f t="array" ref="AJ33">SUMPRODUCT((--(INDEX(RULES,0,5)=$X33)+(--(INDEX(RULES,0,6)=$X33)))*(INDEX(RUN,0,AJ$9+1)))</f>
        <v>0</v>
      </c>
      <c r="AK33" s="20" cm="1">
        <f t="array" ref="AK33">SUMPRODUCT((--(INDEX(RULES,0,5)=$X33)+(--(INDEX(RULES,0,6)=$X33)))*(INDEX(RUN,0,AK$9+1)))</f>
        <v>0</v>
      </c>
      <c r="AL33" s="20" cm="1">
        <f t="array" ref="AL33">SUMPRODUCT((--(INDEX(RULES,0,5)=$X33)+(--(INDEX(RULES,0,6)=$X33)))*(INDEX(RUN,0,AL$9+1)))</f>
        <v>0</v>
      </c>
      <c r="AM33" s="20" cm="1">
        <f t="array" ref="AM33">SUMPRODUCT((--(INDEX(RULES,0,5)=$X33)+(--(INDEX(RULES,0,6)=$X33)))*(INDEX(RUN,0,AM$9+1)))</f>
        <v>0</v>
      </c>
      <c r="AN33" s="20" cm="1">
        <f t="array" ref="AN33">SUMPRODUCT((--(INDEX(RULES,0,5)=$X33)+(--(INDEX(RULES,0,6)=$X33)))*(INDEX(RUN,0,AN$9+1)))</f>
        <v>0</v>
      </c>
      <c r="AO33" s="20" cm="1">
        <f t="array" ref="AO33">SUMPRODUCT((--(INDEX(RULES,0,5)=$X33)+(--(INDEX(RULES,0,6)=$X33)))*(INDEX(RUN,0,AO$9+1)))</f>
        <v>0</v>
      </c>
      <c r="AP33" s="20" cm="1">
        <f t="array" ref="AP33">SUMPRODUCT((--(INDEX(RULES,0,5)=$X33)+(--(INDEX(RULES,0,6)=$X33)))*(INDEX(RUN,0,AP$9+1)))</f>
        <v>0</v>
      </c>
      <c r="AQ33" s="20" cm="1">
        <f t="array" ref="AQ33">SUMPRODUCT((--(INDEX(RULES,0,5)=$X33)+(--(INDEX(RULES,0,6)=$X33)))*(INDEX(RUN,0,AQ$9+1)))</f>
        <v>0</v>
      </c>
      <c r="AR33" s="20" cm="1">
        <f t="array" ref="AR33">SUMPRODUCT((--(INDEX(RULES,0,5)=$X33)+(--(INDEX(RULES,0,6)=$X33)))*(INDEX(RUN,0,AR$9+1)))</f>
        <v>0</v>
      </c>
      <c r="AS33" s="20" cm="1">
        <f t="array" ref="AS33">SUMPRODUCT((--(INDEX(RULES,0,5)=$X33)+(--(INDEX(RULES,0,6)=$X33)))*(INDEX(RUN,0,AS$9+1)))</f>
        <v>0</v>
      </c>
      <c r="AT33" s="20" cm="1">
        <f t="array" ref="AT33">SUMPRODUCT((--(INDEX(RULES,0,5)=$X33)+(--(INDEX(RULES,0,6)=$X33)))*(INDEX(RUN,0,AT$9+1)))</f>
        <v>0</v>
      </c>
      <c r="AU33" s="20" cm="1">
        <f t="array" ref="AU33">SUMPRODUCT((--(INDEX(RULES,0,5)=$X33)+(--(INDEX(RULES,0,6)=$X33)))*(INDEX(RUN,0,AU$9+1)))</f>
        <v>0</v>
      </c>
      <c r="AV33" s="20" cm="1">
        <f t="array" ref="AV33">SUMPRODUCT((--(INDEX(RULES,0,5)=$X33)+(--(INDEX(RULES,0,6)=$X33)))*(INDEX(RUN,0,AV$9+1)))</f>
        <v>0</v>
      </c>
      <c r="AW33" s="20" cm="1">
        <f t="array" ref="AW33">SUMPRODUCT((--(INDEX(RULES,0,5)=$X33)+(--(INDEX(RULES,0,6)=$X33)))*(INDEX(RUN,0,AW$9+1)))</f>
        <v>0</v>
      </c>
      <c r="AX33" s="20" cm="1">
        <f t="array" ref="AX33">SUMPRODUCT((--(INDEX(RULES,0,5)=$X33)+(--(INDEX(RULES,0,6)=$X33)))*(INDEX(RUN,0,AX$9+1)))</f>
        <v>0</v>
      </c>
      <c r="AY33" s="20" cm="1">
        <f t="array" ref="AY33">SUMPRODUCT((--(INDEX(RULES,0,5)=$X33)+(--(INDEX(RULES,0,6)=$X33)))*(INDEX(RUN,0,AY$9+1)))</f>
        <v>0</v>
      </c>
      <c r="AZ33" s="20" cm="1">
        <f t="array" ref="AZ33">SUMPRODUCT((--(INDEX(RULES,0,5)=$X33)+(--(INDEX(RULES,0,6)=$X33)))*(INDEX(RUN,0,AZ$9+1)))</f>
        <v>0</v>
      </c>
      <c r="BA33" s="20" cm="1">
        <f t="array" ref="BA33">SUMPRODUCT((--(INDEX(RULES,0,5)=$X33)+(--(INDEX(RULES,0,6)=$X33)))*(INDEX(RUN,0,BA$9+1)))</f>
        <v>0</v>
      </c>
      <c r="BB33" s="20" cm="1">
        <f t="array" ref="BB33">SUMPRODUCT((--(INDEX(RULES,0,5)=$X33)+(--(INDEX(RULES,0,6)=$X33)))*(INDEX(RUN,0,BB$9+1)))</f>
        <v>0</v>
      </c>
      <c r="BC33" s="20" cm="1">
        <f t="array" ref="BC33">SUMPRODUCT((--(INDEX(RULES,0,5)=$X33)+(--(INDEX(RULES,0,6)=$X33)))*(INDEX(RUN,0,BC$9+1)))</f>
        <v>0</v>
      </c>
      <c r="BD33" s="20" cm="1">
        <f t="array" ref="BD33">SUMPRODUCT((--(INDEX(RULES,0,5)=$X33)+(--(INDEX(RULES,0,6)=$X33)))*(INDEX(RUN,0,BD$9+1)))</f>
        <v>0</v>
      </c>
      <c r="BE33" s="20" cm="1">
        <f t="array" ref="BE33">SUMPRODUCT((--(INDEX(RULES,0,5)=$X33)+(--(INDEX(RULES,0,6)=$X33)))*(INDEX(RUN,0,BE$9+1)))</f>
        <v>0</v>
      </c>
      <c r="BF33" s="20" cm="1">
        <f t="array" ref="BF33">SUMPRODUCT((--(INDEX(RULES,0,5)=$X33)+(--(INDEX(RULES,0,6)=$X33)))*(INDEX(RUN,0,BF$9+1)))</f>
        <v>0</v>
      </c>
      <c r="BG33" s="20" cm="1">
        <f t="array" ref="BG33">SUMPRODUCT((--(INDEX(RULES,0,5)=$X33)+(--(INDEX(RULES,0,6)=$X33)))*(INDEX(RUN,0,BG$9+1)))</f>
        <v>0</v>
      </c>
      <c r="BH33" s="20" cm="1">
        <f t="array" ref="BH33">SUMPRODUCT((--(INDEX(RULES,0,5)=$X33)+(--(INDEX(RULES,0,6)=$X33)))*(INDEX(RUN,0,BH$9+1)))</f>
        <v>0</v>
      </c>
      <c r="BI33" s="20" cm="1">
        <f t="array" ref="BI33">SUMPRODUCT((--(INDEX(RULES,0,5)=$X33)+(--(INDEX(RULES,0,6)=$X33)))*(INDEX(RUN,0,BI$9+1)))</f>
        <v>0</v>
      </c>
      <c r="BJ33" s="20" cm="1">
        <f t="array" ref="BJ33">SUMPRODUCT((--(INDEX(RULES,0,5)=$X33)+(--(INDEX(RULES,0,6)=$X33)))*(INDEX(RUN,0,BJ$9+1)))</f>
        <v>0</v>
      </c>
      <c r="BK33" s="20" cm="1">
        <f t="array" ref="BK33">SUMPRODUCT((--(INDEX(RULES,0,5)=$X33)+(--(INDEX(RULES,0,6)=$X33)))*(INDEX(RUN,0,BK$9+1)))</f>
        <v>0</v>
      </c>
      <c r="BL33" s="20" cm="1">
        <f t="array" ref="BL33">SUMPRODUCT((--(INDEX(RULES,0,5)=$X33)+(--(INDEX(RULES,0,6)=$X33)))*(INDEX(RUN,0,BL$9+1)))</f>
        <v>0</v>
      </c>
      <c r="BM33" s="20" cm="1">
        <f t="array" ref="BM33">SUMPRODUCT((--(INDEX(RULES,0,5)=$X33)+(--(INDEX(RULES,0,6)=$X33)))*(INDEX(RUN,0,BM$9+1)))</f>
        <v>0</v>
      </c>
      <c r="BT33" t="s">
        <v>146</v>
      </c>
      <c r="BU33" t="s">
        <v>146</v>
      </c>
      <c r="BV33" t="s">
        <v>10</v>
      </c>
      <c r="BW33" t="s">
        <v>136</v>
      </c>
      <c r="CA33" t="str">
        <f>BV33&amp;BV34</f>
        <v>HB</v>
      </c>
      <c r="CB33" t="str">
        <f>BW33&amp;BW34</f>
        <v>BB</v>
      </c>
    </row>
    <row r="34" spans="1:80" x14ac:dyDescent="0.3">
      <c r="A34" s="6" t="str">
        <f>IF(Input!A28=0,"",Input!A28)</f>
        <v>CH -&gt; H</v>
      </c>
      <c r="B34" t="str">
        <f t="shared" si="7"/>
        <v>C</v>
      </c>
      <c r="C34" t="str">
        <f t="shared" si="8"/>
        <v>H</v>
      </c>
      <c r="D34" s="5" t="str">
        <f t="shared" si="9"/>
        <v>CH</v>
      </c>
      <c r="E34" s="5" t="str">
        <f t="shared" si="10"/>
        <v>H</v>
      </c>
      <c r="F34" t="str">
        <f t="shared" si="11"/>
        <v>CH</v>
      </c>
      <c r="G34" t="str">
        <f t="shared" si="12"/>
        <v>HH</v>
      </c>
      <c r="N34"/>
      <c r="O34"/>
      <c r="P34"/>
      <c r="Q34"/>
      <c r="R34"/>
      <c r="S34"/>
      <c r="T34"/>
      <c r="U34" t="str">
        <f t="shared" si="13"/>
        <v>C</v>
      </c>
      <c r="V34" t="str">
        <f t="shared" si="14"/>
        <v>H</v>
      </c>
      <c r="W34" s="17">
        <v>25</v>
      </c>
      <c r="X34" s="17" t="str">
        <f t="shared" si="5"/>
        <v>CH</v>
      </c>
      <c r="Y34" s="18">
        <f t="shared" si="15"/>
        <v>0</v>
      </c>
      <c r="Z34" s="20" cm="1">
        <f t="array" ref="Z34">SUMPRODUCT((--(INDEX(RULES,0,5)=$X34)+(--(INDEX(RULES,0,6)=$X34)))*(INDEX(RUN,0,Z$9+1)))</f>
        <v>0</v>
      </c>
      <c r="AA34" s="20" cm="1">
        <f t="array" ref="AA34">SUMPRODUCT((--(INDEX(RULES,0,5)=$X34)+(--(INDEX(RULES,0,6)=$X34)))*(INDEX(RUN,0,AA$9+1)))</f>
        <v>0</v>
      </c>
      <c r="AB34" s="20" cm="1">
        <f t="array" ref="AB34">SUMPRODUCT((--(INDEX(RULES,0,5)=$X34)+(--(INDEX(RULES,0,6)=$X34)))*(INDEX(RUN,0,AB$9+1)))</f>
        <v>1</v>
      </c>
      <c r="AC34" s="20" cm="1">
        <f t="array" ref="AC34">SUMPRODUCT((--(INDEX(RULES,0,5)=$X34)+(--(INDEX(RULES,0,6)=$X34)))*(INDEX(RUN,0,AC$9+1)))</f>
        <v>1</v>
      </c>
      <c r="AD34" s="20" cm="1">
        <f t="array" ref="AD34">SUMPRODUCT((--(INDEX(RULES,0,5)=$X34)+(--(INDEX(RULES,0,6)=$X34)))*(INDEX(RUN,0,AD$9+1)))</f>
        <v>3</v>
      </c>
      <c r="AE34" s="20" cm="1">
        <f t="array" ref="AE34">SUMPRODUCT((--(INDEX(RULES,0,5)=$X34)+(--(INDEX(RULES,0,6)=$X34)))*(INDEX(RUN,0,AE$9+1)))</f>
        <v>7</v>
      </c>
      <c r="AF34" s="20" cm="1">
        <f t="array" ref="AF34">SUMPRODUCT((--(INDEX(RULES,0,5)=$X34)+(--(INDEX(RULES,0,6)=$X34)))*(INDEX(RUN,0,AF$9+1)))</f>
        <v>12</v>
      </c>
      <c r="AG34" s="20" cm="1">
        <f t="array" ref="AG34">SUMPRODUCT((--(INDEX(RULES,0,5)=$X34)+(--(INDEX(RULES,0,6)=$X34)))*(INDEX(RUN,0,AG$9+1)))</f>
        <v>25</v>
      </c>
      <c r="AH34" s="20" cm="1">
        <f t="array" ref="AH34">SUMPRODUCT((--(INDEX(RULES,0,5)=$X34)+(--(INDEX(RULES,0,6)=$X34)))*(INDEX(RUN,0,AH$9+1)))</f>
        <v>38</v>
      </c>
      <c r="AI34" s="20" cm="1">
        <f t="array" ref="AI34">SUMPRODUCT((--(INDEX(RULES,0,5)=$X34)+(--(INDEX(RULES,0,6)=$X34)))*(INDEX(RUN,0,AI$9+1)))</f>
        <v>71</v>
      </c>
      <c r="AJ34" s="20" cm="1">
        <f t="array" ref="AJ34">SUMPRODUCT((--(INDEX(RULES,0,5)=$X34)+(--(INDEX(RULES,0,6)=$X34)))*(INDEX(RUN,0,AJ$9+1)))</f>
        <v>123</v>
      </c>
      <c r="AK34" s="20" cm="1">
        <f t="array" ref="AK34">SUMPRODUCT((--(INDEX(RULES,0,5)=$X34)+(--(INDEX(RULES,0,6)=$X34)))*(INDEX(RUN,0,AK$9+1)))</f>
        <v>231</v>
      </c>
      <c r="AL34" s="20" cm="1">
        <f t="array" ref="AL34">SUMPRODUCT((--(INDEX(RULES,0,5)=$X34)+(--(INDEX(RULES,0,6)=$X34)))*(INDEX(RUN,0,AL$9+1)))</f>
        <v>435</v>
      </c>
      <c r="AM34" s="20" cm="1">
        <f t="array" ref="AM34">SUMPRODUCT((--(INDEX(RULES,0,5)=$X34)+(--(INDEX(RULES,0,6)=$X34)))*(INDEX(RUN,0,AM$9+1)))</f>
        <v>845</v>
      </c>
      <c r="AN34" s="20" cm="1">
        <f t="array" ref="AN34">SUMPRODUCT((--(INDEX(RULES,0,5)=$X34)+(--(INDEX(RULES,0,6)=$X34)))*(INDEX(RUN,0,AN$9+1)))</f>
        <v>1618</v>
      </c>
      <c r="AO34" s="20" cm="1">
        <f t="array" ref="AO34">SUMPRODUCT((--(INDEX(RULES,0,5)=$X34)+(--(INDEX(RULES,0,6)=$X34)))*(INDEX(RUN,0,AO$9+1)))</f>
        <v>3107</v>
      </c>
      <c r="AP34" s="20" cm="1">
        <f t="array" ref="AP34">SUMPRODUCT((--(INDEX(RULES,0,5)=$X34)+(--(INDEX(RULES,0,6)=$X34)))*(INDEX(RUN,0,AP$9+1)))</f>
        <v>6036</v>
      </c>
      <c r="AQ34" s="20" cm="1">
        <f t="array" ref="AQ34">SUMPRODUCT((--(INDEX(RULES,0,5)=$X34)+(--(INDEX(RULES,0,6)=$X34)))*(INDEX(RUN,0,AQ$9+1)))</f>
        <v>11566</v>
      </c>
      <c r="AR34" s="20" cm="1">
        <f t="array" ref="AR34">SUMPRODUCT((--(INDEX(RULES,0,5)=$X34)+(--(INDEX(RULES,0,6)=$X34)))*(INDEX(RUN,0,AR$9+1)))</f>
        <v>22345</v>
      </c>
      <c r="AS34" s="20" cm="1">
        <f t="array" ref="AS34">SUMPRODUCT((--(INDEX(RULES,0,5)=$X34)+(--(INDEX(RULES,0,6)=$X34)))*(INDEX(RUN,0,AS$9+1)))</f>
        <v>42963</v>
      </c>
      <c r="AT34" s="20" cm="1">
        <f t="array" ref="AT34">SUMPRODUCT((--(INDEX(RULES,0,5)=$X34)+(--(INDEX(RULES,0,6)=$X34)))*(INDEX(RUN,0,AT$9+1)))</f>
        <v>82605</v>
      </c>
      <c r="AU34" s="20" cm="1">
        <f t="array" ref="AU34">SUMPRODUCT((--(INDEX(RULES,0,5)=$X34)+(--(INDEX(RULES,0,6)=$X34)))*(INDEX(RUN,0,AU$9+1)))</f>
        <v>158388</v>
      </c>
      <c r="AV34" s="20" cm="1">
        <f t="array" ref="AV34">SUMPRODUCT((--(INDEX(RULES,0,5)=$X34)+(--(INDEX(RULES,0,6)=$X34)))*(INDEX(RUN,0,AV$9+1)))</f>
        <v>303800</v>
      </c>
      <c r="AW34" s="20" cm="1">
        <f t="array" ref="AW34">SUMPRODUCT((--(INDEX(RULES,0,5)=$X34)+(--(INDEX(RULES,0,6)=$X34)))*(INDEX(RUN,0,AW$9+1)))</f>
        <v>581497</v>
      </c>
      <c r="AX34" s="20" cm="1">
        <f t="array" ref="AX34">SUMPRODUCT((--(INDEX(RULES,0,5)=$X34)+(--(INDEX(RULES,0,6)=$X34)))*(INDEX(RUN,0,AX$9+1)))</f>
        <v>1111798</v>
      </c>
      <c r="AY34" s="20" cm="1">
        <f t="array" ref="AY34">SUMPRODUCT((--(INDEX(RULES,0,5)=$X34)+(--(INDEX(RULES,0,6)=$X34)))*(INDEX(RUN,0,AY$9+1)))</f>
        <v>2124662</v>
      </c>
      <c r="AZ34" s="20" cm="1">
        <f t="array" ref="AZ34">SUMPRODUCT((--(INDEX(RULES,0,5)=$X34)+(--(INDEX(RULES,0,6)=$X34)))*(INDEX(RUN,0,AZ$9+1)))</f>
        <v>4055512</v>
      </c>
      <c r="BA34" s="20" cm="1">
        <f t="array" ref="BA34">SUMPRODUCT((--(INDEX(RULES,0,5)=$X34)+(--(INDEX(RULES,0,6)=$X34)))*(INDEX(RUN,0,BA$9+1)))</f>
        <v>7736562</v>
      </c>
      <c r="BB34" s="20" cm="1">
        <f t="array" ref="BB34">SUMPRODUCT((--(INDEX(RULES,0,5)=$X34)+(--(INDEX(RULES,0,6)=$X34)))*(INDEX(RUN,0,BB$9+1)))</f>
        <v>14749869</v>
      </c>
      <c r="BC34" s="20" cm="1">
        <f t="array" ref="BC34">SUMPRODUCT((--(INDEX(RULES,0,5)=$X34)+(--(INDEX(RULES,0,6)=$X34)))*(INDEX(RUN,0,BC$9+1)))</f>
        <v>28109339</v>
      </c>
      <c r="BD34" s="20" cm="1">
        <f t="array" ref="BD34">SUMPRODUCT((--(INDEX(RULES,0,5)=$X34)+(--(INDEX(RULES,0,6)=$X34)))*(INDEX(RUN,0,BD$9+1)))</f>
        <v>53537837</v>
      </c>
      <c r="BE34" s="20" cm="1">
        <f t="array" ref="BE34">SUMPRODUCT((--(INDEX(RULES,0,5)=$X34)+(--(INDEX(RULES,0,6)=$X34)))*(INDEX(RUN,0,BE$9+1)))</f>
        <v>101941071</v>
      </c>
      <c r="BF34" s="20" cm="1">
        <f t="array" ref="BF34">SUMPRODUCT((--(INDEX(RULES,0,5)=$X34)+(--(INDEX(RULES,0,6)=$X34)))*(INDEX(RUN,0,BF$9+1)))</f>
        <v>194033741</v>
      </c>
      <c r="BG34" s="20" cm="1">
        <f t="array" ref="BG34">SUMPRODUCT((--(INDEX(RULES,0,5)=$X34)+(--(INDEX(RULES,0,6)=$X34)))*(INDEX(RUN,0,BG$9+1)))</f>
        <v>369204072</v>
      </c>
      <c r="BH34" s="20" cm="1">
        <f t="array" ref="BH34">SUMPRODUCT((--(INDEX(RULES,0,5)=$X34)+(--(INDEX(RULES,0,6)=$X34)))*(INDEX(RUN,0,BH$9+1)))</f>
        <v>702336723</v>
      </c>
      <c r="BI34" s="20" cm="1">
        <f t="array" ref="BI34">SUMPRODUCT((--(INDEX(RULES,0,5)=$X34)+(--(INDEX(RULES,0,6)=$X34)))*(INDEX(RUN,0,BI$9+1)))</f>
        <v>1335742202</v>
      </c>
      <c r="BJ34" s="20" cm="1">
        <f t="array" ref="BJ34">SUMPRODUCT((--(INDEX(RULES,0,5)=$X34)+(--(INDEX(RULES,0,6)=$X34)))*(INDEX(RUN,0,BJ$9+1)))</f>
        <v>2539833435</v>
      </c>
      <c r="BK34" s="20" cm="1">
        <f t="array" ref="BK34">SUMPRODUCT((--(INDEX(RULES,0,5)=$X34)+(--(INDEX(RULES,0,6)=$X34)))*(INDEX(RUN,0,BK$9+1)))</f>
        <v>4828444333</v>
      </c>
      <c r="BL34" s="20" cm="1">
        <f t="array" ref="BL34">SUMPRODUCT((--(INDEX(RULES,0,5)=$X34)+(--(INDEX(RULES,0,6)=$X34)))*(INDEX(RUN,0,BL$9+1)))</f>
        <v>9177881945</v>
      </c>
      <c r="BM34" s="20" cm="1">
        <f t="array" ref="BM34">SUMPRODUCT((--(INDEX(RULES,0,5)=$X34)+(--(INDEX(RULES,0,6)=$X34)))*(INDEX(RUN,0,BM$9+1)))</f>
        <v>17442643574</v>
      </c>
      <c r="BT34" t="s">
        <v>146</v>
      </c>
      <c r="BU34" t="s">
        <v>146</v>
      </c>
      <c r="BV34" t="s">
        <v>136</v>
      </c>
      <c r="BW34" t="s">
        <v>136</v>
      </c>
      <c r="CB34" t="str">
        <f>BW34&amp;BW35</f>
        <v>BB</v>
      </c>
    </row>
    <row r="35" spans="1:80" x14ac:dyDescent="0.3">
      <c r="A35" s="6" t="str">
        <f>IF(Input!A29=0,"",Input!A29)</f>
        <v>CP -&gt; V</v>
      </c>
      <c r="B35" t="str">
        <f t="shared" si="7"/>
        <v>C</v>
      </c>
      <c r="C35" t="str">
        <f t="shared" si="8"/>
        <v>P</v>
      </c>
      <c r="D35" s="5" t="str">
        <f t="shared" si="9"/>
        <v>CP</v>
      </c>
      <c r="E35" s="5" t="str">
        <f t="shared" si="10"/>
        <v>V</v>
      </c>
      <c r="F35" t="str">
        <f t="shared" si="11"/>
        <v>CV</v>
      </c>
      <c r="G35" t="str">
        <f t="shared" si="12"/>
        <v>VP</v>
      </c>
      <c r="N35"/>
      <c r="O35"/>
      <c r="P35"/>
      <c r="Q35"/>
      <c r="R35"/>
      <c r="S35"/>
      <c r="T35"/>
      <c r="U35" t="str">
        <f t="shared" si="13"/>
        <v>C</v>
      </c>
      <c r="V35" t="str">
        <f t="shared" si="14"/>
        <v>P</v>
      </c>
      <c r="W35" s="17">
        <v>26</v>
      </c>
      <c r="X35" s="17" t="str">
        <f t="shared" si="5"/>
        <v>CP</v>
      </c>
      <c r="Y35" s="18">
        <f t="shared" si="15"/>
        <v>1</v>
      </c>
      <c r="Z35" s="20" cm="1">
        <f t="array" ref="Z35">SUMPRODUCT((--(INDEX(RULES,0,5)=$X35)+(--(INDEX(RULES,0,6)=$X35)))*(INDEX(RUN,0,Z$9+1)))</f>
        <v>1</v>
      </c>
      <c r="AA35" s="20" cm="1">
        <f t="array" ref="AA35">SUMPRODUCT((--(INDEX(RULES,0,5)=$X35)+(--(INDEX(RULES,0,6)=$X35)))*(INDEX(RUN,0,AA$9+1)))</f>
        <v>0</v>
      </c>
      <c r="AB35" s="20" cm="1">
        <f t="array" ref="AB35">SUMPRODUCT((--(INDEX(RULES,0,5)=$X35)+(--(INDEX(RULES,0,6)=$X35)))*(INDEX(RUN,0,AB$9+1)))</f>
        <v>4</v>
      </c>
      <c r="AC35" s="20" cm="1">
        <f t="array" ref="AC35">SUMPRODUCT((--(INDEX(RULES,0,5)=$X35)+(--(INDEX(RULES,0,6)=$X35)))*(INDEX(RUN,0,AC$9+1)))</f>
        <v>2</v>
      </c>
      <c r="AD35" s="20" cm="1">
        <f t="array" ref="AD35">SUMPRODUCT((--(INDEX(RULES,0,5)=$X35)+(--(INDEX(RULES,0,6)=$X35)))*(INDEX(RUN,0,AD$9+1)))</f>
        <v>8</v>
      </c>
      <c r="AE35" s="20" cm="1">
        <f t="array" ref="AE35">SUMPRODUCT((--(INDEX(RULES,0,5)=$X35)+(--(INDEX(RULES,0,6)=$X35)))*(INDEX(RUN,0,AE$9+1)))</f>
        <v>11</v>
      </c>
      <c r="AF35" s="20" cm="1">
        <f t="array" ref="AF35">SUMPRODUCT((--(INDEX(RULES,0,5)=$X35)+(--(INDEX(RULES,0,6)=$X35)))*(INDEX(RUN,0,AF$9+1)))</f>
        <v>28</v>
      </c>
      <c r="AG35" s="20" cm="1">
        <f t="array" ref="AG35">SUMPRODUCT((--(INDEX(RULES,0,5)=$X35)+(--(INDEX(RULES,0,6)=$X35)))*(INDEX(RUN,0,AG$9+1)))</f>
        <v>49</v>
      </c>
      <c r="AH35" s="20" cm="1">
        <f t="array" ref="AH35">SUMPRODUCT((--(INDEX(RULES,0,5)=$X35)+(--(INDEX(RULES,0,6)=$X35)))*(INDEX(RUN,0,AH$9+1)))</f>
        <v>104</v>
      </c>
      <c r="AI35" s="20" cm="1">
        <f t="array" ref="AI35">SUMPRODUCT((--(INDEX(RULES,0,5)=$X35)+(--(INDEX(RULES,0,6)=$X35)))*(INDEX(RUN,0,AI$9+1)))</f>
        <v>197</v>
      </c>
      <c r="AJ35" s="20" cm="1">
        <f t="array" ref="AJ35">SUMPRODUCT((--(INDEX(RULES,0,5)=$X35)+(--(INDEX(RULES,0,6)=$X35)))*(INDEX(RUN,0,AJ$9+1)))</f>
        <v>371</v>
      </c>
      <c r="AK35" s="20" cm="1">
        <f t="array" ref="AK35">SUMPRODUCT((--(INDEX(RULES,0,5)=$X35)+(--(INDEX(RULES,0,6)=$X35)))*(INDEX(RUN,0,AK$9+1)))</f>
        <v>743</v>
      </c>
      <c r="AL35" s="20" cm="1">
        <f t="array" ref="AL35">SUMPRODUCT((--(INDEX(RULES,0,5)=$X35)+(--(INDEX(RULES,0,6)=$X35)))*(INDEX(RUN,0,AL$9+1)))</f>
        <v>1391</v>
      </c>
      <c r="AM35" s="20" cm="1">
        <f t="array" ref="AM35">SUMPRODUCT((--(INDEX(RULES,0,5)=$X35)+(--(INDEX(RULES,0,6)=$X35)))*(INDEX(RUN,0,AM$9+1)))</f>
        <v>2739</v>
      </c>
      <c r="AN35" s="20" cm="1">
        <f t="array" ref="AN35">SUMPRODUCT((--(INDEX(RULES,0,5)=$X35)+(--(INDEX(RULES,0,6)=$X35)))*(INDEX(RUN,0,AN$9+1)))</f>
        <v>5201</v>
      </c>
      <c r="AO35" s="20" cm="1">
        <f t="array" ref="AO35">SUMPRODUCT((--(INDEX(RULES,0,5)=$X35)+(--(INDEX(RULES,0,6)=$X35)))*(INDEX(RUN,0,AO$9+1)))</f>
        <v>10070</v>
      </c>
      <c r="AP35" s="20" cm="1">
        <f t="array" ref="AP35">SUMPRODUCT((--(INDEX(RULES,0,5)=$X35)+(--(INDEX(RULES,0,6)=$X35)))*(INDEX(RUN,0,AP$9+1)))</f>
        <v>19235</v>
      </c>
      <c r="AQ35" s="20" cm="1">
        <f t="array" ref="AQ35">SUMPRODUCT((--(INDEX(RULES,0,5)=$X35)+(--(INDEX(RULES,0,6)=$X35)))*(INDEX(RUN,0,AQ$9+1)))</f>
        <v>36926</v>
      </c>
      <c r="AR35" s="20" cm="1">
        <f t="array" ref="AR35">SUMPRODUCT((--(INDEX(RULES,0,5)=$X35)+(--(INDEX(RULES,0,6)=$X35)))*(INDEX(RUN,0,AR$9+1)))</f>
        <v>70675</v>
      </c>
      <c r="AS35" s="20" cm="1">
        <f t="array" ref="AS35">SUMPRODUCT((--(INDEX(RULES,0,5)=$X35)+(--(INDEX(RULES,0,6)=$X35)))*(INDEX(RUN,0,AS$9+1)))</f>
        <v>135034</v>
      </c>
      <c r="AT35" s="20" cm="1">
        <f t="array" ref="AT35">SUMPRODUCT((--(INDEX(RULES,0,5)=$X35)+(--(INDEX(RULES,0,6)=$X35)))*(INDEX(RUN,0,AT$9+1)))</f>
        <v>258251</v>
      </c>
      <c r="AU35" s="20" cm="1">
        <f t="array" ref="AU35">SUMPRODUCT((--(INDEX(RULES,0,5)=$X35)+(--(INDEX(RULES,0,6)=$X35)))*(INDEX(RUN,0,AU$9+1)))</f>
        <v>492608</v>
      </c>
      <c r="AV35" s="20" cm="1">
        <f t="array" ref="AV35">SUMPRODUCT((--(INDEX(RULES,0,5)=$X35)+(--(INDEX(RULES,0,6)=$X35)))*(INDEX(RUN,0,AV$9+1)))</f>
        <v>940512</v>
      </c>
      <c r="AW35" s="20" cm="1">
        <f t="array" ref="AW35">SUMPRODUCT((--(INDEX(RULES,0,5)=$X35)+(--(INDEX(RULES,0,6)=$X35)))*(INDEX(RUN,0,AW$9+1)))</f>
        <v>1792621</v>
      </c>
      <c r="AX35" s="20" cm="1">
        <f t="array" ref="AX35">SUMPRODUCT((--(INDEX(RULES,0,5)=$X35)+(--(INDEX(RULES,0,6)=$X35)))*(INDEX(RUN,0,AX$9+1)))</f>
        <v>3418236</v>
      </c>
      <c r="AY35" s="20" cm="1">
        <f t="array" ref="AY35">SUMPRODUCT((--(INDEX(RULES,0,5)=$X35)+(--(INDEX(RULES,0,6)=$X35)))*(INDEX(RUN,0,AY$9+1)))</f>
        <v>6510513</v>
      </c>
      <c r="AZ35" s="20" cm="1">
        <f t="array" ref="AZ35">SUMPRODUCT((--(INDEX(RULES,0,5)=$X35)+(--(INDEX(RULES,0,6)=$X35)))*(INDEX(RUN,0,AZ$9+1)))</f>
        <v>12400624</v>
      </c>
      <c r="BA35" s="20" cm="1">
        <f t="array" ref="BA35">SUMPRODUCT((--(INDEX(RULES,0,5)=$X35)+(--(INDEX(RULES,0,6)=$X35)))*(INDEX(RUN,0,BA$9+1)))</f>
        <v>23606179</v>
      </c>
      <c r="BB35" s="20" cm="1">
        <f t="array" ref="BB35">SUMPRODUCT((--(INDEX(RULES,0,5)=$X35)+(--(INDEX(RULES,0,6)=$X35)))*(INDEX(RUN,0,BB$9+1)))</f>
        <v>44924853</v>
      </c>
      <c r="BC35" s="20" cm="1">
        <f t="array" ref="BC35">SUMPRODUCT((--(INDEX(RULES,0,5)=$X35)+(--(INDEX(RULES,0,6)=$X35)))*(INDEX(RUN,0,BC$9+1)))</f>
        <v>85472885</v>
      </c>
      <c r="BD35" s="20" cm="1">
        <f t="array" ref="BD35">SUMPRODUCT((--(INDEX(RULES,0,5)=$X35)+(--(INDEX(RULES,0,6)=$X35)))*(INDEX(RUN,0,BD$9+1)))</f>
        <v>162572830</v>
      </c>
      <c r="BE35" s="20" cm="1">
        <f t="array" ref="BE35">SUMPRODUCT((--(INDEX(RULES,0,5)=$X35)+(--(INDEX(RULES,0,6)=$X35)))*(INDEX(RUN,0,BE$9+1)))</f>
        <v>309159572</v>
      </c>
      <c r="BF35" s="20" cm="1">
        <f t="array" ref="BF35">SUMPRODUCT((--(INDEX(RULES,0,5)=$X35)+(--(INDEX(RULES,0,6)=$X35)))*(INDEX(RUN,0,BF$9+1)))</f>
        <v>587780454</v>
      </c>
      <c r="BG35" s="20" cm="1">
        <f t="array" ref="BG35">SUMPRODUCT((--(INDEX(RULES,0,5)=$X35)+(--(INDEX(RULES,0,6)=$X35)))*(INDEX(RUN,0,BG$9+1)))</f>
        <v>1117349955</v>
      </c>
      <c r="BH35" s="20" cm="1">
        <f t="array" ref="BH35">SUMPRODUCT((--(INDEX(RULES,0,5)=$X35)+(--(INDEX(RULES,0,6)=$X35)))*(INDEX(RUN,0,BH$9+1)))</f>
        <v>2123653331</v>
      </c>
      <c r="BI35" s="20" cm="1">
        <f t="array" ref="BI35">SUMPRODUCT((--(INDEX(RULES,0,5)=$X35)+(--(INDEX(RULES,0,6)=$X35)))*(INDEX(RUN,0,BI$9+1)))</f>
        <v>4035789242</v>
      </c>
      <c r="BJ35" s="20" cm="1">
        <f t="array" ref="BJ35">SUMPRODUCT((--(INDEX(RULES,0,5)=$X35)+(--(INDEX(RULES,0,6)=$X35)))*(INDEX(RUN,0,BJ$9+1)))</f>
        <v>7668651481</v>
      </c>
      <c r="BK35" s="20" cm="1">
        <f t="array" ref="BK35">SUMPRODUCT((--(INDEX(RULES,0,5)=$X35)+(--(INDEX(RULES,0,6)=$X35)))*(INDEX(RUN,0,BK$9+1)))</f>
        <v>14570271135</v>
      </c>
      <c r="BL35" s="20" cm="1">
        <f t="array" ref="BL35">SUMPRODUCT((--(INDEX(RULES,0,5)=$X35)+(--(INDEX(RULES,0,6)=$X35)))*(INDEX(RUN,0,BL$9+1)))</f>
        <v>27680674023</v>
      </c>
      <c r="BM35" s="20" cm="1">
        <f t="array" ref="BM35">SUMPRODUCT((--(INDEX(RULES,0,5)=$X35)+(--(INDEX(RULES,0,6)=$X35)))*(INDEX(RUN,0,BM$9+1)))</f>
        <v>52583965513</v>
      </c>
      <c r="BT35" t="s">
        <v>146</v>
      </c>
      <c r="BU35" t="s">
        <v>146</v>
      </c>
      <c r="BV35" t="s">
        <v>146</v>
      </c>
      <c r="BW35" t="s">
        <v>136</v>
      </c>
      <c r="CA35" t="str">
        <f>BV35&amp;BV36</f>
        <v/>
      </c>
      <c r="CB35" t="str">
        <f>BW35&amp;BW36</f>
        <v>BN</v>
      </c>
    </row>
    <row r="36" spans="1:80" x14ac:dyDescent="0.3">
      <c r="A36" s="6" t="str">
        <f>IF(Input!A30=0,"",Input!A30)</f>
        <v>HB -&gt; N</v>
      </c>
      <c r="B36" t="str">
        <f t="shared" si="7"/>
        <v>H</v>
      </c>
      <c r="C36" t="str">
        <f t="shared" si="8"/>
        <v>B</v>
      </c>
      <c r="D36" s="5" t="str">
        <f t="shared" si="9"/>
        <v>HB</v>
      </c>
      <c r="E36" s="5" t="str">
        <f t="shared" si="10"/>
        <v>N</v>
      </c>
      <c r="F36" t="str">
        <f t="shared" si="11"/>
        <v>HN</v>
      </c>
      <c r="G36" t="str">
        <f t="shared" si="12"/>
        <v>NB</v>
      </c>
      <c r="N36"/>
      <c r="O36"/>
      <c r="P36"/>
      <c r="Q36"/>
      <c r="R36"/>
      <c r="S36"/>
      <c r="T36"/>
      <c r="U36" t="str">
        <f t="shared" si="13"/>
        <v>H</v>
      </c>
      <c r="V36" t="str">
        <f t="shared" si="14"/>
        <v>B</v>
      </c>
      <c r="W36" s="17">
        <v>27</v>
      </c>
      <c r="X36" s="17" t="str">
        <f t="shared" si="5"/>
        <v>HB</v>
      </c>
      <c r="Y36" s="18">
        <f t="shared" si="15"/>
        <v>0</v>
      </c>
      <c r="Z36" s="20" cm="1">
        <f t="array" ref="Z36">SUMPRODUCT((--(INDEX(RULES,0,5)=$X36)+(--(INDEX(RULES,0,6)=$X36)))*(INDEX(RUN,0,Z$9+1)))</f>
        <v>0</v>
      </c>
      <c r="AA36" s="20" cm="1">
        <f t="array" ref="AA36">SUMPRODUCT((--(INDEX(RULES,0,5)=$X36)+(--(INDEX(RULES,0,6)=$X36)))*(INDEX(RUN,0,AA$9+1)))</f>
        <v>0</v>
      </c>
      <c r="AB36" s="20" cm="1">
        <f t="array" ref="AB36">SUMPRODUCT((--(INDEX(RULES,0,5)=$X36)+(--(INDEX(RULES,0,6)=$X36)))*(INDEX(RUN,0,AB$9+1)))</f>
        <v>0</v>
      </c>
      <c r="AC36" s="20" cm="1">
        <f t="array" ref="AC36">SUMPRODUCT((--(INDEX(RULES,0,5)=$X36)+(--(INDEX(RULES,0,6)=$X36)))*(INDEX(RUN,0,AC$9+1)))</f>
        <v>0</v>
      </c>
      <c r="AD36" s="20" cm="1">
        <f t="array" ref="AD36">SUMPRODUCT((--(INDEX(RULES,0,5)=$X36)+(--(INDEX(RULES,0,6)=$X36)))*(INDEX(RUN,0,AD$9+1)))</f>
        <v>0</v>
      </c>
      <c r="AE36" s="20" cm="1">
        <f t="array" ref="AE36">SUMPRODUCT((--(INDEX(RULES,0,5)=$X36)+(--(INDEX(RULES,0,6)=$X36)))*(INDEX(RUN,0,AE$9+1)))</f>
        <v>1</v>
      </c>
      <c r="AF36" s="20" cm="1">
        <f t="array" ref="AF36">SUMPRODUCT((--(INDEX(RULES,0,5)=$X36)+(--(INDEX(RULES,0,6)=$X36)))*(INDEX(RUN,0,AF$9+1)))</f>
        <v>0</v>
      </c>
      <c r="AG36" s="20" cm="1">
        <f t="array" ref="AG36">SUMPRODUCT((--(INDEX(RULES,0,5)=$X36)+(--(INDEX(RULES,0,6)=$X36)))*(INDEX(RUN,0,AG$9+1)))</f>
        <v>3</v>
      </c>
      <c r="AH36" s="20" cm="1">
        <f t="array" ref="AH36">SUMPRODUCT((--(INDEX(RULES,0,5)=$X36)+(--(INDEX(RULES,0,6)=$X36)))*(INDEX(RUN,0,AH$9+1)))</f>
        <v>1</v>
      </c>
      <c r="AI36" s="20" cm="1">
        <f t="array" ref="AI36">SUMPRODUCT((--(INDEX(RULES,0,5)=$X36)+(--(INDEX(RULES,0,6)=$X36)))*(INDEX(RUN,0,AI$9+1)))</f>
        <v>5</v>
      </c>
      <c r="AJ36" s="20" cm="1">
        <f t="array" ref="AJ36">SUMPRODUCT((--(INDEX(RULES,0,5)=$X36)+(--(INDEX(RULES,0,6)=$X36)))*(INDEX(RUN,0,AJ$9+1)))</f>
        <v>5</v>
      </c>
      <c r="AK36" s="20" cm="1">
        <f t="array" ref="AK36">SUMPRODUCT((--(INDEX(RULES,0,5)=$X36)+(--(INDEX(RULES,0,6)=$X36)))*(INDEX(RUN,0,AK$9+1)))</f>
        <v>10</v>
      </c>
      <c r="AL36" s="20" cm="1">
        <f t="array" ref="AL36">SUMPRODUCT((--(INDEX(RULES,0,5)=$X36)+(--(INDEX(RULES,0,6)=$X36)))*(INDEX(RUN,0,AL$9+1)))</f>
        <v>12</v>
      </c>
      <c r="AM36" s="20" cm="1">
        <f t="array" ref="AM36">SUMPRODUCT((--(INDEX(RULES,0,5)=$X36)+(--(INDEX(RULES,0,6)=$X36)))*(INDEX(RUN,0,AM$9+1)))</f>
        <v>24</v>
      </c>
      <c r="AN36" s="20" cm="1">
        <f t="array" ref="AN36">SUMPRODUCT((--(INDEX(RULES,0,5)=$X36)+(--(INDEX(RULES,0,6)=$X36)))*(INDEX(RUN,0,AN$9+1)))</f>
        <v>33</v>
      </c>
      <c r="AO36" s="20" cm="1">
        <f t="array" ref="AO36">SUMPRODUCT((--(INDEX(RULES,0,5)=$X36)+(--(INDEX(RULES,0,6)=$X36)))*(INDEX(RUN,0,AO$9+1)))</f>
        <v>63</v>
      </c>
      <c r="AP36" s="20" cm="1">
        <f t="array" ref="AP36">SUMPRODUCT((--(INDEX(RULES,0,5)=$X36)+(--(INDEX(RULES,0,6)=$X36)))*(INDEX(RUN,0,AP$9+1)))</f>
        <v>105</v>
      </c>
      <c r="AQ36" s="20" cm="1">
        <f t="array" ref="AQ36">SUMPRODUCT((--(INDEX(RULES,0,5)=$X36)+(--(INDEX(RULES,0,6)=$X36)))*(INDEX(RUN,0,AQ$9+1)))</f>
        <v>200</v>
      </c>
      <c r="AR36" s="20" cm="1">
        <f t="array" ref="AR36">SUMPRODUCT((--(INDEX(RULES,0,5)=$X36)+(--(INDEX(RULES,0,6)=$X36)))*(INDEX(RUN,0,AR$9+1)))</f>
        <v>348</v>
      </c>
      <c r="AS36" s="20" cm="1">
        <f t="array" ref="AS36">SUMPRODUCT((--(INDEX(RULES,0,5)=$X36)+(--(INDEX(RULES,0,6)=$X36)))*(INDEX(RUN,0,AS$9+1)))</f>
        <v>679</v>
      </c>
      <c r="AT36" s="20" cm="1">
        <f t="array" ref="AT36">SUMPRODUCT((--(INDEX(RULES,0,5)=$X36)+(--(INDEX(RULES,0,6)=$X36)))*(INDEX(RUN,0,AT$9+1)))</f>
        <v>1258</v>
      </c>
      <c r="AU36" s="20" cm="1">
        <f t="array" ref="AU36">SUMPRODUCT((--(INDEX(RULES,0,5)=$X36)+(--(INDEX(RULES,0,6)=$X36)))*(INDEX(RUN,0,AU$9+1)))</f>
        <v>2387</v>
      </c>
      <c r="AV36" s="20" cm="1">
        <f t="array" ref="AV36">SUMPRODUCT((--(INDEX(RULES,0,5)=$X36)+(--(INDEX(RULES,0,6)=$X36)))*(INDEX(RUN,0,AV$9+1)))</f>
        <v>4559</v>
      </c>
      <c r="AW36" s="20" cm="1">
        <f t="array" ref="AW36">SUMPRODUCT((--(INDEX(RULES,0,5)=$X36)+(--(INDEX(RULES,0,6)=$X36)))*(INDEX(RUN,0,AW$9+1)))</f>
        <v>8662</v>
      </c>
      <c r="AX36" s="20" cm="1">
        <f t="array" ref="AX36">SUMPRODUCT((--(INDEX(RULES,0,5)=$X36)+(--(INDEX(RULES,0,6)=$X36)))*(INDEX(RUN,0,AX$9+1)))</f>
        <v>16512</v>
      </c>
      <c r="AY36" s="20" cm="1">
        <f t="array" ref="AY36">SUMPRODUCT((--(INDEX(RULES,0,5)=$X36)+(--(INDEX(RULES,0,6)=$X36)))*(INDEX(RUN,0,AY$9+1)))</f>
        <v>31330</v>
      </c>
      <c r="AZ36" s="20" cm="1">
        <f t="array" ref="AZ36">SUMPRODUCT((--(INDEX(RULES,0,5)=$X36)+(--(INDEX(RULES,0,6)=$X36)))*(INDEX(RUN,0,AZ$9+1)))</f>
        <v>59870</v>
      </c>
      <c r="BA36" s="20" cm="1">
        <f t="array" ref="BA36">SUMPRODUCT((--(INDEX(RULES,0,5)=$X36)+(--(INDEX(RULES,0,6)=$X36)))*(INDEX(RUN,0,BA$9+1)))</f>
        <v>113264</v>
      </c>
      <c r="BB36" s="20" cm="1">
        <f t="array" ref="BB36">SUMPRODUCT((--(INDEX(RULES,0,5)=$X36)+(--(INDEX(RULES,0,6)=$X36)))*(INDEX(RUN,0,BB$9+1)))</f>
        <v>215705</v>
      </c>
      <c r="BC36" s="20" cm="1">
        <f t="array" ref="BC36">SUMPRODUCT((--(INDEX(RULES,0,5)=$X36)+(--(INDEX(RULES,0,6)=$X36)))*(INDEX(RUN,0,BC$9+1)))</f>
        <v>408770</v>
      </c>
      <c r="BD36" s="20" cm="1">
        <f t="array" ref="BD36">SUMPRODUCT((--(INDEX(RULES,0,5)=$X36)+(--(INDEX(RULES,0,6)=$X36)))*(INDEX(RUN,0,BD$9+1)))</f>
        <v>776133</v>
      </c>
      <c r="BE36" s="20" cm="1">
        <f t="array" ref="BE36">SUMPRODUCT((--(INDEX(RULES,0,5)=$X36)+(--(INDEX(RULES,0,6)=$X36)))*(INDEX(RUN,0,BE$9+1)))</f>
        <v>1470653</v>
      </c>
      <c r="BF36" s="20" cm="1">
        <f t="array" ref="BF36">SUMPRODUCT((--(INDEX(RULES,0,5)=$X36)+(--(INDEX(RULES,0,6)=$X36)))*(INDEX(RUN,0,BF$9+1)))</f>
        <v>2790465</v>
      </c>
      <c r="BG36" s="20" cm="1">
        <f t="array" ref="BG36">SUMPRODUCT((--(INDEX(RULES,0,5)=$X36)+(--(INDEX(RULES,0,6)=$X36)))*(INDEX(RUN,0,BG$9+1)))</f>
        <v>5288752</v>
      </c>
      <c r="BH36" s="20" cm="1">
        <f t="array" ref="BH36">SUMPRODUCT((--(INDEX(RULES,0,5)=$X36)+(--(INDEX(RULES,0,6)=$X36)))*(INDEX(RUN,0,BH$9+1)))</f>
        <v>10027251</v>
      </c>
      <c r="BI36" s="20" cm="1">
        <f t="array" ref="BI36">SUMPRODUCT((--(INDEX(RULES,0,5)=$X36)+(--(INDEX(RULES,0,6)=$X36)))*(INDEX(RUN,0,BI$9+1)))</f>
        <v>19013306</v>
      </c>
      <c r="BJ36" s="20" cm="1">
        <f t="array" ref="BJ36">SUMPRODUCT((--(INDEX(RULES,0,5)=$X36)+(--(INDEX(RULES,0,6)=$X36)))*(INDEX(RUN,0,BJ$9+1)))</f>
        <v>36048194</v>
      </c>
      <c r="BK36" s="20" cm="1">
        <f t="array" ref="BK36">SUMPRODUCT((--(INDEX(RULES,0,5)=$X36)+(--(INDEX(RULES,0,6)=$X36)))*(INDEX(RUN,0,BK$9+1)))</f>
        <v>68356151</v>
      </c>
      <c r="BL36" s="20" cm="1">
        <f t="array" ref="BL36">SUMPRODUCT((--(INDEX(RULES,0,5)=$X36)+(--(INDEX(RULES,0,6)=$X36)))*(INDEX(RUN,0,BL$9+1)))</f>
        <v>129628831</v>
      </c>
      <c r="BM36" s="20" cm="1">
        <f t="array" ref="BM36">SUMPRODUCT((--(INDEX(RULES,0,5)=$X36)+(--(INDEX(RULES,0,6)=$X36)))*(INDEX(RUN,0,BM$9+1)))</f>
        <v>245858743</v>
      </c>
      <c r="BT36" t="s">
        <v>146</v>
      </c>
      <c r="BU36" t="s">
        <v>146</v>
      </c>
      <c r="BV36" t="s">
        <v>146</v>
      </c>
      <c r="BW36" t="s">
        <v>4</v>
      </c>
      <c r="CA36" t="str">
        <f>BV36&amp;BV37</f>
        <v/>
      </c>
      <c r="CB36" t="str">
        <f>BW36&amp;BW37</f>
        <v>NB</v>
      </c>
    </row>
    <row r="37" spans="1:80" x14ac:dyDescent="0.3">
      <c r="A37" s="6" t="str">
        <f>IF(Input!A31=0,"",Input!A31)</f>
        <v>VC -&gt; S</v>
      </c>
      <c r="B37" t="str">
        <f t="shared" si="7"/>
        <v>V</v>
      </c>
      <c r="C37" t="str">
        <f t="shared" si="8"/>
        <v>C</v>
      </c>
      <c r="D37" s="5" t="str">
        <f t="shared" si="9"/>
        <v>VC</v>
      </c>
      <c r="E37" s="5" t="str">
        <f t="shared" si="10"/>
        <v>S</v>
      </c>
      <c r="F37" t="str">
        <f t="shared" si="11"/>
        <v>VS</v>
      </c>
      <c r="G37" t="str">
        <f t="shared" si="12"/>
        <v>SC</v>
      </c>
      <c r="N37"/>
      <c r="O37"/>
      <c r="P37"/>
      <c r="Q37"/>
      <c r="R37"/>
      <c r="S37"/>
      <c r="T37"/>
      <c r="U37" t="str">
        <f t="shared" si="13"/>
        <v>V</v>
      </c>
      <c r="V37" t="str">
        <f t="shared" si="14"/>
        <v>C</v>
      </c>
      <c r="W37" s="17">
        <v>28</v>
      </c>
      <c r="X37" s="17" t="str">
        <f t="shared" si="5"/>
        <v>VC</v>
      </c>
      <c r="Y37" s="18">
        <f t="shared" si="15"/>
        <v>0</v>
      </c>
      <c r="Z37" s="20" cm="1">
        <f t="array" ref="Z37">SUMPRODUCT((--(INDEX(RULES,0,5)=$X37)+(--(INDEX(RULES,0,6)=$X37)))*(INDEX(RUN,0,Z$9+1)))</f>
        <v>0</v>
      </c>
      <c r="AA37" s="20" cm="1">
        <f t="array" ref="AA37">SUMPRODUCT((--(INDEX(RULES,0,5)=$X37)+(--(INDEX(RULES,0,6)=$X37)))*(INDEX(RUN,0,AA$9+1)))</f>
        <v>0</v>
      </c>
      <c r="AB37" s="20" cm="1">
        <f t="array" ref="AB37">SUMPRODUCT((--(INDEX(RULES,0,5)=$X37)+(--(INDEX(RULES,0,6)=$X37)))*(INDEX(RUN,0,AB$9+1)))</f>
        <v>0</v>
      </c>
      <c r="AC37" s="20" cm="1">
        <f t="array" ref="AC37">SUMPRODUCT((--(INDEX(RULES,0,5)=$X37)+(--(INDEX(RULES,0,6)=$X37)))*(INDEX(RUN,0,AC$9+1)))</f>
        <v>0</v>
      </c>
      <c r="AD37" s="20" cm="1">
        <f t="array" ref="AD37">SUMPRODUCT((--(INDEX(RULES,0,5)=$X37)+(--(INDEX(RULES,0,6)=$X37)))*(INDEX(RUN,0,AD$9+1)))</f>
        <v>1</v>
      </c>
      <c r="AE37" s="20" cm="1">
        <f t="array" ref="AE37">SUMPRODUCT((--(INDEX(RULES,0,5)=$X37)+(--(INDEX(RULES,0,6)=$X37)))*(INDEX(RUN,0,AE$9+1)))</f>
        <v>1</v>
      </c>
      <c r="AF37" s="20" cm="1">
        <f t="array" ref="AF37">SUMPRODUCT((--(INDEX(RULES,0,5)=$X37)+(--(INDEX(RULES,0,6)=$X37)))*(INDEX(RUN,0,AF$9+1)))</f>
        <v>5</v>
      </c>
      <c r="AG37" s="20" cm="1">
        <f t="array" ref="AG37">SUMPRODUCT((--(INDEX(RULES,0,5)=$X37)+(--(INDEX(RULES,0,6)=$X37)))*(INDEX(RUN,0,AG$9+1)))</f>
        <v>13</v>
      </c>
      <c r="AH37" s="20" cm="1">
        <f t="array" ref="AH37">SUMPRODUCT((--(INDEX(RULES,0,5)=$X37)+(--(INDEX(RULES,0,6)=$X37)))*(INDEX(RUN,0,AH$9+1)))</f>
        <v>29</v>
      </c>
      <c r="AI37" s="20" cm="1">
        <f t="array" ref="AI37">SUMPRODUCT((--(INDEX(RULES,0,5)=$X37)+(--(INDEX(RULES,0,6)=$X37)))*(INDEX(RUN,0,AI$9+1)))</f>
        <v>55</v>
      </c>
      <c r="AJ37" s="20" cm="1">
        <f t="array" ref="AJ37">SUMPRODUCT((--(INDEX(RULES,0,5)=$X37)+(--(INDEX(RULES,0,6)=$X37)))*(INDEX(RUN,0,AJ$9+1)))</f>
        <v>100</v>
      </c>
      <c r="AK37" s="20" cm="1">
        <f t="array" ref="AK37">SUMPRODUCT((--(INDEX(RULES,0,5)=$X37)+(--(INDEX(RULES,0,6)=$X37)))*(INDEX(RUN,0,AK$9+1)))</f>
        <v>193</v>
      </c>
      <c r="AL37" s="20" cm="1">
        <f t="array" ref="AL37">SUMPRODUCT((--(INDEX(RULES,0,5)=$X37)+(--(INDEX(RULES,0,6)=$X37)))*(INDEX(RUN,0,AL$9+1)))</f>
        <v>358</v>
      </c>
      <c r="AM37" s="20" cm="1">
        <f t="array" ref="AM37">SUMPRODUCT((--(INDEX(RULES,0,5)=$X37)+(--(INDEX(RULES,0,6)=$X37)))*(INDEX(RUN,0,AM$9+1)))</f>
        <v>671</v>
      </c>
      <c r="AN37" s="20" cm="1">
        <f t="array" ref="AN37">SUMPRODUCT((--(INDEX(RULES,0,5)=$X37)+(--(INDEX(RULES,0,6)=$X37)))*(INDEX(RUN,0,AN$9+1)))</f>
        <v>1262</v>
      </c>
      <c r="AO37" s="20" cm="1">
        <f t="array" ref="AO37">SUMPRODUCT((--(INDEX(RULES,0,5)=$X37)+(--(INDEX(RULES,0,6)=$X37)))*(INDEX(RUN,0,AO$9+1)))</f>
        <v>2375</v>
      </c>
      <c r="AP37" s="20" cm="1">
        <f t="array" ref="AP37">SUMPRODUCT((--(INDEX(RULES,0,5)=$X37)+(--(INDEX(RULES,0,6)=$X37)))*(INDEX(RUN,0,AP$9+1)))</f>
        <v>4429</v>
      </c>
      <c r="AQ37" s="20" cm="1">
        <f t="array" ref="AQ37">SUMPRODUCT((--(INDEX(RULES,0,5)=$X37)+(--(INDEX(RULES,0,6)=$X37)))*(INDEX(RUN,0,AQ$9+1)))</f>
        <v>8338</v>
      </c>
      <c r="AR37" s="20" cm="1">
        <f t="array" ref="AR37">SUMPRODUCT((--(INDEX(RULES,0,5)=$X37)+(--(INDEX(RULES,0,6)=$X37)))*(INDEX(RUN,0,AR$9+1)))</f>
        <v>15749</v>
      </c>
      <c r="AS37" s="20" cm="1">
        <f t="array" ref="AS37">SUMPRODUCT((--(INDEX(RULES,0,5)=$X37)+(--(INDEX(RULES,0,6)=$X37)))*(INDEX(RUN,0,AS$9+1)))</f>
        <v>29649</v>
      </c>
      <c r="AT37" s="20" cm="1">
        <f t="array" ref="AT37">SUMPRODUCT((--(INDEX(RULES,0,5)=$X37)+(--(INDEX(RULES,0,6)=$X37)))*(INDEX(RUN,0,AT$9+1)))</f>
        <v>56143</v>
      </c>
      <c r="AU37" s="20" cm="1">
        <f t="array" ref="AU37">SUMPRODUCT((--(INDEX(RULES,0,5)=$X37)+(--(INDEX(RULES,0,6)=$X37)))*(INDEX(RUN,0,AU$9+1)))</f>
        <v>106156</v>
      </c>
      <c r="AV37" s="20" cm="1">
        <f t="array" ref="AV37">SUMPRODUCT((--(INDEX(RULES,0,5)=$X37)+(--(INDEX(RULES,0,6)=$X37)))*(INDEX(RUN,0,AV$9+1)))</f>
        <v>200930</v>
      </c>
      <c r="AW37" s="20" cm="1">
        <f t="array" ref="AW37">SUMPRODUCT((--(INDEX(RULES,0,5)=$X37)+(--(INDEX(RULES,0,6)=$X37)))*(INDEX(RUN,0,AW$9+1)))</f>
        <v>380375</v>
      </c>
      <c r="AX37" s="20" cm="1">
        <f t="array" ref="AX37">SUMPRODUCT((--(INDEX(RULES,0,5)=$X37)+(--(INDEX(RULES,0,6)=$X37)))*(INDEX(RUN,0,AX$9+1)))</f>
        <v>720872</v>
      </c>
      <c r="AY37" s="20" cm="1">
        <f t="array" ref="AY37">SUMPRODUCT((--(INDEX(RULES,0,5)=$X37)+(--(INDEX(RULES,0,6)=$X37)))*(INDEX(RUN,0,AY$9+1)))</f>
        <v>1365462</v>
      </c>
      <c r="AZ37" s="20" cm="1">
        <f t="array" ref="AZ37">SUMPRODUCT((--(INDEX(RULES,0,5)=$X37)+(--(INDEX(RULES,0,6)=$X37)))*(INDEX(RUN,0,AZ$9+1)))</f>
        <v>2587733</v>
      </c>
      <c r="BA37" s="20" cm="1">
        <f t="array" ref="BA37">SUMPRODUCT((--(INDEX(RULES,0,5)=$X37)+(--(INDEX(RULES,0,6)=$X37)))*(INDEX(RUN,0,BA$9+1)))</f>
        <v>4905594</v>
      </c>
      <c r="BB37" s="20" cm="1">
        <f t="array" ref="BB37">SUMPRODUCT((--(INDEX(RULES,0,5)=$X37)+(--(INDEX(RULES,0,6)=$X37)))*(INDEX(RUN,0,BB$9+1)))</f>
        <v>9299116</v>
      </c>
      <c r="BC37" s="20" cm="1">
        <f t="array" ref="BC37">SUMPRODUCT((--(INDEX(RULES,0,5)=$X37)+(--(INDEX(RULES,0,6)=$X37)))*(INDEX(RUN,0,BC$9+1)))</f>
        <v>17631948</v>
      </c>
      <c r="BD37" s="20" cm="1">
        <f t="array" ref="BD37">SUMPRODUCT((--(INDEX(RULES,0,5)=$X37)+(--(INDEX(RULES,0,6)=$X37)))*(INDEX(RUN,0,BD$9+1)))</f>
        <v>33437864</v>
      </c>
      <c r="BE37" s="20" cm="1">
        <f t="array" ref="BE37">SUMPRODUCT((--(INDEX(RULES,0,5)=$X37)+(--(INDEX(RULES,0,6)=$X37)))*(INDEX(RUN,0,BE$9+1)))</f>
        <v>63421267</v>
      </c>
      <c r="BF37" s="20" cm="1">
        <f t="array" ref="BF37">SUMPRODUCT((--(INDEX(RULES,0,5)=$X37)+(--(INDEX(RULES,0,6)=$X37)))*(INDEX(RUN,0,BF$9+1)))</f>
        <v>120299150</v>
      </c>
      <c r="BG37" s="20" cm="1">
        <f t="array" ref="BG37">SUMPRODUCT((--(INDEX(RULES,0,5)=$X37)+(--(INDEX(RULES,0,6)=$X37)))*(INDEX(RUN,0,BG$9+1)))</f>
        <v>228230182</v>
      </c>
      <c r="BH37" s="20" cm="1">
        <f t="array" ref="BH37">SUMPRODUCT((--(INDEX(RULES,0,5)=$X37)+(--(INDEX(RULES,0,6)=$X37)))*(INDEX(RUN,0,BH$9+1)))</f>
        <v>433023602</v>
      </c>
      <c r="BI37" s="20" cm="1">
        <f t="array" ref="BI37">SUMPRODUCT((--(INDEX(RULES,0,5)=$X37)+(--(INDEX(RULES,0,6)=$X37)))*(INDEX(RUN,0,BI$9+1)))</f>
        <v>821656242</v>
      </c>
      <c r="BJ37" s="20" cm="1">
        <f t="array" ref="BJ37">SUMPRODUCT((--(INDEX(RULES,0,5)=$X37)+(--(INDEX(RULES,0,6)=$X37)))*(INDEX(RUN,0,BJ$9+1)))</f>
        <v>1559229487</v>
      </c>
      <c r="BK37" s="20" cm="1">
        <f t="array" ref="BK37">SUMPRODUCT((--(INDEX(RULES,0,5)=$X37)+(--(INDEX(RULES,0,6)=$X37)))*(INDEX(RUN,0,BK$9+1)))</f>
        <v>2959109611</v>
      </c>
      <c r="BL37" s="20" cm="1">
        <f t="array" ref="BL37">SUMPRODUCT((--(INDEX(RULES,0,5)=$X37)+(--(INDEX(RULES,0,6)=$X37)))*(INDEX(RUN,0,BL$9+1)))</f>
        <v>5616130584</v>
      </c>
      <c r="BM37" s="20" cm="1">
        <f t="array" ref="BM37">SUMPRODUCT((--(INDEX(RULES,0,5)=$X37)+(--(INDEX(RULES,0,6)=$X37)))*(INDEX(RUN,0,BM$9+1)))</f>
        <v>10659595363</v>
      </c>
      <c r="BT37" t="s">
        <v>146</v>
      </c>
      <c r="BU37" t="s">
        <v>146</v>
      </c>
      <c r="BV37" t="s">
        <v>146</v>
      </c>
      <c r="BW37" t="s">
        <v>136</v>
      </c>
      <c r="CA37" t="str">
        <f>BV37&amp;BV38</f>
        <v/>
      </c>
      <c r="CB37" t="str">
        <f>BW37&amp;BW38</f>
        <v>BB</v>
      </c>
    </row>
    <row r="38" spans="1:80" x14ac:dyDescent="0.3">
      <c r="A38" s="6" t="str">
        <f>IF(Input!A32=0,"",Input!A32)</f>
        <v>SP -&gt; F</v>
      </c>
      <c r="B38" t="str">
        <f t="shared" si="7"/>
        <v>S</v>
      </c>
      <c r="C38" t="str">
        <f t="shared" si="8"/>
        <v>P</v>
      </c>
      <c r="D38" s="5" t="str">
        <f t="shared" si="9"/>
        <v>SP</v>
      </c>
      <c r="E38" s="5" t="str">
        <f t="shared" si="10"/>
        <v>F</v>
      </c>
      <c r="F38" t="str">
        <f t="shared" si="11"/>
        <v>SF</v>
      </c>
      <c r="G38" t="str">
        <f t="shared" si="12"/>
        <v>FP</v>
      </c>
      <c r="N38"/>
      <c r="O38"/>
      <c r="P38"/>
      <c r="Q38"/>
      <c r="R38"/>
      <c r="S38"/>
      <c r="T38"/>
      <c r="U38" t="str">
        <f t="shared" si="13"/>
        <v>S</v>
      </c>
      <c r="V38" t="str">
        <f t="shared" si="14"/>
        <v>P</v>
      </c>
      <c r="W38" s="17">
        <v>29</v>
      </c>
      <c r="X38" s="17" t="str">
        <f t="shared" si="5"/>
        <v>SP</v>
      </c>
      <c r="Y38" s="18">
        <f t="shared" si="15"/>
        <v>0</v>
      </c>
      <c r="Z38" s="20" cm="1">
        <f t="array" ref="Z38">SUMPRODUCT((--(INDEX(RULES,0,5)=$X38)+(--(INDEX(RULES,0,6)=$X38)))*(INDEX(RUN,0,Z$9+1)))</f>
        <v>1</v>
      </c>
      <c r="AA38" s="20" cm="1">
        <f t="array" ref="AA38">SUMPRODUCT((--(INDEX(RULES,0,5)=$X38)+(--(INDEX(RULES,0,6)=$X38)))*(INDEX(RUN,0,AA$9+1)))</f>
        <v>0</v>
      </c>
      <c r="AB38" s="20" cm="1">
        <f t="array" ref="AB38">SUMPRODUCT((--(INDEX(RULES,0,5)=$X38)+(--(INDEX(RULES,0,6)=$X38)))*(INDEX(RUN,0,AB$9+1)))</f>
        <v>1</v>
      </c>
      <c r="AC38" s="20" cm="1">
        <f t="array" ref="AC38">SUMPRODUCT((--(INDEX(RULES,0,5)=$X38)+(--(INDEX(RULES,0,6)=$X38)))*(INDEX(RUN,0,AC$9+1)))</f>
        <v>1</v>
      </c>
      <c r="AD38" s="20" cm="1">
        <f t="array" ref="AD38">SUMPRODUCT((--(INDEX(RULES,0,5)=$X38)+(--(INDEX(RULES,0,6)=$X38)))*(INDEX(RUN,0,AD$9+1)))</f>
        <v>0</v>
      </c>
      <c r="AE38" s="20" cm="1">
        <f t="array" ref="AE38">SUMPRODUCT((--(INDEX(RULES,0,5)=$X38)+(--(INDEX(RULES,0,6)=$X38)))*(INDEX(RUN,0,AE$9+1)))</f>
        <v>3</v>
      </c>
      <c r="AF38" s="20" cm="1">
        <f t="array" ref="AF38">SUMPRODUCT((--(INDEX(RULES,0,5)=$X38)+(--(INDEX(RULES,0,6)=$X38)))*(INDEX(RUN,0,AF$9+1)))</f>
        <v>3</v>
      </c>
      <c r="AG38" s="20" cm="1">
        <f t="array" ref="AG38">SUMPRODUCT((--(INDEX(RULES,0,5)=$X38)+(--(INDEX(RULES,0,6)=$X38)))*(INDEX(RUN,0,AG$9+1)))</f>
        <v>3</v>
      </c>
      <c r="AH38" s="20" cm="1">
        <f t="array" ref="AH38">SUMPRODUCT((--(INDEX(RULES,0,5)=$X38)+(--(INDEX(RULES,0,6)=$X38)))*(INDEX(RUN,0,AH$9+1)))</f>
        <v>9</v>
      </c>
      <c r="AI38" s="20" cm="1">
        <f t="array" ref="AI38">SUMPRODUCT((--(INDEX(RULES,0,5)=$X38)+(--(INDEX(RULES,0,6)=$X38)))*(INDEX(RUN,0,AI$9+1)))</f>
        <v>14</v>
      </c>
      <c r="AJ38" s="20" cm="1">
        <f t="array" ref="AJ38">SUMPRODUCT((--(INDEX(RULES,0,5)=$X38)+(--(INDEX(RULES,0,6)=$X38)))*(INDEX(RUN,0,AJ$9+1)))</f>
        <v>25</v>
      </c>
      <c r="AK38" s="20" cm="1">
        <f t="array" ref="AK38">SUMPRODUCT((--(INDEX(RULES,0,5)=$X38)+(--(INDEX(RULES,0,6)=$X38)))*(INDEX(RUN,0,AK$9+1)))</f>
        <v>51</v>
      </c>
      <c r="AL38" s="20" cm="1">
        <f t="array" ref="AL38">SUMPRODUCT((--(INDEX(RULES,0,5)=$X38)+(--(INDEX(RULES,0,6)=$X38)))*(INDEX(RUN,0,AL$9+1)))</f>
        <v>98</v>
      </c>
      <c r="AM38" s="20" cm="1">
        <f t="array" ref="AM38">SUMPRODUCT((--(INDEX(RULES,0,5)=$X38)+(--(INDEX(RULES,0,6)=$X38)))*(INDEX(RUN,0,AM$9+1)))</f>
        <v>171</v>
      </c>
      <c r="AN38" s="20" cm="1">
        <f t="array" ref="AN38">SUMPRODUCT((--(INDEX(RULES,0,5)=$X38)+(--(INDEX(RULES,0,6)=$X38)))*(INDEX(RUN,0,AN$9+1)))</f>
        <v>342</v>
      </c>
      <c r="AO38" s="20" cm="1">
        <f t="array" ref="AO38">SUMPRODUCT((--(INDEX(RULES,0,5)=$X38)+(--(INDEX(RULES,0,6)=$X38)))*(INDEX(RUN,0,AO$9+1)))</f>
        <v>667</v>
      </c>
      <c r="AP38" s="20" cm="1">
        <f t="array" ref="AP38">SUMPRODUCT((--(INDEX(RULES,0,5)=$X38)+(--(INDEX(RULES,0,6)=$X38)))*(INDEX(RUN,0,AP$9+1)))</f>
        <v>1229</v>
      </c>
      <c r="AQ38" s="20" cm="1">
        <f t="array" ref="AQ38">SUMPRODUCT((--(INDEX(RULES,0,5)=$X38)+(--(INDEX(RULES,0,6)=$X38)))*(INDEX(RUN,0,AQ$9+1)))</f>
        <v>2391</v>
      </c>
      <c r="AR38" s="20" cm="1">
        <f t="array" ref="AR38">SUMPRODUCT((--(INDEX(RULES,0,5)=$X38)+(--(INDEX(RULES,0,6)=$X38)))*(INDEX(RUN,0,AR$9+1)))</f>
        <v>4567</v>
      </c>
      <c r="AS38" s="20" cm="1">
        <f t="array" ref="AS38">SUMPRODUCT((--(INDEX(RULES,0,5)=$X38)+(--(INDEX(RULES,0,6)=$X38)))*(INDEX(RUN,0,AS$9+1)))</f>
        <v>8652</v>
      </c>
      <c r="AT38" s="20" cm="1">
        <f t="array" ref="AT38">SUMPRODUCT((--(INDEX(RULES,0,5)=$X38)+(--(INDEX(RULES,0,6)=$X38)))*(INDEX(RUN,0,AT$9+1)))</f>
        <v>16393</v>
      </c>
      <c r="AU38" s="20" cm="1">
        <f t="array" ref="AU38">SUMPRODUCT((--(INDEX(RULES,0,5)=$X38)+(--(INDEX(RULES,0,6)=$X38)))*(INDEX(RUN,0,AU$9+1)))</f>
        <v>31405</v>
      </c>
      <c r="AV38" s="20" cm="1">
        <f t="array" ref="AV38">SUMPRODUCT((--(INDEX(RULES,0,5)=$X38)+(--(INDEX(RULES,0,6)=$X38)))*(INDEX(RUN,0,AV$9+1)))</f>
        <v>59266</v>
      </c>
      <c r="AW38" s="20" cm="1">
        <f t="array" ref="AW38">SUMPRODUCT((--(INDEX(RULES,0,5)=$X38)+(--(INDEX(RULES,0,6)=$X38)))*(INDEX(RUN,0,AW$9+1)))</f>
        <v>112477</v>
      </c>
      <c r="AX38" s="20" cm="1">
        <f t="array" ref="AX38">SUMPRODUCT((--(INDEX(RULES,0,5)=$X38)+(--(INDEX(RULES,0,6)=$X38)))*(INDEX(RUN,0,AX$9+1)))</f>
        <v>213572</v>
      </c>
      <c r="AY38" s="20" cm="1">
        <f t="array" ref="AY38">SUMPRODUCT((--(INDEX(RULES,0,5)=$X38)+(--(INDEX(RULES,0,6)=$X38)))*(INDEX(RUN,0,AY$9+1)))</f>
        <v>404593</v>
      </c>
      <c r="AZ38" s="20" cm="1">
        <f t="array" ref="AZ38">SUMPRODUCT((--(INDEX(RULES,0,5)=$X38)+(--(INDEX(RULES,0,6)=$X38)))*(INDEX(RUN,0,AZ$9+1)))</f>
        <v>766377</v>
      </c>
      <c r="BA38" s="20" cm="1">
        <f t="array" ref="BA38">SUMPRODUCT((--(INDEX(RULES,0,5)=$X38)+(--(INDEX(RULES,0,6)=$X38)))*(INDEX(RUN,0,BA$9+1)))</f>
        <v>1453904</v>
      </c>
      <c r="BB38" s="20" cm="1">
        <f t="array" ref="BB38">SUMPRODUCT((--(INDEX(RULES,0,5)=$X38)+(--(INDEX(RULES,0,6)=$X38)))*(INDEX(RUN,0,BB$9+1)))</f>
        <v>2756216</v>
      </c>
      <c r="BC38" s="20" cm="1">
        <f t="array" ref="BC38">SUMPRODUCT((--(INDEX(RULES,0,5)=$X38)+(--(INDEX(RULES,0,6)=$X38)))*(INDEX(RUN,0,BC$9+1)))</f>
        <v>5222454</v>
      </c>
      <c r="BD38" s="20" cm="1">
        <f t="array" ref="BD38">SUMPRODUCT((--(INDEX(RULES,0,5)=$X38)+(--(INDEX(RULES,0,6)=$X38)))*(INDEX(RUN,0,BD$9+1)))</f>
        <v>9906455</v>
      </c>
      <c r="BE38" s="20" cm="1">
        <f t="array" ref="BE38">SUMPRODUCT((--(INDEX(RULES,0,5)=$X38)+(--(INDEX(RULES,0,6)=$X38)))*(INDEX(RUN,0,BE$9+1)))</f>
        <v>18784157</v>
      </c>
      <c r="BF38" s="20" cm="1">
        <f t="array" ref="BF38">SUMPRODUCT((--(INDEX(RULES,0,5)=$X38)+(--(INDEX(RULES,0,6)=$X38)))*(INDEX(RUN,0,BF$9+1)))</f>
        <v>35618291</v>
      </c>
      <c r="BG38" s="20" cm="1">
        <f t="array" ref="BG38">SUMPRODUCT((--(INDEX(RULES,0,5)=$X38)+(--(INDEX(RULES,0,6)=$X38)))*(INDEX(RUN,0,BG$9+1)))</f>
        <v>67559694</v>
      </c>
      <c r="BH38" s="20" cm="1">
        <f t="array" ref="BH38">SUMPRODUCT((--(INDEX(RULES,0,5)=$X38)+(--(INDEX(RULES,0,6)=$X38)))*(INDEX(RUN,0,BH$9+1)))</f>
        <v>128159747</v>
      </c>
      <c r="BI38" s="20" cm="1">
        <f t="array" ref="BI38">SUMPRODUCT((--(INDEX(RULES,0,5)=$X38)+(--(INDEX(RULES,0,6)=$X38)))*(INDEX(RUN,0,BI$9+1)))</f>
        <v>243099187</v>
      </c>
      <c r="BJ38" s="20" cm="1">
        <f t="array" ref="BJ38">SUMPRODUCT((--(INDEX(RULES,0,5)=$X38)+(--(INDEX(RULES,0,6)=$X38)))*(INDEX(RUN,0,BJ$9+1)))</f>
        <v>461217516</v>
      </c>
      <c r="BK38" s="20" cm="1">
        <f t="array" ref="BK38">SUMPRODUCT((--(INDEX(RULES,0,5)=$X38)+(--(INDEX(RULES,0,6)=$X38)))*(INDEX(RUN,0,BK$9+1)))</f>
        <v>875124774</v>
      </c>
      <c r="BL38" s="20" cm="1">
        <f t="array" ref="BL38">SUMPRODUCT((--(INDEX(RULES,0,5)=$X38)+(--(INDEX(RULES,0,6)=$X38)))*(INDEX(RUN,0,BL$9+1)))</f>
        <v>1660492084</v>
      </c>
      <c r="BM38" s="20" cm="1">
        <f t="array" ref="BM38">SUMPRODUCT((--(INDEX(RULES,0,5)=$X38)+(--(INDEX(RULES,0,6)=$X38)))*(INDEX(RUN,0,BM$9+1)))</f>
        <v>3151027088</v>
      </c>
      <c r="BT38" t="s">
        <v>146</v>
      </c>
      <c r="BU38" t="s">
        <v>146</v>
      </c>
      <c r="BV38" t="s">
        <v>146</v>
      </c>
      <c r="BW38" t="s">
        <v>136</v>
      </c>
      <c r="CA38" t="str">
        <f>BV38&amp;BV39</f>
        <v/>
      </c>
      <c r="CB38" t="str">
        <f>BW38&amp;BW39</f>
        <v>BN</v>
      </c>
    </row>
    <row r="39" spans="1:80" x14ac:dyDescent="0.3">
      <c r="A39" s="6" t="str">
        <f>IF(Input!A33=0,"",Input!A33)</f>
        <v>BO -&gt; F</v>
      </c>
      <c r="B39" t="str">
        <f t="shared" si="7"/>
        <v>B</v>
      </c>
      <c r="C39" t="str">
        <f t="shared" si="8"/>
        <v>O</v>
      </c>
      <c r="D39" s="5" t="str">
        <f t="shared" si="9"/>
        <v>BO</v>
      </c>
      <c r="E39" s="5" t="str">
        <f t="shared" si="10"/>
        <v>F</v>
      </c>
      <c r="F39" t="str">
        <f t="shared" si="11"/>
        <v>BF</v>
      </c>
      <c r="G39" t="str">
        <f t="shared" si="12"/>
        <v>FO</v>
      </c>
      <c r="N39"/>
      <c r="O39"/>
      <c r="P39"/>
      <c r="Q39"/>
      <c r="R39"/>
      <c r="S39"/>
      <c r="T39"/>
      <c r="U39" t="str">
        <f t="shared" si="13"/>
        <v>B</v>
      </c>
      <c r="V39" t="str">
        <f t="shared" si="14"/>
        <v>O</v>
      </c>
      <c r="W39" s="17">
        <v>30</v>
      </c>
      <c r="X39" s="17" t="str">
        <f t="shared" si="5"/>
        <v>BO</v>
      </c>
      <c r="Y39" s="18">
        <f t="shared" si="15"/>
        <v>1</v>
      </c>
      <c r="Z39" s="20" cm="1">
        <f t="array" ref="Z39">SUMPRODUCT((--(INDEX(RULES,0,5)=$X39)+(--(INDEX(RULES,0,6)=$X39)))*(INDEX(RUN,0,Z$9+1)))</f>
        <v>0</v>
      </c>
      <c r="AA39" s="20" cm="1">
        <f t="array" ref="AA39">SUMPRODUCT((--(INDEX(RULES,0,5)=$X39)+(--(INDEX(RULES,0,6)=$X39)))*(INDEX(RUN,0,AA$9+1)))</f>
        <v>1</v>
      </c>
      <c r="AB39" s="20" cm="1">
        <f t="array" ref="AB39">SUMPRODUCT((--(INDEX(RULES,0,5)=$X39)+(--(INDEX(RULES,0,6)=$X39)))*(INDEX(RUN,0,AB$9+1)))</f>
        <v>2</v>
      </c>
      <c r="AC39" s="20" cm="1">
        <f t="array" ref="AC39">SUMPRODUCT((--(INDEX(RULES,0,5)=$X39)+(--(INDEX(RULES,0,6)=$X39)))*(INDEX(RUN,0,AC$9+1)))</f>
        <v>4</v>
      </c>
      <c r="AD39" s="20" cm="1">
        <f t="array" ref="AD39">SUMPRODUCT((--(INDEX(RULES,0,5)=$X39)+(--(INDEX(RULES,0,6)=$X39)))*(INDEX(RUN,0,AD$9+1)))</f>
        <v>10</v>
      </c>
      <c r="AE39" s="20" cm="1">
        <f t="array" ref="AE39">SUMPRODUCT((--(INDEX(RULES,0,5)=$X39)+(--(INDEX(RULES,0,6)=$X39)))*(INDEX(RUN,0,AE$9+1)))</f>
        <v>20</v>
      </c>
      <c r="AF39" s="20" cm="1">
        <f t="array" ref="AF39">SUMPRODUCT((--(INDEX(RULES,0,5)=$X39)+(--(INDEX(RULES,0,6)=$X39)))*(INDEX(RUN,0,AF$9+1)))</f>
        <v>38</v>
      </c>
      <c r="AG39" s="20" cm="1">
        <f t="array" ref="AG39">SUMPRODUCT((--(INDEX(RULES,0,5)=$X39)+(--(INDEX(RULES,0,6)=$X39)))*(INDEX(RUN,0,AG$9+1)))</f>
        <v>70</v>
      </c>
      <c r="AH39" s="20" cm="1">
        <f t="array" ref="AH39">SUMPRODUCT((--(INDEX(RULES,0,5)=$X39)+(--(INDEX(RULES,0,6)=$X39)))*(INDEX(RUN,0,AH$9+1)))</f>
        <v>145</v>
      </c>
      <c r="AI39" s="20" cm="1">
        <f t="array" ref="AI39">SUMPRODUCT((--(INDEX(RULES,0,5)=$X39)+(--(INDEX(RULES,0,6)=$X39)))*(INDEX(RUN,0,AI$9+1)))</f>
        <v>260</v>
      </c>
      <c r="AJ39" s="20" cm="1">
        <f t="array" ref="AJ39">SUMPRODUCT((--(INDEX(RULES,0,5)=$X39)+(--(INDEX(RULES,0,6)=$X39)))*(INDEX(RUN,0,AJ$9+1)))</f>
        <v>518</v>
      </c>
      <c r="AK39" s="20" cm="1">
        <f t="array" ref="AK39">SUMPRODUCT((--(INDEX(RULES,0,5)=$X39)+(--(INDEX(RULES,0,6)=$X39)))*(INDEX(RUN,0,AK$9+1)))</f>
        <v>954</v>
      </c>
      <c r="AL39" s="20" cm="1">
        <f t="array" ref="AL39">SUMPRODUCT((--(INDEX(RULES,0,5)=$X39)+(--(INDEX(RULES,0,6)=$X39)))*(INDEX(RUN,0,AL$9+1)))</f>
        <v>1825</v>
      </c>
      <c r="AM39" s="20" cm="1">
        <f t="array" ref="AM39">SUMPRODUCT((--(INDEX(RULES,0,5)=$X39)+(--(INDEX(RULES,0,6)=$X39)))*(INDEX(RUN,0,AM$9+1)))</f>
        <v>3440</v>
      </c>
      <c r="AN39" s="20" cm="1">
        <f t="array" ref="AN39">SUMPRODUCT((--(INDEX(RULES,0,5)=$X39)+(--(INDEX(RULES,0,6)=$X39)))*(INDEX(RUN,0,AN$9+1)))</f>
        <v>6514</v>
      </c>
      <c r="AO39" s="20" cm="1">
        <f t="array" ref="AO39">SUMPRODUCT((--(INDEX(RULES,0,5)=$X39)+(--(INDEX(RULES,0,6)=$X39)))*(INDEX(RUN,0,AO$9+1)))</f>
        <v>12245</v>
      </c>
      <c r="AP39" s="20" cm="1">
        <f t="array" ref="AP39">SUMPRODUCT((--(INDEX(RULES,0,5)=$X39)+(--(INDEX(RULES,0,6)=$X39)))*(INDEX(RUN,0,AP$9+1)))</f>
        <v>23221</v>
      </c>
      <c r="AQ39" s="20" cm="1">
        <f t="array" ref="AQ39">SUMPRODUCT((--(INDEX(RULES,0,5)=$X39)+(--(INDEX(RULES,0,6)=$X39)))*(INDEX(RUN,0,AQ$9+1)))</f>
        <v>43891</v>
      </c>
      <c r="AR39" s="20" cm="1">
        <f t="array" ref="AR39">SUMPRODUCT((--(INDEX(RULES,0,5)=$X39)+(--(INDEX(RULES,0,6)=$X39)))*(INDEX(RUN,0,AR$9+1)))</f>
        <v>82770</v>
      </c>
      <c r="AS39" s="20" cm="1">
        <f t="array" ref="AS39">SUMPRODUCT((--(INDEX(RULES,0,5)=$X39)+(--(INDEX(RULES,0,6)=$X39)))*(INDEX(RUN,0,AS$9+1)))</f>
        <v>156765</v>
      </c>
      <c r="AT39" s="20" cm="1">
        <f t="array" ref="AT39">SUMPRODUCT((--(INDEX(RULES,0,5)=$X39)+(--(INDEX(RULES,0,6)=$X39)))*(INDEX(RUN,0,AT$9+1)))</f>
        <v>296373</v>
      </c>
      <c r="AU39" s="20" cm="1">
        <f t="array" ref="AU39">SUMPRODUCT((--(INDEX(RULES,0,5)=$X39)+(--(INDEX(RULES,0,6)=$X39)))*(INDEX(RUN,0,AU$9+1)))</f>
        <v>560386</v>
      </c>
      <c r="AV39" s="20" cm="1">
        <f t="array" ref="AV39">SUMPRODUCT((--(INDEX(RULES,0,5)=$X39)+(--(INDEX(RULES,0,6)=$X39)))*(INDEX(RUN,0,AV$9+1)))</f>
        <v>1060271</v>
      </c>
      <c r="AW39" s="20" cm="1">
        <f t="array" ref="AW39">SUMPRODUCT((--(INDEX(RULES,0,5)=$X39)+(--(INDEX(RULES,0,6)=$X39)))*(INDEX(RUN,0,AW$9+1)))</f>
        <v>2007402</v>
      </c>
      <c r="AX39" s="20" cm="1">
        <f t="array" ref="AX39">SUMPRODUCT((--(INDEX(RULES,0,5)=$X39)+(--(INDEX(RULES,0,6)=$X39)))*(INDEX(RUN,0,AX$9+1)))</f>
        <v>3798389</v>
      </c>
      <c r="AY39" s="20" cm="1">
        <f t="array" ref="AY39">SUMPRODUCT((--(INDEX(RULES,0,5)=$X39)+(--(INDEX(RULES,0,6)=$X39)))*(INDEX(RUN,0,AY$9+1)))</f>
        <v>7192707</v>
      </c>
      <c r="AZ39" s="20" cm="1">
        <f t="array" ref="AZ39">SUMPRODUCT((--(INDEX(RULES,0,5)=$X39)+(--(INDEX(RULES,0,6)=$X39)))*(INDEX(RUN,0,AZ$9+1)))</f>
        <v>13624079</v>
      </c>
      <c r="BA39" s="20" cm="1">
        <f t="array" ref="BA39">SUMPRODUCT((--(INDEX(RULES,0,5)=$X39)+(--(INDEX(RULES,0,6)=$X39)))*(INDEX(RUN,0,BA$9+1)))</f>
        <v>25805847</v>
      </c>
      <c r="BB39" s="20" cm="1">
        <f t="array" ref="BB39">SUMPRODUCT((--(INDEX(RULES,0,5)=$X39)+(--(INDEX(RULES,0,6)=$X39)))*(INDEX(RUN,0,BB$9+1)))</f>
        <v>48896225</v>
      </c>
      <c r="BC39" s="20" cm="1">
        <f t="array" ref="BC39">SUMPRODUCT((--(INDEX(RULES,0,5)=$X39)+(--(INDEX(RULES,0,6)=$X39)))*(INDEX(RUN,0,BC$9+1)))</f>
        <v>92671047</v>
      </c>
      <c r="BD39" s="20" cm="1">
        <f t="array" ref="BD39">SUMPRODUCT((--(INDEX(RULES,0,5)=$X39)+(--(INDEX(RULES,0,6)=$X39)))*(INDEX(RUN,0,BD$9+1)))</f>
        <v>175658427</v>
      </c>
      <c r="BE39" s="20" cm="1">
        <f t="array" ref="BE39">SUMPRODUCT((--(INDEX(RULES,0,5)=$X39)+(--(INDEX(RULES,0,6)=$X39)))*(INDEX(RUN,0,BE$9+1)))</f>
        <v>333015192</v>
      </c>
      <c r="BF39" s="20" cm="1">
        <f t="array" ref="BF39">SUMPRODUCT((--(INDEX(RULES,0,5)=$X39)+(--(INDEX(RULES,0,6)=$X39)))*(INDEX(RUN,0,BF$9+1)))</f>
        <v>631481265</v>
      </c>
      <c r="BG39" s="20" cm="1">
        <f t="array" ref="BG39">SUMPRODUCT((--(INDEX(RULES,0,5)=$X39)+(--(INDEX(RULES,0,6)=$X39)))*(INDEX(RUN,0,BG$9+1)))</f>
        <v>1197569509</v>
      </c>
      <c r="BH39" s="20" cm="1">
        <f t="array" ref="BH39">SUMPRODUCT((--(INDEX(RULES,0,5)=$X39)+(--(INDEX(RULES,0,6)=$X39)))*(INDEX(RUN,0,BH$9+1)))</f>
        <v>2271441755</v>
      </c>
      <c r="BI39" s="20" cm="1">
        <f t="array" ref="BI39">SUMPRODUCT((--(INDEX(RULES,0,5)=$X39)+(--(INDEX(RULES,0,6)=$X39)))*(INDEX(RUN,0,BI$9+1)))</f>
        <v>4308875073</v>
      </c>
      <c r="BJ39" s="20" cm="1">
        <f t="array" ref="BJ39">SUMPRODUCT((--(INDEX(RULES,0,5)=$X39)+(--(INDEX(RULES,0,6)=$X39)))*(INDEX(RUN,0,BJ$9+1)))</f>
        <v>8174689996</v>
      </c>
      <c r="BK39" s="20" cm="1">
        <f t="array" ref="BK39">SUMPRODUCT((--(INDEX(RULES,0,5)=$X39)+(--(INDEX(RULES,0,6)=$X39)))*(INDEX(RUN,0,BK$9+1)))</f>
        <v>15510270791</v>
      </c>
      <c r="BL39" s="20" cm="1">
        <f t="array" ref="BL39">SUMPRODUCT((--(INDEX(RULES,0,5)=$X39)+(--(INDEX(RULES,0,6)=$X39)))*(INDEX(RUN,0,BL$9+1)))</f>
        <v>29431379332</v>
      </c>
      <c r="BM39" s="20" cm="1">
        <f t="array" ref="BM39">SUMPRODUCT((--(INDEX(RULES,0,5)=$X39)+(--(INDEX(RULES,0,6)=$X39)))*(INDEX(RUN,0,BM$9+1)))</f>
        <v>55851704364</v>
      </c>
      <c r="BT39" t="s">
        <v>146</v>
      </c>
      <c r="BU39" t="s">
        <v>146</v>
      </c>
      <c r="BV39" t="s">
        <v>146</v>
      </c>
      <c r="BW39" t="s">
        <v>4</v>
      </c>
      <c r="CA39" t="str">
        <f>BV39&amp;BV40</f>
        <v/>
      </c>
      <c r="CB39" t="str">
        <f>BW39&amp;BW40</f>
        <v>NB</v>
      </c>
    </row>
    <row r="40" spans="1:80" x14ac:dyDescent="0.3">
      <c r="A40" s="6" t="str">
        <f>IF(Input!A34=0,"",Input!A34)</f>
        <v>SF -&gt; H</v>
      </c>
      <c r="B40" t="str">
        <f t="shared" si="7"/>
        <v>S</v>
      </c>
      <c r="C40" t="str">
        <f t="shared" si="8"/>
        <v>F</v>
      </c>
      <c r="D40" s="5" t="str">
        <f t="shared" si="9"/>
        <v>SF</v>
      </c>
      <c r="E40" s="5" t="str">
        <f t="shared" si="10"/>
        <v>H</v>
      </c>
      <c r="F40" t="str">
        <f t="shared" si="11"/>
        <v>SH</v>
      </c>
      <c r="G40" t="str">
        <f t="shared" si="12"/>
        <v>HF</v>
      </c>
      <c r="N40"/>
      <c r="O40"/>
      <c r="P40"/>
      <c r="Q40"/>
      <c r="R40"/>
      <c r="S40"/>
      <c r="T40"/>
      <c r="U40" t="str">
        <f t="shared" si="13"/>
        <v>S</v>
      </c>
      <c r="V40" t="str">
        <f t="shared" si="14"/>
        <v>F</v>
      </c>
      <c r="W40" s="17">
        <v>31</v>
      </c>
      <c r="X40" s="17" t="str">
        <f t="shared" si="5"/>
        <v>SF</v>
      </c>
      <c r="Y40" s="18">
        <f t="shared" si="15"/>
        <v>0</v>
      </c>
      <c r="Z40" s="20" cm="1">
        <f t="array" ref="Z40">SUMPRODUCT((--(INDEX(RULES,0,5)=$X40)+(--(INDEX(RULES,0,6)=$X40)))*(INDEX(RUN,0,Z$9+1)))</f>
        <v>0</v>
      </c>
      <c r="AA40" s="20" cm="1">
        <f t="array" ref="AA40">SUMPRODUCT((--(INDEX(RULES,0,5)=$X40)+(--(INDEX(RULES,0,6)=$X40)))*(INDEX(RUN,0,AA$9+1)))</f>
        <v>1</v>
      </c>
      <c r="AB40" s="20" cm="1">
        <f t="array" ref="AB40">SUMPRODUCT((--(INDEX(RULES,0,5)=$X40)+(--(INDEX(RULES,0,6)=$X40)))*(INDEX(RUN,0,AB$9+1)))</f>
        <v>0</v>
      </c>
      <c r="AC40" s="20" cm="1">
        <f t="array" ref="AC40">SUMPRODUCT((--(INDEX(RULES,0,5)=$X40)+(--(INDEX(RULES,0,6)=$X40)))*(INDEX(RUN,0,AC$9+1)))</f>
        <v>1</v>
      </c>
      <c r="AD40" s="20" cm="1">
        <f t="array" ref="AD40">SUMPRODUCT((--(INDEX(RULES,0,5)=$X40)+(--(INDEX(RULES,0,6)=$X40)))*(INDEX(RUN,0,AD$9+1)))</f>
        <v>1</v>
      </c>
      <c r="AE40" s="20" cm="1">
        <f t="array" ref="AE40">SUMPRODUCT((--(INDEX(RULES,0,5)=$X40)+(--(INDEX(RULES,0,6)=$X40)))*(INDEX(RUN,0,AE$9+1)))</f>
        <v>0</v>
      </c>
      <c r="AF40" s="20" cm="1">
        <f t="array" ref="AF40">SUMPRODUCT((--(INDEX(RULES,0,5)=$X40)+(--(INDEX(RULES,0,6)=$X40)))*(INDEX(RUN,0,AF$9+1)))</f>
        <v>3</v>
      </c>
      <c r="AG40" s="20" cm="1">
        <f t="array" ref="AG40">SUMPRODUCT((--(INDEX(RULES,0,5)=$X40)+(--(INDEX(RULES,0,6)=$X40)))*(INDEX(RUN,0,AG$9+1)))</f>
        <v>3</v>
      </c>
      <c r="AH40" s="20" cm="1">
        <f t="array" ref="AH40">SUMPRODUCT((--(INDEX(RULES,0,5)=$X40)+(--(INDEX(RULES,0,6)=$X40)))*(INDEX(RUN,0,AH$9+1)))</f>
        <v>3</v>
      </c>
      <c r="AI40" s="20" cm="1">
        <f t="array" ref="AI40">SUMPRODUCT((--(INDEX(RULES,0,5)=$X40)+(--(INDEX(RULES,0,6)=$X40)))*(INDEX(RUN,0,AI$9+1)))</f>
        <v>9</v>
      </c>
      <c r="AJ40" s="20" cm="1">
        <f t="array" ref="AJ40">SUMPRODUCT((--(INDEX(RULES,0,5)=$X40)+(--(INDEX(RULES,0,6)=$X40)))*(INDEX(RUN,0,AJ$9+1)))</f>
        <v>14</v>
      </c>
      <c r="AK40" s="20" cm="1">
        <f t="array" ref="AK40">SUMPRODUCT((--(INDEX(RULES,0,5)=$X40)+(--(INDEX(RULES,0,6)=$X40)))*(INDEX(RUN,0,AK$9+1)))</f>
        <v>25</v>
      </c>
      <c r="AL40" s="20" cm="1">
        <f t="array" ref="AL40">SUMPRODUCT((--(INDEX(RULES,0,5)=$X40)+(--(INDEX(RULES,0,6)=$X40)))*(INDEX(RUN,0,AL$9+1)))</f>
        <v>51</v>
      </c>
      <c r="AM40" s="20" cm="1">
        <f t="array" ref="AM40">SUMPRODUCT((--(INDEX(RULES,0,5)=$X40)+(--(INDEX(RULES,0,6)=$X40)))*(INDEX(RUN,0,AM$9+1)))</f>
        <v>98</v>
      </c>
      <c r="AN40" s="20" cm="1">
        <f t="array" ref="AN40">SUMPRODUCT((--(INDEX(RULES,0,5)=$X40)+(--(INDEX(RULES,0,6)=$X40)))*(INDEX(RUN,0,AN$9+1)))</f>
        <v>171</v>
      </c>
      <c r="AO40" s="20" cm="1">
        <f t="array" ref="AO40">SUMPRODUCT((--(INDEX(RULES,0,5)=$X40)+(--(INDEX(RULES,0,6)=$X40)))*(INDEX(RUN,0,AO$9+1)))</f>
        <v>342</v>
      </c>
      <c r="AP40" s="20" cm="1">
        <f t="array" ref="AP40">SUMPRODUCT((--(INDEX(RULES,0,5)=$X40)+(--(INDEX(RULES,0,6)=$X40)))*(INDEX(RUN,0,AP$9+1)))</f>
        <v>667</v>
      </c>
      <c r="AQ40" s="20" cm="1">
        <f t="array" ref="AQ40">SUMPRODUCT((--(INDEX(RULES,0,5)=$X40)+(--(INDEX(RULES,0,6)=$X40)))*(INDEX(RUN,0,AQ$9+1)))</f>
        <v>1229</v>
      </c>
      <c r="AR40" s="20" cm="1">
        <f t="array" ref="AR40">SUMPRODUCT((--(INDEX(RULES,0,5)=$X40)+(--(INDEX(RULES,0,6)=$X40)))*(INDEX(RUN,0,AR$9+1)))</f>
        <v>2391</v>
      </c>
      <c r="AS40" s="20" cm="1">
        <f t="array" ref="AS40">SUMPRODUCT((--(INDEX(RULES,0,5)=$X40)+(--(INDEX(RULES,0,6)=$X40)))*(INDEX(RUN,0,AS$9+1)))</f>
        <v>4567</v>
      </c>
      <c r="AT40" s="20" cm="1">
        <f t="array" ref="AT40">SUMPRODUCT((--(INDEX(RULES,0,5)=$X40)+(--(INDEX(RULES,0,6)=$X40)))*(INDEX(RUN,0,AT$9+1)))</f>
        <v>8652</v>
      </c>
      <c r="AU40" s="20" cm="1">
        <f t="array" ref="AU40">SUMPRODUCT((--(INDEX(RULES,0,5)=$X40)+(--(INDEX(RULES,0,6)=$X40)))*(INDEX(RUN,0,AU$9+1)))</f>
        <v>16393</v>
      </c>
      <c r="AV40" s="20" cm="1">
        <f t="array" ref="AV40">SUMPRODUCT((--(INDEX(RULES,0,5)=$X40)+(--(INDEX(RULES,0,6)=$X40)))*(INDEX(RUN,0,AV$9+1)))</f>
        <v>31405</v>
      </c>
      <c r="AW40" s="20" cm="1">
        <f t="array" ref="AW40">SUMPRODUCT((--(INDEX(RULES,0,5)=$X40)+(--(INDEX(RULES,0,6)=$X40)))*(INDEX(RUN,0,AW$9+1)))</f>
        <v>59266</v>
      </c>
      <c r="AX40" s="20" cm="1">
        <f t="array" ref="AX40">SUMPRODUCT((--(INDEX(RULES,0,5)=$X40)+(--(INDEX(RULES,0,6)=$X40)))*(INDEX(RUN,0,AX$9+1)))</f>
        <v>112477</v>
      </c>
      <c r="AY40" s="20" cm="1">
        <f t="array" ref="AY40">SUMPRODUCT((--(INDEX(RULES,0,5)=$X40)+(--(INDEX(RULES,0,6)=$X40)))*(INDEX(RUN,0,AY$9+1)))</f>
        <v>213572</v>
      </c>
      <c r="AZ40" s="20" cm="1">
        <f t="array" ref="AZ40">SUMPRODUCT((--(INDEX(RULES,0,5)=$X40)+(--(INDEX(RULES,0,6)=$X40)))*(INDEX(RUN,0,AZ$9+1)))</f>
        <v>404593</v>
      </c>
      <c r="BA40" s="20" cm="1">
        <f t="array" ref="BA40">SUMPRODUCT((--(INDEX(RULES,0,5)=$X40)+(--(INDEX(RULES,0,6)=$X40)))*(INDEX(RUN,0,BA$9+1)))</f>
        <v>766377</v>
      </c>
      <c r="BB40" s="20" cm="1">
        <f t="array" ref="BB40">SUMPRODUCT((--(INDEX(RULES,0,5)=$X40)+(--(INDEX(RULES,0,6)=$X40)))*(INDEX(RUN,0,BB$9+1)))</f>
        <v>1453904</v>
      </c>
      <c r="BC40" s="20" cm="1">
        <f t="array" ref="BC40">SUMPRODUCT((--(INDEX(RULES,0,5)=$X40)+(--(INDEX(RULES,0,6)=$X40)))*(INDEX(RUN,0,BC$9+1)))</f>
        <v>2756216</v>
      </c>
      <c r="BD40" s="20" cm="1">
        <f t="array" ref="BD40">SUMPRODUCT((--(INDEX(RULES,0,5)=$X40)+(--(INDEX(RULES,0,6)=$X40)))*(INDEX(RUN,0,BD$9+1)))</f>
        <v>5222454</v>
      </c>
      <c r="BE40" s="20" cm="1">
        <f t="array" ref="BE40">SUMPRODUCT((--(INDEX(RULES,0,5)=$X40)+(--(INDEX(RULES,0,6)=$X40)))*(INDEX(RUN,0,BE$9+1)))</f>
        <v>9906455</v>
      </c>
      <c r="BF40" s="20" cm="1">
        <f t="array" ref="BF40">SUMPRODUCT((--(INDEX(RULES,0,5)=$X40)+(--(INDEX(RULES,0,6)=$X40)))*(INDEX(RUN,0,BF$9+1)))</f>
        <v>18784157</v>
      </c>
      <c r="BG40" s="20" cm="1">
        <f t="array" ref="BG40">SUMPRODUCT((--(INDEX(RULES,0,5)=$X40)+(--(INDEX(RULES,0,6)=$X40)))*(INDEX(RUN,0,BG$9+1)))</f>
        <v>35618291</v>
      </c>
      <c r="BH40" s="20" cm="1">
        <f t="array" ref="BH40">SUMPRODUCT((--(INDEX(RULES,0,5)=$X40)+(--(INDEX(RULES,0,6)=$X40)))*(INDEX(RUN,0,BH$9+1)))</f>
        <v>67559694</v>
      </c>
      <c r="BI40" s="20" cm="1">
        <f t="array" ref="BI40">SUMPRODUCT((--(INDEX(RULES,0,5)=$X40)+(--(INDEX(RULES,0,6)=$X40)))*(INDEX(RUN,0,BI$9+1)))</f>
        <v>128159747</v>
      </c>
      <c r="BJ40" s="20" cm="1">
        <f t="array" ref="BJ40">SUMPRODUCT((--(INDEX(RULES,0,5)=$X40)+(--(INDEX(RULES,0,6)=$X40)))*(INDEX(RUN,0,BJ$9+1)))</f>
        <v>243099187</v>
      </c>
      <c r="BK40" s="20" cm="1">
        <f t="array" ref="BK40">SUMPRODUCT((--(INDEX(RULES,0,5)=$X40)+(--(INDEX(RULES,0,6)=$X40)))*(INDEX(RUN,0,BK$9+1)))</f>
        <v>461217516</v>
      </c>
      <c r="BL40" s="20" cm="1">
        <f t="array" ref="BL40">SUMPRODUCT((--(INDEX(RULES,0,5)=$X40)+(--(INDEX(RULES,0,6)=$X40)))*(INDEX(RUN,0,BL$9+1)))</f>
        <v>875124774</v>
      </c>
      <c r="BM40" s="20" cm="1">
        <f t="array" ref="BM40">SUMPRODUCT((--(INDEX(RULES,0,5)=$X40)+(--(INDEX(RULES,0,6)=$X40)))*(INDEX(RUN,0,BM$9+1)))</f>
        <v>1660492084</v>
      </c>
      <c r="BT40" t="s">
        <v>146</v>
      </c>
      <c r="BU40" t="s">
        <v>146</v>
      </c>
      <c r="BV40" t="s">
        <v>146</v>
      </c>
      <c r="BW40" t="s">
        <v>136</v>
      </c>
      <c r="CA40" t="str">
        <f>BV40&amp;BV41</f>
        <v/>
      </c>
      <c r="CB40" t="str">
        <f>BW40&amp;BW41</f>
        <v>BB</v>
      </c>
    </row>
    <row r="41" spans="1:80" x14ac:dyDescent="0.3">
      <c r="A41" s="6" t="str">
        <f>IF(Input!A35=0,"",Input!A35)</f>
        <v>VO -&gt; B</v>
      </c>
      <c r="B41" t="str">
        <f t="shared" si="7"/>
        <v>V</v>
      </c>
      <c r="C41" t="str">
        <f t="shared" si="8"/>
        <v>O</v>
      </c>
      <c r="D41" s="5" t="str">
        <f t="shared" si="9"/>
        <v>VO</v>
      </c>
      <c r="E41" s="5" t="str">
        <f t="shared" si="10"/>
        <v>B</v>
      </c>
      <c r="F41" t="str">
        <f t="shared" si="11"/>
        <v>VB</v>
      </c>
      <c r="G41" t="str">
        <f t="shared" si="12"/>
        <v>BO</v>
      </c>
      <c r="N41"/>
      <c r="O41"/>
      <c r="P41"/>
      <c r="Q41"/>
      <c r="R41"/>
      <c r="S41"/>
      <c r="T41"/>
      <c r="U41" t="str">
        <f t="shared" si="13"/>
        <v>V</v>
      </c>
      <c r="V41" t="str">
        <f t="shared" si="14"/>
        <v>O</v>
      </c>
      <c r="W41" s="17">
        <v>32</v>
      </c>
      <c r="X41" s="17" t="str">
        <f t="shared" si="5"/>
        <v>VO</v>
      </c>
      <c r="Y41" s="18">
        <f t="shared" si="15"/>
        <v>0</v>
      </c>
      <c r="Z41" s="20" cm="1">
        <f t="array" ref="Z41">SUMPRODUCT((--(INDEX(RULES,0,5)=$X41)+(--(INDEX(RULES,0,6)=$X41)))*(INDEX(RUN,0,Z$9+1)))</f>
        <v>0</v>
      </c>
      <c r="AA41" s="20" cm="1">
        <f t="array" ref="AA41">SUMPRODUCT((--(INDEX(RULES,0,5)=$X41)+(--(INDEX(RULES,0,6)=$X41)))*(INDEX(RUN,0,AA$9+1)))</f>
        <v>0</v>
      </c>
      <c r="AB41" s="20" cm="1">
        <f t="array" ref="AB41">SUMPRODUCT((--(INDEX(RULES,0,5)=$X41)+(--(INDEX(RULES,0,6)=$X41)))*(INDEX(RUN,0,AB$9+1)))</f>
        <v>1</v>
      </c>
      <c r="AC41" s="20" cm="1">
        <f t="array" ref="AC41">SUMPRODUCT((--(INDEX(RULES,0,5)=$X41)+(--(INDEX(RULES,0,6)=$X41)))*(INDEX(RUN,0,AC$9+1)))</f>
        <v>0</v>
      </c>
      <c r="AD41" s="20" cm="1">
        <f t="array" ref="AD41">SUMPRODUCT((--(INDEX(RULES,0,5)=$X41)+(--(INDEX(RULES,0,6)=$X41)))*(INDEX(RUN,0,AD$9+1)))</f>
        <v>2</v>
      </c>
      <c r="AE41" s="20" cm="1">
        <f t="array" ref="AE41">SUMPRODUCT((--(INDEX(RULES,0,5)=$X41)+(--(INDEX(RULES,0,6)=$X41)))*(INDEX(RUN,0,AE$9+1)))</f>
        <v>1</v>
      </c>
      <c r="AF41" s="20" cm="1">
        <f t="array" ref="AF41">SUMPRODUCT((--(INDEX(RULES,0,5)=$X41)+(--(INDEX(RULES,0,6)=$X41)))*(INDEX(RUN,0,AF$9+1)))</f>
        <v>4</v>
      </c>
      <c r="AG41" s="20" cm="1">
        <f t="array" ref="AG41">SUMPRODUCT((--(INDEX(RULES,0,5)=$X41)+(--(INDEX(RULES,0,6)=$X41)))*(INDEX(RUN,0,AG$9+1)))</f>
        <v>6</v>
      </c>
      <c r="AH41" s="20" cm="1">
        <f t="array" ref="AH41">SUMPRODUCT((--(INDEX(RULES,0,5)=$X41)+(--(INDEX(RULES,0,6)=$X41)))*(INDEX(RUN,0,AH$9+1)))</f>
        <v>12</v>
      </c>
      <c r="AI41" s="20" cm="1">
        <f t="array" ref="AI41">SUMPRODUCT((--(INDEX(RULES,0,5)=$X41)+(--(INDEX(RULES,0,6)=$X41)))*(INDEX(RUN,0,AI$9+1)))</f>
        <v>27</v>
      </c>
      <c r="AJ41" s="20" cm="1">
        <f t="array" ref="AJ41">SUMPRODUCT((--(INDEX(RULES,0,5)=$X41)+(--(INDEX(RULES,0,6)=$X41)))*(INDEX(RUN,0,AJ$9+1)))</f>
        <v>54</v>
      </c>
      <c r="AK41" s="20" cm="1">
        <f t="array" ref="AK41">SUMPRODUCT((--(INDEX(RULES,0,5)=$X41)+(--(INDEX(RULES,0,6)=$X41)))*(INDEX(RUN,0,AK$9+1)))</f>
        <v>107</v>
      </c>
      <c r="AL41" s="20" cm="1">
        <f t="array" ref="AL41">SUMPRODUCT((--(INDEX(RULES,0,5)=$X41)+(--(INDEX(RULES,0,6)=$X41)))*(INDEX(RUN,0,AL$9+1)))</f>
        <v>205</v>
      </c>
      <c r="AM41" s="20" cm="1">
        <f t="array" ref="AM41">SUMPRODUCT((--(INDEX(RULES,0,5)=$X41)+(--(INDEX(RULES,0,6)=$X41)))*(INDEX(RUN,0,AM$9+1)))</f>
        <v>383</v>
      </c>
      <c r="AN41" s="20" cm="1">
        <f t="array" ref="AN41">SUMPRODUCT((--(INDEX(RULES,0,5)=$X41)+(--(INDEX(RULES,0,6)=$X41)))*(INDEX(RUN,0,AN$9+1)))</f>
        <v>724</v>
      </c>
      <c r="AO41" s="20" cm="1">
        <f t="array" ref="AO41">SUMPRODUCT((--(INDEX(RULES,0,5)=$X41)+(--(INDEX(RULES,0,6)=$X41)))*(INDEX(RUN,0,AO$9+1)))</f>
        <v>1403</v>
      </c>
      <c r="AP41" s="20" cm="1">
        <f t="array" ref="AP41">SUMPRODUCT((--(INDEX(RULES,0,5)=$X41)+(--(INDEX(RULES,0,6)=$X41)))*(INDEX(RUN,0,AP$9+1)))</f>
        <v>2612</v>
      </c>
      <c r="AQ41" s="20" cm="1">
        <f t="array" ref="AQ41">SUMPRODUCT((--(INDEX(RULES,0,5)=$X41)+(--(INDEX(RULES,0,6)=$X41)))*(INDEX(RUN,0,AQ$9+1)))</f>
        <v>5040</v>
      </c>
      <c r="AR41" s="20" cm="1">
        <f t="array" ref="AR41">SUMPRODUCT((--(INDEX(RULES,0,5)=$X41)+(--(INDEX(RULES,0,6)=$X41)))*(INDEX(RUN,0,AR$9+1)))</f>
        <v>9490</v>
      </c>
      <c r="AS41" s="20" cm="1">
        <f t="array" ref="AS41">SUMPRODUCT((--(INDEX(RULES,0,5)=$X41)+(--(INDEX(RULES,0,6)=$X41)))*(INDEX(RUN,0,AS$9+1)))</f>
        <v>18042</v>
      </c>
      <c r="AT41" s="20" cm="1">
        <f t="array" ref="AT41">SUMPRODUCT((--(INDEX(RULES,0,5)=$X41)+(--(INDEX(RULES,0,6)=$X41)))*(INDEX(RUN,0,AT$9+1)))</f>
        <v>34010</v>
      </c>
      <c r="AU41" s="20" cm="1">
        <f t="array" ref="AU41">SUMPRODUCT((--(INDEX(RULES,0,5)=$X41)+(--(INDEX(RULES,0,6)=$X41)))*(INDEX(RUN,0,AU$9+1)))</f>
        <v>64596</v>
      </c>
      <c r="AV41" s="20" cm="1">
        <f t="array" ref="AV41">SUMPRODUCT((--(INDEX(RULES,0,5)=$X41)+(--(INDEX(RULES,0,6)=$X41)))*(INDEX(RUN,0,AV$9+1)))</f>
        <v>121948</v>
      </c>
      <c r="AW41" s="20" cm="1">
        <f t="array" ref="AW41">SUMPRODUCT((--(INDEX(RULES,0,5)=$X41)+(--(INDEX(RULES,0,6)=$X41)))*(INDEX(RUN,0,AW$9+1)))</f>
        <v>230898</v>
      </c>
      <c r="AX41" s="20" cm="1">
        <f t="array" ref="AX41">SUMPRODUCT((--(INDEX(RULES,0,5)=$X41)+(--(INDEX(RULES,0,6)=$X41)))*(INDEX(RUN,0,AX$9+1)))</f>
        <v>437016</v>
      </c>
      <c r="AY41" s="20" cm="1">
        <f t="array" ref="AY41">SUMPRODUCT((--(INDEX(RULES,0,5)=$X41)+(--(INDEX(RULES,0,6)=$X41)))*(INDEX(RUN,0,AY$9+1)))</f>
        <v>826887</v>
      </c>
      <c r="AZ41" s="20" cm="1">
        <f t="array" ref="AZ41">SUMPRODUCT((--(INDEX(RULES,0,5)=$X41)+(--(INDEX(RULES,0,6)=$X41)))*(INDEX(RUN,0,AZ$9+1)))</f>
        <v>1565471</v>
      </c>
      <c r="BA41" s="20" cm="1">
        <f t="array" ref="BA41">SUMPRODUCT((--(INDEX(RULES,0,5)=$X41)+(--(INDEX(RULES,0,6)=$X41)))*(INDEX(RUN,0,BA$9+1)))</f>
        <v>2963698</v>
      </c>
      <c r="BB41" s="20" cm="1">
        <f t="array" ref="BB41">SUMPRODUCT((--(INDEX(RULES,0,5)=$X41)+(--(INDEX(RULES,0,6)=$X41)))*(INDEX(RUN,0,BB$9+1)))</f>
        <v>5613560</v>
      </c>
      <c r="BC41" s="20" cm="1">
        <f t="array" ref="BC41">SUMPRODUCT((--(INDEX(RULES,0,5)=$X41)+(--(INDEX(RULES,0,6)=$X41)))*(INDEX(RUN,0,BC$9+1)))</f>
        <v>10629804</v>
      </c>
      <c r="BD41" s="20" cm="1">
        <f t="array" ref="BD41">SUMPRODUCT((--(INDEX(RULES,0,5)=$X41)+(--(INDEX(RULES,0,6)=$X41)))*(INDEX(RUN,0,BD$9+1)))</f>
        <v>20140994</v>
      </c>
      <c r="BE41" s="20" cm="1">
        <f t="array" ref="BE41">SUMPRODUCT((--(INDEX(RULES,0,5)=$X41)+(--(INDEX(RULES,0,6)=$X41)))*(INDEX(RUN,0,BE$9+1)))</f>
        <v>38159354</v>
      </c>
      <c r="BF41" s="20" cm="1">
        <f t="array" ref="BF41">SUMPRODUCT((--(INDEX(RULES,0,5)=$X41)+(--(INDEX(RULES,0,6)=$X41)))*(INDEX(RUN,0,BF$9+1)))</f>
        <v>72316463</v>
      </c>
      <c r="BG41" s="20" cm="1">
        <f t="array" ref="BG41">SUMPRODUCT((--(INDEX(RULES,0,5)=$X41)+(--(INDEX(RULES,0,6)=$X41)))*(INDEX(RUN,0,BG$9+1)))</f>
        <v>137069907</v>
      </c>
      <c r="BH41" s="20" cm="1">
        <f t="array" ref="BH41">SUMPRODUCT((--(INDEX(RULES,0,5)=$X41)+(--(INDEX(RULES,0,6)=$X41)))*(INDEX(RUN,0,BH$9+1)))</f>
        <v>259851869</v>
      </c>
      <c r="BI41" s="20" cm="1">
        <f t="array" ref="BI41">SUMPRODUCT((--(INDEX(RULES,0,5)=$X41)+(--(INDEX(RULES,0,6)=$X41)))*(INDEX(RUN,0,BI$9+1)))</f>
        <v>492678462</v>
      </c>
      <c r="BJ41" s="20" cm="1">
        <f t="array" ref="BJ41">SUMPRODUCT((--(INDEX(RULES,0,5)=$X41)+(--(INDEX(RULES,0,6)=$X41)))*(INDEX(RUN,0,BJ$9+1)))</f>
        <v>934262378</v>
      </c>
      <c r="BK41" s="20" cm="1">
        <f t="array" ref="BK41">SUMPRODUCT((--(INDEX(RULES,0,5)=$X41)+(--(INDEX(RULES,0,6)=$X41)))*(INDEX(RUN,0,BK$9+1)))</f>
        <v>1771892562</v>
      </c>
      <c r="BL41" s="20" cm="1">
        <f t="array" ref="BL41">SUMPRODUCT((--(INDEX(RULES,0,5)=$X41)+(--(INDEX(RULES,0,6)=$X41)))*(INDEX(RUN,0,BL$9+1)))</f>
        <v>3360843168</v>
      </c>
      <c r="BM41" s="20" cm="1">
        <f t="array" ref="BM41">SUMPRODUCT((--(INDEX(RULES,0,5)=$X41)+(--(INDEX(RULES,0,6)=$X41)))*(INDEX(RUN,0,BM$9+1)))</f>
        <v>6375517346</v>
      </c>
      <c r="BT41" t="s">
        <v>146</v>
      </c>
      <c r="BU41" t="s">
        <v>146</v>
      </c>
      <c r="BV41" t="s">
        <v>146</v>
      </c>
      <c r="BW41" t="s">
        <v>136</v>
      </c>
      <c r="CA41" t="str">
        <f>BV41&amp;BV42</f>
        <v/>
      </c>
      <c r="CB41" t="str">
        <f>BW41&amp;BW42</f>
        <v>BC</v>
      </c>
    </row>
    <row r="42" spans="1:80" x14ac:dyDescent="0.3">
      <c r="A42" s="6" t="str">
        <f>IF(Input!A36=0,"",Input!A36)</f>
        <v>FF -&gt; P</v>
      </c>
      <c r="B42" t="str">
        <f t="shared" si="7"/>
        <v>F</v>
      </c>
      <c r="C42" t="str">
        <f t="shared" si="8"/>
        <v>F</v>
      </c>
      <c r="D42" s="5" t="str">
        <f t="shared" si="9"/>
        <v>FF</v>
      </c>
      <c r="E42" s="5" t="str">
        <f t="shared" si="10"/>
        <v>P</v>
      </c>
      <c r="F42" t="str">
        <f t="shared" si="11"/>
        <v>FP</v>
      </c>
      <c r="G42" t="str">
        <f t="shared" si="12"/>
        <v>PF</v>
      </c>
      <c r="N42"/>
      <c r="O42"/>
      <c r="P42"/>
      <c r="Q42"/>
      <c r="R42"/>
      <c r="S42"/>
      <c r="T42"/>
      <c r="U42" t="str">
        <f t="shared" si="13"/>
        <v>F</v>
      </c>
      <c r="V42" t="str">
        <f t="shared" si="14"/>
        <v>F</v>
      </c>
      <c r="W42" s="17">
        <v>33</v>
      </c>
      <c r="X42" s="17" t="str">
        <f t="shared" si="5"/>
        <v>FF</v>
      </c>
      <c r="Y42" s="18">
        <f t="shared" si="15"/>
        <v>0</v>
      </c>
      <c r="Z42" s="20" cm="1">
        <f t="array" ref="Z42">SUMPRODUCT((--(INDEX(RULES,0,5)=$X42)+(--(INDEX(RULES,0,6)=$X42)))*(INDEX(RUN,0,Z$9+1)))</f>
        <v>2</v>
      </c>
      <c r="AA42" s="20" cm="1">
        <f t="array" ref="AA42">SUMPRODUCT((--(INDEX(RULES,0,5)=$X42)+(--(INDEX(RULES,0,6)=$X42)))*(INDEX(RUN,0,AA$9+1)))</f>
        <v>4</v>
      </c>
      <c r="AB42" s="20" cm="1">
        <f t="array" ref="AB42">SUMPRODUCT((--(INDEX(RULES,0,5)=$X42)+(--(INDEX(RULES,0,6)=$X42)))*(INDEX(RUN,0,AB$9+1)))</f>
        <v>11</v>
      </c>
      <c r="AC42" s="20" cm="1">
        <f t="array" ref="AC42">SUMPRODUCT((--(INDEX(RULES,0,5)=$X42)+(--(INDEX(RULES,0,6)=$X42)))*(INDEX(RUN,0,AC$9+1)))</f>
        <v>25</v>
      </c>
      <c r="AD42" s="20" cm="1">
        <f t="array" ref="AD42">SUMPRODUCT((--(INDEX(RULES,0,5)=$X42)+(--(INDEX(RULES,0,6)=$X42)))*(INDEX(RUN,0,AD$9+1)))</f>
        <v>57</v>
      </c>
      <c r="AE42" s="20" cm="1">
        <f t="array" ref="AE42">SUMPRODUCT((--(INDEX(RULES,0,5)=$X42)+(--(INDEX(RULES,0,6)=$X42)))*(INDEX(RUN,0,AE$9+1)))</f>
        <v>125</v>
      </c>
      <c r="AF42" s="20" cm="1">
        <f t="array" ref="AF42">SUMPRODUCT((--(INDEX(RULES,0,5)=$X42)+(--(INDEX(RULES,0,6)=$X42)))*(INDEX(RUN,0,AF$9+1)))</f>
        <v>281</v>
      </c>
      <c r="AG42" s="20" cm="1">
        <f t="array" ref="AG42">SUMPRODUCT((--(INDEX(RULES,0,5)=$X42)+(--(INDEX(RULES,0,6)=$X42)))*(INDEX(RUN,0,AG$9+1)))</f>
        <v>617</v>
      </c>
      <c r="AH42" s="20" cm="1">
        <f t="array" ref="AH42">SUMPRODUCT((--(INDEX(RULES,0,5)=$X42)+(--(INDEX(RULES,0,6)=$X42)))*(INDEX(RUN,0,AH$9+1)))</f>
        <v>1345</v>
      </c>
      <c r="AI42" s="20" cm="1">
        <f t="array" ref="AI42">SUMPRODUCT((--(INDEX(RULES,0,5)=$X42)+(--(INDEX(RULES,0,6)=$X42)))*(INDEX(RUN,0,AI$9+1)))</f>
        <v>2884</v>
      </c>
      <c r="AJ42" s="20" cm="1">
        <f t="array" ref="AJ42">SUMPRODUCT((--(INDEX(RULES,0,5)=$X42)+(--(INDEX(RULES,0,6)=$X42)))*(INDEX(RUN,0,AJ$9+1)))</f>
        <v>6162</v>
      </c>
      <c r="AK42" s="20" cm="1">
        <f t="array" ref="AK42">SUMPRODUCT((--(INDEX(RULES,0,5)=$X42)+(--(INDEX(RULES,0,6)=$X42)))*(INDEX(RUN,0,AK$9+1)))</f>
        <v>13017</v>
      </c>
      <c r="AL42" s="20" cm="1">
        <f t="array" ref="AL42">SUMPRODUCT((--(INDEX(RULES,0,5)=$X42)+(--(INDEX(RULES,0,6)=$X42)))*(INDEX(RUN,0,AL$9+1)))</f>
        <v>27405</v>
      </c>
      <c r="AM42" s="20" cm="1">
        <f t="array" ref="AM42">SUMPRODUCT((--(INDEX(RULES,0,5)=$X42)+(--(INDEX(RULES,0,6)=$X42)))*(INDEX(RUN,0,AM$9+1)))</f>
        <v>57326</v>
      </c>
      <c r="AN42" s="20" cm="1">
        <f t="array" ref="AN42">SUMPRODUCT((--(INDEX(RULES,0,5)=$X42)+(--(INDEX(RULES,0,6)=$X42)))*(INDEX(RUN,0,AN$9+1)))</f>
        <v>119475</v>
      </c>
      <c r="AO42" s="20" cm="1">
        <f t="array" ref="AO42">SUMPRODUCT((--(INDEX(RULES,0,5)=$X42)+(--(INDEX(RULES,0,6)=$X42)))*(INDEX(RUN,0,AO$9+1)))</f>
        <v>247942</v>
      </c>
      <c r="AP42" s="20" cm="1">
        <f t="array" ref="AP42">SUMPRODUCT((--(INDEX(RULES,0,5)=$X42)+(--(INDEX(RULES,0,6)=$X42)))*(INDEX(RUN,0,AP$9+1)))</f>
        <v>513004</v>
      </c>
      <c r="AQ42" s="20" cm="1">
        <f t="array" ref="AQ42">SUMPRODUCT((--(INDEX(RULES,0,5)=$X42)+(--(INDEX(RULES,0,6)=$X42)))*(INDEX(RUN,0,AQ$9+1)))</f>
        <v>1058275</v>
      </c>
      <c r="AR42" s="20" cm="1">
        <f t="array" ref="AR42">SUMPRODUCT((--(INDEX(RULES,0,5)=$X42)+(--(INDEX(RULES,0,6)=$X42)))*(INDEX(RUN,0,AR$9+1)))</f>
        <v>2177605</v>
      </c>
      <c r="AS42" s="20" cm="1">
        <f t="array" ref="AS42">SUMPRODUCT((--(INDEX(RULES,0,5)=$X42)+(--(INDEX(RULES,0,6)=$X42)))*(INDEX(RUN,0,AS$9+1)))</f>
        <v>4471292</v>
      </c>
      <c r="AT42" s="20" cm="1">
        <f t="array" ref="AT42">SUMPRODUCT((--(INDEX(RULES,0,5)=$X42)+(--(INDEX(RULES,0,6)=$X42)))*(INDEX(RUN,0,AT$9+1)))</f>
        <v>9162002</v>
      </c>
      <c r="AU42" s="20" cm="1">
        <f t="array" ref="AU42">SUMPRODUCT((--(INDEX(RULES,0,5)=$X42)+(--(INDEX(RULES,0,6)=$X42)))*(INDEX(RUN,0,AU$9+1)))</f>
        <v>18740984</v>
      </c>
      <c r="AV42" s="20" cm="1">
        <f t="array" ref="AV42">SUMPRODUCT((--(INDEX(RULES,0,5)=$X42)+(--(INDEX(RULES,0,6)=$X42)))*(INDEX(RUN,0,AV$9+1)))</f>
        <v>38272376</v>
      </c>
      <c r="AW42" s="20" cm="1">
        <f t="array" ref="AW42">SUMPRODUCT((--(INDEX(RULES,0,5)=$X42)+(--(INDEX(RULES,0,6)=$X42)))*(INDEX(RUN,0,AW$9+1)))</f>
        <v>78046072</v>
      </c>
      <c r="AX42" s="20" cm="1">
        <f t="array" ref="AX42">SUMPRODUCT((--(INDEX(RULES,0,5)=$X42)+(--(INDEX(RULES,0,6)=$X42)))*(INDEX(RUN,0,AX$9+1)))</f>
        <v>158939588</v>
      </c>
      <c r="AY42" s="20" cm="1">
        <f t="array" ref="AY42">SUMPRODUCT((--(INDEX(RULES,0,5)=$X42)+(--(INDEX(RULES,0,6)=$X42)))*(INDEX(RUN,0,AY$9+1)))</f>
        <v>323288553</v>
      </c>
      <c r="AZ42" s="20" cm="1">
        <f t="array" ref="AZ42">SUMPRODUCT((--(INDEX(RULES,0,5)=$X42)+(--(INDEX(RULES,0,6)=$X42)))*(INDEX(RUN,0,AZ$9+1)))</f>
        <v>656844785</v>
      </c>
      <c r="BA42" s="20" cm="1">
        <f t="array" ref="BA42">SUMPRODUCT((--(INDEX(RULES,0,5)=$X42)+(--(INDEX(RULES,0,6)=$X42)))*(INDEX(RUN,0,BA$9+1)))</f>
        <v>1333186596</v>
      </c>
      <c r="BB42" s="20" cm="1">
        <f t="array" ref="BB42">SUMPRODUCT((--(INDEX(RULES,0,5)=$X42)+(--(INDEX(RULES,0,6)=$X42)))*(INDEX(RUN,0,BB$9+1)))</f>
        <v>2703400097</v>
      </c>
      <c r="BC42" s="20" cm="1">
        <f t="array" ref="BC42">SUMPRODUCT((--(INDEX(RULES,0,5)=$X42)+(--(INDEX(RULES,0,6)=$X42)))*(INDEX(RUN,0,BC$9+1)))</f>
        <v>5477115712</v>
      </c>
      <c r="BD42" s="20" cm="1">
        <f t="array" ref="BD42">SUMPRODUCT((--(INDEX(RULES,0,5)=$X42)+(--(INDEX(RULES,0,6)=$X42)))*(INDEX(RUN,0,BD$9+1)))</f>
        <v>11087772393</v>
      </c>
      <c r="BE42" s="20" cm="1">
        <f t="array" ref="BE42">SUMPRODUCT((--(INDEX(RULES,0,5)=$X42)+(--(INDEX(RULES,0,6)=$X42)))*(INDEX(RUN,0,BE$9+1)))</f>
        <v>22429164967</v>
      </c>
      <c r="BF42" s="20" cm="1">
        <f t="array" ref="BF42">SUMPRODUCT((--(INDEX(RULES,0,5)=$X42)+(--(INDEX(RULES,0,6)=$X42)))*(INDEX(RUN,0,BF$9+1)))</f>
        <v>45340044456</v>
      </c>
      <c r="BG42" s="20" cm="1">
        <f t="array" ref="BG42">SUMPRODUCT((--(INDEX(RULES,0,5)=$X42)+(--(INDEX(RULES,0,6)=$X42)))*(INDEX(RUN,0,BG$9+1)))</f>
        <v>91594959275</v>
      </c>
      <c r="BH42" s="20" cm="1">
        <f t="array" ref="BH42">SUMPRODUCT((--(INDEX(RULES,0,5)=$X42)+(--(INDEX(RULES,0,6)=$X42)))*(INDEX(RUN,0,BH$9+1)))</f>
        <v>184927577277</v>
      </c>
      <c r="BI42" s="20" cm="1">
        <f t="array" ref="BI42">SUMPRODUCT((--(INDEX(RULES,0,5)=$X42)+(--(INDEX(RULES,0,6)=$X42)))*(INDEX(RUN,0,BI$9+1)))</f>
        <v>373155469172</v>
      </c>
      <c r="BJ42" s="20" cm="1">
        <f t="array" ref="BJ42">SUMPRODUCT((--(INDEX(RULES,0,5)=$X42)+(--(INDEX(RULES,0,6)=$X42)))*(INDEX(RUN,0,BJ$9+1)))</f>
        <v>752579193281</v>
      </c>
      <c r="BK42" s="20" cm="1">
        <f t="array" ref="BK42">SUMPRODUCT((--(INDEX(RULES,0,5)=$X42)+(--(INDEX(RULES,0,6)=$X42)))*(INDEX(RUN,0,BK$9+1)))</f>
        <v>1517063517692</v>
      </c>
      <c r="BL42" s="20" cm="1">
        <f t="array" ref="BL42">SUMPRODUCT((--(INDEX(RULES,0,5)=$X42)+(--(INDEX(RULES,0,6)=$X42)))*(INDEX(RUN,0,BL$9+1)))</f>
        <v>3056738075640</v>
      </c>
      <c r="BM42" s="20" cm="1">
        <f t="array" ref="BM42">SUMPRODUCT((--(INDEX(RULES,0,5)=$X42)+(--(INDEX(RULES,0,6)=$X42)))*(INDEX(RUN,0,BM$9+1)))</f>
        <v>6156419811895</v>
      </c>
      <c r="BT42" t="s">
        <v>146</v>
      </c>
      <c r="BU42" t="s">
        <v>146</v>
      </c>
      <c r="BV42" t="s">
        <v>146</v>
      </c>
      <c r="BW42" t="s">
        <v>16</v>
      </c>
      <c r="CA42" t="str">
        <f>BV42&amp;BV43</f>
        <v/>
      </c>
      <c r="CB42" t="str">
        <f>BW42&amp;BW43</f>
        <v>CB</v>
      </c>
    </row>
    <row r="43" spans="1:80" x14ac:dyDescent="0.3">
      <c r="A43" s="6" t="str">
        <f>IF(Input!A37=0,"",Input!A37)</f>
        <v>CN -&gt; O</v>
      </c>
      <c r="B43" t="str">
        <f t="shared" si="7"/>
        <v>C</v>
      </c>
      <c r="C43" t="str">
        <f t="shared" si="8"/>
        <v>N</v>
      </c>
      <c r="D43" s="5" t="str">
        <f t="shared" si="9"/>
        <v>CN</v>
      </c>
      <c r="E43" s="5" t="str">
        <f t="shared" si="10"/>
        <v>O</v>
      </c>
      <c r="F43" t="str">
        <f t="shared" si="11"/>
        <v>CO</v>
      </c>
      <c r="G43" t="str">
        <f t="shared" si="12"/>
        <v>ON</v>
      </c>
      <c r="N43"/>
      <c r="O43"/>
      <c r="P43"/>
      <c r="Q43"/>
      <c r="R43"/>
      <c r="S43"/>
      <c r="T43"/>
      <c r="U43" t="str">
        <f t="shared" si="13"/>
        <v>C</v>
      </c>
      <c r="V43" t="str">
        <f t="shared" si="14"/>
        <v>N</v>
      </c>
      <c r="W43" s="17">
        <v>34</v>
      </c>
      <c r="X43" s="17" t="str">
        <f t="shared" si="5"/>
        <v>CN</v>
      </c>
      <c r="Y43" s="18">
        <f t="shared" si="15"/>
        <v>0</v>
      </c>
      <c r="Z43" s="20" cm="1">
        <f t="array" ref="Z43">SUMPRODUCT((--(INDEX(RULES,0,5)=$X43)+(--(INDEX(RULES,0,6)=$X43)))*(INDEX(RUN,0,Z$9+1)))</f>
        <v>0</v>
      </c>
      <c r="AA43" s="20" cm="1">
        <f t="array" ref="AA43">SUMPRODUCT((--(INDEX(RULES,0,5)=$X43)+(--(INDEX(RULES,0,6)=$X43)))*(INDEX(RUN,0,AA$9+1)))</f>
        <v>1</v>
      </c>
      <c r="AB43" s="20" cm="1">
        <f t="array" ref="AB43">SUMPRODUCT((--(INDEX(RULES,0,5)=$X43)+(--(INDEX(RULES,0,6)=$X43)))*(INDEX(RUN,0,AB$9+1)))</f>
        <v>2</v>
      </c>
      <c r="AC43" s="20" cm="1">
        <f t="array" ref="AC43">SUMPRODUCT((--(INDEX(RULES,0,5)=$X43)+(--(INDEX(RULES,0,6)=$X43)))*(INDEX(RUN,0,AC$9+1)))</f>
        <v>3</v>
      </c>
      <c r="AD43" s="20" cm="1">
        <f t="array" ref="AD43">SUMPRODUCT((--(INDEX(RULES,0,5)=$X43)+(--(INDEX(RULES,0,6)=$X43)))*(INDEX(RUN,0,AD$9+1)))</f>
        <v>9</v>
      </c>
      <c r="AE43" s="20" cm="1">
        <f t="array" ref="AE43">SUMPRODUCT((--(INDEX(RULES,0,5)=$X43)+(--(INDEX(RULES,0,6)=$X43)))*(INDEX(RUN,0,AE$9+1)))</f>
        <v>10</v>
      </c>
      <c r="AF43" s="20" cm="1">
        <f t="array" ref="AF43">SUMPRODUCT((--(INDEX(RULES,0,5)=$X43)+(--(INDEX(RULES,0,6)=$X43)))*(INDEX(RUN,0,AF$9+1)))</f>
        <v>33</v>
      </c>
      <c r="AG43" s="20" cm="1">
        <f t="array" ref="AG43">SUMPRODUCT((--(INDEX(RULES,0,5)=$X43)+(--(INDEX(RULES,0,6)=$X43)))*(INDEX(RUN,0,AG$9+1)))</f>
        <v>55</v>
      </c>
      <c r="AH43" s="20" cm="1">
        <f t="array" ref="AH43">SUMPRODUCT((--(INDEX(RULES,0,5)=$X43)+(--(INDEX(RULES,0,6)=$X43)))*(INDEX(RUN,0,AH$9+1)))</f>
        <v>111</v>
      </c>
      <c r="AI43" s="20" cm="1">
        <f t="array" ref="AI43">SUMPRODUCT((--(INDEX(RULES,0,5)=$X43)+(--(INDEX(RULES,0,6)=$X43)))*(INDEX(RUN,0,AI$9+1)))</f>
        <v>202</v>
      </c>
      <c r="AJ43" s="20" cm="1">
        <f t="array" ref="AJ43">SUMPRODUCT((--(INDEX(RULES,0,5)=$X43)+(--(INDEX(RULES,0,6)=$X43)))*(INDEX(RUN,0,AJ$9+1)))</f>
        <v>401</v>
      </c>
      <c r="AK43" s="20" cm="1">
        <f t="array" ref="AK43">SUMPRODUCT((--(INDEX(RULES,0,5)=$X43)+(--(INDEX(RULES,0,6)=$X43)))*(INDEX(RUN,0,AK$9+1)))</f>
        <v>737</v>
      </c>
      <c r="AL43" s="20" cm="1">
        <f t="array" ref="AL43">SUMPRODUCT((--(INDEX(RULES,0,5)=$X43)+(--(INDEX(RULES,0,6)=$X43)))*(INDEX(RUN,0,AL$9+1)))</f>
        <v>1402</v>
      </c>
      <c r="AM43" s="20" cm="1">
        <f t="array" ref="AM43">SUMPRODUCT((--(INDEX(RULES,0,5)=$X43)+(--(INDEX(RULES,0,6)=$X43)))*(INDEX(RUN,0,AM$9+1)))</f>
        <v>2672</v>
      </c>
      <c r="AN43" s="20" cm="1">
        <f t="array" ref="AN43">SUMPRODUCT((--(INDEX(RULES,0,5)=$X43)+(--(INDEX(RULES,0,6)=$X43)))*(INDEX(RUN,0,AN$9+1)))</f>
        <v>5018</v>
      </c>
      <c r="AO43" s="20" cm="1">
        <f t="array" ref="AO43">SUMPRODUCT((--(INDEX(RULES,0,5)=$X43)+(--(INDEX(RULES,0,6)=$X43)))*(INDEX(RUN,0,AO$9+1)))</f>
        <v>9532</v>
      </c>
      <c r="AP43" s="20" cm="1">
        <f t="array" ref="AP43">SUMPRODUCT((--(INDEX(RULES,0,5)=$X43)+(--(INDEX(RULES,0,6)=$X43)))*(INDEX(RUN,0,AP$9+1)))</f>
        <v>17995</v>
      </c>
      <c r="AQ43" s="20" cm="1">
        <f t="array" ref="AQ43">SUMPRODUCT((--(INDEX(RULES,0,5)=$X43)+(--(INDEX(RULES,0,6)=$X43)))*(INDEX(RUN,0,AQ$9+1)))</f>
        <v>34210</v>
      </c>
      <c r="AR43" s="20" cm="1">
        <f t="array" ref="AR43">SUMPRODUCT((--(INDEX(RULES,0,5)=$X43)+(--(INDEX(RULES,0,6)=$X43)))*(INDEX(RUN,0,AR$9+1)))</f>
        <v>64631</v>
      </c>
      <c r="AS43" s="20" cm="1">
        <f t="array" ref="AS43">SUMPRODUCT((--(INDEX(RULES,0,5)=$X43)+(--(INDEX(RULES,0,6)=$X43)))*(INDEX(RUN,0,AS$9+1)))</f>
        <v>122940</v>
      </c>
      <c r="AT43" s="20" cm="1">
        <f t="array" ref="AT43">SUMPRODUCT((--(INDEX(RULES,0,5)=$X43)+(--(INDEX(RULES,0,6)=$X43)))*(INDEX(RUN,0,AT$9+1)))</f>
        <v>232925</v>
      </c>
      <c r="AU43" s="20" cm="1">
        <f t="array" ref="AU43">SUMPRODUCT((--(INDEX(RULES,0,5)=$X43)+(--(INDEX(RULES,0,6)=$X43)))*(INDEX(RUN,0,AU$9+1)))</f>
        <v>441986</v>
      </c>
      <c r="AV43" s="20" cm="1">
        <f t="array" ref="AV43">SUMPRODUCT((--(INDEX(RULES,0,5)=$X43)+(--(INDEX(RULES,0,6)=$X43)))*(INDEX(RUN,0,AV$9+1)))</f>
        <v>838789</v>
      </c>
      <c r="AW43" s="20" cm="1">
        <f t="array" ref="AW43">SUMPRODUCT((--(INDEX(RULES,0,5)=$X43)+(--(INDEX(RULES,0,6)=$X43)))*(INDEX(RUN,0,AW$9+1)))</f>
        <v>1591839</v>
      </c>
      <c r="AX43" s="20" cm="1">
        <f t="array" ref="AX43">SUMPRODUCT((--(INDEX(RULES,0,5)=$X43)+(--(INDEX(RULES,0,6)=$X43)))*(INDEX(RUN,0,AX$9+1)))</f>
        <v>3020520</v>
      </c>
      <c r="AY43" s="20" cm="1">
        <f t="array" ref="AY43">SUMPRODUCT((--(INDEX(RULES,0,5)=$X43)+(--(INDEX(RULES,0,6)=$X43)))*(INDEX(RUN,0,AY$9+1)))</f>
        <v>5732416</v>
      </c>
      <c r="AZ43" s="20" cm="1">
        <f t="array" ref="AZ43">SUMPRODUCT((--(INDEX(RULES,0,5)=$X43)+(--(INDEX(RULES,0,6)=$X43)))*(INDEX(RUN,0,AZ$9+1)))</f>
        <v>10881943</v>
      </c>
      <c r="BA43" s="20" cm="1">
        <f t="array" ref="BA43">SUMPRODUCT((--(INDEX(RULES,0,5)=$X43)+(--(INDEX(RULES,0,6)=$X43)))*(INDEX(RUN,0,BA$9+1)))</f>
        <v>20649880</v>
      </c>
      <c r="BB43" s="20" cm="1">
        <f t="array" ref="BB43">SUMPRODUCT((--(INDEX(RULES,0,5)=$X43)+(--(INDEX(RULES,0,6)=$X43)))*(INDEX(RUN,0,BB$9+1)))</f>
        <v>39199628</v>
      </c>
      <c r="BC43" s="20" cm="1">
        <f t="array" ref="BC43">SUMPRODUCT((--(INDEX(RULES,0,5)=$X43)+(--(INDEX(RULES,0,6)=$X43)))*(INDEX(RUN,0,BC$9+1)))</f>
        <v>74406452</v>
      </c>
      <c r="BD43" s="20" cm="1">
        <f t="array" ref="BD43">SUMPRODUCT((--(INDEX(RULES,0,5)=$X43)+(--(INDEX(RULES,0,6)=$X43)))*(INDEX(RUN,0,BD$9+1)))</f>
        <v>141241199</v>
      </c>
      <c r="BE43" s="20" cm="1">
        <f t="array" ref="BE43">SUMPRODUCT((--(INDEX(RULES,0,5)=$X43)+(--(INDEX(RULES,0,6)=$X43)))*(INDEX(RUN,0,BE$9+1)))</f>
        <v>268111868</v>
      </c>
      <c r="BF43" s="20" cm="1">
        <f t="array" ref="BF43">SUMPRODUCT((--(INDEX(RULES,0,5)=$X43)+(--(INDEX(RULES,0,6)=$X43)))*(INDEX(RUN,0,BF$9+1)))</f>
        <v>508984360</v>
      </c>
      <c r="BG43" s="20" cm="1">
        <f t="array" ref="BG43">SUMPRODUCT((--(INDEX(RULES,0,5)=$X43)+(--(INDEX(RULES,0,6)=$X43)))*(INDEX(RUN,0,BG$9+1)))</f>
        <v>966240166</v>
      </c>
      <c r="BH43" s="20" cm="1">
        <f t="array" ref="BH43">SUMPRODUCT((--(INDEX(RULES,0,5)=$X43)+(--(INDEX(RULES,0,6)=$X43)))*(INDEX(RUN,0,BH$9+1)))</f>
        <v>1834334956</v>
      </c>
      <c r="BI43" s="20" cm="1">
        <f t="array" ref="BI43">SUMPRODUCT((--(INDEX(RULES,0,5)=$X43)+(--(INDEX(RULES,0,6)=$X43)))*(INDEX(RUN,0,BI$9+1)))</f>
        <v>3482478129</v>
      </c>
      <c r="BJ43" s="20" cm="1">
        <f t="array" ref="BJ43">SUMPRODUCT((--(INDEX(RULES,0,5)=$X43)+(--(INDEX(RULES,0,6)=$X43)))*(INDEX(RUN,0,BJ$9+1)))</f>
        <v>6611474836</v>
      </c>
      <c r="BK43" s="20" cm="1">
        <f t="array" ref="BK43">SUMPRODUCT((--(INDEX(RULES,0,5)=$X43)+(--(INDEX(RULES,0,6)=$X43)))*(INDEX(RUN,0,BK$9+1)))</f>
        <v>12552140243</v>
      </c>
      <c r="BL43" s="20" cm="1">
        <f t="array" ref="BL43">SUMPRODUCT((--(INDEX(RULES,0,5)=$X43)+(--(INDEX(RULES,0,6)=$X43)))*(INDEX(RUN,0,BL$9+1)))</f>
        <v>23831099983</v>
      </c>
      <c r="BM43" s="20" cm="1">
        <f t="array" ref="BM43">SUMPRODUCT((--(INDEX(RULES,0,5)=$X43)+(--(INDEX(RULES,0,6)=$X43)))*(INDEX(RUN,0,BM$9+1)))</f>
        <v>45245592396</v>
      </c>
      <c r="BT43" t="s">
        <v>146</v>
      </c>
      <c r="BU43" t="s">
        <v>146</v>
      </c>
      <c r="BV43" t="s">
        <v>146</v>
      </c>
      <c r="BW43" t="s">
        <v>136</v>
      </c>
      <c r="CA43" t="str">
        <f>BV43&amp;BV44</f>
        <v/>
      </c>
      <c r="CB43" t="str">
        <f>BW43&amp;BW44</f>
        <v>BH</v>
      </c>
    </row>
    <row r="44" spans="1:80" x14ac:dyDescent="0.3">
      <c r="A44" s="6" t="str">
        <f>IF(Input!A38=0,"",Input!A38)</f>
        <v>NP -&gt; H</v>
      </c>
      <c r="B44" t="str">
        <f t="shared" si="7"/>
        <v>N</v>
      </c>
      <c r="C44" t="str">
        <f t="shared" si="8"/>
        <v>P</v>
      </c>
      <c r="D44" s="5" t="str">
        <f t="shared" si="9"/>
        <v>NP</v>
      </c>
      <c r="E44" s="5" t="str">
        <f t="shared" si="10"/>
        <v>H</v>
      </c>
      <c r="F44" t="str">
        <f t="shared" si="11"/>
        <v>NH</v>
      </c>
      <c r="G44" t="str">
        <f t="shared" si="12"/>
        <v>HP</v>
      </c>
      <c r="N44"/>
      <c r="O44"/>
      <c r="P44"/>
      <c r="Q44"/>
      <c r="R44"/>
      <c r="S44"/>
      <c r="T44"/>
      <c r="U44" t="str">
        <f t="shared" si="13"/>
        <v>N</v>
      </c>
      <c r="V44" t="str">
        <f t="shared" si="14"/>
        <v>P</v>
      </c>
      <c r="W44" s="17">
        <v>35</v>
      </c>
      <c r="X44" s="17" t="str">
        <f t="shared" si="5"/>
        <v>NP</v>
      </c>
      <c r="Y44" s="18">
        <f t="shared" si="15"/>
        <v>0</v>
      </c>
      <c r="Z44" s="20" cm="1">
        <f t="array" ref="Z44">SUMPRODUCT((--(INDEX(RULES,0,5)=$X44)+(--(INDEX(RULES,0,6)=$X44)))*(INDEX(RUN,0,Z$9+1)))</f>
        <v>0</v>
      </c>
      <c r="AA44" s="20" cm="1">
        <f t="array" ref="AA44">SUMPRODUCT((--(INDEX(RULES,0,5)=$X44)+(--(INDEX(RULES,0,6)=$X44)))*(INDEX(RUN,0,AA$9+1)))</f>
        <v>0</v>
      </c>
      <c r="AB44" s="20" cm="1">
        <f t="array" ref="AB44">SUMPRODUCT((--(INDEX(RULES,0,5)=$X44)+(--(INDEX(RULES,0,6)=$X44)))*(INDEX(RUN,0,AB$9+1)))</f>
        <v>0</v>
      </c>
      <c r="AC44" s="20" cm="1">
        <f t="array" ref="AC44">SUMPRODUCT((--(INDEX(RULES,0,5)=$X44)+(--(INDEX(RULES,0,6)=$X44)))*(INDEX(RUN,0,AC$9+1)))</f>
        <v>0</v>
      </c>
      <c r="AD44" s="20" cm="1">
        <f t="array" ref="AD44">SUMPRODUCT((--(INDEX(RULES,0,5)=$X44)+(--(INDEX(RULES,0,6)=$X44)))*(INDEX(RUN,0,AD$9+1)))</f>
        <v>0</v>
      </c>
      <c r="AE44" s="20" cm="1">
        <f t="array" ref="AE44">SUMPRODUCT((--(INDEX(RULES,0,5)=$X44)+(--(INDEX(RULES,0,6)=$X44)))*(INDEX(RUN,0,AE$9+1)))</f>
        <v>0</v>
      </c>
      <c r="AF44" s="20" cm="1">
        <f t="array" ref="AF44">SUMPRODUCT((--(INDEX(RULES,0,5)=$X44)+(--(INDEX(RULES,0,6)=$X44)))*(INDEX(RUN,0,AF$9+1)))</f>
        <v>0</v>
      </c>
      <c r="AG44" s="20" cm="1">
        <f t="array" ref="AG44">SUMPRODUCT((--(INDEX(RULES,0,5)=$X44)+(--(INDEX(RULES,0,6)=$X44)))*(INDEX(RUN,0,AG$9+1)))</f>
        <v>0</v>
      </c>
      <c r="AH44" s="20" cm="1">
        <f t="array" ref="AH44">SUMPRODUCT((--(INDEX(RULES,0,5)=$X44)+(--(INDEX(RULES,0,6)=$X44)))*(INDEX(RUN,0,AH$9+1)))</f>
        <v>0</v>
      </c>
      <c r="AI44" s="20" cm="1">
        <f t="array" ref="AI44">SUMPRODUCT((--(INDEX(RULES,0,5)=$X44)+(--(INDEX(RULES,0,6)=$X44)))*(INDEX(RUN,0,AI$9+1)))</f>
        <v>0</v>
      </c>
      <c r="AJ44" s="20" cm="1">
        <f t="array" ref="AJ44">SUMPRODUCT((--(INDEX(RULES,0,5)=$X44)+(--(INDEX(RULES,0,6)=$X44)))*(INDEX(RUN,0,AJ$9+1)))</f>
        <v>0</v>
      </c>
      <c r="AK44" s="20" cm="1">
        <f t="array" ref="AK44">SUMPRODUCT((--(INDEX(RULES,0,5)=$X44)+(--(INDEX(RULES,0,6)=$X44)))*(INDEX(RUN,0,AK$9+1)))</f>
        <v>0</v>
      </c>
      <c r="AL44" s="20" cm="1">
        <f t="array" ref="AL44">SUMPRODUCT((--(INDEX(RULES,0,5)=$X44)+(--(INDEX(RULES,0,6)=$X44)))*(INDEX(RUN,0,AL$9+1)))</f>
        <v>0</v>
      </c>
      <c r="AM44" s="20" cm="1">
        <f t="array" ref="AM44">SUMPRODUCT((--(INDEX(RULES,0,5)=$X44)+(--(INDEX(RULES,0,6)=$X44)))*(INDEX(RUN,0,AM$9+1)))</f>
        <v>0</v>
      </c>
      <c r="AN44" s="20" cm="1">
        <f t="array" ref="AN44">SUMPRODUCT((--(INDEX(RULES,0,5)=$X44)+(--(INDEX(RULES,0,6)=$X44)))*(INDEX(RUN,0,AN$9+1)))</f>
        <v>0</v>
      </c>
      <c r="AO44" s="20" cm="1">
        <f t="array" ref="AO44">SUMPRODUCT((--(INDEX(RULES,0,5)=$X44)+(--(INDEX(RULES,0,6)=$X44)))*(INDEX(RUN,0,AO$9+1)))</f>
        <v>0</v>
      </c>
      <c r="AP44" s="20" cm="1">
        <f t="array" ref="AP44">SUMPRODUCT((--(INDEX(RULES,0,5)=$X44)+(--(INDEX(RULES,0,6)=$X44)))*(INDEX(RUN,0,AP$9+1)))</f>
        <v>0</v>
      </c>
      <c r="AQ44" s="20" cm="1">
        <f t="array" ref="AQ44">SUMPRODUCT((--(INDEX(RULES,0,5)=$X44)+(--(INDEX(RULES,0,6)=$X44)))*(INDEX(RUN,0,AQ$9+1)))</f>
        <v>0</v>
      </c>
      <c r="AR44" s="20" cm="1">
        <f t="array" ref="AR44">SUMPRODUCT((--(INDEX(RULES,0,5)=$X44)+(--(INDEX(RULES,0,6)=$X44)))*(INDEX(RUN,0,AR$9+1)))</f>
        <v>0</v>
      </c>
      <c r="AS44" s="20" cm="1">
        <f t="array" ref="AS44">SUMPRODUCT((--(INDEX(RULES,0,5)=$X44)+(--(INDEX(RULES,0,6)=$X44)))*(INDEX(RUN,0,AS$9+1)))</f>
        <v>0</v>
      </c>
      <c r="AT44" s="20" cm="1">
        <f t="array" ref="AT44">SUMPRODUCT((--(INDEX(RULES,0,5)=$X44)+(--(INDEX(RULES,0,6)=$X44)))*(INDEX(RUN,0,AT$9+1)))</f>
        <v>0</v>
      </c>
      <c r="AU44" s="20" cm="1">
        <f t="array" ref="AU44">SUMPRODUCT((--(INDEX(RULES,0,5)=$X44)+(--(INDEX(RULES,0,6)=$X44)))*(INDEX(RUN,0,AU$9+1)))</f>
        <v>0</v>
      </c>
      <c r="AV44" s="20" cm="1">
        <f t="array" ref="AV44">SUMPRODUCT((--(INDEX(RULES,0,5)=$X44)+(--(INDEX(RULES,0,6)=$X44)))*(INDEX(RUN,0,AV$9+1)))</f>
        <v>0</v>
      </c>
      <c r="AW44" s="20" cm="1">
        <f t="array" ref="AW44">SUMPRODUCT((--(INDEX(RULES,0,5)=$X44)+(--(INDEX(RULES,0,6)=$X44)))*(INDEX(RUN,0,AW$9+1)))</f>
        <v>0</v>
      </c>
      <c r="AX44" s="20" cm="1">
        <f t="array" ref="AX44">SUMPRODUCT((--(INDEX(RULES,0,5)=$X44)+(--(INDEX(RULES,0,6)=$X44)))*(INDEX(RUN,0,AX$9+1)))</f>
        <v>0</v>
      </c>
      <c r="AY44" s="20" cm="1">
        <f t="array" ref="AY44">SUMPRODUCT((--(INDEX(RULES,0,5)=$X44)+(--(INDEX(RULES,0,6)=$X44)))*(INDEX(RUN,0,AY$9+1)))</f>
        <v>0</v>
      </c>
      <c r="AZ44" s="20" cm="1">
        <f t="array" ref="AZ44">SUMPRODUCT((--(INDEX(RULES,0,5)=$X44)+(--(INDEX(RULES,0,6)=$X44)))*(INDEX(RUN,0,AZ$9+1)))</f>
        <v>0</v>
      </c>
      <c r="BA44" s="20" cm="1">
        <f t="array" ref="BA44">SUMPRODUCT((--(INDEX(RULES,0,5)=$X44)+(--(INDEX(RULES,0,6)=$X44)))*(INDEX(RUN,0,BA$9+1)))</f>
        <v>0</v>
      </c>
      <c r="BB44" s="20" cm="1">
        <f t="array" ref="BB44">SUMPRODUCT((--(INDEX(RULES,0,5)=$X44)+(--(INDEX(RULES,0,6)=$X44)))*(INDEX(RUN,0,BB$9+1)))</f>
        <v>0</v>
      </c>
      <c r="BC44" s="20" cm="1">
        <f t="array" ref="BC44">SUMPRODUCT((--(INDEX(RULES,0,5)=$X44)+(--(INDEX(RULES,0,6)=$X44)))*(INDEX(RUN,0,BC$9+1)))</f>
        <v>0</v>
      </c>
      <c r="BD44" s="20" cm="1">
        <f t="array" ref="BD44">SUMPRODUCT((--(INDEX(RULES,0,5)=$X44)+(--(INDEX(RULES,0,6)=$X44)))*(INDEX(RUN,0,BD$9+1)))</f>
        <v>0</v>
      </c>
      <c r="BE44" s="20" cm="1">
        <f t="array" ref="BE44">SUMPRODUCT((--(INDEX(RULES,0,5)=$X44)+(--(INDEX(RULES,0,6)=$X44)))*(INDEX(RUN,0,BE$9+1)))</f>
        <v>0</v>
      </c>
      <c r="BF44" s="20" cm="1">
        <f t="array" ref="BF44">SUMPRODUCT((--(INDEX(RULES,0,5)=$X44)+(--(INDEX(RULES,0,6)=$X44)))*(INDEX(RUN,0,BF$9+1)))</f>
        <v>0</v>
      </c>
      <c r="BG44" s="20" cm="1">
        <f t="array" ref="BG44">SUMPRODUCT((--(INDEX(RULES,0,5)=$X44)+(--(INDEX(RULES,0,6)=$X44)))*(INDEX(RUN,0,BG$9+1)))</f>
        <v>0</v>
      </c>
      <c r="BH44" s="20" cm="1">
        <f t="array" ref="BH44">SUMPRODUCT((--(INDEX(RULES,0,5)=$X44)+(--(INDEX(RULES,0,6)=$X44)))*(INDEX(RUN,0,BH$9+1)))</f>
        <v>0</v>
      </c>
      <c r="BI44" s="20" cm="1">
        <f t="array" ref="BI44">SUMPRODUCT((--(INDEX(RULES,0,5)=$X44)+(--(INDEX(RULES,0,6)=$X44)))*(INDEX(RUN,0,BI$9+1)))</f>
        <v>0</v>
      </c>
      <c r="BJ44" s="20" cm="1">
        <f t="array" ref="BJ44">SUMPRODUCT((--(INDEX(RULES,0,5)=$X44)+(--(INDEX(RULES,0,6)=$X44)))*(INDEX(RUN,0,BJ$9+1)))</f>
        <v>0</v>
      </c>
      <c r="BK44" s="20" cm="1">
        <f t="array" ref="BK44">SUMPRODUCT((--(INDEX(RULES,0,5)=$X44)+(--(INDEX(RULES,0,6)=$X44)))*(INDEX(RUN,0,BK$9+1)))</f>
        <v>0</v>
      </c>
      <c r="BL44" s="20" cm="1">
        <f t="array" ref="BL44">SUMPRODUCT((--(INDEX(RULES,0,5)=$X44)+(--(INDEX(RULES,0,6)=$X44)))*(INDEX(RUN,0,BL$9+1)))</f>
        <v>0</v>
      </c>
      <c r="BM44" s="20" cm="1">
        <f t="array" ref="BM44">SUMPRODUCT((--(INDEX(RULES,0,5)=$X44)+(--(INDEX(RULES,0,6)=$X44)))*(INDEX(RUN,0,BM$9+1)))</f>
        <v>0</v>
      </c>
      <c r="BT44" t="s">
        <v>146</v>
      </c>
      <c r="BU44" t="s">
        <v>146</v>
      </c>
      <c r="BV44" t="s">
        <v>146</v>
      </c>
      <c r="BW44" t="s">
        <v>10</v>
      </c>
      <c r="CA44" t="str">
        <f>BV44&amp;BV45</f>
        <v/>
      </c>
      <c r="CB44" t="str">
        <f>BW44&amp;BW45</f>
        <v>HC</v>
      </c>
    </row>
    <row r="45" spans="1:80" x14ac:dyDescent="0.3">
      <c r="A45" s="6" t="str">
        <f>IF(Input!A39=0,"",Input!A39)</f>
        <v>KK -&gt; N</v>
      </c>
      <c r="B45" t="str">
        <f t="shared" si="7"/>
        <v>K</v>
      </c>
      <c r="C45" t="str">
        <f t="shared" si="8"/>
        <v>K</v>
      </c>
      <c r="D45" s="5" t="str">
        <f t="shared" si="9"/>
        <v>KK</v>
      </c>
      <c r="E45" s="5" t="str">
        <f t="shared" si="10"/>
        <v>N</v>
      </c>
      <c r="F45" t="str">
        <f t="shared" si="11"/>
        <v>KN</v>
      </c>
      <c r="G45" t="str">
        <f t="shared" si="12"/>
        <v>NK</v>
      </c>
      <c r="N45"/>
      <c r="O45"/>
      <c r="P45"/>
      <c r="Q45"/>
      <c r="R45"/>
      <c r="S45"/>
      <c r="T45"/>
      <c r="U45" t="str">
        <f t="shared" si="13"/>
        <v>K</v>
      </c>
      <c r="V45" t="str">
        <f t="shared" si="14"/>
        <v>K</v>
      </c>
      <c r="W45" s="17">
        <v>36</v>
      </c>
      <c r="X45" s="17" t="str">
        <f t="shared" si="5"/>
        <v>KK</v>
      </c>
      <c r="Y45" s="18">
        <f t="shared" si="15"/>
        <v>1</v>
      </c>
      <c r="Z45" s="20" cm="1">
        <f t="array" ref="Z45">SUMPRODUCT((--(INDEX(RULES,0,5)=$X45)+(--(INDEX(RULES,0,6)=$X45)))*(INDEX(RUN,0,Z$9+1)))</f>
        <v>1</v>
      </c>
      <c r="AA45" s="20" cm="1">
        <f t="array" ref="AA45">SUMPRODUCT((--(INDEX(RULES,0,5)=$X45)+(--(INDEX(RULES,0,6)=$X45)))*(INDEX(RUN,0,AA$9+1)))</f>
        <v>2</v>
      </c>
      <c r="AB45" s="20" cm="1">
        <f t="array" ref="AB45">SUMPRODUCT((--(INDEX(RULES,0,5)=$X45)+(--(INDEX(RULES,0,6)=$X45)))*(INDEX(RUN,0,AB$9+1)))</f>
        <v>2</v>
      </c>
      <c r="AC45" s="20" cm="1">
        <f t="array" ref="AC45">SUMPRODUCT((--(INDEX(RULES,0,5)=$X45)+(--(INDEX(RULES,0,6)=$X45)))*(INDEX(RUN,0,AC$9+1)))</f>
        <v>4</v>
      </c>
      <c r="AD45" s="20" cm="1">
        <f t="array" ref="AD45">SUMPRODUCT((--(INDEX(RULES,0,5)=$X45)+(--(INDEX(RULES,0,6)=$X45)))*(INDEX(RUN,0,AD$9+1)))</f>
        <v>7</v>
      </c>
      <c r="AE45" s="20" cm="1">
        <f t="array" ref="AE45">SUMPRODUCT((--(INDEX(RULES,0,5)=$X45)+(--(INDEX(RULES,0,6)=$X45)))*(INDEX(RUN,0,AE$9+1)))</f>
        <v>8</v>
      </c>
      <c r="AF45" s="20" cm="1">
        <f t="array" ref="AF45">SUMPRODUCT((--(INDEX(RULES,0,5)=$X45)+(--(INDEX(RULES,0,6)=$X45)))*(INDEX(RUN,0,AF$9+1)))</f>
        <v>16</v>
      </c>
      <c r="AG45" s="20" cm="1">
        <f t="array" ref="AG45">SUMPRODUCT((--(INDEX(RULES,0,5)=$X45)+(--(INDEX(RULES,0,6)=$X45)))*(INDEX(RUN,0,AG$9+1)))</f>
        <v>23</v>
      </c>
      <c r="AH45" s="20" cm="1">
        <f t="array" ref="AH45">SUMPRODUCT((--(INDEX(RULES,0,5)=$X45)+(--(INDEX(RULES,0,6)=$X45)))*(INDEX(RUN,0,AH$9+1)))</f>
        <v>40</v>
      </c>
      <c r="AI45" s="20" cm="1">
        <f t="array" ref="AI45">SUMPRODUCT((--(INDEX(RULES,0,5)=$X45)+(--(INDEX(RULES,0,6)=$X45)))*(INDEX(RUN,0,AI$9+1)))</f>
        <v>77</v>
      </c>
      <c r="AJ45" s="20" cm="1">
        <f t="array" ref="AJ45">SUMPRODUCT((--(INDEX(RULES,0,5)=$X45)+(--(INDEX(RULES,0,6)=$X45)))*(INDEX(RUN,0,AJ$9+1)))</f>
        <v>146</v>
      </c>
      <c r="AK45" s="20" cm="1">
        <f t="array" ref="AK45">SUMPRODUCT((--(INDEX(RULES,0,5)=$X45)+(--(INDEX(RULES,0,6)=$X45)))*(INDEX(RUN,0,AK$9+1)))</f>
        <v>280</v>
      </c>
      <c r="AL45" s="20" cm="1">
        <f t="array" ref="AL45">SUMPRODUCT((--(INDEX(RULES,0,5)=$X45)+(--(INDEX(RULES,0,6)=$X45)))*(INDEX(RUN,0,AL$9+1)))</f>
        <v>536</v>
      </c>
      <c r="AM45" s="20" cm="1">
        <f t="array" ref="AM45">SUMPRODUCT((--(INDEX(RULES,0,5)=$X45)+(--(INDEX(RULES,0,6)=$X45)))*(INDEX(RUN,0,AM$9+1)))</f>
        <v>1022</v>
      </c>
      <c r="AN45" s="20" cm="1">
        <f t="array" ref="AN45">SUMPRODUCT((--(INDEX(RULES,0,5)=$X45)+(--(INDEX(RULES,0,6)=$X45)))*(INDEX(RUN,0,AN$9+1)))</f>
        <v>1938</v>
      </c>
      <c r="AO45" s="20" cm="1">
        <f t="array" ref="AO45">SUMPRODUCT((--(INDEX(RULES,0,5)=$X45)+(--(INDEX(RULES,0,6)=$X45)))*(INDEX(RUN,0,AO$9+1)))</f>
        <v>3652</v>
      </c>
      <c r="AP45" s="20" cm="1">
        <f t="array" ref="AP45">SUMPRODUCT((--(INDEX(RULES,0,5)=$X45)+(--(INDEX(RULES,0,6)=$X45)))*(INDEX(RUN,0,AP$9+1)))</f>
        <v>6886</v>
      </c>
      <c r="AQ45" s="20" cm="1">
        <f t="array" ref="AQ45">SUMPRODUCT((--(INDEX(RULES,0,5)=$X45)+(--(INDEX(RULES,0,6)=$X45)))*(INDEX(RUN,0,AQ$9+1)))</f>
        <v>13041</v>
      </c>
      <c r="AR45" s="20" cm="1">
        <f t="array" ref="AR45">SUMPRODUCT((--(INDEX(RULES,0,5)=$X45)+(--(INDEX(RULES,0,6)=$X45)))*(INDEX(RUN,0,AR$9+1)))</f>
        <v>24537</v>
      </c>
      <c r="AS45" s="20" cm="1">
        <f t="array" ref="AS45">SUMPRODUCT((--(INDEX(RULES,0,5)=$X45)+(--(INDEX(RULES,0,6)=$X45)))*(INDEX(RUN,0,AS$9+1)))</f>
        <v>46417</v>
      </c>
      <c r="AT45" s="20" cm="1">
        <f t="array" ref="AT45">SUMPRODUCT((--(INDEX(RULES,0,5)=$X45)+(--(INDEX(RULES,0,6)=$X45)))*(INDEX(RUN,0,AT$9+1)))</f>
        <v>87721</v>
      </c>
      <c r="AU45" s="20" cm="1">
        <f t="array" ref="AU45">SUMPRODUCT((--(INDEX(RULES,0,5)=$X45)+(--(INDEX(RULES,0,6)=$X45)))*(INDEX(RUN,0,AU$9+1)))</f>
        <v>165803</v>
      </c>
      <c r="AV45" s="20" cm="1">
        <f t="array" ref="AV45">SUMPRODUCT((--(INDEX(RULES,0,5)=$X45)+(--(INDEX(RULES,0,6)=$X45)))*(INDEX(RUN,0,AV$9+1)))</f>
        <v>313416</v>
      </c>
      <c r="AW45" s="20" cm="1">
        <f t="array" ref="AW45">SUMPRODUCT((--(INDEX(RULES,0,5)=$X45)+(--(INDEX(RULES,0,6)=$X45)))*(INDEX(RUN,0,AW$9+1)))</f>
        <v>593193</v>
      </c>
      <c r="AX45" s="20" cm="1">
        <f t="array" ref="AX45">SUMPRODUCT((--(INDEX(RULES,0,5)=$X45)+(--(INDEX(RULES,0,6)=$X45)))*(INDEX(RUN,0,AX$9+1)))</f>
        <v>1122088</v>
      </c>
      <c r="AY45" s="20" cm="1">
        <f t="array" ref="AY45">SUMPRODUCT((--(INDEX(RULES,0,5)=$X45)+(--(INDEX(RULES,0,6)=$X45)))*(INDEX(RUN,0,AY$9+1)))</f>
        <v>2123833</v>
      </c>
      <c r="AZ45" s="20" cm="1">
        <f t="array" ref="AZ45">SUMPRODUCT((--(INDEX(RULES,0,5)=$X45)+(--(INDEX(RULES,0,6)=$X45)))*(INDEX(RUN,0,AZ$9+1)))</f>
        <v>4021749</v>
      </c>
      <c r="BA45" s="20" cm="1">
        <f t="array" ref="BA45">SUMPRODUCT((--(INDEX(RULES,0,5)=$X45)+(--(INDEX(RULES,0,6)=$X45)))*(INDEX(RUN,0,BA$9+1)))</f>
        <v>7616150</v>
      </c>
      <c r="BB45" s="20" cm="1">
        <f t="array" ref="BB45">SUMPRODUCT((--(INDEX(RULES,0,5)=$X45)+(--(INDEX(RULES,0,6)=$X45)))*(INDEX(RUN,0,BB$9+1)))</f>
        <v>14427390</v>
      </c>
      <c r="BC45" s="20" cm="1">
        <f t="array" ref="BC45">SUMPRODUCT((--(INDEX(RULES,0,5)=$X45)+(--(INDEX(RULES,0,6)=$X45)))*(INDEX(RUN,0,BC$9+1)))</f>
        <v>27337546</v>
      </c>
      <c r="BD45" s="20" cm="1">
        <f t="array" ref="BD45">SUMPRODUCT((--(INDEX(RULES,0,5)=$X45)+(--(INDEX(RULES,0,6)=$X45)))*(INDEX(RUN,0,BD$9+1)))</f>
        <v>51810631</v>
      </c>
      <c r="BE45" s="20" cm="1">
        <f t="array" ref="BE45">SUMPRODUCT((--(INDEX(RULES,0,5)=$X45)+(--(INDEX(RULES,0,6)=$X45)))*(INDEX(RUN,0,BE$9+1)))</f>
        <v>98205647</v>
      </c>
      <c r="BF45" s="20" cm="1">
        <f t="array" ref="BF45">SUMPRODUCT((--(INDEX(RULES,0,5)=$X45)+(--(INDEX(RULES,0,6)=$X45)))*(INDEX(RUN,0,BF$9+1)))</f>
        <v>186192039</v>
      </c>
      <c r="BG45" s="20" cm="1">
        <f t="array" ref="BG45">SUMPRODUCT((--(INDEX(RULES,0,5)=$X45)+(--(INDEX(RULES,0,6)=$X45)))*(INDEX(RUN,0,BG$9+1)))</f>
        <v>353055734</v>
      </c>
      <c r="BH45" s="20" cm="1">
        <f t="array" ref="BH45">SUMPRODUCT((--(INDEX(RULES,0,5)=$X45)+(--(INDEX(RULES,0,6)=$X45)))*(INDEX(RUN,0,BH$9+1)))</f>
        <v>669555370</v>
      </c>
      <c r="BI45" s="20" cm="1">
        <f t="array" ref="BI45">SUMPRODUCT((--(INDEX(RULES,0,5)=$X45)+(--(INDEX(RULES,0,6)=$X45)))*(INDEX(RUN,0,BI$9+1)))</f>
        <v>1269973151</v>
      </c>
      <c r="BJ45" s="20" cm="1">
        <f t="array" ref="BJ45">SUMPRODUCT((--(INDEX(RULES,0,5)=$X45)+(--(INDEX(RULES,0,6)=$X45)))*(INDEX(RUN,0,BJ$9+1)))</f>
        <v>2409106175</v>
      </c>
      <c r="BK45" s="20" cm="1">
        <f t="array" ref="BK45">SUMPRODUCT((--(INDEX(RULES,0,5)=$X45)+(--(INDEX(RULES,0,6)=$X45)))*(INDEX(RUN,0,BK$9+1)))</f>
        <v>4570485725</v>
      </c>
      <c r="BL45" s="20" cm="1">
        <f t="array" ref="BL45">SUMPRODUCT((--(INDEX(RULES,0,5)=$X45)+(--(INDEX(RULES,0,6)=$X45)))*(INDEX(RUN,0,BL$9+1)))</f>
        <v>8671904376</v>
      </c>
      <c r="BM45" s="20" cm="1">
        <f t="array" ref="BM45">SUMPRODUCT((--(INDEX(RULES,0,5)=$X45)+(--(INDEX(RULES,0,6)=$X45)))*(INDEX(RUN,0,BM$9+1)))</f>
        <v>16455351192</v>
      </c>
      <c r="BT45" t="s">
        <v>146</v>
      </c>
      <c r="BU45" t="s">
        <v>146</v>
      </c>
      <c r="BV45" t="s">
        <v>146</v>
      </c>
      <c r="BW45" t="s">
        <v>16</v>
      </c>
      <c r="CA45" t="str">
        <f>BV45&amp;BV46</f>
        <v/>
      </c>
      <c r="CB45" t="str">
        <f>BW45&amp;BW46</f>
        <v>CB</v>
      </c>
    </row>
    <row r="46" spans="1:80" x14ac:dyDescent="0.3">
      <c r="A46" s="6" t="str">
        <f>IF(Input!A40=0,"",Input!A40)</f>
        <v>OP -&gt; S</v>
      </c>
      <c r="B46" t="str">
        <f t="shared" si="7"/>
        <v>O</v>
      </c>
      <c r="C46" t="str">
        <f t="shared" si="8"/>
        <v>P</v>
      </c>
      <c r="D46" s="5" t="str">
        <f t="shared" si="9"/>
        <v>OP</v>
      </c>
      <c r="E46" s="5" t="str">
        <f t="shared" si="10"/>
        <v>S</v>
      </c>
      <c r="F46" t="str">
        <f t="shared" si="11"/>
        <v>OS</v>
      </c>
      <c r="G46" t="str">
        <f t="shared" si="12"/>
        <v>SP</v>
      </c>
      <c r="N46"/>
      <c r="O46"/>
      <c r="P46"/>
      <c r="Q46"/>
      <c r="R46"/>
      <c r="S46"/>
      <c r="T46"/>
      <c r="U46" t="str">
        <f t="shared" si="13"/>
        <v>O</v>
      </c>
      <c r="V46" t="str">
        <f t="shared" si="14"/>
        <v>P</v>
      </c>
      <c r="W46" s="17">
        <v>37</v>
      </c>
      <c r="X46" s="17" t="str">
        <f t="shared" si="5"/>
        <v>OP</v>
      </c>
      <c r="Y46" s="18">
        <f t="shared" si="15"/>
        <v>0</v>
      </c>
      <c r="Z46" s="20" cm="1">
        <f t="array" ref="Z46">SUMPRODUCT((--(INDEX(RULES,0,5)=$X46)+(--(INDEX(RULES,0,6)=$X46)))*(INDEX(RUN,0,Z$9+1)))</f>
        <v>0</v>
      </c>
      <c r="AA46" s="20" cm="1">
        <f t="array" ref="AA46">SUMPRODUCT((--(INDEX(RULES,0,5)=$X46)+(--(INDEX(RULES,0,6)=$X46)))*(INDEX(RUN,0,AA$9+1)))</f>
        <v>1</v>
      </c>
      <c r="AB46" s="20" cm="1">
        <f t="array" ref="AB46">SUMPRODUCT((--(INDEX(RULES,0,5)=$X46)+(--(INDEX(RULES,0,6)=$X46)))*(INDEX(RUN,0,AB$9+1)))</f>
        <v>1</v>
      </c>
      <c r="AC46" s="20" cm="1">
        <f t="array" ref="AC46">SUMPRODUCT((--(INDEX(RULES,0,5)=$X46)+(--(INDEX(RULES,0,6)=$X46)))*(INDEX(RUN,0,AC$9+1)))</f>
        <v>0</v>
      </c>
      <c r="AD46" s="20" cm="1">
        <f t="array" ref="AD46">SUMPRODUCT((--(INDEX(RULES,0,5)=$X46)+(--(INDEX(RULES,0,6)=$X46)))*(INDEX(RUN,0,AD$9+1)))</f>
        <v>3</v>
      </c>
      <c r="AE46" s="20" cm="1">
        <f t="array" ref="AE46">SUMPRODUCT((--(INDEX(RULES,0,5)=$X46)+(--(INDEX(RULES,0,6)=$X46)))*(INDEX(RUN,0,AE$9+1)))</f>
        <v>3</v>
      </c>
      <c r="AF46" s="20" cm="1">
        <f t="array" ref="AF46">SUMPRODUCT((--(INDEX(RULES,0,5)=$X46)+(--(INDEX(RULES,0,6)=$X46)))*(INDEX(RUN,0,AF$9+1)))</f>
        <v>3</v>
      </c>
      <c r="AG46" s="20" cm="1">
        <f t="array" ref="AG46">SUMPRODUCT((--(INDEX(RULES,0,5)=$X46)+(--(INDEX(RULES,0,6)=$X46)))*(INDEX(RUN,0,AG$9+1)))</f>
        <v>9</v>
      </c>
      <c r="AH46" s="20" cm="1">
        <f t="array" ref="AH46">SUMPRODUCT((--(INDEX(RULES,0,5)=$X46)+(--(INDEX(RULES,0,6)=$X46)))*(INDEX(RUN,0,AH$9+1)))</f>
        <v>14</v>
      </c>
      <c r="AI46" s="20" cm="1">
        <f t="array" ref="AI46">SUMPRODUCT((--(INDEX(RULES,0,5)=$X46)+(--(INDEX(RULES,0,6)=$X46)))*(INDEX(RUN,0,AI$9+1)))</f>
        <v>25</v>
      </c>
      <c r="AJ46" s="20" cm="1">
        <f t="array" ref="AJ46">SUMPRODUCT((--(INDEX(RULES,0,5)=$X46)+(--(INDEX(RULES,0,6)=$X46)))*(INDEX(RUN,0,AJ$9+1)))</f>
        <v>51</v>
      </c>
      <c r="AK46" s="20" cm="1">
        <f t="array" ref="AK46">SUMPRODUCT((--(INDEX(RULES,0,5)=$X46)+(--(INDEX(RULES,0,6)=$X46)))*(INDEX(RUN,0,AK$9+1)))</f>
        <v>98</v>
      </c>
      <c r="AL46" s="20" cm="1">
        <f t="array" ref="AL46">SUMPRODUCT((--(INDEX(RULES,0,5)=$X46)+(--(INDEX(RULES,0,6)=$X46)))*(INDEX(RUN,0,AL$9+1)))</f>
        <v>171</v>
      </c>
      <c r="AM46" s="20" cm="1">
        <f t="array" ref="AM46">SUMPRODUCT((--(INDEX(RULES,0,5)=$X46)+(--(INDEX(RULES,0,6)=$X46)))*(INDEX(RUN,0,AM$9+1)))</f>
        <v>342</v>
      </c>
      <c r="AN46" s="20" cm="1">
        <f t="array" ref="AN46">SUMPRODUCT((--(INDEX(RULES,0,5)=$X46)+(--(INDEX(RULES,0,6)=$X46)))*(INDEX(RUN,0,AN$9+1)))</f>
        <v>667</v>
      </c>
      <c r="AO46" s="20" cm="1">
        <f t="array" ref="AO46">SUMPRODUCT((--(INDEX(RULES,0,5)=$X46)+(--(INDEX(RULES,0,6)=$X46)))*(INDEX(RUN,0,AO$9+1)))</f>
        <v>1229</v>
      </c>
      <c r="AP46" s="20" cm="1">
        <f t="array" ref="AP46">SUMPRODUCT((--(INDEX(RULES,0,5)=$X46)+(--(INDEX(RULES,0,6)=$X46)))*(INDEX(RUN,0,AP$9+1)))</f>
        <v>2391</v>
      </c>
      <c r="AQ46" s="20" cm="1">
        <f t="array" ref="AQ46">SUMPRODUCT((--(INDEX(RULES,0,5)=$X46)+(--(INDEX(RULES,0,6)=$X46)))*(INDEX(RUN,0,AQ$9+1)))</f>
        <v>4567</v>
      </c>
      <c r="AR46" s="20" cm="1">
        <f t="array" ref="AR46">SUMPRODUCT((--(INDEX(RULES,0,5)=$X46)+(--(INDEX(RULES,0,6)=$X46)))*(INDEX(RUN,0,AR$9+1)))</f>
        <v>8652</v>
      </c>
      <c r="AS46" s="20" cm="1">
        <f t="array" ref="AS46">SUMPRODUCT((--(INDEX(RULES,0,5)=$X46)+(--(INDEX(RULES,0,6)=$X46)))*(INDEX(RUN,0,AS$9+1)))</f>
        <v>16393</v>
      </c>
      <c r="AT46" s="20" cm="1">
        <f t="array" ref="AT46">SUMPRODUCT((--(INDEX(RULES,0,5)=$X46)+(--(INDEX(RULES,0,6)=$X46)))*(INDEX(RUN,0,AT$9+1)))</f>
        <v>31405</v>
      </c>
      <c r="AU46" s="20" cm="1">
        <f t="array" ref="AU46">SUMPRODUCT((--(INDEX(RULES,0,5)=$X46)+(--(INDEX(RULES,0,6)=$X46)))*(INDEX(RUN,0,AU$9+1)))</f>
        <v>59266</v>
      </c>
      <c r="AV46" s="20" cm="1">
        <f t="array" ref="AV46">SUMPRODUCT((--(INDEX(RULES,0,5)=$X46)+(--(INDEX(RULES,0,6)=$X46)))*(INDEX(RUN,0,AV$9+1)))</f>
        <v>112477</v>
      </c>
      <c r="AW46" s="20" cm="1">
        <f t="array" ref="AW46">SUMPRODUCT((--(INDEX(RULES,0,5)=$X46)+(--(INDEX(RULES,0,6)=$X46)))*(INDEX(RUN,0,AW$9+1)))</f>
        <v>213572</v>
      </c>
      <c r="AX46" s="20" cm="1">
        <f t="array" ref="AX46">SUMPRODUCT((--(INDEX(RULES,0,5)=$X46)+(--(INDEX(RULES,0,6)=$X46)))*(INDEX(RUN,0,AX$9+1)))</f>
        <v>404593</v>
      </c>
      <c r="AY46" s="20" cm="1">
        <f t="array" ref="AY46">SUMPRODUCT((--(INDEX(RULES,0,5)=$X46)+(--(INDEX(RULES,0,6)=$X46)))*(INDEX(RUN,0,AY$9+1)))</f>
        <v>766377</v>
      </c>
      <c r="AZ46" s="20" cm="1">
        <f t="array" ref="AZ46">SUMPRODUCT((--(INDEX(RULES,0,5)=$X46)+(--(INDEX(RULES,0,6)=$X46)))*(INDEX(RUN,0,AZ$9+1)))</f>
        <v>1453904</v>
      </c>
      <c r="BA46" s="20" cm="1">
        <f t="array" ref="BA46">SUMPRODUCT((--(INDEX(RULES,0,5)=$X46)+(--(INDEX(RULES,0,6)=$X46)))*(INDEX(RUN,0,BA$9+1)))</f>
        <v>2756216</v>
      </c>
      <c r="BB46" s="20" cm="1">
        <f t="array" ref="BB46">SUMPRODUCT((--(INDEX(RULES,0,5)=$X46)+(--(INDEX(RULES,0,6)=$X46)))*(INDEX(RUN,0,BB$9+1)))</f>
        <v>5222454</v>
      </c>
      <c r="BC46" s="20" cm="1">
        <f t="array" ref="BC46">SUMPRODUCT((--(INDEX(RULES,0,5)=$X46)+(--(INDEX(RULES,0,6)=$X46)))*(INDEX(RUN,0,BC$9+1)))</f>
        <v>9906455</v>
      </c>
      <c r="BD46" s="20" cm="1">
        <f t="array" ref="BD46">SUMPRODUCT((--(INDEX(RULES,0,5)=$X46)+(--(INDEX(RULES,0,6)=$X46)))*(INDEX(RUN,0,BD$9+1)))</f>
        <v>18784157</v>
      </c>
      <c r="BE46" s="20" cm="1">
        <f t="array" ref="BE46">SUMPRODUCT((--(INDEX(RULES,0,5)=$X46)+(--(INDEX(RULES,0,6)=$X46)))*(INDEX(RUN,0,BE$9+1)))</f>
        <v>35618291</v>
      </c>
      <c r="BF46" s="20" cm="1">
        <f t="array" ref="BF46">SUMPRODUCT((--(INDEX(RULES,0,5)=$X46)+(--(INDEX(RULES,0,6)=$X46)))*(INDEX(RUN,0,BF$9+1)))</f>
        <v>67559694</v>
      </c>
      <c r="BG46" s="20" cm="1">
        <f t="array" ref="BG46">SUMPRODUCT((--(INDEX(RULES,0,5)=$X46)+(--(INDEX(RULES,0,6)=$X46)))*(INDEX(RUN,0,BG$9+1)))</f>
        <v>128159747</v>
      </c>
      <c r="BH46" s="20" cm="1">
        <f t="array" ref="BH46">SUMPRODUCT((--(INDEX(RULES,0,5)=$X46)+(--(INDEX(RULES,0,6)=$X46)))*(INDEX(RUN,0,BH$9+1)))</f>
        <v>243099187</v>
      </c>
      <c r="BI46" s="20" cm="1">
        <f t="array" ref="BI46">SUMPRODUCT((--(INDEX(RULES,0,5)=$X46)+(--(INDEX(RULES,0,6)=$X46)))*(INDEX(RUN,0,BI$9+1)))</f>
        <v>461217516</v>
      </c>
      <c r="BJ46" s="20" cm="1">
        <f t="array" ref="BJ46">SUMPRODUCT((--(INDEX(RULES,0,5)=$X46)+(--(INDEX(RULES,0,6)=$X46)))*(INDEX(RUN,0,BJ$9+1)))</f>
        <v>875124774</v>
      </c>
      <c r="BK46" s="20" cm="1">
        <f t="array" ref="BK46">SUMPRODUCT((--(INDEX(RULES,0,5)=$X46)+(--(INDEX(RULES,0,6)=$X46)))*(INDEX(RUN,0,BK$9+1)))</f>
        <v>1660492084</v>
      </c>
      <c r="BL46" s="20" cm="1">
        <f t="array" ref="BL46">SUMPRODUCT((--(INDEX(RULES,0,5)=$X46)+(--(INDEX(RULES,0,6)=$X46)))*(INDEX(RUN,0,BL$9+1)))</f>
        <v>3151027088</v>
      </c>
      <c r="BM46" s="20" cm="1">
        <f t="array" ref="BM46">SUMPRODUCT((--(INDEX(RULES,0,5)=$X46)+(--(INDEX(RULES,0,6)=$X46)))*(INDEX(RUN,0,BM$9+1)))</f>
        <v>5979987647</v>
      </c>
      <c r="BT46" t="s">
        <v>146</v>
      </c>
      <c r="BU46" t="s">
        <v>146</v>
      </c>
      <c r="BV46" t="s">
        <v>146</v>
      </c>
      <c r="BW46" t="s">
        <v>136</v>
      </c>
      <c r="CA46" t="str">
        <f>BV46&amp;BQ47</f>
        <v/>
      </c>
    </row>
    <row r="47" spans="1:80" x14ac:dyDescent="0.3">
      <c r="A47" s="6" t="str">
        <f>IF(Input!A41=0,"",Input!A41)</f>
        <v>BH -&gt; F</v>
      </c>
      <c r="B47" t="str">
        <f t="shared" si="7"/>
        <v>B</v>
      </c>
      <c r="C47" t="str">
        <f t="shared" si="8"/>
        <v>H</v>
      </c>
      <c r="D47" s="5" t="str">
        <f t="shared" si="9"/>
        <v>BH</v>
      </c>
      <c r="E47" s="5" t="str">
        <f t="shared" si="10"/>
        <v>F</v>
      </c>
      <c r="F47" t="str">
        <f t="shared" si="11"/>
        <v>BF</v>
      </c>
      <c r="G47" t="str">
        <f t="shared" si="12"/>
        <v>FH</v>
      </c>
      <c r="N47"/>
      <c r="O47"/>
      <c r="P47"/>
      <c r="Q47"/>
      <c r="R47"/>
      <c r="S47"/>
      <c r="T47"/>
      <c r="U47" t="str">
        <f t="shared" si="13"/>
        <v>B</v>
      </c>
      <c r="V47" t="str">
        <f t="shared" si="14"/>
        <v>H</v>
      </c>
      <c r="W47" s="17">
        <v>38</v>
      </c>
      <c r="X47" s="17" t="str">
        <f t="shared" si="5"/>
        <v>BH</v>
      </c>
      <c r="Y47" s="18">
        <f t="shared" si="15"/>
        <v>0</v>
      </c>
      <c r="Z47" s="20" cm="1">
        <f t="array" ref="Z47">SUMPRODUCT((--(INDEX(RULES,0,5)=$X47)+(--(INDEX(RULES,0,6)=$X47)))*(INDEX(RUN,0,Z$9+1)))</f>
        <v>0</v>
      </c>
      <c r="AA47" s="20" cm="1">
        <f t="array" ref="AA47">SUMPRODUCT((--(INDEX(RULES,0,5)=$X47)+(--(INDEX(RULES,0,6)=$X47)))*(INDEX(RUN,0,AA$9+1)))</f>
        <v>1</v>
      </c>
      <c r="AB47" s="20" cm="1">
        <f t="array" ref="AB47">SUMPRODUCT((--(INDEX(RULES,0,5)=$X47)+(--(INDEX(RULES,0,6)=$X47)))*(INDEX(RUN,0,AB$9+1)))</f>
        <v>0</v>
      </c>
      <c r="AC47" s="20" cm="1">
        <f t="array" ref="AC47">SUMPRODUCT((--(INDEX(RULES,0,5)=$X47)+(--(INDEX(RULES,0,6)=$X47)))*(INDEX(RUN,0,AC$9+1)))</f>
        <v>0</v>
      </c>
      <c r="AD47" s="20" cm="1">
        <f t="array" ref="AD47">SUMPRODUCT((--(INDEX(RULES,0,5)=$X47)+(--(INDEX(RULES,0,6)=$X47)))*(INDEX(RUN,0,AD$9+1)))</f>
        <v>1</v>
      </c>
      <c r="AE47" s="20" cm="1">
        <f t="array" ref="AE47">SUMPRODUCT((--(INDEX(RULES,0,5)=$X47)+(--(INDEX(RULES,0,6)=$X47)))*(INDEX(RUN,0,AE$9+1)))</f>
        <v>0</v>
      </c>
      <c r="AF47" s="20" cm="1">
        <f t="array" ref="AF47">SUMPRODUCT((--(INDEX(RULES,0,5)=$X47)+(--(INDEX(RULES,0,6)=$X47)))*(INDEX(RUN,0,AF$9+1)))</f>
        <v>5</v>
      </c>
      <c r="AG47" s="20" cm="1">
        <f t="array" ref="AG47">SUMPRODUCT((--(INDEX(RULES,0,5)=$X47)+(--(INDEX(RULES,0,6)=$X47)))*(INDEX(RUN,0,AG$9+1)))</f>
        <v>3</v>
      </c>
      <c r="AH47" s="20" cm="1">
        <f t="array" ref="AH47">SUMPRODUCT((--(INDEX(RULES,0,5)=$X47)+(--(INDEX(RULES,0,6)=$X47)))*(INDEX(RUN,0,AH$9+1)))</f>
        <v>10</v>
      </c>
      <c r="AI47" s="20" cm="1">
        <f t="array" ref="AI47">SUMPRODUCT((--(INDEX(RULES,0,5)=$X47)+(--(INDEX(RULES,0,6)=$X47)))*(INDEX(RUN,0,AI$9+1)))</f>
        <v>16</v>
      </c>
      <c r="AJ47" s="20" cm="1">
        <f t="array" ref="AJ47">SUMPRODUCT((--(INDEX(RULES,0,5)=$X47)+(--(INDEX(RULES,0,6)=$X47)))*(INDEX(RUN,0,AJ$9+1)))</f>
        <v>29</v>
      </c>
      <c r="AK47" s="20" cm="1">
        <f t="array" ref="AK47">SUMPRODUCT((--(INDEX(RULES,0,5)=$X47)+(--(INDEX(RULES,0,6)=$X47)))*(INDEX(RUN,0,AK$9+1)))</f>
        <v>58</v>
      </c>
      <c r="AL47" s="20" cm="1">
        <f t="array" ref="AL47">SUMPRODUCT((--(INDEX(RULES,0,5)=$X47)+(--(INDEX(RULES,0,6)=$X47)))*(INDEX(RUN,0,AL$9+1)))</f>
        <v>105</v>
      </c>
      <c r="AM47" s="20" cm="1">
        <f t="array" ref="AM47">SUMPRODUCT((--(INDEX(RULES,0,5)=$X47)+(--(INDEX(RULES,0,6)=$X47)))*(INDEX(RUN,0,AM$9+1)))</f>
        <v>199</v>
      </c>
      <c r="AN47" s="20" cm="1">
        <f t="array" ref="AN47">SUMPRODUCT((--(INDEX(RULES,0,5)=$X47)+(--(INDEX(RULES,0,6)=$X47)))*(INDEX(RUN,0,AN$9+1)))</f>
        <v>359</v>
      </c>
      <c r="AO47" s="20" cm="1">
        <f t="array" ref="AO47">SUMPRODUCT((--(INDEX(RULES,0,5)=$X47)+(--(INDEX(RULES,0,6)=$X47)))*(INDEX(RUN,0,AO$9+1)))</f>
        <v>680</v>
      </c>
      <c r="AP47" s="20" cm="1">
        <f t="array" ref="AP47">SUMPRODUCT((--(INDEX(RULES,0,5)=$X47)+(--(INDEX(RULES,0,6)=$X47)))*(INDEX(RUN,0,AP$9+1)))</f>
        <v>1257</v>
      </c>
      <c r="AQ47" s="20" cm="1">
        <f t="array" ref="AQ47">SUMPRODUCT((--(INDEX(RULES,0,5)=$X47)+(--(INDEX(RULES,0,6)=$X47)))*(INDEX(RUN,0,AQ$9+1)))</f>
        <v>2366</v>
      </c>
      <c r="AR47" s="20" cm="1">
        <f t="array" ref="AR47">SUMPRODUCT((--(INDEX(RULES,0,5)=$X47)+(--(INDEX(RULES,0,6)=$X47)))*(INDEX(RUN,0,AR$9+1)))</f>
        <v>4478</v>
      </c>
      <c r="AS47" s="20" cm="1">
        <f t="array" ref="AS47">SUMPRODUCT((--(INDEX(RULES,0,5)=$X47)+(--(INDEX(RULES,0,6)=$X47)))*(INDEX(RUN,0,AS$9+1)))</f>
        <v>8493</v>
      </c>
      <c r="AT47" s="20" cm="1">
        <f t="array" ref="AT47">SUMPRODUCT((--(INDEX(RULES,0,5)=$X47)+(--(INDEX(RULES,0,6)=$X47)))*(INDEX(RUN,0,AT$9+1)))</f>
        <v>16121</v>
      </c>
      <c r="AU47" s="20" cm="1">
        <f t="array" ref="AU47">SUMPRODUCT((--(INDEX(RULES,0,5)=$X47)+(--(INDEX(RULES,0,6)=$X47)))*(INDEX(RUN,0,AU$9+1)))</f>
        <v>30734</v>
      </c>
      <c r="AV47" s="20" cm="1">
        <f t="array" ref="AV47">SUMPRODUCT((--(INDEX(RULES,0,5)=$X47)+(--(INDEX(RULES,0,6)=$X47)))*(INDEX(RUN,0,AV$9+1)))</f>
        <v>58671</v>
      </c>
      <c r="AW47" s="20" cm="1">
        <f t="array" ref="AW47">SUMPRODUCT((--(INDEX(RULES,0,5)=$X47)+(--(INDEX(RULES,0,6)=$X47)))*(INDEX(RUN,0,AW$9+1)))</f>
        <v>111944</v>
      </c>
      <c r="AX47" s="20" cm="1">
        <f t="array" ref="AX47">SUMPRODUCT((--(INDEX(RULES,0,5)=$X47)+(--(INDEX(RULES,0,6)=$X47)))*(INDEX(RUN,0,AX$9+1)))</f>
        <v>214060</v>
      </c>
      <c r="AY47" s="20" cm="1">
        <f t="array" ref="AY47">SUMPRODUCT((--(INDEX(RULES,0,5)=$X47)+(--(INDEX(RULES,0,6)=$X47)))*(INDEX(RUN,0,AY$9+1)))</f>
        <v>409367</v>
      </c>
      <c r="AZ47" s="20" cm="1">
        <f t="array" ref="AZ47">SUMPRODUCT((--(INDEX(RULES,0,5)=$X47)+(--(INDEX(RULES,0,6)=$X47)))*(INDEX(RUN,0,AZ$9+1)))</f>
        <v>782521</v>
      </c>
      <c r="BA47" s="20" cm="1">
        <f t="array" ref="BA47">SUMPRODUCT((--(INDEX(RULES,0,5)=$X47)+(--(INDEX(RULES,0,6)=$X47)))*(INDEX(RUN,0,BA$9+1)))</f>
        <v>1496610</v>
      </c>
      <c r="BB47" s="20" cm="1">
        <f t="array" ref="BB47">SUMPRODUCT((--(INDEX(RULES,0,5)=$X47)+(--(INDEX(RULES,0,6)=$X47)))*(INDEX(RUN,0,BB$9+1)))</f>
        <v>2861262</v>
      </c>
      <c r="BC47" s="20" cm="1">
        <f t="array" ref="BC47">SUMPRODUCT((--(INDEX(RULES,0,5)=$X47)+(--(INDEX(RULES,0,6)=$X47)))*(INDEX(RUN,0,BC$9+1)))</f>
        <v>5468849</v>
      </c>
      <c r="BD47" s="20" cm="1">
        <f t="array" ref="BD47">SUMPRODUCT((--(INDEX(RULES,0,5)=$X47)+(--(INDEX(RULES,0,6)=$X47)))*(INDEX(RUN,0,BD$9+1)))</f>
        <v>10448616</v>
      </c>
      <c r="BE47" s="20" cm="1">
        <f t="array" ref="BE47">SUMPRODUCT((--(INDEX(RULES,0,5)=$X47)+(--(INDEX(RULES,0,6)=$X47)))*(INDEX(RUN,0,BE$9+1)))</f>
        <v>19959355</v>
      </c>
      <c r="BF47" s="20" cm="1">
        <f t="array" ref="BF47">SUMPRODUCT((--(INDEX(RULES,0,5)=$X47)+(--(INDEX(RULES,0,6)=$X47)))*(INDEX(RUN,0,BF$9+1)))</f>
        <v>38106472</v>
      </c>
      <c r="BG47" s="20" cm="1">
        <f t="array" ref="BG47">SUMPRODUCT((--(INDEX(RULES,0,5)=$X47)+(--(INDEX(RULES,0,6)=$X47)))*(INDEX(RUN,0,BG$9+1)))</f>
        <v>72730666</v>
      </c>
      <c r="BH47" s="20" cm="1">
        <f t="array" ref="BH47">SUMPRODUCT((--(INDEX(RULES,0,5)=$X47)+(--(INDEX(RULES,0,6)=$X47)))*(INDEX(RUN,0,BH$9+1)))</f>
        <v>138764482</v>
      </c>
      <c r="BI47" s="20" cm="1">
        <f t="array" ref="BI47">SUMPRODUCT((--(INDEX(RULES,0,5)=$X47)+(--(INDEX(RULES,0,6)=$X47)))*(INDEX(RUN,0,BI$9+1)))</f>
        <v>264651066</v>
      </c>
      <c r="BJ47" s="20" cm="1">
        <f t="array" ref="BJ47">SUMPRODUCT((--(INDEX(RULES,0,5)=$X47)+(--(INDEX(RULES,0,6)=$X47)))*(INDEX(RUN,0,BJ$9+1)))</f>
        <v>504560696</v>
      </c>
      <c r="BK47" s="20" cm="1">
        <f t="array" ref="BK47">SUMPRODUCT((--(INDEX(RULES,0,5)=$X47)+(--(INDEX(RULES,0,6)=$X47)))*(INDEX(RUN,0,BK$9+1)))</f>
        <v>961643813</v>
      </c>
      <c r="BL47" s="20" cm="1">
        <f t="array" ref="BL47">SUMPRODUCT((--(INDEX(RULES,0,5)=$X47)+(--(INDEX(RULES,0,6)=$X47)))*(INDEX(RUN,0,BL$9+1)))</f>
        <v>1832200831</v>
      </c>
      <c r="BM47" s="20" cm="1">
        <f t="array" ref="BM47">SUMPRODUCT((--(INDEX(RULES,0,5)=$X47)+(--(INDEX(RULES,0,6)=$X47)))*(INDEX(RUN,0,BM$9+1)))</f>
        <v>3489769019</v>
      </c>
      <c r="BV47" t="str">
        <f t="shared" ref="BV11:BV48" si="18">BQ47&amp;BQ48</f>
        <v/>
      </c>
      <c r="BW47" t="str">
        <f t="shared" ref="BW11:BW48" si="19">BR47&amp;BR48</f>
        <v/>
      </c>
    </row>
    <row r="48" spans="1:80" x14ac:dyDescent="0.3">
      <c r="A48" s="6" t="str">
        <f>IF(Input!A42=0,"",Input!A42)</f>
        <v>CB -&gt; V</v>
      </c>
      <c r="B48" t="str">
        <f t="shared" si="7"/>
        <v>C</v>
      </c>
      <c r="C48" t="str">
        <f t="shared" si="8"/>
        <v>B</v>
      </c>
      <c r="D48" s="5" t="str">
        <f t="shared" si="9"/>
        <v>CB</v>
      </c>
      <c r="E48" s="5" t="str">
        <f t="shared" si="10"/>
        <v>V</v>
      </c>
      <c r="F48" t="str">
        <f t="shared" si="11"/>
        <v>CV</v>
      </c>
      <c r="G48" t="str">
        <f t="shared" si="12"/>
        <v>VB</v>
      </c>
      <c r="N48"/>
      <c r="O48"/>
      <c r="P48"/>
      <c r="Q48"/>
      <c r="R48"/>
      <c r="S48"/>
      <c r="T48"/>
      <c r="U48" t="str">
        <f t="shared" si="13"/>
        <v>C</v>
      </c>
      <c r="V48" t="str">
        <f t="shared" si="14"/>
        <v>B</v>
      </c>
      <c r="W48" s="17">
        <v>39</v>
      </c>
      <c r="X48" s="17" t="str">
        <f t="shared" si="5"/>
        <v>CB</v>
      </c>
      <c r="Y48" s="18">
        <f t="shared" si="15"/>
        <v>0</v>
      </c>
      <c r="Z48" s="20" cm="1">
        <f t="array" ref="Z48">SUMPRODUCT((--(INDEX(RULES,0,5)=$X48)+(--(INDEX(RULES,0,6)=$X48)))*(INDEX(RUN,0,Z$9+1)))</f>
        <v>1</v>
      </c>
      <c r="AA48" s="20" cm="1">
        <f t="array" ref="AA48">SUMPRODUCT((--(INDEX(RULES,0,5)=$X48)+(--(INDEX(RULES,0,6)=$X48)))*(INDEX(RUN,0,AA$9+1)))</f>
        <v>2</v>
      </c>
      <c r="AB48" s="20" cm="1">
        <f t="array" ref="AB48">SUMPRODUCT((--(INDEX(RULES,0,5)=$X48)+(--(INDEX(RULES,0,6)=$X48)))*(INDEX(RUN,0,AB$9+1)))</f>
        <v>4</v>
      </c>
      <c r="AC48" s="20" cm="1">
        <f t="array" ref="AC48">SUMPRODUCT((--(INDEX(RULES,0,5)=$X48)+(--(INDEX(RULES,0,6)=$X48)))*(INDEX(RUN,0,AC$9+1)))</f>
        <v>3</v>
      </c>
      <c r="AD48" s="20" cm="1">
        <f t="array" ref="AD48">SUMPRODUCT((--(INDEX(RULES,0,5)=$X48)+(--(INDEX(RULES,0,6)=$X48)))*(INDEX(RUN,0,AD$9+1)))</f>
        <v>12</v>
      </c>
      <c r="AE48" s="20" cm="1">
        <f t="array" ref="AE48">SUMPRODUCT((--(INDEX(RULES,0,5)=$X48)+(--(INDEX(RULES,0,6)=$X48)))*(INDEX(RUN,0,AE$9+1)))</f>
        <v>15</v>
      </c>
      <c r="AF48" s="20" cm="1">
        <f t="array" ref="AF48">SUMPRODUCT((--(INDEX(RULES,0,5)=$X48)+(--(INDEX(RULES,0,6)=$X48)))*(INDEX(RUN,0,AF$9+1)))</f>
        <v>28</v>
      </c>
      <c r="AG48" s="20" cm="1">
        <f t="array" ref="AG48">SUMPRODUCT((--(INDEX(RULES,0,5)=$X48)+(--(INDEX(RULES,0,6)=$X48)))*(INDEX(RUN,0,AG$9+1)))</f>
        <v>53</v>
      </c>
      <c r="AH48" s="20" cm="1">
        <f t="array" ref="AH48">SUMPRODUCT((--(INDEX(RULES,0,5)=$X48)+(--(INDEX(RULES,0,6)=$X48)))*(INDEX(RUN,0,AH$9+1)))</f>
        <v>104</v>
      </c>
      <c r="AI48" s="20" cm="1">
        <f t="array" ref="AI48">SUMPRODUCT((--(INDEX(RULES,0,5)=$X48)+(--(INDEX(RULES,0,6)=$X48)))*(INDEX(RUN,0,AI$9+1)))</f>
        <v>182</v>
      </c>
      <c r="AJ48" s="20" cm="1">
        <f t="array" ref="AJ48">SUMPRODUCT((--(INDEX(RULES,0,5)=$X48)+(--(INDEX(RULES,0,6)=$X48)))*(INDEX(RUN,0,AJ$9+1)))</f>
        <v>360</v>
      </c>
      <c r="AK48" s="20" cm="1">
        <f t="array" ref="AK48">SUMPRODUCT((--(INDEX(RULES,0,5)=$X48)+(--(INDEX(RULES,0,6)=$X48)))*(INDEX(RUN,0,AK$9+1)))</f>
        <v>667</v>
      </c>
      <c r="AL48" s="20" cm="1">
        <f t="array" ref="AL48">SUMPRODUCT((--(INDEX(RULES,0,5)=$X48)+(--(INDEX(RULES,0,6)=$X48)))*(INDEX(RUN,0,AL$9+1)))</f>
        <v>1252</v>
      </c>
      <c r="AM48" s="20" cm="1">
        <f t="array" ref="AM48">SUMPRODUCT((--(INDEX(RULES,0,5)=$X48)+(--(INDEX(RULES,0,6)=$X48)))*(INDEX(RUN,0,AM$9+1)))</f>
        <v>2364</v>
      </c>
      <c r="AN48" s="20" cm="1">
        <f t="array" ref="AN48">SUMPRODUCT((--(INDEX(RULES,0,5)=$X48)+(--(INDEX(RULES,0,6)=$X48)))*(INDEX(RUN,0,AN$9+1)))</f>
        <v>4456</v>
      </c>
      <c r="AO48" s="20" cm="1">
        <f t="array" ref="AO48">SUMPRODUCT((--(INDEX(RULES,0,5)=$X48)+(--(INDEX(RULES,0,6)=$X48)))*(INDEX(RUN,0,AO$9+1)))</f>
        <v>8391</v>
      </c>
      <c r="AP48" s="20" cm="1">
        <f t="array" ref="AP48">SUMPRODUCT((--(INDEX(RULES,0,5)=$X48)+(--(INDEX(RULES,0,6)=$X48)))*(INDEX(RUN,0,AP$9+1)))</f>
        <v>15747</v>
      </c>
      <c r="AQ48" s="20" cm="1">
        <f t="array" ref="AQ48">SUMPRODUCT((--(INDEX(RULES,0,5)=$X48)+(--(INDEX(RULES,0,6)=$X48)))*(INDEX(RUN,0,AQ$9+1)))</f>
        <v>29871</v>
      </c>
      <c r="AR48" s="20" cm="1">
        <f t="array" ref="AR48">SUMPRODUCT((--(INDEX(RULES,0,5)=$X48)+(--(INDEX(RULES,0,6)=$X48)))*(INDEX(RUN,0,AR$9+1)))</f>
        <v>56094</v>
      </c>
      <c r="AS48" s="20" cm="1">
        <f t="array" ref="AS48">SUMPRODUCT((--(INDEX(RULES,0,5)=$X48)+(--(INDEX(RULES,0,6)=$X48)))*(INDEX(RUN,0,AS$9+1)))</f>
        <v>106022</v>
      </c>
      <c r="AT48" s="20" cm="1">
        <f t="array" ref="AT48">SUMPRODUCT((--(INDEX(RULES,0,5)=$X48)+(--(INDEX(RULES,0,6)=$X48)))*(INDEX(RUN,0,AT$9+1)))</f>
        <v>200163</v>
      </c>
      <c r="AU48" s="20" cm="1">
        <f t="array" ref="AU48">SUMPRODUCT((--(INDEX(RULES,0,5)=$X48)+(--(INDEX(RULES,0,6)=$X48)))*(INDEX(RUN,0,AU$9+1)))</f>
        <v>378359</v>
      </c>
      <c r="AV48" s="20" cm="1">
        <f t="array" ref="AV48">SUMPRODUCT((--(INDEX(RULES,0,5)=$X48)+(--(INDEX(RULES,0,6)=$X48)))*(INDEX(RUN,0,AV$9+1)))</f>
        <v>714546</v>
      </c>
      <c r="AW48" s="20" cm="1">
        <f t="array" ref="AW48">SUMPRODUCT((--(INDEX(RULES,0,5)=$X48)+(--(INDEX(RULES,0,6)=$X48)))*(INDEX(RUN,0,AW$9+1)))</f>
        <v>1352062</v>
      </c>
      <c r="AX48" s="20" cm="1">
        <f t="array" ref="AX48">SUMPRODUCT((--(INDEX(RULES,0,5)=$X48)+(--(INDEX(RULES,0,6)=$X48)))*(INDEX(RUN,0,AX$9+1)))</f>
        <v>2558113</v>
      </c>
      <c r="AY48" s="20" cm="1">
        <f t="array" ref="AY48">SUMPRODUCT((--(INDEX(RULES,0,5)=$X48)+(--(INDEX(RULES,0,6)=$X48)))*(INDEX(RUN,0,AY$9+1)))</f>
        <v>4840251</v>
      </c>
      <c r="AZ48" s="20" cm="1">
        <f t="array" ref="AZ48">SUMPRODUCT((--(INDEX(RULES,0,5)=$X48)+(--(INDEX(RULES,0,6)=$X48)))*(INDEX(RUN,0,AZ$9+1)))</f>
        <v>9167056</v>
      </c>
      <c r="BA48" s="20" cm="1">
        <f t="array" ref="BA48">SUMPRODUCT((--(INDEX(RULES,0,5)=$X48)+(--(INDEX(RULES,0,6)=$X48)))*(INDEX(RUN,0,BA$9+1)))</f>
        <v>17362409</v>
      </c>
      <c r="BB48" s="20" cm="1">
        <f t="array" ref="BB48">SUMPRODUCT((--(INDEX(RULES,0,5)=$X48)+(--(INDEX(RULES,0,6)=$X48)))*(INDEX(RUN,0,BB$9+1)))</f>
        <v>32895079</v>
      </c>
      <c r="BC48" s="20" cm="1">
        <f t="array" ref="BC48">SUMPRODUCT((--(INDEX(RULES,0,5)=$X48)+(--(INDEX(RULES,0,6)=$X48)))*(INDEX(RUN,0,BC$9+1)))</f>
        <v>62339833</v>
      </c>
      <c r="BD48" s="20" cm="1">
        <f t="array" ref="BD48">SUMPRODUCT((--(INDEX(RULES,0,5)=$X48)+(--(INDEX(RULES,0,6)=$X48)))*(INDEX(RUN,0,BD$9+1)))</f>
        <v>118181348</v>
      </c>
      <c r="BE48" s="20" cm="1">
        <f t="array" ref="BE48">SUMPRODUCT((--(INDEX(RULES,0,5)=$X48)+(--(INDEX(RULES,0,6)=$X48)))*(INDEX(RUN,0,BE$9+1)))</f>
        <v>224056992</v>
      </c>
      <c r="BF48" s="20" cm="1">
        <f t="array" ref="BF48">SUMPRODUCT((--(INDEX(RULES,0,5)=$X48)+(--(INDEX(RULES,0,6)=$X48)))*(INDEX(RUN,0,BF$9+1)))</f>
        <v>424898260</v>
      </c>
      <c r="BG48" s="20" cm="1">
        <f t="array" ref="BG48">SUMPRODUCT((--(INDEX(RULES,0,5)=$X48)+(--(INDEX(RULES,0,6)=$X48)))*(INDEX(RUN,0,BG$9+1)))</f>
        <v>805898687</v>
      </c>
      <c r="BH48" s="20" cm="1">
        <f t="array" ref="BH48">SUMPRODUCT((--(INDEX(RULES,0,5)=$X48)+(--(INDEX(RULES,0,6)=$X48)))*(INDEX(RUN,0,BH$9+1)))</f>
        <v>1528711894</v>
      </c>
      <c r="BI48" s="20" cm="1">
        <f t="array" ref="BI48">SUMPRODUCT((--(INDEX(RULES,0,5)=$X48)+(--(INDEX(RULES,0,6)=$X48)))*(INDEX(RUN,0,BI$9+1)))</f>
        <v>2900220417</v>
      </c>
      <c r="BJ48" s="20" cm="1">
        <f t="array" ref="BJ48">SUMPRODUCT((--(INDEX(RULES,0,5)=$X48)+(--(INDEX(RULES,0,6)=$X48)))*(INDEX(RUN,0,BJ$9+1)))</f>
        <v>5502853139</v>
      </c>
      <c r="BK48" s="20" cm="1">
        <f t="array" ref="BK48">SUMPRODUCT((--(INDEX(RULES,0,5)=$X48)+(--(INDEX(RULES,0,6)=$X48)))*(INDEX(RUN,0,BK$9+1)))</f>
        <v>10441995979</v>
      </c>
      <c r="BL48" s="20" cm="1">
        <f t="array" ref="BL48">SUMPRODUCT((--(INDEX(RULES,0,5)=$X48)+(--(INDEX(RULES,0,6)=$X48)))*(INDEX(RUN,0,BL$9+1)))</f>
        <v>19815940423</v>
      </c>
      <c r="BM48" s="20" cm="1">
        <f t="array" ref="BM48">SUMPRODUCT((--(INDEX(RULES,0,5)=$X48)+(--(INDEX(RULES,0,6)=$X48)))*(INDEX(RUN,0,BM$9+1)))</f>
        <v>37608246911</v>
      </c>
      <c r="BV48" t="str">
        <f t="shared" si="18"/>
        <v/>
      </c>
      <c r="BW48" t="str">
        <f t="shared" si="19"/>
        <v/>
      </c>
    </row>
    <row r="49" spans="1:65" x14ac:dyDescent="0.3">
      <c r="A49" s="6" t="str">
        <f>IF(Input!A43=0,"",Input!A43)</f>
        <v>HC -&gt; P</v>
      </c>
      <c r="B49" t="str">
        <f t="shared" si="7"/>
        <v>H</v>
      </c>
      <c r="C49" t="str">
        <f t="shared" si="8"/>
        <v>C</v>
      </c>
      <c r="D49" s="5" t="str">
        <f t="shared" si="9"/>
        <v>HC</v>
      </c>
      <c r="E49" s="5" t="str">
        <f t="shared" si="10"/>
        <v>P</v>
      </c>
      <c r="F49" t="str">
        <f t="shared" si="11"/>
        <v>HP</v>
      </c>
      <c r="G49" t="str">
        <f t="shared" si="12"/>
        <v>PC</v>
      </c>
      <c r="N49"/>
      <c r="O49"/>
      <c r="P49"/>
      <c r="Q49"/>
      <c r="R49"/>
      <c r="S49"/>
      <c r="T49"/>
      <c r="U49" t="str">
        <f t="shared" si="13"/>
        <v>H</v>
      </c>
      <c r="V49" t="str">
        <f t="shared" si="14"/>
        <v>C</v>
      </c>
      <c r="W49" s="17">
        <v>40</v>
      </c>
      <c r="X49" s="17" t="str">
        <f t="shared" si="5"/>
        <v>HC</v>
      </c>
      <c r="Y49" s="18">
        <f t="shared" si="15"/>
        <v>0</v>
      </c>
      <c r="Z49" s="20" cm="1">
        <f t="array" ref="Z49">SUMPRODUCT((--(INDEX(RULES,0,5)=$X49)+(--(INDEX(RULES,0,6)=$X49)))*(INDEX(RUN,0,Z$9+1)))</f>
        <v>0</v>
      </c>
      <c r="AA49" s="20" cm="1">
        <f t="array" ref="AA49">SUMPRODUCT((--(INDEX(RULES,0,5)=$X49)+(--(INDEX(RULES,0,6)=$X49)))*(INDEX(RUN,0,AA$9+1)))</f>
        <v>0</v>
      </c>
      <c r="AB49" s="20" cm="1">
        <f t="array" ref="AB49">SUMPRODUCT((--(INDEX(RULES,0,5)=$X49)+(--(INDEX(RULES,0,6)=$X49)))*(INDEX(RUN,0,AB$9+1)))</f>
        <v>0</v>
      </c>
      <c r="AC49" s="20" cm="1">
        <f t="array" ref="AC49">SUMPRODUCT((--(INDEX(RULES,0,5)=$X49)+(--(INDEX(RULES,0,6)=$X49)))*(INDEX(RUN,0,AC$9+1)))</f>
        <v>0</v>
      </c>
      <c r="AD49" s="20" cm="1">
        <f t="array" ref="AD49">SUMPRODUCT((--(INDEX(RULES,0,5)=$X49)+(--(INDEX(RULES,0,6)=$X49)))*(INDEX(RUN,0,AD$9+1)))</f>
        <v>0</v>
      </c>
      <c r="AE49" s="20" cm="1">
        <f t="array" ref="AE49">SUMPRODUCT((--(INDEX(RULES,0,5)=$X49)+(--(INDEX(RULES,0,6)=$X49)))*(INDEX(RUN,0,AE$9+1)))</f>
        <v>0</v>
      </c>
      <c r="AF49" s="20" cm="1">
        <f t="array" ref="AF49">SUMPRODUCT((--(INDEX(RULES,0,5)=$X49)+(--(INDEX(RULES,0,6)=$X49)))*(INDEX(RUN,0,AF$9+1)))</f>
        <v>0</v>
      </c>
      <c r="AG49" s="20" cm="1">
        <f t="array" ref="AG49">SUMPRODUCT((--(INDEX(RULES,0,5)=$X49)+(--(INDEX(RULES,0,6)=$X49)))*(INDEX(RUN,0,AG$9+1)))</f>
        <v>0</v>
      </c>
      <c r="AH49" s="20" cm="1">
        <f t="array" ref="AH49">SUMPRODUCT((--(INDEX(RULES,0,5)=$X49)+(--(INDEX(RULES,0,6)=$X49)))*(INDEX(RUN,0,AH$9+1)))</f>
        <v>0</v>
      </c>
      <c r="AI49" s="20" cm="1">
        <f t="array" ref="AI49">SUMPRODUCT((--(INDEX(RULES,0,5)=$X49)+(--(INDEX(RULES,0,6)=$X49)))*(INDEX(RUN,0,AI$9+1)))</f>
        <v>0</v>
      </c>
      <c r="AJ49" s="20" cm="1">
        <f t="array" ref="AJ49">SUMPRODUCT((--(INDEX(RULES,0,5)=$X49)+(--(INDEX(RULES,0,6)=$X49)))*(INDEX(RUN,0,AJ$9+1)))</f>
        <v>0</v>
      </c>
      <c r="AK49" s="20" cm="1">
        <f t="array" ref="AK49">SUMPRODUCT((--(INDEX(RULES,0,5)=$X49)+(--(INDEX(RULES,0,6)=$X49)))*(INDEX(RUN,0,AK$9+1)))</f>
        <v>0</v>
      </c>
      <c r="AL49" s="20" cm="1">
        <f t="array" ref="AL49">SUMPRODUCT((--(INDEX(RULES,0,5)=$X49)+(--(INDEX(RULES,0,6)=$X49)))*(INDEX(RUN,0,AL$9+1)))</f>
        <v>0</v>
      </c>
      <c r="AM49" s="20" cm="1">
        <f t="array" ref="AM49">SUMPRODUCT((--(INDEX(RULES,0,5)=$X49)+(--(INDEX(RULES,0,6)=$X49)))*(INDEX(RUN,0,AM$9+1)))</f>
        <v>0</v>
      </c>
      <c r="AN49" s="20" cm="1">
        <f t="array" ref="AN49">SUMPRODUCT((--(INDEX(RULES,0,5)=$X49)+(--(INDEX(RULES,0,6)=$X49)))*(INDEX(RUN,0,AN$9+1)))</f>
        <v>0</v>
      </c>
      <c r="AO49" s="20" cm="1">
        <f t="array" ref="AO49">SUMPRODUCT((--(INDEX(RULES,0,5)=$X49)+(--(INDEX(RULES,0,6)=$X49)))*(INDEX(RUN,0,AO$9+1)))</f>
        <v>0</v>
      </c>
      <c r="AP49" s="20" cm="1">
        <f t="array" ref="AP49">SUMPRODUCT((--(INDEX(RULES,0,5)=$X49)+(--(INDEX(RULES,0,6)=$X49)))*(INDEX(RUN,0,AP$9+1)))</f>
        <v>0</v>
      </c>
      <c r="AQ49" s="20" cm="1">
        <f t="array" ref="AQ49">SUMPRODUCT((--(INDEX(RULES,0,5)=$X49)+(--(INDEX(RULES,0,6)=$X49)))*(INDEX(RUN,0,AQ$9+1)))</f>
        <v>0</v>
      </c>
      <c r="AR49" s="20" cm="1">
        <f t="array" ref="AR49">SUMPRODUCT((--(INDEX(RULES,0,5)=$X49)+(--(INDEX(RULES,0,6)=$X49)))*(INDEX(RUN,0,AR$9+1)))</f>
        <v>0</v>
      </c>
      <c r="AS49" s="20" cm="1">
        <f t="array" ref="AS49">SUMPRODUCT((--(INDEX(RULES,0,5)=$X49)+(--(INDEX(RULES,0,6)=$X49)))*(INDEX(RUN,0,AS$9+1)))</f>
        <v>0</v>
      </c>
      <c r="AT49" s="20" cm="1">
        <f t="array" ref="AT49">SUMPRODUCT((--(INDEX(RULES,0,5)=$X49)+(--(INDEX(RULES,0,6)=$X49)))*(INDEX(RUN,0,AT$9+1)))</f>
        <v>0</v>
      </c>
      <c r="AU49" s="20" cm="1">
        <f t="array" ref="AU49">SUMPRODUCT((--(INDEX(RULES,0,5)=$X49)+(--(INDEX(RULES,0,6)=$X49)))*(INDEX(RUN,0,AU$9+1)))</f>
        <v>0</v>
      </c>
      <c r="AV49" s="20" cm="1">
        <f t="array" ref="AV49">SUMPRODUCT((--(INDEX(RULES,0,5)=$X49)+(--(INDEX(RULES,0,6)=$X49)))*(INDEX(RUN,0,AV$9+1)))</f>
        <v>0</v>
      </c>
      <c r="AW49" s="20" cm="1">
        <f t="array" ref="AW49">SUMPRODUCT((--(INDEX(RULES,0,5)=$X49)+(--(INDEX(RULES,0,6)=$X49)))*(INDEX(RUN,0,AW$9+1)))</f>
        <v>0</v>
      </c>
      <c r="AX49" s="20" cm="1">
        <f t="array" ref="AX49">SUMPRODUCT((--(INDEX(RULES,0,5)=$X49)+(--(INDEX(RULES,0,6)=$X49)))*(INDEX(RUN,0,AX$9+1)))</f>
        <v>0</v>
      </c>
      <c r="AY49" s="20" cm="1">
        <f t="array" ref="AY49">SUMPRODUCT((--(INDEX(RULES,0,5)=$X49)+(--(INDEX(RULES,0,6)=$X49)))*(INDEX(RUN,0,AY$9+1)))</f>
        <v>0</v>
      </c>
      <c r="AZ49" s="20" cm="1">
        <f t="array" ref="AZ49">SUMPRODUCT((--(INDEX(RULES,0,5)=$X49)+(--(INDEX(RULES,0,6)=$X49)))*(INDEX(RUN,0,AZ$9+1)))</f>
        <v>0</v>
      </c>
      <c r="BA49" s="20" cm="1">
        <f t="array" ref="BA49">SUMPRODUCT((--(INDEX(RULES,0,5)=$X49)+(--(INDEX(RULES,0,6)=$X49)))*(INDEX(RUN,0,BA$9+1)))</f>
        <v>0</v>
      </c>
      <c r="BB49" s="20" cm="1">
        <f t="array" ref="BB49">SUMPRODUCT((--(INDEX(RULES,0,5)=$X49)+(--(INDEX(RULES,0,6)=$X49)))*(INDEX(RUN,0,BB$9+1)))</f>
        <v>0</v>
      </c>
      <c r="BC49" s="20" cm="1">
        <f t="array" ref="BC49">SUMPRODUCT((--(INDEX(RULES,0,5)=$X49)+(--(INDEX(RULES,0,6)=$X49)))*(INDEX(RUN,0,BC$9+1)))</f>
        <v>0</v>
      </c>
      <c r="BD49" s="20" cm="1">
        <f t="array" ref="BD49">SUMPRODUCT((--(INDEX(RULES,0,5)=$X49)+(--(INDEX(RULES,0,6)=$X49)))*(INDEX(RUN,0,BD$9+1)))</f>
        <v>0</v>
      </c>
      <c r="BE49" s="20" cm="1">
        <f t="array" ref="BE49">SUMPRODUCT((--(INDEX(RULES,0,5)=$X49)+(--(INDEX(RULES,0,6)=$X49)))*(INDEX(RUN,0,BE$9+1)))</f>
        <v>0</v>
      </c>
      <c r="BF49" s="20" cm="1">
        <f t="array" ref="BF49">SUMPRODUCT((--(INDEX(RULES,0,5)=$X49)+(--(INDEX(RULES,0,6)=$X49)))*(INDEX(RUN,0,BF$9+1)))</f>
        <v>0</v>
      </c>
      <c r="BG49" s="20" cm="1">
        <f t="array" ref="BG49">SUMPRODUCT((--(INDEX(RULES,0,5)=$X49)+(--(INDEX(RULES,0,6)=$X49)))*(INDEX(RUN,0,BG$9+1)))</f>
        <v>0</v>
      </c>
      <c r="BH49" s="20" cm="1">
        <f t="array" ref="BH49">SUMPRODUCT((--(INDEX(RULES,0,5)=$X49)+(--(INDEX(RULES,0,6)=$X49)))*(INDEX(RUN,0,BH$9+1)))</f>
        <v>0</v>
      </c>
      <c r="BI49" s="20" cm="1">
        <f t="array" ref="BI49">SUMPRODUCT((--(INDEX(RULES,0,5)=$X49)+(--(INDEX(RULES,0,6)=$X49)))*(INDEX(RUN,0,BI$9+1)))</f>
        <v>0</v>
      </c>
      <c r="BJ49" s="20" cm="1">
        <f t="array" ref="BJ49">SUMPRODUCT((--(INDEX(RULES,0,5)=$X49)+(--(INDEX(RULES,0,6)=$X49)))*(INDEX(RUN,0,BJ$9+1)))</f>
        <v>0</v>
      </c>
      <c r="BK49" s="20" cm="1">
        <f t="array" ref="BK49">SUMPRODUCT((--(INDEX(RULES,0,5)=$X49)+(--(INDEX(RULES,0,6)=$X49)))*(INDEX(RUN,0,BK$9+1)))</f>
        <v>0</v>
      </c>
      <c r="BL49" s="20" cm="1">
        <f t="array" ref="BL49">SUMPRODUCT((--(INDEX(RULES,0,5)=$X49)+(--(INDEX(RULES,0,6)=$X49)))*(INDEX(RUN,0,BL$9+1)))</f>
        <v>0</v>
      </c>
      <c r="BM49" s="20" cm="1">
        <f t="array" ref="BM49">SUMPRODUCT((--(INDEX(RULES,0,5)=$X49)+(--(INDEX(RULES,0,6)=$X49)))*(INDEX(RUN,0,BM$9+1)))</f>
        <v>0</v>
      </c>
    </row>
    <row r="50" spans="1:65" x14ac:dyDescent="0.3">
      <c r="A50" s="6" t="str">
        <f>IF(Input!A44=0,"",Input!A44)</f>
        <v>KH -&gt; V</v>
      </c>
      <c r="B50" t="str">
        <f t="shared" si="7"/>
        <v>K</v>
      </c>
      <c r="C50" t="str">
        <f t="shared" si="8"/>
        <v>H</v>
      </c>
      <c r="D50" s="5" t="str">
        <f t="shared" si="9"/>
        <v>KH</v>
      </c>
      <c r="E50" s="5" t="str">
        <f t="shared" si="10"/>
        <v>V</v>
      </c>
      <c r="F50" t="str">
        <f t="shared" si="11"/>
        <v>KV</v>
      </c>
      <c r="G50" t="str">
        <f t="shared" si="12"/>
        <v>VH</v>
      </c>
      <c r="N50"/>
      <c r="O50"/>
      <c r="P50"/>
      <c r="Q50"/>
      <c r="R50"/>
      <c r="S50"/>
      <c r="T50"/>
      <c r="U50" t="str">
        <f t="shared" si="13"/>
        <v>K</v>
      </c>
      <c r="V50" t="str">
        <f t="shared" si="14"/>
        <v>H</v>
      </c>
      <c r="W50" s="17">
        <v>41</v>
      </c>
      <c r="X50" s="17" t="str">
        <f t="shared" si="5"/>
        <v>KH</v>
      </c>
      <c r="Y50" s="18">
        <f t="shared" si="15"/>
        <v>1</v>
      </c>
      <c r="Z50" s="20" cm="1">
        <f t="array" ref="Z50">SUMPRODUCT((--(INDEX(RULES,0,5)=$X50)+(--(INDEX(RULES,0,6)=$X50)))*(INDEX(RUN,0,Z$9+1)))</f>
        <v>0</v>
      </c>
      <c r="AA50" s="20" cm="1">
        <f t="array" ref="AA50">SUMPRODUCT((--(INDEX(RULES,0,5)=$X50)+(--(INDEX(RULES,0,6)=$X50)))*(INDEX(RUN,0,AA$9+1)))</f>
        <v>0</v>
      </c>
      <c r="AB50" s="20" cm="1">
        <f t="array" ref="AB50">SUMPRODUCT((--(INDEX(RULES,0,5)=$X50)+(--(INDEX(RULES,0,6)=$X50)))*(INDEX(RUN,0,AB$9+1)))</f>
        <v>0</v>
      </c>
      <c r="AC50" s="20" cm="1">
        <f t="array" ref="AC50">SUMPRODUCT((--(INDEX(RULES,0,5)=$X50)+(--(INDEX(RULES,0,6)=$X50)))*(INDEX(RUN,0,AC$9+1)))</f>
        <v>0</v>
      </c>
      <c r="AD50" s="20" cm="1">
        <f t="array" ref="AD50">SUMPRODUCT((--(INDEX(RULES,0,5)=$X50)+(--(INDEX(RULES,0,6)=$X50)))*(INDEX(RUN,0,AD$9+1)))</f>
        <v>3</v>
      </c>
      <c r="AE50" s="20" cm="1">
        <f t="array" ref="AE50">SUMPRODUCT((--(INDEX(RULES,0,5)=$X50)+(--(INDEX(RULES,0,6)=$X50)))*(INDEX(RUN,0,AE$9+1)))</f>
        <v>2</v>
      </c>
      <c r="AF50" s="20" cm="1">
        <f t="array" ref="AF50">SUMPRODUCT((--(INDEX(RULES,0,5)=$X50)+(--(INDEX(RULES,0,6)=$X50)))*(INDEX(RUN,0,AF$9+1)))</f>
        <v>8</v>
      </c>
      <c r="AG50" s="20" cm="1">
        <f t="array" ref="AG50">SUMPRODUCT((--(INDEX(RULES,0,5)=$X50)+(--(INDEX(RULES,0,6)=$X50)))*(INDEX(RUN,0,AG$9+1)))</f>
        <v>12</v>
      </c>
      <c r="AH50" s="20" cm="1">
        <f t="array" ref="AH50">SUMPRODUCT((--(INDEX(RULES,0,5)=$X50)+(--(INDEX(RULES,0,6)=$X50)))*(INDEX(RUN,0,AH$9+1)))</f>
        <v>24</v>
      </c>
      <c r="AI50" s="20" cm="1">
        <f t="array" ref="AI50">SUMPRODUCT((--(INDEX(RULES,0,5)=$X50)+(--(INDEX(RULES,0,6)=$X50)))*(INDEX(RUN,0,AI$9+1)))</f>
        <v>51</v>
      </c>
      <c r="AJ50" s="20" cm="1">
        <f t="array" ref="AJ50">SUMPRODUCT((--(INDEX(RULES,0,5)=$X50)+(--(INDEX(RULES,0,6)=$X50)))*(INDEX(RUN,0,AJ$9+1)))</f>
        <v>91</v>
      </c>
      <c r="AK50" s="20" cm="1">
        <f t="array" ref="AK50">SUMPRODUCT((--(INDEX(RULES,0,5)=$X50)+(--(INDEX(RULES,0,6)=$X50)))*(INDEX(RUN,0,AK$9+1)))</f>
        <v>178</v>
      </c>
      <c r="AL50" s="20" cm="1">
        <f t="array" ref="AL50">SUMPRODUCT((--(INDEX(RULES,0,5)=$X50)+(--(INDEX(RULES,0,6)=$X50)))*(INDEX(RUN,0,AL$9+1)))</f>
        <v>320</v>
      </c>
      <c r="AM50" s="20" cm="1">
        <f t="array" ref="AM50">SUMPRODUCT((--(INDEX(RULES,0,5)=$X50)+(--(INDEX(RULES,0,6)=$X50)))*(INDEX(RUN,0,AM$9+1)))</f>
        <v>608</v>
      </c>
      <c r="AN50" s="20" cm="1">
        <f t="array" ref="AN50">SUMPRODUCT((--(INDEX(RULES,0,5)=$X50)+(--(INDEX(RULES,0,6)=$X50)))*(INDEX(RUN,0,AN$9+1)))</f>
        <v>1120</v>
      </c>
      <c r="AO50" s="20" cm="1">
        <f t="array" ref="AO50">SUMPRODUCT((--(INDEX(RULES,0,5)=$X50)+(--(INDEX(RULES,0,6)=$X50)))*(INDEX(RUN,0,AO$9+1)))</f>
        <v>2123</v>
      </c>
      <c r="AP50" s="20" cm="1">
        <f t="array" ref="AP50">SUMPRODUCT((--(INDEX(RULES,0,5)=$X50)+(--(INDEX(RULES,0,6)=$X50)))*(INDEX(RUN,0,AP$9+1)))</f>
        <v>3999</v>
      </c>
      <c r="AQ50" s="20" cm="1">
        <f t="array" ref="AQ50">SUMPRODUCT((--(INDEX(RULES,0,5)=$X50)+(--(INDEX(RULES,0,6)=$X50)))*(INDEX(RUN,0,AQ$9+1)))</f>
        <v>7583</v>
      </c>
      <c r="AR50" s="20" cm="1">
        <f t="array" ref="AR50">SUMPRODUCT((--(INDEX(RULES,0,5)=$X50)+(--(INDEX(RULES,0,6)=$X50)))*(INDEX(RUN,0,AR$9+1)))</f>
        <v>14413</v>
      </c>
      <c r="AS50" s="20" cm="1">
        <f t="array" ref="AS50">SUMPRODUCT((--(INDEX(RULES,0,5)=$X50)+(--(INDEX(RULES,0,6)=$X50)))*(INDEX(RUN,0,AS$9+1)))</f>
        <v>27433</v>
      </c>
      <c r="AT50" s="20" cm="1">
        <f t="array" ref="AT50">SUMPRODUCT((--(INDEX(RULES,0,5)=$X50)+(--(INDEX(RULES,0,6)=$X50)))*(INDEX(RUN,0,AT$9+1)))</f>
        <v>52396</v>
      </c>
      <c r="AU50" s="20" cm="1">
        <f t="array" ref="AU50">SUMPRODUCT((--(INDEX(RULES,0,5)=$X50)+(--(INDEX(RULES,0,6)=$X50)))*(INDEX(RUN,0,AU$9+1)))</f>
        <v>99991</v>
      </c>
      <c r="AV50" s="20" cm="1">
        <f t="array" ref="AV50">SUMPRODUCT((--(INDEX(RULES,0,5)=$X50)+(--(INDEX(RULES,0,6)=$X50)))*(INDEX(RUN,0,AV$9+1)))</f>
        <v>191392</v>
      </c>
      <c r="AW50" s="20" cm="1">
        <f t="array" ref="AW50">SUMPRODUCT((--(INDEX(RULES,0,5)=$X50)+(--(INDEX(RULES,0,6)=$X50)))*(INDEX(RUN,0,AW$9+1)))</f>
        <v>366009</v>
      </c>
      <c r="AX50" s="20" cm="1">
        <f t="array" ref="AX50">SUMPRODUCT((--(INDEX(RULES,0,5)=$X50)+(--(INDEX(RULES,0,6)=$X50)))*(INDEX(RUN,0,AX$9+1)))</f>
        <v>700587</v>
      </c>
      <c r="AY50" s="20" cm="1">
        <f t="array" ref="AY50">SUMPRODUCT((--(INDEX(RULES,0,5)=$X50)+(--(INDEX(RULES,0,6)=$X50)))*(INDEX(RUN,0,AY$9+1)))</f>
        <v>1340775</v>
      </c>
      <c r="AZ50" s="20" cm="1">
        <f t="array" ref="AZ50">SUMPRODUCT((--(INDEX(RULES,0,5)=$X50)+(--(INDEX(RULES,0,6)=$X50)))*(INDEX(RUN,0,AZ$9+1)))</f>
        <v>2565756</v>
      </c>
      <c r="BA50" s="20" cm="1">
        <f t="array" ref="BA50">SUMPRODUCT((--(INDEX(RULES,0,5)=$X50)+(--(INDEX(RULES,0,6)=$X50)))*(INDEX(RUN,0,BA$9+1)))</f>
        <v>4908421</v>
      </c>
      <c r="BB50" s="20" cm="1">
        <f t="array" ref="BB50">SUMPRODUCT((--(INDEX(RULES,0,5)=$X50)+(--(INDEX(RULES,0,6)=$X50)))*(INDEX(RUN,0,BB$9+1)))</f>
        <v>9386733</v>
      </c>
      <c r="BC50" s="20" cm="1">
        <f t="array" ref="BC50">SUMPRODUCT((--(INDEX(RULES,0,5)=$X50)+(--(INDEX(RULES,0,6)=$X50)))*(INDEX(RUN,0,BC$9+1)))</f>
        <v>17945023</v>
      </c>
      <c r="BD50" s="20" cm="1">
        <f t="array" ref="BD50">SUMPRODUCT((--(INDEX(RULES,0,5)=$X50)+(--(INDEX(RULES,0,6)=$X50)))*(INDEX(RUN,0,BD$9+1)))</f>
        <v>34288373</v>
      </c>
      <c r="BE50" s="20" cm="1">
        <f t="array" ref="BE50">SUMPRODUCT((--(INDEX(RULES,0,5)=$X50)+(--(INDEX(RULES,0,6)=$X50)))*(INDEX(RUN,0,BE$9+1)))</f>
        <v>65493880</v>
      </c>
      <c r="BF50" s="20" cm="1">
        <f t="array" ref="BF50">SUMPRODUCT((--(INDEX(RULES,0,5)=$X50)+(--(INDEX(RULES,0,6)=$X50)))*(INDEX(RUN,0,BF$9+1)))</f>
        <v>125039928</v>
      </c>
      <c r="BG50" s="20" cm="1">
        <f t="array" ref="BG50">SUMPRODUCT((--(INDEX(RULES,0,5)=$X50)+(--(INDEX(RULES,0,6)=$X50)))*(INDEX(RUN,0,BG$9+1)))</f>
        <v>238630123</v>
      </c>
      <c r="BH50" s="20" cm="1">
        <f t="array" ref="BH50">SUMPRODUCT((--(INDEX(RULES,0,5)=$X50)+(--(INDEX(RULES,0,6)=$X50)))*(INDEX(RUN,0,BH$9+1)))</f>
        <v>455217851</v>
      </c>
      <c r="BI50" s="20" cm="1">
        <f t="array" ref="BI50">SUMPRODUCT((--(INDEX(RULES,0,5)=$X50)+(--(INDEX(RULES,0,6)=$X50)))*(INDEX(RUN,0,BI$9+1)))</f>
        <v>868063176</v>
      </c>
      <c r="BJ50" s="20" cm="1">
        <f t="array" ref="BJ50">SUMPRODUCT((--(INDEX(RULES,0,5)=$X50)+(--(INDEX(RULES,0,6)=$X50)))*(INDEX(RUN,0,BJ$9+1)))</f>
        <v>1654698239</v>
      </c>
      <c r="BK50" s="20" cm="1">
        <f t="array" ref="BK50">SUMPRODUCT((--(INDEX(RULES,0,5)=$X50)+(--(INDEX(RULES,0,6)=$X50)))*(INDEX(RUN,0,BK$9+1)))</f>
        <v>3153089195</v>
      </c>
      <c r="BL50" s="20" cm="1">
        <f t="array" ref="BL50">SUMPRODUCT((--(INDEX(RULES,0,5)=$X50)+(--(INDEX(RULES,0,6)=$X50)))*(INDEX(RUN,0,BL$9+1)))</f>
        <v>6006385191</v>
      </c>
      <c r="BM50" s="20" cm="1">
        <f t="array" ref="BM50">SUMPRODUCT((--(INDEX(RULES,0,5)=$X50)+(--(INDEX(RULES,0,6)=$X50)))*(INDEX(RUN,0,BM$9+1)))</f>
        <v>11438164810</v>
      </c>
    </row>
    <row r="51" spans="1:65" x14ac:dyDescent="0.3">
      <c r="A51" s="6" t="str">
        <f>IF(Input!A45=0,"",Input!A45)</f>
        <v>OV -&gt; V</v>
      </c>
      <c r="B51" t="str">
        <f t="shared" si="7"/>
        <v>O</v>
      </c>
      <c r="C51" t="str">
        <f t="shared" si="8"/>
        <v>V</v>
      </c>
      <c r="D51" s="5" t="str">
        <f t="shared" si="9"/>
        <v>OV</v>
      </c>
      <c r="E51" s="5" t="str">
        <f t="shared" si="10"/>
        <v>V</v>
      </c>
      <c r="F51" t="str">
        <f t="shared" si="11"/>
        <v>OV</v>
      </c>
      <c r="G51" t="str">
        <f t="shared" si="12"/>
        <v>VV</v>
      </c>
      <c r="N51"/>
      <c r="O51"/>
      <c r="P51"/>
      <c r="Q51"/>
      <c r="R51"/>
      <c r="S51"/>
      <c r="T51"/>
      <c r="U51" t="str">
        <f t="shared" si="13"/>
        <v>O</v>
      </c>
      <c r="V51" t="str">
        <f t="shared" si="14"/>
        <v>V</v>
      </c>
      <c r="W51" s="17">
        <v>42</v>
      </c>
      <c r="X51" s="17" t="str">
        <f t="shared" si="5"/>
        <v>OV</v>
      </c>
      <c r="Y51" s="18">
        <f t="shared" si="15"/>
        <v>0</v>
      </c>
      <c r="Z51" s="20" cm="1">
        <f t="array" ref="Z51">SUMPRODUCT((--(INDEX(RULES,0,5)=$X51)+(--(INDEX(RULES,0,6)=$X51)))*(INDEX(RUN,0,Z$9+1)))</f>
        <v>0</v>
      </c>
      <c r="AA51" s="20" cm="1">
        <f t="array" ref="AA51">SUMPRODUCT((--(INDEX(RULES,0,5)=$X51)+(--(INDEX(RULES,0,6)=$X51)))*(INDEX(RUN,0,AA$9+1)))</f>
        <v>1</v>
      </c>
      <c r="AB51" s="20" cm="1">
        <f t="array" ref="AB51">SUMPRODUCT((--(INDEX(RULES,0,5)=$X51)+(--(INDEX(RULES,0,6)=$X51)))*(INDEX(RUN,0,AB$9+1)))</f>
        <v>1</v>
      </c>
      <c r="AC51" s="20" cm="1">
        <f t="array" ref="AC51">SUMPRODUCT((--(INDEX(RULES,0,5)=$X51)+(--(INDEX(RULES,0,6)=$X51)))*(INDEX(RUN,0,AC$9+1)))</f>
        <v>1</v>
      </c>
      <c r="AD51" s="20" cm="1">
        <f t="array" ref="AD51">SUMPRODUCT((--(INDEX(RULES,0,5)=$X51)+(--(INDEX(RULES,0,6)=$X51)))*(INDEX(RUN,0,AD$9+1)))</f>
        <v>2</v>
      </c>
      <c r="AE51" s="20" cm="1">
        <f t="array" ref="AE51">SUMPRODUCT((--(INDEX(RULES,0,5)=$X51)+(--(INDEX(RULES,0,6)=$X51)))*(INDEX(RUN,0,AE$9+1)))</f>
        <v>2</v>
      </c>
      <c r="AF51" s="20" cm="1">
        <f t="array" ref="AF51">SUMPRODUCT((--(INDEX(RULES,0,5)=$X51)+(--(INDEX(RULES,0,6)=$X51)))*(INDEX(RUN,0,AF$9+1)))</f>
        <v>4</v>
      </c>
      <c r="AG51" s="20" cm="1">
        <f t="array" ref="AG51">SUMPRODUCT((--(INDEX(RULES,0,5)=$X51)+(--(INDEX(RULES,0,6)=$X51)))*(INDEX(RUN,0,AG$9+1)))</f>
        <v>5</v>
      </c>
      <c r="AH51" s="20" cm="1">
        <f t="array" ref="AH51">SUMPRODUCT((--(INDEX(RULES,0,5)=$X51)+(--(INDEX(RULES,0,6)=$X51)))*(INDEX(RUN,0,AH$9+1)))</f>
        <v>9</v>
      </c>
      <c r="AI51" s="20" cm="1">
        <f t="array" ref="AI51">SUMPRODUCT((--(INDEX(RULES,0,5)=$X51)+(--(INDEX(RULES,0,6)=$X51)))*(INDEX(RUN,0,AI$9+1)))</f>
        <v>15</v>
      </c>
      <c r="AJ51" s="20" cm="1">
        <f t="array" ref="AJ51">SUMPRODUCT((--(INDEX(RULES,0,5)=$X51)+(--(INDEX(RULES,0,6)=$X51)))*(INDEX(RUN,0,AJ$9+1)))</f>
        <v>27</v>
      </c>
      <c r="AK51" s="20" cm="1">
        <f t="array" ref="AK51">SUMPRODUCT((--(INDEX(RULES,0,5)=$X51)+(--(INDEX(RULES,0,6)=$X51)))*(INDEX(RUN,0,AK$9+1)))</f>
        <v>54</v>
      </c>
      <c r="AL51" s="20" cm="1">
        <f t="array" ref="AL51">SUMPRODUCT((--(INDEX(RULES,0,5)=$X51)+(--(INDEX(RULES,0,6)=$X51)))*(INDEX(RUN,0,AL$9+1)))</f>
        <v>108</v>
      </c>
      <c r="AM51" s="20" cm="1">
        <f t="array" ref="AM51">SUMPRODUCT((--(INDEX(RULES,0,5)=$X51)+(--(INDEX(RULES,0,6)=$X51)))*(INDEX(RUN,0,AM$9+1)))</f>
        <v>215</v>
      </c>
      <c r="AN51" s="20" cm="1">
        <f t="array" ref="AN51">SUMPRODUCT((--(INDEX(RULES,0,5)=$X51)+(--(INDEX(RULES,0,6)=$X51)))*(INDEX(RUN,0,AN$9+1)))</f>
        <v>420</v>
      </c>
      <c r="AO51" s="20" cm="1">
        <f t="array" ref="AO51">SUMPRODUCT((--(INDEX(RULES,0,5)=$X51)+(--(INDEX(RULES,0,6)=$X51)))*(INDEX(RUN,0,AO$9+1)))</f>
        <v>803</v>
      </c>
      <c r="AP51" s="20" cm="1">
        <f t="array" ref="AP51">SUMPRODUCT((--(INDEX(RULES,0,5)=$X51)+(--(INDEX(RULES,0,6)=$X51)))*(INDEX(RUN,0,AP$9+1)))</f>
        <v>1527</v>
      </c>
      <c r="AQ51" s="20" cm="1">
        <f t="array" ref="AQ51">SUMPRODUCT((--(INDEX(RULES,0,5)=$X51)+(--(INDEX(RULES,0,6)=$X51)))*(INDEX(RUN,0,AQ$9+1)))</f>
        <v>2930</v>
      </c>
      <c r="AR51" s="20" cm="1">
        <f t="array" ref="AR51">SUMPRODUCT((--(INDEX(RULES,0,5)=$X51)+(--(INDEX(RULES,0,6)=$X51)))*(INDEX(RUN,0,AR$9+1)))</f>
        <v>5542</v>
      </c>
      <c r="AS51" s="20" cm="1">
        <f t="array" ref="AS51">SUMPRODUCT((--(INDEX(RULES,0,5)=$X51)+(--(INDEX(RULES,0,6)=$X51)))*(INDEX(RUN,0,AS$9+1)))</f>
        <v>10582</v>
      </c>
      <c r="AT51" s="20" cm="1">
        <f t="array" ref="AT51">SUMPRODUCT((--(INDEX(RULES,0,5)=$X51)+(--(INDEX(RULES,0,6)=$X51)))*(INDEX(RUN,0,AT$9+1)))</f>
        <v>20072</v>
      </c>
      <c r="AU51" s="20" cm="1">
        <f t="array" ref="AU51">SUMPRODUCT((--(INDEX(RULES,0,5)=$X51)+(--(INDEX(RULES,0,6)=$X51)))*(INDEX(RUN,0,AU$9+1)))</f>
        <v>38114</v>
      </c>
      <c r="AV51" s="20" cm="1">
        <f t="array" ref="AV51">SUMPRODUCT((--(INDEX(RULES,0,5)=$X51)+(--(INDEX(RULES,0,6)=$X51)))*(INDEX(RUN,0,AV$9+1)))</f>
        <v>72124</v>
      </c>
      <c r="AW51" s="20" cm="1">
        <f t="array" ref="AW51">SUMPRODUCT((--(INDEX(RULES,0,5)=$X51)+(--(INDEX(RULES,0,6)=$X51)))*(INDEX(RUN,0,AW$9+1)))</f>
        <v>136720</v>
      </c>
      <c r="AX51" s="20" cm="1">
        <f t="array" ref="AX51">SUMPRODUCT((--(INDEX(RULES,0,5)=$X51)+(--(INDEX(RULES,0,6)=$X51)))*(INDEX(RUN,0,AX$9+1)))</f>
        <v>258668</v>
      </c>
      <c r="AY51" s="20" cm="1">
        <f t="array" ref="AY51">SUMPRODUCT((--(INDEX(RULES,0,5)=$X51)+(--(INDEX(RULES,0,6)=$X51)))*(INDEX(RUN,0,AY$9+1)))</f>
        <v>489566</v>
      </c>
      <c r="AZ51" s="20" cm="1">
        <f t="array" ref="AZ51">SUMPRODUCT((--(INDEX(RULES,0,5)=$X51)+(--(INDEX(RULES,0,6)=$X51)))*(INDEX(RUN,0,AZ$9+1)))</f>
        <v>926582</v>
      </c>
      <c r="BA51" s="20" cm="1">
        <f t="array" ref="BA51">SUMPRODUCT((--(INDEX(RULES,0,5)=$X51)+(--(INDEX(RULES,0,6)=$X51)))*(INDEX(RUN,0,BA$9+1)))</f>
        <v>1753469</v>
      </c>
      <c r="BB51" s="20" cm="1">
        <f t="array" ref="BB51">SUMPRODUCT((--(INDEX(RULES,0,5)=$X51)+(--(INDEX(RULES,0,6)=$X51)))*(INDEX(RUN,0,BB$9+1)))</f>
        <v>3318940</v>
      </c>
      <c r="BC51" s="20" cm="1">
        <f t="array" ref="BC51">SUMPRODUCT((--(INDEX(RULES,0,5)=$X51)+(--(INDEX(RULES,0,6)=$X51)))*(INDEX(RUN,0,BC$9+1)))</f>
        <v>6282638</v>
      </c>
      <c r="BD51" s="20" cm="1">
        <f t="array" ref="BD51">SUMPRODUCT((--(INDEX(RULES,0,5)=$X51)+(--(INDEX(RULES,0,6)=$X51)))*(INDEX(RUN,0,BD$9+1)))</f>
        <v>11896198</v>
      </c>
      <c r="BE51" s="20" cm="1">
        <f t="array" ref="BE51">SUMPRODUCT((--(INDEX(RULES,0,5)=$X51)+(--(INDEX(RULES,0,6)=$X51)))*(INDEX(RUN,0,BE$9+1)))</f>
        <v>22526002</v>
      </c>
      <c r="BF51" s="20" cm="1">
        <f t="array" ref="BF51">SUMPRODUCT((--(INDEX(RULES,0,5)=$X51)+(--(INDEX(RULES,0,6)=$X51)))*(INDEX(RUN,0,BF$9+1)))</f>
        <v>42666996</v>
      </c>
      <c r="BG51" s="20" cm="1">
        <f t="array" ref="BG51">SUMPRODUCT((--(INDEX(RULES,0,5)=$X51)+(--(INDEX(RULES,0,6)=$X51)))*(INDEX(RUN,0,BG$9+1)))</f>
        <v>80826350</v>
      </c>
      <c r="BH51" s="20" cm="1">
        <f t="array" ref="BH51">SUMPRODUCT((--(INDEX(RULES,0,5)=$X51)+(--(INDEX(RULES,0,6)=$X51)))*(INDEX(RUN,0,BH$9+1)))</f>
        <v>153142813</v>
      </c>
      <c r="BI51" s="20" cm="1">
        <f t="array" ref="BI51">SUMPRODUCT((--(INDEX(RULES,0,5)=$X51)+(--(INDEX(RULES,0,6)=$X51)))*(INDEX(RUN,0,BI$9+1)))</f>
        <v>290212720</v>
      </c>
      <c r="BJ51" s="20" cm="1">
        <f t="array" ref="BJ51">SUMPRODUCT((--(INDEX(RULES,0,5)=$X51)+(--(INDEX(RULES,0,6)=$X51)))*(INDEX(RUN,0,BJ$9+1)))</f>
        <v>550064589</v>
      </c>
      <c r="BK51" s="20" cm="1">
        <f t="array" ref="BK51">SUMPRODUCT((--(INDEX(RULES,0,5)=$X51)+(--(INDEX(RULES,0,6)=$X51)))*(INDEX(RUN,0,BK$9+1)))</f>
        <v>1042743051</v>
      </c>
      <c r="BL51" s="20" cm="1">
        <f t="array" ref="BL51">SUMPRODUCT((--(INDEX(RULES,0,5)=$X51)+(--(INDEX(RULES,0,6)=$X51)))*(INDEX(RUN,0,BL$9+1)))</f>
        <v>1977005429</v>
      </c>
      <c r="BM51" s="20" cm="1">
        <f t="array" ref="BM51">SUMPRODUCT((--(INDEX(RULES,0,5)=$X51)+(--(INDEX(RULES,0,6)=$X51)))*(INDEX(RUN,0,BM$9+1)))</f>
        <v>3748897991</v>
      </c>
    </row>
    <row r="52" spans="1:65" x14ac:dyDescent="0.3">
      <c r="A52" s="6" t="str">
        <f>IF(Input!A46=0,"",Input!A46)</f>
        <v>NK -&gt; S</v>
      </c>
      <c r="B52" t="str">
        <f t="shared" si="7"/>
        <v>N</v>
      </c>
      <c r="C52" t="str">
        <f t="shared" si="8"/>
        <v>K</v>
      </c>
      <c r="D52" s="5" t="str">
        <f t="shared" si="9"/>
        <v>NK</v>
      </c>
      <c r="E52" s="5" t="str">
        <f t="shared" si="10"/>
        <v>S</v>
      </c>
      <c r="F52" t="str">
        <f t="shared" si="11"/>
        <v>NS</v>
      </c>
      <c r="G52" t="str">
        <f t="shared" si="12"/>
        <v>SK</v>
      </c>
      <c r="N52"/>
      <c r="O52"/>
      <c r="P52"/>
      <c r="Q52"/>
      <c r="R52"/>
      <c r="S52"/>
      <c r="T52"/>
      <c r="U52" t="str">
        <f t="shared" si="13"/>
        <v>N</v>
      </c>
      <c r="V52" t="str">
        <f t="shared" si="14"/>
        <v>K</v>
      </c>
      <c r="W52" s="17">
        <v>43</v>
      </c>
      <c r="X52" s="17" t="str">
        <f t="shared" si="5"/>
        <v>NK</v>
      </c>
      <c r="Y52" s="18">
        <f t="shared" si="15"/>
        <v>0</v>
      </c>
      <c r="Z52" s="20" cm="1">
        <f t="array" ref="Z52">SUMPRODUCT((--(INDEX(RULES,0,5)=$X52)+(--(INDEX(RULES,0,6)=$X52)))*(INDEX(RUN,0,Z$9+1)))</f>
        <v>1</v>
      </c>
      <c r="AA52" s="20" cm="1">
        <f t="array" ref="AA52">SUMPRODUCT((--(INDEX(RULES,0,5)=$X52)+(--(INDEX(RULES,0,6)=$X52)))*(INDEX(RUN,0,AA$9+1)))</f>
        <v>1</v>
      </c>
      <c r="AB52" s="20" cm="1">
        <f t="array" ref="AB52">SUMPRODUCT((--(INDEX(RULES,0,5)=$X52)+(--(INDEX(RULES,0,6)=$X52)))*(INDEX(RUN,0,AB$9+1)))</f>
        <v>2</v>
      </c>
      <c r="AC52" s="20" cm="1">
        <f t="array" ref="AC52">SUMPRODUCT((--(INDEX(RULES,0,5)=$X52)+(--(INDEX(RULES,0,6)=$X52)))*(INDEX(RUN,0,AC$9+1)))</f>
        <v>4</v>
      </c>
      <c r="AD52" s="20" cm="1">
        <f t="array" ref="AD52">SUMPRODUCT((--(INDEX(RULES,0,5)=$X52)+(--(INDEX(RULES,0,6)=$X52)))*(INDEX(RUN,0,AD$9+1)))</f>
        <v>5</v>
      </c>
      <c r="AE52" s="20" cm="1">
        <f t="array" ref="AE52">SUMPRODUCT((--(INDEX(RULES,0,5)=$X52)+(--(INDEX(RULES,0,6)=$X52)))*(INDEX(RUN,0,AE$9+1)))</f>
        <v>12</v>
      </c>
      <c r="AF52" s="20" cm="1">
        <f t="array" ref="AF52">SUMPRODUCT((--(INDEX(RULES,0,5)=$X52)+(--(INDEX(RULES,0,6)=$X52)))*(INDEX(RUN,0,AF$9+1)))</f>
        <v>19</v>
      </c>
      <c r="AG52" s="20" cm="1">
        <f t="array" ref="AG52">SUMPRODUCT((--(INDEX(RULES,0,5)=$X52)+(--(INDEX(RULES,0,6)=$X52)))*(INDEX(RUN,0,AG$9+1)))</f>
        <v>31</v>
      </c>
      <c r="AH52" s="20" cm="1">
        <f t="array" ref="AH52">SUMPRODUCT((--(INDEX(RULES,0,5)=$X52)+(--(INDEX(RULES,0,6)=$X52)))*(INDEX(RUN,0,AH$9+1)))</f>
        <v>62</v>
      </c>
      <c r="AI52" s="20" cm="1">
        <f t="array" ref="AI52">SUMPRODUCT((--(INDEX(RULES,0,5)=$X52)+(--(INDEX(RULES,0,6)=$X52)))*(INDEX(RUN,0,AI$9+1)))</f>
        <v>100</v>
      </c>
      <c r="AJ52" s="20" cm="1">
        <f t="array" ref="AJ52">SUMPRODUCT((--(INDEX(RULES,0,5)=$X52)+(--(INDEX(RULES,0,6)=$X52)))*(INDEX(RUN,0,AJ$9+1)))</f>
        <v>191</v>
      </c>
      <c r="AK52" s="20" cm="1">
        <f t="array" ref="AK52">SUMPRODUCT((--(INDEX(RULES,0,5)=$X52)+(--(INDEX(RULES,0,6)=$X52)))*(INDEX(RUN,0,AK$9+1)))</f>
        <v>374</v>
      </c>
      <c r="AL52" s="20" cm="1">
        <f t="array" ref="AL52">SUMPRODUCT((--(INDEX(RULES,0,5)=$X52)+(--(INDEX(RULES,0,6)=$X52)))*(INDEX(RUN,0,AL$9+1)))</f>
        <v>692</v>
      </c>
      <c r="AM52" s="20" cm="1">
        <f t="array" ref="AM52">SUMPRODUCT((--(INDEX(RULES,0,5)=$X52)+(--(INDEX(RULES,0,6)=$X52)))*(INDEX(RUN,0,AM$9+1)))</f>
        <v>1344</v>
      </c>
      <c r="AN52" s="20" cm="1">
        <f t="array" ref="AN52">SUMPRODUCT((--(INDEX(RULES,0,5)=$X52)+(--(INDEX(RULES,0,6)=$X52)))*(INDEX(RUN,0,AN$9+1)))</f>
        <v>2575</v>
      </c>
      <c r="AO52" s="20" cm="1">
        <f t="array" ref="AO52">SUMPRODUCT((--(INDEX(RULES,0,5)=$X52)+(--(INDEX(RULES,0,6)=$X52)))*(INDEX(RUN,0,AO$9+1)))</f>
        <v>4890</v>
      </c>
      <c r="AP52" s="20" cm="1">
        <f t="array" ref="AP52">SUMPRODUCT((--(INDEX(RULES,0,5)=$X52)+(--(INDEX(RULES,0,6)=$X52)))*(INDEX(RUN,0,AP$9+1)))</f>
        <v>9255</v>
      </c>
      <c r="AQ52" s="20" cm="1">
        <f t="array" ref="AQ52">SUMPRODUCT((--(INDEX(RULES,0,5)=$X52)+(--(INDEX(RULES,0,6)=$X52)))*(INDEX(RUN,0,AQ$9+1)))</f>
        <v>17677</v>
      </c>
      <c r="AR52" s="20" cm="1">
        <f t="array" ref="AR52">SUMPRODUCT((--(INDEX(RULES,0,5)=$X52)+(--(INDEX(RULES,0,6)=$X52)))*(INDEX(RUN,0,AR$9+1)))</f>
        <v>33430</v>
      </c>
      <c r="AS52" s="20" cm="1">
        <f t="array" ref="AS52">SUMPRODUCT((--(INDEX(RULES,0,5)=$X52)+(--(INDEX(RULES,0,6)=$X52)))*(INDEX(RUN,0,AS$9+1)))</f>
        <v>63357</v>
      </c>
      <c r="AT52" s="20" cm="1">
        <f t="array" ref="AT52">SUMPRODUCT((--(INDEX(RULES,0,5)=$X52)+(--(INDEX(RULES,0,6)=$X52)))*(INDEX(RUN,0,AT$9+1)))</f>
        <v>120300</v>
      </c>
      <c r="AU52" s="20" cm="1">
        <f t="array" ref="AU52">SUMPRODUCT((--(INDEX(RULES,0,5)=$X52)+(--(INDEX(RULES,0,6)=$X52)))*(INDEX(RUN,0,AU$9+1)))</f>
        <v>227911</v>
      </c>
      <c r="AV52" s="20" cm="1">
        <f t="array" ref="AV52">SUMPRODUCT((--(INDEX(RULES,0,5)=$X52)+(--(INDEX(RULES,0,6)=$X52)))*(INDEX(RUN,0,AV$9+1)))</f>
        <v>431856</v>
      </c>
      <c r="AW52" s="20" cm="1">
        <f t="array" ref="AW52">SUMPRODUCT((--(INDEX(RULES,0,5)=$X52)+(--(INDEX(RULES,0,6)=$X52)))*(INDEX(RUN,0,AW$9+1)))</f>
        <v>818812</v>
      </c>
      <c r="AX52" s="20" cm="1">
        <f t="array" ref="AX52">SUMPRODUCT((--(INDEX(RULES,0,5)=$X52)+(--(INDEX(RULES,0,6)=$X52)))*(INDEX(RUN,0,AX$9+1)))</f>
        <v>1552586</v>
      </c>
      <c r="AY52" s="20" cm="1">
        <f t="array" ref="AY52">SUMPRODUCT((--(INDEX(RULES,0,5)=$X52)+(--(INDEX(RULES,0,6)=$X52)))*(INDEX(RUN,0,AY$9+1)))</f>
        <v>2941568</v>
      </c>
      <c r="AZ52" s="20" cm="1">
        <f t="array" ref="AZ52">SUMPRODUCT((--(INDEX(RULES,0,5)=$X52)+(--(INDEX(RULES,0,6)=$X52)))*(INDEX(RUN,0,AZ$9+1)))</f>
        <v>5578402</v>
      </c>
      <c r="BA52" s="20" cm="1">
        <f t="array" ref="BA52">SUMPRODUCT((--(INDEX(RULES,0,5)=$X52)+(--(INDEX(RULES,0,6)=$X52)))*(INDEX(RUN,0,BA$9+1)))</f>
        <v>10576434</v>
      </c>
      <c r="BB52" s="20" cm="1">
        <f t="array" ref="BB52">SUMPRODUCT((--(INDEX(RULES,0,5)=$X52)+(--(INDEX(RULES,0,6)=$X52)))*(INDEX(RUN,0,BB$9+1)))</f>
        <v>20052261</v>
      </c>
      <c r="BC52" s="20" cm="1">
        <f t="array" ref="BC52">SUMPRODUCT((--(INDEX(RULES,0,5)=$X52)+(--(INDEX(RULES,0,6)=$X52)))*(INDEX(RUN,0,BC$9+1)))</f>
        <v>38027209</v>
      </c>
      <c r="BD52" s="20" cm="1">
        <f t="array" ref="BD52">SUMPRODUCT((--(INDEX(RULES,0,5)=$X52)+(--(INDEX(RULES,0,6)=$X52)))*(INDEX(RUN,0,BD$9+1)))</f>
        <v>72124208</v>
      </c>
      <c r="BE52" s="20" cm="1">
        <f t="array" ref="BE52">SUMPRODUCT((--(INDEX(RULES,0,5)=$X52)+(--(INDEX(RULES,0,6)=$X52)))*(INDEX(RUN,0,BE$9+1)))</f>
        <v>136792202</v>
      </c>
      <c r="BF52" s="20" cm="1">
        <f t="array" ref="BF52">SUMPRODUCT((--(INDEX(RULES,0,5)=$X52)+(--(INDEX(RULES,0,6)=$X52)))*(INDEX(RUN,0,BF$9+1)))</f>
        <v>259480423</v>
      </c>
      <c r="BG52" s="20" cm="1">
        <f t="array" ref="BG52">SUMPRODUCT((--(INDEX(RULES,0,5)=$X52)+(--(INDEX(RULES,0,6)=$X52)))*(INDEX(RUN,0,BG$9+1)))</f>
        <v>492270439</v>
      </c>
      <c r="BH52" s="20" cm="1">
        <f t="array" ref="BH52">SUMPRODUCT((--(INDEX(RULES,0,5)=$X52)+(--(INDEX(RULES,0,6)=$X52)))*(INDEX(RUN,0,BH$9+1)))</f>
        <v>933923595</v>
      </c>
      <c r="BI52" s="20" cm="1">
        <f t="array" ref="BI52">SUMPRODUCT((--(INDEX(RULES,0,5)=$X52)+(--(INDEX(RULES,0,6)=$X52)))*(INDEX(RUN,0,BI$9+1)))</f>
        <v>1772005944</v>
      </c>
      <c r="BJ52" s="20" cm="1">
        <f t="array" ref="BJ52">SUMPRODUCT((--(INDEX(RULES,0,5)=$X52)+(--(INDEX(RULES,0,6)=$X52)))*(INDEX(RUN,0,BJ$9+1)))</f>
        <v>3362439898</v>
      </c>
      <c r="BK52" s="20" cm="1">
        <f t="array" ref="BK52">SUMPRODUCT((--(INDEX(RULES,0,5)=$X52)+(--(INDEX(RULES,0,6)=$X52)))*(INDEX(RUN,0,BK$9+1)))</f>
        <v>6380693705</v>
      </c>
      <c r="BL52" s="20" cm="1">
        <f t="array" ref="BL52">SUMPRODUCT((--(INDEX(RULES,0,5)=$X52)+(--(INDEX(RULES,0,6)=$X52)))*(INDEX(RUN,0,BL$9+1)))</f>
        <v>12108977906</v>
      </c>
      <c r="BM52" s="20" cm="1">
        <f t="array" ref="BM52">SUMPRODUCT((--(INDEX(RULES,0,5)=$X52)+(--(INDEX(RULES,0,6)=$X52)))*(INDEX(RUN,0,BM$9+1)))</f>
        <v>22981440003</v>
      </c>
    </row>
    <row r="53" spans="1:65" x14ac:dyDescent="0.3">
      <c r="A53" s="6" t="str">
        <f>IF(Input!A47=0,"",Input!A47)</f>
        <v>PN -&gt; F</v>
      </c>
      <c r="B53" t="str">
        <f t="shared" si="7"/>
        <v>P</v>
      </c>
      <c r="C53" t="str">
        <f t="shared" si="8"/>
        <v>N</v>
      </c>
      <c r="D53" s="5" t="str">
        <f t="shared" si="9"/>
        <v>PN</v>
      </c>
      <c r="E53" s="5" t="str">
        <f t="shared" si="10"/>
        <v>F</v>
      </c>
      <c r="F53" t="str">
        <f t="shared" si="11"/>
        <v>PF</v>
      </c>
      <c r="G53" t="str">
        <f t="shared" si="12"/>
        <v>FN</v>
      </c>
      <c r="N53"/>
      <c r="O53"/>
      <c r="P53"/>
      <c r="Q53"/>
      <c r="R53"/>
      <c r="S53"/>
      <c r="T53"/>
      <c r="U53" t="str">
        <f t="shared" si="13"/>
        <v>P</v>
      </c>
      <c r="V53" t="str">
        <f t="shared" si="14"/>
        <v>N</v>
      </c>
      <c r="W53" s="17">
        <v>44</v>
      </c>
      <c r="X53" s="17" t="str">
        <f t="shared" si="5"/>
        <v>PN</v>
      </c>
      <c r="Y53" s="18">
        <f t="shared" si="15"/>
        <v>0</v>
      </c>
      <c r="Z53" s="20" cm="1">
        <f t="array" ref="Z53">SUMPRODUCT((--(INDEX(RULES,0,5)=$X53)+(--(INDEX(RULES,0,6)=$X53)))*(INDEX(RUN,0,Z$9+1)))</f>
        <v>0</v>
      </c>
      <c r="AA53" s="20" cm="1">
        <f t="array" ref="AA53">SUMPRODUCT((--(INDEX(RULES,0,5)=$X53)+(--(INDEX(RULES,0,6)=$X53)))*(INDEX(RUN,0,AA$9+1)))</f>
        <v>1</v>
      </c>
      <c r="AB53" s="20" cm="1">
        <f t="array" ref="AB53">SUMPRODUCT((--(INDEX(RULES,0,5)=$X53)+(--(INDEX(RULES,0,6)=$X53)))*(INDEX(RUN,0,AB$9+1)))</f>
        <v>0</v>
      </c>
      <c r="AC53" s="20" cm="1">
        <f t="array" ref="AC53">SUMPRODUCT((--(INDEX(RULES,0,5)=$X53)+(--(INDEX(RULES,0,6)=$X53)))*(INDEX(RUN,0,AC$9+1)))</f>
        <v>2</v>
      </c>
      <c r="AD53" s="20" cm="1">
        <f t="array" ref="AD53">SUMPRODUCT((--(INDEX(RULES,0,5)=$X53)+(--(INDEX(RULES,0,6)=$X53)))*(INDEX(RUN,0,AD$9+1)))</f>
        <v>4</v>
      </c>
      <c r="AE53" s="20" cm="1">
        <f t="array" ref="AE53">SUMPRODUCT((--(INDEX(RULES,0,5)=$X53)+(--(INDEX(RULES,0,6)=$X53)))*(INDEX(RUN,0,AE$9+1)))</f>
        <v>5</v>
      </c>
      <c r="AF53" s="20" cm="1">
        <f t="array" ref="AF53">SUMPRODUCT((--(INDEX(RULES,0,5)=$X53)+(--(INDEX(RULES,0,6)=$X53)))*(INDEX(RUN,0,AF$9+1)))</f>
        <v>13</v>
      </c>
      <c r="AG53" s="20" cm="1">
        <f t="array" ref="AG53">SUMPRODUCT((--(INDEX(RULES,0,5)=$X53)+(--(INDEX(RULES,0,6)=$X53)))*(INDEX(RUN,0,AG$9+1)))</f>
        <v>13</v>
      </c>
      <c r="AH53" s="20" cm="1">
        <f t="array" ref="AH53">SUMPRODUCT((--(INDEX(RULES,0,5)=$X53)+(--(INDEX(RULES,0,6)=$X53)))*(INDEX(RUN,0,AH$9+1)))</f>
        <v>33</v>
      </c>
      <c r="AI53" s="20" cm="1">
        <f t="array" ref="AI53">SUMPRODUCT((--(INDEX(RULES,0,5)=$X53)+(--(INDEX(RULES,0,6)=$X53)))*(INDEX(RUN,0,AI$9+1)))</f>
        <v>52</v>
      </c>
      <c r="AJ53" s="20" cm="1">
        <f t="array" ref="AJ53">SUMPRODUCT((--(INDEX(RULES,0,5)=$X53)+(--(INDEX(RULES,0,6)=$X53)))*(INDEX(RUN,0,AJ$9+1)))</f>
        <v>108</v>
      </c>
      <c r="AK53" s="20" cm="1">
        <f t="array" ref="AK53">SUMPRODUCT((--(INDEX(RULES,0,5)=$X53)+(--(INDEX(RULES,0,6)=$X53)))*(INDEX(RUN,0,AK$9+1)))</f>
        <v>204</v>
      </c>
      <c r="AL53" s="20" cm="1">
        <f t="array" ref="AL53">SUMPRODUCT((--(INDEX(RULES,0,5)=$X53)+(--(INDEX(RULES,0,6)=$X53)))*(INDEX(RUN,0,AL$9+1)))</f>
        <v>410</v>
      </c>
      <c r="AM53" s="20" cm="1">
        <f t="array" ref="AM53">SUMPRODUCT((--(INDEX(RULES,0,5)=$X53)+(--(INDEX(RULES,0,6)=$X53)))*(INDEX(RUN,0,AM$9+1)))</f>
        <v>773</v>
      </c>
      <c r="AN53" s="20" cm="1">
        <f t="array" ref="AN53">SUMPRODUCT((--(INDEX(RULES,0,5)=$X53)+(--(INDEX(RULES,0,6)=$X53)))*(INDEX(RUN,0,AN$9+1)))</f>
        <v>1489</v>
      </c>
      <c r="AO53" s="20" cm="1">
        <f t="array" ref="AO53">SUMPRODUCT((--(INDEX(RULES,0,5)=$X53)+(--(INDEX(RULES,0,6)=$X53)))*(INDEX(RUN,0,AO$9+1)))</f>
        <v>2929</v>
      </c>
      <c r="AP53" s="20" cm="1">
        <f t="array" ref="AP53">SUMPRODUCT((--(INDEX(RULES,0,5)=$X53)+(--(INDEX(RULES,0,6)=$X53)))*(INDEX(RUN,0,AP$9+1)))</f>
        <v>5530</v>
      </c>
      <c r="AQ53" s="20" cm="1">
        <f t="array" ref="AQ53">SUMPRODUCT((--(INDEX(RULES,0,5)=$X53)+(--(INDEX(RULES,0,6)=$X53)))*(INDEX(RUN,0,AQ$9+1)))</f>
        <v>10779</v>
      </c>
      <c r="AR53" s="20" cm="1">
        <f t="array" ref="AR53">SUMPRODUCT((--(INDEX(RULES,0,5)=$X53)+(--(INDEX(RULES,0,6)=$X53)))*(INDEX(RUN,0,AR$9+1)))</f>
        <v>20618</v>
      </c>
      <c r="AS53" s="20" cm="1">
        <f t="array" ref="AS53">SUMPRODUCT((--(INDEX(RULES,0,5)=$X53)+(--(INDEX(RULES,0,6)=$X53)))*(INDEX(RUN,0,AS$9+1)))</f>
        <v>39642</v>
      </c>
      <c r="AT53" s="20" cm="1">
        <f t="array" ref="AT53">SUMPRODUCT((--(INDEX(RULES,0,5)=$X53)+(--(INDEX(RULES,0,6)=$X53)))*(INDEX(RUN,0,AT$9+1)))</f>
        <v>75783</v>
      </c>
      <c r="AU53" s="20" cm="1">
        <f t="array" ref="AU53">SUMPRODUCT((--(INDEX(RULES,0,5)=$X53)+(--(INDEX(RULES,0,6)=$X53)))*(INDEX(RUN,0,AU$9+1)))</f>
        <v>145412</v>
      </c>
      <c r="AV53" s="20" cm="1">
        <f t="array" ref="AV53">SUMPRODUCT((--(INDEX(RULES,0,5)=$X53)+(--(INDEX(RULES,0,6)=$X53)))*(INDEX(RUN,0,AV$9+1)))</f>
        <v>277697</v>
      </c>
      <c r="AW53" s="20" cm="1">
        <f t="array" ref="AW53">SUMPRODUCT((--(INDEX(RULES,0,5)=$X53)+(--(INDEX(RULES,0,6)=$X53)))*(INDEX(RUN,0,AW$9+1)))</f>
        <v>530301</v>
      </c>
      <c r="AX53" s="20" cm="1">
        <f t="array" ref="AX53">SUMPRODUCT((--(INDEX(RULES,0,5)=$X53)+(--(INDEX(RULES,0,6)=$X53)))*(INDEX(RUN,0,AX$9+1)))</f>
        <v>1012864</v>
      </c>
      <c r="AY53" s="20" cm="1">
        <f t="array" ref="AY53">SUMPRODUCT((--(INDEX(RULES,0,5)=$X53)+(--(INDEX(RULES,0,6)=$X53)))*(INDEX(RUN,0,AY$9+1)))</f>
        <v>1930850</v>
      </c>
      <c r="AZ53" s="20" cm="1">
        <f t="array" ref="AZ53">SUMPRODUCT((--(INDEX(RULES,0,5)=$X53)+(--(INDEX(RULES,0,6)=$X53)))*(INDEX(RUN,0,AZ$9+1)))</f>
        <v>3681050</v>
      </c>
      <c r="BA53" s="20" cm="1">
        <f t="array" ref="BA53">SUMPRODUCT((--(INDEX(RULES,0,5)=$X53)+(--(INDEX(RULES,0,6)=$X53)))*(INDEX(RUN,0,BA$9+1)))</f>
        <v>7013307</v>
      </c>
      <c r="BB53" s="20" cm="1">
        <f t="array" ref="BB53">SUMPRODUCT((--(INDEX(RULES,0,5)=$X53)+(--(INDEX(RULES,0,6)=$X53)))*(INDEX(RUN,0,BB$9+1)))</f>
        <v>13359470</v>
      </c>
      <c r="BC53" s="20" cm="1">
        <f t="array" ref="BC53">SUMPRODUCT((--(INDEX(RULES,0,5)=$X53)+(--(INDEX(RULES,0,6)=$X53)))*(INDEX(RUN,0,BC$9+1)))</f>
        <v>25428498</v>
      </c>
      <c r="BD53" s="20" cm="1">
        <f t="array" ref="BD53">SUMPRODUCT((--(INDEX(RULES,0,5)=$X53)+(--(INDEX(RULES,0,6)=$X53)))*(INDEX(RUN,0,BD$9+1)))</f>
        <v>48403234</v>
      </c>
      <c r="BE53" s="20" cm="1">
        <f t="array" ref="BE53">SUMPRODUCT((--(INDEX(RULES,0,5)=$X53)+(--(INDEX(RULES,0,6)=$X53)))*(INDEX(RUN,0,BE$9+1)))</f>
        <v>92092670</v>
      </c>
      <c r="BF53" s="20" cm="1">
        <f t="array" ref="BF53">SUMPRODUCT((--(INDEX(RULES,0,5)=$X53)+(--(INDEX(RULES,0,6)=$X53)))*(INDEX(RUN,0,BF$9+1)))</f>
        <v>175170331</v>
      </c>
      <c r="BG53" s="20" cm="1">
        <f t="array" ref="BG53">SUMPRODUCT((--(INDEX(RULES,0,5)=$X53)+(--(INDEX(RULES,0,6)=$X53)))*(INDEX(RUN,0,BG$9+1)))</f>
        <v>333132651</v>
      </c>
      <c r="BH53" s="20" cm="1">
        <f t="array" ref="BH53">SUMPRODUCT((--(INDEX(RULES,0,5)=$X53)+(--(INDEX(RULES,0,6)=$X53)))*(INDEX(RUN,0,BH$9+1)))</f>
        <v>633405479</v>
      </c>
      <c r="BI53" s="20" cm="1">
        <f t="array" ref="BI53">SUMPRODUCT((--(INDEX(RULES,0,5)=$X53)+(--(INDEX(RULES,0,6)=$X53)))*(INDEX(RUN,0,BI$9+1)))</f>
        <v>1204091233</v>
      </c>
      <c r="BJ53" s="20" cm="1">
        <f t="array" ref="BJ53">SUMPRODUCT((--(INDEX(RULES,0,5)=$X53)+(--(INDEX(RULES,0,6)=$X53)))*(INDEX(RUN,0,BJ$9+1)))</f>
        <v>2288610898</v>
      </c>
      <c r="BK53" s="20" cm="1">
        <f t="array" ref="BK53">SUMPRODUCT((--(INDEX(RULES,0,5)=$X53)+(--(INDEX(RULES,0,6)=$X53)))*(INDEX(RUN,0,BK$9+1)))</f>
        <v>4349437612</v>
      </c>
      <c r="BL53" s="20" cm="1">
        <f t="array" ref="BL53">SUMPRODUCT((--(INDEX(RULES,0,5)=$X53)+(--(INDEX(RULES,0,6)=$X53)))*(INDEX(RUN,0,BL$9+1)))</f>
        <v>8264761629</v>
      </c>
      <c r="BM53" s="20" cm="1">
        <f t="array" ref="BM53">SUMPRODUCT((--(INDEX(RULES,0,5)=$X53)+(--(INDEX(RULES,0,6)=$X53)))*(INDEX(RUN,0,BM$9+1)))</f>
        <v>15703221786</v>
      </c>
    </row>
    <row r="54" spans="1:65" x14ac:dyDescent="0.3">
      <c r="A54" s="6" t="str">
        <f>IF(Input!A48=0,"",Input!A48)</f>
        <v>VV -&gt; N</v>
      </c>
      <c r="B54" t="str">
        <f t="shared" si="7"/>
        <v>V</v>
      </c>
      <c r="C54" t="str">
        <f t="shared" si="8"/>
        <v>V</v>
      </c>
      <c r="D54" s="5" t="str">
        <f t="shared" si="9"/>
        <v>VV</v>
      </c>
      <c r="E54" s="5" t="str">
        <f t="shared" si="10"/>
        <v>N</v>
      </c>
      <c r="F54" t="str">
        <f t="shared" si="11"/>
        <v>VN</v>
      </c>
      <c r="G54" t="str">
        <f t="shared" si="12"/>
        <v>NV</v>
      </c>
      <c r="N54"/>
      <c r="O54"/>
      <c r="P54"/>
      <c r="Q54"/>
      <c r="R54"/>
      <c r="S54"/>
      <c r="T54"/>
      <c r="U54" t="str">
        <f t="shared" si="13"/>
        <v>V</v>
      </c>
      <c r="V54" t="str">
        <f t="shared" si="14"/>
        <v>V</v>
      </c>
      <c r="W54" s="17">
        <v>45</v>
      </c>
      <c r="X54" s="17" t="str">
        <f t="shared" si="5"/>
        <v>VV</v>
      </c>
      <c r="Y54" s="18">
        <f t="shared" si="15"/>
        <v>0</v>
      </c>
      <c r="Z54" s="20" cm="1">
        <f t="array" ref="Z54">SUMPRODUCT((--(INDEX(RULES,0,5)=$X54)+(--(INDEX(RULES,0,6)=$X54)))*(INDEX(RUN,0,Z$9+1)))</f>
        <v>0</v>
      </c>
      <c r="AA54" s="20" cm="1">
        <f t="array" ref="AA54">SUMPRODUCT((--(INDEX(RULES,0,5)=$X54)+(--(INDEX(RULES,0,6)=$X54)))*(INDEX(RUN,0,AA$9+1)))</f>
        <v>0</v>
      </c>
      <c r="AB54" s="20" cm="1">
        <f t="array" ref="AB54">SUMPRODUCT((--(INDEX(RULES,0,5)=$X54)+(--(INDEX(RULES,0,6)=$X54)))*(INDEX(RUN,0,AB$9+1)))</f>
        <v>4</v>
      </c>
      <c r="AC54" s="20" cm="1">
        <f t="array" ref="AC54">SUMPRODUCT((--(INDEX(RULES,0,5)=$X54)+(--(INDEX(RULES,0,6)=$X54)))*(INDEX(RUN,0,AC$9+1)))</f>
        <v>7</v>
      </c>
      <c r="AD54" s="20" cm="1">
        <f t="array" ref="AD54">SUMPRODUCT((--(INDEX(RULES,0,5)=$X54)+(--(INDEX(RULES,0,6)=$X54)))*(INDEX(RUN,0,AD$9+1)))</f>
        <v>13</v>
      </c>
      <c r="AE54" s="20" cm="1">
        <f t="array" ref="AE54">SUMPRODUCT((--(INDEX(RULES,0,5)=$X54)+(--(INDEX(RULES,0,6)=$X54)))*(INDEX(RUN,0,AE$9+1)))</f>
        <v>24</v>
      </c>
      <c r="AF54" s="20" cm="1">
        <f t="array" ref="AF54">SUMPRODUCT((--(INDEX(RULES,0,5)=$X54)+(--(INDEX(RULES,0,6)=$X54)))*(INDEX(RUN,0,AF$9+1)))</f>
        <v>47</v>
      </c>
      <c r="AG54" s="20" cm="1">
        <f t="array" ref="AG54">SUMPRODUCT((--(INDEX(RULES,0,5)=$X54)+(--(INDEX(RULES,0,6)=$X54)))*(INDEX(RUN,0,AG$9+1)))</f>
        <v>87</v>
      </c>
      <c r="AH54" s="20" cm="1">
        <f t="array" ref="AH54">SUMPRODUCT((--(INDEX(RULES,0,5)=$X54)+(--(INDEX(RULES,0,6)=$X54)))*(INDEX(RUN,0,AH$9+1)))</f>
        <v>154</v>
      </c>
      <c r="AI54" s="20" cm="1">
        <f t="array" ref="AI54">SUMPRODUCT((--(INDEX(RULES,0,5)=$X54)+(--(INDEX(RULES,0,6)=$X54)))*(INDEX(RUN,0,AI$9+1)))</f>
        <v>282</v>
      </c>
      <c r="AJ54" s="20" cm="1">
        <f t="array" ref="AJ54">SUMPRODUCT((--(INDEX(RULES,0,5)=$X54)+(--(INDEX(RULES,0,6)=$X54)))*(INDEX(RUN,0,AJ$9+1)))</f>
        <v>523</v>
      </c>
      <c r="AK54" s="20" cm="1">
        <f t="array" ref="AK54">SUMPRODUCT((--(INDEX(RULES,0,5)=$X54)+(--(INDEX(RULES,0,6)=$X54)))*(INDEX(RUN,0,AK$9+1)))</f>
        <v>950</v>
      </c>
      <c r="AL54" s="20" cm="1">
        <f t="array" ref="AL54">SUMPRODUCT((--(INDEX(RULES,0,5)=$X54)+(--(INDEX(RULES,0,6)=$X54)))*(INDEX(RUN,0,AL$9+1)))</f>
        <v>1771</v>
      </c>
      <c r="AM54" s="20" cm="1">
        <f t="array" ref="AM54">SUMPRODUCT((--(INDEX(RULES,0,5)=$X54)+(--(INDEX(RULES,0,6)=$X54)))*(INDEX(RUN,0,AM$9+1)))</f>
        <v>3304</v>
      </c>
      <c r="AN54" s="20" cm="1">
        <f t="array" ref="AN54">SUMPRODUCT((--(INDEX(RULES,0,5)=$X54)+(--(INDEX(RULES,0,6)=$X54)))*(INDEX(RUN,0,AN$9+1)))</f>
        <v>6163</v>
      </c>
      <c r="AO54" s="20" cm="1">
        <f t="array" ref="AO54">SUMPRODUCT((--(INDEX(RULES,0,5)=$X54)+(--(INDEX(RULES,0,6)=$X54)))*(INDEX(RUN,0,AO$9+1)))</f>
        <v>11525</v>
      </c>
      <c r="AP54" s="20" cm="1">
        <f t="array" ref="AP54">SUMPRODUCT((--(INDEX(RULES,0,5)=$X54)+(--(INDEX(RULES,0,6)=$X54)))*(INDEX(RUN,0,AP$9+1)))</f>
        <v>21608</v>
      </c>
      <c r="AQ54" s="20" cm="1">
        <f t="array" ref="AQ54">SUMPRODUCT((--(INDEX(RULES,0,5)=$X54)+(--(INDEX(RULES,0,6)=$X54)))*(INDEX(RUN,0,AQ$9+1)))</f>
        <v>40568</v>
      </c>
      <c r="AR54" s="20" cm="1">
        <f t="array" ref="AR54">SUMPRODUCT((--(INDEX(RULES,0,5)=$X54)+(--(INDEX(RULES,0,6)=$X54)))*(INDEX(RUN,0,AR$9+1)))</f>
        <v>76159</v>
      </c>
      <c r="AS54" s="20" cm="1">
        <f t="array" ref="AS54">SUMPRODUCT((--(INDEX(RULES,0,5)=$X54)+(--(INDEX(RULES,0,6)=$X54)))*(INDEX(RUN,0,AS$9+1)))</f>
        <v>143420</v>
      </c>
      <c r="AT54" s="20" cm="1">
        <f t="array" ref="AT54">SUMPRODUCT((--(INDEX(RULES,0,5)=$X54)+(--(INDEX(RULES,0,6)=$X54)))*(INDEX(RUN,0,AT$9+1)))</f>
        <v>269991</v>
      </c>
      <c r="AU54" s="20" cm="1">
        <f t="array" ref="AU54">SUMPRODUCT((--(INDEX(RULES,0,5)=$X54)+(--(INDEX(RULES,0,6)=$X54)))*(INDEX(RUN,0,AU$9+1)))</f>
        <v>508866</v>
      </c>
      <c r="AV54" s="20" cm="1">
        <f t="array" ref="AV54">SUMPRODUCT((--(INDEX(RULES,0,5)=$X54)+(--(INDEX(RULES,0,6)=$X54)))*(INDEX(RUN,0,AV$9+1)))</f>
        <v>959772</v>
      </c>
      <c r="AW54" s="20" cm="1">
        <f t="array" ref="AW54">SUMPRODUCT((--(INDEX(RULES,0,5)=$X54)+(--(INDEX(RULES,0,6)=$X54)))*(INDEX(RUN,0,AW$9+1)))</f>
        <v>1811816</v>
      </c>
      <c r="AX54" s="20" cm="1">
        <f t="array" ref="AX54">SUMPRODUCT((--(INDEX(RULES,0,5)=$X54)+(--(INDEX(RULES,0,6)=$X54)))*(INDEX(RUN,0,AX$9+1)))</f>
        <v>3421437</v>
      </c>
      <c r="AY54" s="20" cm="1">
        <f t="array" ref="AY54">SUMPRODUCT((--(INDEX(RULES,0,5)=$X54)+(--(INDEX(RULES,0,6)=$X54)))*(INDEX(RUN,0,AY$9+1)))</f>
        <v>6465980</v>
      </c>
      <c r="AZ54" s="20" cm="1">
        <f t="array" ref="AZ54">SUMPRODUCT((--(INDEX(RULES,0,5)=$X54)+(--(INDEX(RULES,0,6)=$X54)))*(INDEX(RUN,0,AZ$9+1)))</f>
        <v>12226606</v>
      </c>
      <c r="BA54" s="20" cm="1">
        <f t="array" ref="BA54">SUMPRODUCT((--(INDEX(RULES,0,5)=$X54)+(--(INDEX(RULES,0,6)=$X54)))*(INDEX(RUN,0,BA$9+1)))</f>
        <v>23127911</v>
      </c>
      <c r="BB54" s="20" cm="1">
        <f t="array" ref="BB54">SUMPRODUCT((--(INDEX(RULES,0,5)=$X54)+(--(INDEX(RULES,0,6)=$X54)))*(INDEX(RUN,0,BB$9+1)))</f>
        <v>43772003</v>
      </c>
      <c r="BC54" s="20" cm="1">
        <f t="array" ref="BC54">SUMPRODUCT((--(INDEX(RULES,0,5)=$X54)+(--(INDEX(RULES,0,6)=$X54)))*(INDEX(RUN,0,BC$9+1)))</f>
        <v>82875282</v>
      </c>
      <c r="BD54" s="20" cm="1">
        <f t="array" ref="BD54">SUMPRODUCT((--(INDEX(RULES,0,5)=$X54)+(--(INDEX(RULES,0,6)=$X54)))*(INDEX(RUN,0,BD$9+1)))</f>
        <v>156966128</v>
      </c>
      <c r="BE54" s="20" cm="1">
        <f t="array" ref="BE54">SUMPRODUCT((--(INDEX(RULES,0,5)=$X54)+(--(INDEX(RULES,0,6)=$X54)))*(INDEX(RUN,0,BE$9+1)))</f>
        <v>297386094</v>
      </c>
      <c r="BF54" s="20" cm="1">
        <f t="array" ref="BF54">SUMPRODUCT((--(INDEX(RULES,0,5)=$X54)+(--(INDEX(RULES,0,6)=$X54)))*(INDEX(RUN,0,BF$9+1)))</f>
        <v>563600267</v>
      </c>
      <c r="BG54" s="20" cm="1">
        <f t="array" ref="BG54">SUMPRODUCT((--(INDEX(RULES,0,5)=$X54)+(--(INDEX(RULES,0,6)=$X54)))*(INDEX(RUN,0,BG$9+1)))</f>
        <v>1068367753</v>
      </c>
      <c r="BH54" s="20" cm="1">
        <f t="array" ref="BH54">SUMPRODUCT((--(INDEX(RULES,0,5)=$X54)+(--(INDEX(RULES,0,6)=$X54)))*(INDEX(RUN,0,BH$9+1)))</f>
        <v>2025669221</v>
      </c>
      <c r="BI54" s="20" cm="1">
        <f t="array" ref="BI54">SUMPRODUCT((--(INDEX(RULES,0,5)=$X54)+(--(INDEX(RULES,0,6)=$X54)))*(INDEX(RUN,0,BI$9+1)))</f>
        <v>3841524674</v>
      </c>
      <c r="BJ54" s="20" cm="1">
        <f t="array" ref="BJ54">SUMPRODUCT((--(INDEX(RULES,0,5)=$X54)+(--(INDEX(RULES,0,6)=$X54)))*(INDEX(RUN,0,BJ$9+1)))</f>
        <v>7286369202</v>
      </c>
      <c r="BK54" s="20" cm="1">
        <f t="array" ref="BK54">SUMPRODUCT((--(INDEX(RULES,0,5)=$X54)+(--(INDEX(RULES,0,6)=$X54)))*(INDEX(RUN,0,BK$9+1)))</f>
        <v>13822405601</v>
      </c>
      <c r="BL54" s="20" cm="1">
        <f t="array" ref="BL54">SUMPRODUCT((--(INDEX(RULES,0,5)=$X54)+(--(INDEX(RULES,0,6)=$X54)))*(INDEX(RUN,0,BL$9+1)))</f>
        <v>26224923437</v>
      </c>
      <c r="BM54" s="20" cm="1">
        <f t="array" ref="BM54">SUMPRODUCT((--(INDEX(RULES,0,5)=$X54)+(--(INDEX(RULES,0,6)=$X54)))*(INDEX(RUN,0,BM$9+1)))</f>
        <v>49761617540</v>
      </c>
    </row>
    <row r="55" spans="1:65" x14ac:dyDescent="0.3">
      <c r="A55" s="6" t="str">
        <f>IF(Input!A49=0,"",Input!A49)</f>
        <v>HO -&gt; S</v>
      </c>
      <c r="B55" t="str">
        <f t="shared" si="7"/>
        <v>H</v>
      </c>
      <c r="C55" t="str">
        <f t="shared" si="8"/>
        <v>O</v>
      </c>
      <c r="D55" s="5" t="str">
        <f t="shared" si="9"/>
        <v>HO</v>
      </c>
      <c r="E55" s="5" t="str">
        <f t="shared" si="10"/>
        <v>S</v>
      </c>
      <c r="F55" t="str">
        <f t="shared" si="11"/>
        <v>HS</v>
      </c>
      <c r="G55" t="str">
        <f t="shared" si="12"/>
        <v>SO</v>
      </c>
      <c r="N55"/>
      <c r="O55"/>
      <c r="P55"/>
      <c r="Q55"/>
      <c r="R55"/>
      <c r="S55"/>
      <c r="T55"/>
      <c r="U55" t="str">
        <f t="shared" si="13"/>
        <v>H</v>
      </c>
      <c r="V55" t="str">
        <f t="shared" si="14"/>
        <v>O</v>
      </c>
      <c r="W55" s="17">
        <v>46</v>
      </c>
      <c r="X55" s="17" t="str">
        <f t="shared" si="5"/>
        <v>HO</v>
      </c>
      <c r="Y55" s="18">
        <f t="shared" si="15"/>
        <v>0</v>
      </c>
      <c r="Z55" s="20" cm="1">
        <f t="array" ref="Z55">SUMPRODUCT((--(INDEX(RULES,0,5)=$X55)+(--(INDEX(RULES,0,6)=$X55)))*(INDEX(RUN,0,Z$9+1)))</f>
        <v>0</v>
      </c>
      <c r="AA55" s="20" cm="1">
        <f t="array" ref="AA55">SUMPRODUCT((--(INDEX(RULES,0,5)=$X55)+(--(INDEX(RULES,0,6)=$X55)))*(INDEX(RUN,0,AA$9+1)))</f>
        <v>0</v>
      </c>
      <c r="AB55" s="20" cm="1">
        <f t="array" ref="AB55">SUMPRODUCT((--(INDEX(RULES,0,5)=$X55)+(--(INDEX(RULES,0,6)=$X55)))*(INDEX(RUN,0,AB$9+1)))</f>
        <v>1</v>
      </c>
      <c r="AC55" s="20" cm="1">
        <f t="array" ref="AC55">SUMPRODUCT((--(INDEX(RULES,0,5)=$X55)+(--(INDEX(RULES,0,6)=$X55)))*(INDEX(RUN,0,AC$9+1)))</f>
        <v>2</v>
      </c>
      <c r="AD55" s="20" cm="1">
        <f t="array" ref="AD55">SUMPRODUCT((--(INDEX(RULES,0,5)=$X55)+(--(INDEX(RULES,0,6)=$X55)))*(INDEX(RUN,0,AD$9+1)))</f>
        <v>3</v>
      </c>
      <c r="AE55" s="20" cm="1">
        <f t="array" ref="AE55">SUMPRODUCT((--(INDEX(RULES,0,5)=$X55)+(--(INDEX(RULES,0,6)=$X55)))*(INDEX(RUN,0,AE$9+1)))</f>
        <v>7</v>
      </c>
      <c r="AF55" s="20" cm="1">
        <f t="array" ref="AF55">SUMPRODUCT((--(INDEX(RULES,0,5)=$X55)+(--(INDEX(RULES,0,6)=$X55)))*(INDEX(RUN,0,AF$9+1)))</f>
        <v>5</v>
      </c>
      <c r="AG55" s="20" cm="1">
        <f t="array" ref="AG55">SUMPRODUCT((--(INDEX(RULES,0,5)=$X55)+(--(INDEX(RULES,0,6)=$X55)))*(INDEX(RUN,0,AG$9+1)))</f>
        <v>17</v>
      </c>
      <c r="AH55" s="20" cm="1">
        <f t="array" ref="AH55">SUMPRODUCT((--(INDEX(RULES,0,5)=$X55)+(--(INDEX(RULES,0,6)=$X55)))*(INDEX(RUN,0,AH$9+1)))</f>
        <v>25</v>
      </c>
      <c r="AI55" s="20" cm="1">
        <f t="array" ref="AI55">SUMPRODUCT((--(INDEX(RULES,0,5)=$X55)+(--(INDEX(RULES,0,6)=$X55)))*(INDEX(RUN,0,AI$9+1)))</f>
        <v>53</v>
      </c>
      <c r="AJ55" s="20" cm="1">
        <f t="array" ref="AJ55">SUMPRODUCT((--(INDEX(RULES,0,5)=$X55)+(--(INDEX(RULES,0,6)=$X55)))*(INDEX(RUN,0,AJ$9+1)))</f>
        <v>100</v>
      </c>
      <c r="AK55" s="20" cm="1">
        <f t="array" ref="AK55">SUMPRODUCT((--(INDEX(RULES,0,5)=$X55)+(--(INDEX(RULES,0,6)=$X55)))*(INDEX(RUN,0,AK$9+1)))</f>
        <v>202</v>
      </c>
      <c r="AL55" s="20" cm="1">
        <f t="array" ref="AL55">SUMPRODUCT((--(INDEX(RULES,0,5)=$X55)+(--(INDEX(RULES,0,6)=$X55)))*(INDEX(RUN,0,AL$9+1)))</f>
        <v>368</v>
      </c>
      <c r="AM55" s="20" cm="1">
        <f t="array" ref="AM55">SUMPRODUCT((--(INDEX(RULES,0,5)=$X55)+(--(INDEX(RULES,0,6)=$X55)))*(INDEX(RUN,0,AM$9+1)))</f>
        <v>713</v>
      </c>
      <c r="AN55" s="20" cm="1">
        <f t="array" ref="AN55">SUMPRODUCT((--(INDEX(RULES,0,5)=$X55)+(--(INDEX(RULES,0,6)=$X55)))*(INDEX(RUN,0,AN$9+1)))</f>
        <v>1410</v>
      </c>
      <c r="AO55" s="20" cm="1">
        <f t="array" ref="AO55">SUMPRODUCT((--(INDEX(RULES,0,5)=$X55)+(--(INDEX(RULES,0,6)=$X55)))*(INDEX(RUN,0,AO$9+1)))</f>
        <v>2620</v>
      </c>
      <c r="AP55" s="20" cm="1">
        <f t="array" ref="AP55">SUMPRODUCT((--(INDEX(RULES,0,5)=$X55)+(--(INDEX(RULES,0,6)=$X55)))*(INDEX(RUN,0,AP$9+1)))</f>
        <v>5130</v>
      </c>
      <c r="AQ55" s="20" cm="1">
        <f t="array" ref="AQ55">SUMPRODUCT((--(INDEX(RULES,0,5)=$X55)+(--(INDEX(RULES,0,6)=$X55)))*(INDEX(RUN,0,AQ$9+1)))</f>
        <v>9768</v>
      </c>
      <c r="AR55" s="20" cm="1">
        <f t="array" ref="AR55">SUMPRODUCT((--(INDEX(RULES,0,5)=$X55)+(--(INDEX(RULES,0,6)=$X55)))*(INDEX(RUN,0,AR$9+1)))</f>
        <v>18722</v>
      </c>
      <c r="AS55" s="20" cm="1">
        <f t="array" ref="AS55">SUMPRODUCT((--(INDEX(RULES,0,5)=$X55)+(--(INDEX(RULES,0,6)=$X55)))*(INDEX(RUN,0,AS$9+1)))</f>
        <v>35628</v>
      </c>
      <c r="AT55" s="20" cm="1">
        <f t="array" ref="AT55">SUMPRODUCT((--(INDEX(RULES,0,5)=$X55)+(--(INDEX(RULES,0,6)=$X55)))*(INDEX(RUN,0,AT$9+1)))</f>
        <v>68331</v>
      </c>
      <c r="AU55" s="20" cm="1">
        <f t="array" ref="AU55">SUMPRODUCT((--(INDEX(RULES,0,5)=$X55)+(--(INDEX(RULES,0,6)=$X55)))*(INDEX(RUN,0,AU$9+1)))</f>
        <v>129941</v>
      </c>
      <c r="AV55" s="20" cm="1">
        <f t="array" ref="AV55">SUMPRODUCT((--(INDEX(RULES,0,5)=$X55)+(--(INDEX(RULES,0,6)=$X55)))*(INDEX(RUN,0,AV$9+1)))</f>
        <v>247511</v>
      </c>
      <c r="AW55" s="20" cm="1">
        <f t="array" ref="AW55">SUMPRODUCT((--(INDEX(RULES,0,5)=$X55)+(--(INDEX(RULES,0,6)=$X55)))*(INDEX(RUN,0,AW$9+1)))</f>
        <v>471823</v>
      </c>
      <c r="AX55" s="20" cm="1">
        <f t="array" ref="AX55">SUMPRODUCT((--(INDEX(RULES,0,5)=$X55)+(--(INDEX(RULES,0,6)=$X55)))*(INDEX(RUN,0,AX$9+1)))</f>
        <v>897201</v>
      </c>
      <c r="AY55" s="20" cm="1">
        <f t="array" ref="AY55">SUMPRODUCT((--(INDEX(RULES,0,5)=$X55)+(--(INDEX(RULES,0,6)=$X55)))*(INDEX(RUN,0,AY$9+1)))</f>
        <v>1706889</v>
      </c>
      <c r="AZ55" s="20" cm="1">
        <f t="array" ref="AZ55">SUMPRODUCT((--(INDEX(RULES,0,5)=$X55)+(--(INDEX(RULES,0,6)=$X55)))*(INDEX(RUN,0,AZ$9+1)))</f>
        <v>3246525</v>
      </c>
      <c r="BA55" s="20" cm="1">
        <f t="array" ref="BA55">SUMPRODUCT((--(INDEX(RULES,0,5)=$X55)+(--(INDEX(RULES,0,6)=$X55)))*(INDEX(RUN,0,BA$9+1)))</f>
        <v>6174452</v>
      </c>
      <c r="BB55" s="20" cm="1">
        <f t="array" ref="BB55">SUMPRODUCT((--(INDEX(RULES,0,5)=$X55)+(--(INDEX(RULES,0,6)=$X55)))*(INDEX(RUN,0,BB$9+1)))</f>
        <v>11732967</v>
      </c>
      <c r="BC55" s="20" cm="1">
        <f t="array" ref="BC55">SUMPRODUCT((--(INDEX(RULES,0,5)=$X55)+(--(INDEX(RULES,0,6)=$X55)))*(INDEX(RUN,0,BC$9+1)))</f>
        <v>22307079</v>
      </c>
      <c r="BD55" s="20" cm="1">
        <f t="array" ref="BD55">SUMPRODUCT((--(INDEX(RULES,0,5)=$X55)+(--(INDEX(RULES,0,6)=$X55)))*(INDEX(RUN,0,BD$9+1)))</f>
        <v>42390336</v>
      </c>
      <c r="BE55" s="20" cm="1">
        <f t="array" ref="BE55">SUMPRODUCT((--(INDEX(RULES,0,5)=$X55)+(--(INDEX(RULES,0,6)=$X55)))*(INDEX(RUN,0,BE$9+1)))</f>
        <v>80543144</v>
      </c>
      <c r="BF55" s="20" cm="1">
        <f t="array" ref="BF55">SUMPRODUCT((--(INDEX(RULES,0,5)=$X55)+(--(INDEX(RULES,0,6)=$X55)))*(INDEX(RUN,0,BF$9+1)))</f>
        <v>153032579</v>
      </c>
      <c r="BG55" s="20" cm="1">
        <f t="array" ref="BG55">SUMPRODUCT((--(INDEX(RULES,0,5)=$X55)+(--(INDEX(RULES,0,6)=$X55)))*(INDEX(RUN,0,BG$9+1)))</f>
        <v>290732577</v>
      </c>
      <c r="BH55" s="20" cm="1">
        <f t="array" ref="BH55">SUMPRODUCT((--(INDEX(RULES,0,5)=$X55)+(--(INDEX(RULES,0,6)=$X55)))*(INDEX(RUN,0,BH$9+1)))</f>
        <v>552258759</v>
      </c>
      <c r="BI55" s="20" cm="1">
        <f t="array" ref="BI55">SUMPRODUCT((--(INDEX(RULES,0,5)=$X55)+(--(INDEX(RULES,0,6)=$X55)))*(INDEX(RUN,0,BI$9+1)))</f>
        <v>1048997970</v>
      </c>
      <c r="BJ55" s="20" cm="1">
        <f t="array" ref="BJ55">SUMPRODUCT((--(INDEX(RULES,0,5)=$X55)+(--(INDEX(RULES,0,6)=$X55)))*(INDEX(RUN,0,BJ$9+1)))</f>
        <v>1992474729</v>
      </c>
      <c r="BK55" s="20" cm="1">
        <f t="array" ref="BK55">SUMPRODUCT((--(INDEX(RULES,0,5)=$X55)+(--(INDEX(RULES,0,6)=$X55)))*(INDEX(RUN,0,BK$9+1)))</f>
        <v>3784145415</v>
      </c>
      <c r="BL55" s="20" cm="1">
        <f t="array" ref="BL55">SUMPRODUCT((--(INDEX(RULES,0,5)=$X55)+(--(INDEX(RULES,0,6)=$X55)))*(INDEX(RUN,0,BL$9+1)))</f>
        <v>7186816330</v>
      </c>
      <c r="BM55" s="20" cm="1">
        <f t="array" ref="BM55">SUMPRODUCT((--(INDEX(RULES,0,5)=$X55)+(--(INDEX(RULES,0,6)=$X55)))*(INDEX(RUN,0,BM$9+1)))</f>
        <v>13648639128</v>
      </c>
    </row>
    <row r="56" spans="1:65" x14ac:dyDescent="0.3">
      <c r="A56" s="6" t="str">
        <f>IF(Input!A50=0,"",Input!A50)</f>
        <v>KS -&gt; C</v>
      </c>
      <c r="B56" t="str">
        <f t="shared" si="7"/>
        <v>K</v>
      </c>
      <c r="C56" t="str">
        <f t="shared" si="8"/>
        <v>S</v>
      </c>
      <c r="D56" s="5" t="str">
        <f t="shared" si="9"/>
        <v>KS</v>
      </c>
      <c r="E56" s="5" t="str">
        <f t="shared" si="10"/>
        <v>C</v>
      </c>
      <c r="F56" t="str">
        <f t="shared" si="11"/>
        <v>KC</v>
      </c>
      <c r="G56" t="str">
        <f t="shared" si="12"/>
        <v>CS</v>
      </c>
      <c r="N56"/>
      <c r="O56"/>
      <c r="P56"/>
      <c r="Q56"/>
      <c r="R56"/>
      <c r="S56"/>
      <c r="T56"/>
      <c r="U56" t="str">
        <f t="shared" si="13"/>
        <v>K</v>
      </c>
      <c r="V56" t="str">
        <f t="shared" si="14"/>
        <v>S</v>
      </c>
      <c r="W56" s="17">
        <v>47</v>
      </c>
      <c r="X56" s="17" t="str">
        <f t="shared" si="5"/>
        <v>KS</v>
      </c>
      <c r="Y56" s="18">
        <f t="shared" si="15"/>
        <v>0</v>
      </c>
      <c r="Z56" s="20" cm="1">
        <f t="array" ref="Z56">SUMPRODUCT((--(INDEX(RULES,0,5)=$X56)+(--(INDEX(RULES,0,6)=$X56)))*(INDEX(RUN,0,Z$9+1)))</f>
        <v>1</v>
      </c>
      <c r="AA56" s="20" cm="1">
        <f t="array" ref="AA56">SUMPRODUCT((--(INDEX(RULES,0,5)=$X56)+(--(INDEX(RULES,0,6)=$X56)))*(INDEX(RUN,0,AA$9+1)))</f>
        <v>0</v>
      </c>
      <c r="AB56" s="20" cm="1">
        <f t="array" ref="AB56">SUMPRODUCT((--(INDEX(RULES,0,5)=$X56)+(--(INDEX(RULES,0,6)=$X56)))*(INDEX(RUN,0,AB$9+1)))</f>
        <v>0</v>
      </c>
      <c r="AC56" s="20" cm="1">
        <f t="array" ref="AC56">SUMPRODUCT((--(INDEX(RULES,0,5)=$X56)+(--(INDEX(RULES,0,6)=$X56)))*(INDEX(RUN,0,AC$9+1)))</f>
        <v>0</v>
      </c>
      <c r="AD56" s="20" cm="1">
        <f t="array" ref="AD56">SUMPRODUCT((--(INDEX(RULES,0,5)=$X56)+(--(INDEX(RULES,0,6)=$X56)))*(INDEX(RUN,0,AD$9+1)))</f>
        <v>1</v>
      </c>
      <c r="AE56" s="20" cm="1">
        <f t="array" ref="AE56">SUMPRODUCT((--(INDEX(RULES,0,5)=$X56)+(--(INDEX(RULES,0,6)=$X56)))*(INDEX(RUN,0,AE$9+1)))</f>
        <v>2</v>
      </c>
      <c r="AF56" s="20" cm="1">
        <f t="array" ref="AF56">SUMPRODUCT((--(INDEX(RULES,0,5)=$X56)+(--(INDEX(RULES,0,6)=$X56)))*(INDEX(RUN,0,AF$9+1)))</f>
        <v>4</v>
      </c>
      <c r="AG56" s="20" cm="1">
        <f t="array" ref="AG56">SUMPRODUCT((--(INDEX(RULES,0,5)=$X56)+(--(INDEX(RULES,0,6)=$X56)))*(INDEX(RUN,0,AG$9+1)))</f>
        <v>8</v>
      </c>
      <c r="AH56" s="20" cm="1">
        <f t="array" ref="AH56">SUMPRODUCT((--(INDEX(RULES,0,5)=$X56)+(--(INDEX(RULES,0,6)=$X56)))*(INDEX(RUN,0,AH$9+1)))</f>
        <v>10</v>
      </c>
      <c r="AI56" s="20" cm="1">
        <f t="array" ref="AI56">SUMPRODUCT((--(INDEX(RULES,0,5)=$X56)+(--(INDEX(RULES,0,6)=$X56)))*(INDEX(RUN,0,AI$9+1)))</f>
        <v>30</v>
      </c>
      <c r="AJ56" s="20" cm="1">
        <f t="array" ref="AJ56">SUMPRODUCT((--(INDEX(RULES,0,5)=$X56)+(--(INDEX(RULES,0,6)=$X56)))*(INDEX(RUN,0,AJ$9+1)))</f>
        <v>54</v>
      </c>
      <c r="AK56" s="20" cm="1">
        <f t="array" ref="AK56">SUMPRODUCT((--(INDEX(RULES,0,5)=$X56)+(--(INDEX(RULES,0,6)=$X56)))*(INDEX(RUN,0,AK$9+1)))</f>
        <v>108</v>
      </c>
      <c r="AL56" s="20" cm="1">
        <f t="array" ref="AL56">SUMPRODUCT((--(INDEX(RULES,0,5)=$X56)+(--(INDEX(RULES,0,6)=$X56)))*(INDEX(RUN,0,AL$9+1)))</f>
        <v>200</v>
      </c>
      <c r="AM56" s="20" cm="1">
        <f t="array" ref="AM56">SUMPRODUCT((--(INDEX(RULES,0,5)=$X56)+(--(INDEX(RULES,0,6)=$X56)))*(INDEX(RUN,0,AM$9+1)))</f>
        <v>395</v>
      </c>
      <c r="AN56" s="20" cm="1">
        <f t="array" ref="AN56">SUMPRODUCT((--(INDEX(RULES,0,5)=$X56)+(--(INDEX(RULES,0,6)=$X56)))*(INDEX(RUN,0,AN$9+1)))</f>
        <v>726</v>
      </c>
      <c r="AO56" s="20" cm="1">
        <f t="array" ref="AO56">SUMPRODUCT((--(INDEX(RULES,0,5)=$X56)+(--(INDEX(RULES,0,6)=$X56)))*(INDEX(RUN,0,AO$9+1)))</f>
        <v>1384</v>
      </c>
      <c r="AP56" s="20" cm="1">
        <f t="array" ref="AP56">SUMPRODUCT((--(INDEX(RULES,0,5)=$X56)+(--(INDEX(RULES,0,6)=$X56)))*(INDEX(RUN,0,AP$9+1)))</f>
        <v>2672</v>
      </c>
      <c r="AQ56" s="20" cm="1">
        <f t="array" ref="AQ56">SUMPRODUCT((--(INDEX(RULES,0,5)=$X56)+(--(INDEX(RULES,0,6)=$X56)))*(INDEX(RUN,0,AQ$9+1)))</f>
        <v>4995</v>
      </c>
      <c r="AR56" s="20" cm="1">
        <f t="array" ref="AR56">SUMPRODUCT((--(INDEX(RULES,0,5)=$X56)+(--(INDEX(RULES,0,6)=$X56)))*(INDEX(RUN,0,AR$9+1)))</f>
        <v>9559</v>
      </c>
      <c r="AS56" s="20" cm="1">
        <f t="array" ref="AS56">SUMPRODUCT((--(INDEX(RULES,0,5)=$X56)+(--(INDEX(RULES,0,6)=$X56)))*(INDEX(RUN,0,AS$9+1)))</f>
        <v>18106</v>
      </c>
      <c r="AT56" s="20" cm="1">
        <f t="array" ref="AT56">SUMPRODUCT((--(INDEX(RULES,0,5)=$X56)+(--(INDEX(RULES,0,6)=$X56)))*(INDEX(RUN,0,AT$9+1)))</f>
        <v>34471</v>
      </c>
      <c r="AU56" s="20" cm="1">
        <f t="array" ref="AU56">SUMPRODUCT((--(INDEX(RULES,0,5)=$X56)+(--(INDEX(RULES,0,6)=$X56)))*(INDEX(RUN,0,AU$9+1)))</f>
        <v>65277</v>
      </c>
      <c r="AV56" s="20" cm="1">
        <f t="array" ref="AV56">SUMPRODUCT((--(INDEX(RULES,0,5)=$X56)+(--(INDEX(RULES,0,6)=$X56)))*(INDEX(RUN,0,AV$9+1)))</f>
        <v>124474</v>
      </c>
      <c r="AW56" s="20" cm="1">
        <f t="array" ref="AW56">SUMPRODUCT((--(INDEX(RULES,0,5)=$X56)+(--(INDEX(RULES,0,6)=$X56)))*(INDEX(RUN,0,AW$9+1)))</f>
        <v>236097</v>
      </c>
      <c r="AX56" s="20" cm="1">
        <f t="array" ref="AX56">SUMPRODUCT((--(INDEX(RULES,0,5)=$X56)+(--(INDEX(RULES,0,6)=$X56)))*(INDEX(RUN,0,AX$9+1)))</f>
        <v>448441</v>
      </c>
      <c r="AY56" s="20" cm="1">
        <f t="array" ref="AY56">SUMPRODUCT((--(INDEX(RULES,0,5)=$X56)+(--(INDEX(RULES,0,6)=$X56)))*(INDEX(RUN,0,AY$9+1)))</f>
        <v>852198</v>
      </c>
      <c r="AZ56" s="20" cm="1">
        <f t="array" ref="AZ56">SUMPRODUCT((--(INDEX(RULES,0,5)=$X56)+(--(INDEX(RULES,0,6)=$X56)))*(INDEX(RUN,0,AZ$9+1)))</f>
        <v>1618073</v>
      </c>
      <c r="BA56" s="20" cm="1">
        <f t="array" ref="BA56">SUMPRODUCT((--(INDEX(RULES,0,5)=$X56)+(--(INDEX(RULES,0,6)=$X56)))*(INDEX(RUN,0,BA$9+1)))</f>
        <v>3072351</v>
      </c>
      <c r="BB56" s="20" cm="1">
        <f t="array" ref="BB56">SUMPRODUCT((--(INDEX(RULES,0,5)=$X56)+(--(INDEX(RULES,0,6)=$X56)))*(INDEX(RUN,0,BB$9+1)))</f>
        <v>5834258</v>
      </c>
      <c r="BC56" s="20" cm="1">
        <f t="array" ref="BC56">SUMPRODUCT((--(INDEX(RULES,0,5)=$X56)+(--(INDEX(RULES,0,6)=$X56)))*(INDEX(RUN,0,BC$9+1)))</f>
        <v>11080046</v>
      </c>
      <c r="BD56" s="20" cm="1">
        <f t="array" ref="BD56">SUMPRODUCT((--(INDEX(RULES,0,5)=$X56)+(--(INDEX(RULES,0,6)=$X56)))*(INDEX(RUN,0,BD$9+1)))</f>
        <v>21032083</v>
      </c>
      <c r="BE56" s="20" cm="1">
        <f t="array" ref="BE56">SUMPRODUCT((--(INDEX(RULES,0,5)=$X56)+(--(INDEX(RULES,0,6)=$X56)))*(INDEX(RUN,0,BE$9+1)))</f>
        <v>39939027</v>
      </c>
      <c r="BF56" s="20" cm="1">
        <f t="array" ref="BF56">SUMPRODUCT((--(INDEX(RULES,0,5)=$X56)+(--(INDEX(RULES,0,6)=$X56)))*(INDEX(RUN,0,BF$9+1)))</f>
        <v>75828200</v>
      </c>
      <c r="BG56" s="20" cm="1">
        <f t="array" ref="BG56">SUMPRODUCT((--(INDEX(RULES,0,5)=$X56)+(--(INDEX(RULES,0,6)=$X56)))*(INDEX(RUN,0,BG$9+1)))</f>
        <v>143964411</v>
      </c>
      <c r="BH56" s="20" cm="1">
        <f t="array" ref="BH56">SUMPRODUCT((--(INDEX(RULES,0,5)=$X56)+(--(INDEX(RULES,0,6)=$X56)))*(INDEX(RUN,0,BH$9+1)))</f>
        <v>273331729</v>
      </c>
      <c r="BI56" s="20" cm="1">
        <f t="array" ref="BI56">SUMPRODUCT((--(INDEX(RULES,0,5)=$X56)+(--(INDEX(RULES,0,6)=$X56)))*(INDEX(RUN,0,BI$9+1)))</f>
        <v>518962759</v>
      </c>
      <c r="BJ56" s="20" cm="1">
        <f t="array" ref="BJ56">SUMPRODUCT((--(INDEX(RULES,0,5)=$X56)+(--(INDEX(RULES,0,6)=$X56)))*(INDEX(RUN,0,BJ$9+1)))</f>
        <v>985282361</v>
      </c>
      <c r="BK56" s="20" cm="1">
        <f t="array" ref="BK56">SUMPRODUCT((--(INDEX(RULES,0,5)=$X56)+(--(INDEX(RULES,0,6)=$X56)))*(INDEX(RUN,0,BK$9+1)))</f>
        <v>1870654212</v>
      </c>
      <c r="BL56" s="20" cm="1">
        <f t="array" ref="BL56">SUMPRODUCT((--(INDEX(RULES,0,5)=$X56)+(--(INDEX(RULES,0,6)=$X56)))*(INDEX(RUN,0,BL$9+1)))</f>
        <v>3551704216</v>
      </c>
      <c r="BM56" s="20" cm="1">
        <f t="array" ref="BM56">SUMPRODUCT((--(INDEX(RULES,0,5)=$X56)+(--(INDEX(RULES,0,6)=$X56)))*(INDEX(RUN,0,BM$9+1)))</f>
        <v>6743255026</v>
      </c>
    </row>
    <row r="57" spans="1:65" x14ac:dyDescent="0.3">
      <c r="A57" s="6" t="str">
        <f>IF(Input!A51=0,"",Input!A51)</f>
        <v>FP -&gt; F</v>
      </c>
      <c r="B57" t="str">
        <f t="shared" si="7"/>
        <v>F</v>
      </c>
      <c r="C57" t="str">
        <f t="shared" si="8"/>
        <v>P</v>
      </c>
      <c r="D57" s="5" t="str">
        <f t="shared" si="9"/>
        <v>FP</v>
      </c>
      <c r="E57" s="5" t="str">
        <f t="shared" si="10"/>
        <v>F</v>
      </c>
      <c r="F57" t="str">
        <f t="shared" si="11"/>
        <v>FF</v>
      </c>
      <c r="G57" t="str">
        <f t="shared" si="12"/>
        <v>FP</v>
      </c>
      <c r="N57"/>
      <c r="O57"/>
      <c r="P57"/>
      <c r="Q57"/>
      <c r="R57"/>
      <c r="S57"/>
      <c r="T57"/>
      <c r="U57" t="str">
        <f t="shared" si="13"/>
        <v>F</v>
      </c>
      <c r="V57" t="str">
        <f t="shared" si="14"/>
        <v>P</v>
      </c>
      <c r="W57" s="17">
        <v>48</v>
      </c>
      <c r="X57" s="17" t="str">
        <f t="shared" si="5"/>
        <v>FP</v>
      </c>
      <c r="Y57" s="18">
        <f t="shared" si="15"/>
        <v>0</v>
      </c>
      <c r="Z57" s="20" cm="1">
        <f t="array" ref="Z57">SUMPRODUCT((--(INDEX(RULES,0,5)=$X57)+(--(INDEX(RULES,0,6)=$X57)))*(INDEX(RUN,0,Z$9+1)))</f>
        <v>0</v>
      </c>
      <c r="AA57" s="20" cm="1">
        <f t="array" ref="AA57">SUMPRODUCT((--(INDEX(RULES,0,5)=$X57)+(--(INDEX(RULES,0,6)=$X57)))*(INDEX(RUN,0,AA$9+1)))</f>
        <v>3</v>
      </c>
      <c r="AB57" s="20" cm="1">
        <f t="array" ref="AB57">SUMPRODUCT((--(INDEX(RULES,0,5)=$X57)+(--(INDEX(RULES,0,6)=$X57)))*(INDEX(RUN,0,AB$9+1)))</f>
        <v>7</v>
      </c>
      <c r="AC57" s="20" cm="1">
        <f t="array" ref="AC57">SUMPRODUCT((--(INDEX(RULES,0,5)=$X57)+(--(INDEX(RULES,0,6)=$X57)))*(INDEX(RUN,0,AC$9+1)))</f>
        <v>19</v>
      </c>
      <c r="AD57" s="20" cm="1">
        <f t="array" ref="AD57">SUMPRODUCT((--(INDEX(RULES,0,5)=$X57)+(--(INDEX(RULES,0,6)=$X57)))*(INDEX(RUN,0,AD$9+1)))</f>
        <v>45</v>
      </c>
      <c r="AE57" s="20" cm="1">
        <f t="array" ref="AE57">SUMPRODUCT((--(INDEX(RULES,0,5)=$X57)+(--(INDEX(RULES,0,6)=$X57)))*(INDEX(RUN,0,AE$9+1)))</f>
        <v>102</v>
      </c>
      <c r="AF57" s="20" cm="1">
        <f t="array" ref="AF57">SUMPRODUCT((--(INDEX(RULES,0,5)=$X57)+(--(INDEX(RULES,0,6)=$X57)))*(INDEX(RUN,0,AF$9+1)))</f>
        <v>230</v>
      </c>
      <c r="AG57" s="20" cm="1">
        <f t="array" ref="AG57">SUMPRODUCT((--(INDEX(RULES,0,5)=$X57)+(--(INDEX(RULES,0,6)=$X57)))*(INDEX(RUN,0,AG$9+1)))</f>
        <v>514</v>
      </c>
      <c r="AH57" s="20" cm="1">
        <f t="array" ref="AH57">SUMPRODUCT((--(INDEX(RULES,0,5)=$X57)+(--(INDEX(RULES,0,6)=$X57)))*(INDEX(RUN,0,AH$9+1)))</f>
        <v>1134</v>
      </c>
      <c r="AI57" s="20" cm="1">
        <f t="array" ref="AI57">SUMPRODUCT((--(INDEX(RULES,0,5)=$X57)+(--(INDEX(RULES,0,6)=$X57)))*(INDEX(RUN,0,AI$9+1)))</f>
        <v>2488</v>
      </c>
      <c r="AJ57" s="20" cm="1">
        <f t="array" ref="AJ57">SUMPRODUCT((--(INDEX(RULES,0,5)=$X57)+(--(INDEX(RULES,0,6)=$X57)))*(INDEX(RUN,0,AJ$9+1)))</f>
        <v>5386</v>
      </c>
      <c r="AK57" s="20" cm="1">
        <f t="array" ref="AK57">SUMPRODUCT((--(INDEX(RULES,0,5)=$X57)+(--(INDEX(RULES,0,6)=$X57)))*(INDEX(RUN,0,AK$9+1)))</f>
        <v>11573</v>
      </c>
      <c r="AL57" s="20" cm="1">
        <f t="array" ref="AL57">SUMPRODUCT((--(INDEX(RULES,0,5)=$X57)+(--(INDEX(RULES,0,6)=$X57)))*(INDEX(RUN,0,AL$9+1)))</f>
        <v>24641</v>
      </c>
      <c r="AM57" s="20" cm="1">
        <f t="array" ref="AM57">SUMPRODUCT((--(INDEX(RULES,0,5)=$X57)+(--(INDEX(RULES,0,6)=$X57)))*(INDEX(RUN,0,AM$9+1)))</f>
        <v>52144</v>
      </c>
      <c r="AN57" s="20" cm="1">
        <f t="array" ref="AN57">SUMPRODUCT((--(INDEX(RULES,0,5)=$X57)+(--(INDEX(RULES,0,6)=$X57)))*(INDEX(RUN,0,AN$9+1)))</f>
        <v>109641</v>
      </c>
      <c r="AO57" s="20" cm="1">
        <f t="array" ref="AO57">SUMPRODUCT((--(INDEX(RULES,0,5)=$X57)+(--(INDEX(RULES,0,6)=$X57)))*(INDEX(RUN,0,AO$9+1)))</f>
        <v>229458</v>
      </c>
      <c r="AP57" s="20" cm="1">
        <f t="array" ref="AP57">SUMPRODUCT((--(INDEX(RULES,0,5)=$X57)+(--(INDEX(RULES,0,6)=$X57)))*(INDEX(RUN,0,AP$9+1)))</f>
        <v>478067</v>
      </c>
      <c r="AQ57" s="20" cm="1">
        <f t="array" ref="AQ57">SUMPRODUCT((--(INDEX(RULES,0,5)=$X57)+(--(INDEX(RULES,0,6)=$X57)))*(INDEX(RUN,0,AQ$9+1)))</f>
        <v>992300</v>
      </c>
      <c r="AR57" s="20" cm="1">
        <f t="array" ref="AR57">SUMPRODUCT((--(INDEX(RULES,0,5)=$X57)+(--(INDEX(RULES,0,6)=$X57)))*(INDEX(RUN,0,AR$9+1)))</f>
        <v>2052966</v>
      </c>
      <c r="AS57" s="20" cm="1">
        <f t="array" ref="AS57">SUMPRODUCT((--(INDEX(RULES,0,5)=$X57)+(--(INDEX(RULES,0,6)=$X57)))*(INDEX(RUN,0,AS$9+1)))</f>
        <v>4235138</v>
      </c>
      <c r="AT57" s="20" cm="1">
        <f t="array" ref="AT57">SUMPRODUCT((--(INDEX(RULES,0,5)=$X57)+(--(INDEX(RULES,0,6)=$X57)))*(INDEX(RUN,0,AT$9+1)))</f>
        <v>8715082</v>
      </c>
      <c r="AU57" s="20" cm="1">
        <f t="array" ref="AU57">SUMPRODUCT((--(INDEX(RULES,0,5)=$X57)+(--(INDEX(RULES,0,6)=$X57)))*(INDEX(RUN,0,AU$9+1)))</f>
        <v>17893477</v>
      </c>
      <c r="AV57" s="20" cm="1">
        <f t="array" ref="AV57">SUMPRODUCT((--(INDEX(RULES,0,5)=$X57)+(--(INDEX(RULES,0,6)=$X57)))*(INDEX(RUN,0,AV$9+1)))</f>
        <v>36665866</v>
      </c>
      <c r="AW57" s="20" cm="1">
        <f t="array" ref="AW57">SUMPRODUCT((--(INDEX(RULES,0,5)=$X57)+(--(INDEX(RULES,0,6)=$X57)))*(INDEX(RUN,0,AW$9+1)))</f>
        <v>74997508</v>
      </c>
      <c r="AX57" s="20" cm="1">
        <f t="array" ref="AX57">SUMPRODUCT((--(INDEX(RULES,0,5)=$X57)+(--(INDEX(RULES,0,6)=$X57)))*(INDEX(RUN,0,AX$9+1)))</f>
        <v>153156057</v>
      </c>
      <c r="AY57" s="20" cm="1">
        <f t="array" ref="AY57">SUMPRODUCT((--(INDEX(RULES,0,5)=$X57)+(--(INDEX(RULES,0,6)=$X57)))*(INDEX(RUN,0,AY$9+1)))</f>
        <v>312309217</v>
      </c>
      <c r="AZ57" s="20" cm="1">
        <f t="array" ref="AZ57">SUMPRODUCT((--(INDEX(RULES,0,5)=$X57)+(--(INDEX(RULES,0,6)=$X57)))*(INDEX(RUN,0,AZ$9+1)))</f>
        <v>636002363</v>
      </c>
      <c r="BA57" s="20" cm="1">
        <f t="array" ref="BA57">SUMPRODUCT((--(INDEX(RULES,0,5)=$X57)+(--(INDEX(RULES,0,6)=$X57)))*(INDEX(RUN,0,BA$9+1)))</f>
        <v>1293613525</v>
      </c>
      <c r="BB57" s="20" cm="1">
        <f t="array" ref="BB57">SUMPRODUCT((--(INDEX(RULES,0,5)=$X57)+(--(INDEX(RULES,0,6)=$X57)))*(INDEX(RUN,0,BB$9+1)))</f>
        <v>2628254025</v>
      </c>
      <c r="BC57" s="20" cm="1">
        <f t="array" ref="BC57">SUMPRODUCT((--(INDEX(RULES,0,5)=$X57)+(--(INDEX(RULES,0,6)=$X57)))*(INDEX(RUN,0,BC$9+1)))</f>
        <v>5334410338</v>
      </c>
      <c r="BD57" s="20" cm="1">
        <f t="array" ref="BD57">SUMPRODUCT((--(INDEX(RULES,0,5)=$X57)+(--(INDEX(RULES,0,6)=$X57)))*(INDEX(RUN,0,BD$9+1)))</f>
        <v>10816748504</v>
      </c>
      <c r="BE57" s="20" cm="1">
        <f t="array" ref="BE57">SUMPRODUCT((--(INDEX(RULES,0,5)=$X57)+(--(INDEX(RULES,0,6)=$X57)))*(INDEX(RUN,0,BE$9+1)))</f>
        <v>21914427352</v>
      </c>
      <c r="BF57" s="20" cm="1">
        <f t="array" ref="BF57">SUMPRODUCT((--(INDEX(RULES,0,5)=$X57)+(--(INDEX(RULES,0,6)=$X57)))*(INDEX(RUN,0,BF$9+1)))</f>
        <v>44362376476</v>
      </c>
      <c r="BG57" s="20" cm="1">
        <f t="array" ref="BG57">SUMPRODUCT((--(INDEX(RULES,0,5)=$X57)+(--(INDEX(RULES,0,6)=$X57)))*(INDEX(RUN,0,BG$9+1)))</f>
        <v>89738039223</v>
      </c>
      <c r="BH57" s="20" cm="1">
        <f t="array" ref="BH57">SUMPRODUCT((--(INDEX(RULES,0,5)=$X57)+(--(INDEX(RULES,0,6)=$X57)))*(INDEX(RUN,0,BH$9+1)))</f>
        <v>181400558192</v>
      </c>
      <c r="BI57" s="20" cm="1">
        <f t="array" ref="BI57">SUMPRODUCT((--(INDEX(RULES,0,5)=$X57)+(--(INDEX(RULES,0,6)=$X57)))*(INDEX(RUN,0,BI$9+1)))</f>
        <v>366456295216</v>
      </c>
      <c r="BJ57" s="20" cm="1">
        <f t="array" ref="BJ57">SUMPRODUCT((--(INDEX(RULES,0,5)=$X57)+(--(INDEX(RULES,0,6)=$X57)))*(INDEX(RUN,0,BJ$9+1)))</f>
        <v>739854863575</v>
      </c>
      <c r="BK57" s="20" cm="1">
        <f t="array" ref="BK57">SUMPRODUCT((--(INDEX(RULES,0,5)=$X57)+(--(INDEX(RULES,0,6)=$X57)))*(INDEX(RUN,0,BK$9+1)))</f>
        <v>1492895274372</v>
      </c>
      <c r="BL57" s="20" cm="1">
        <f t="array" ref="BL57">SUMPRODUCT((--(INDEX(RULES,0,5)=$X57)+(--(INDEX(RULES,0,6)=$X57)))*(INDEX(RUN,0,BL$9+1)))</f>
        <v>3010833916838</v>
      </c>
      <c r="BM57" s="20" cm="1">
        <f t="array" ref="BM57">SUMPRODUCT((--(INDEX(RULES,0,5)=$X57)+(--(INDEX(RULES,0,6)=$X57)))*(INDEX(RUN,0,BM$9+1)))</f>
        <v>6069232484562</v>
      </c>
    </row>
    <row r="58" spans="1:65" x14ac:dyDescent="0.3">
      <c r="A58" s="6" t="str">
        <f>IF(Input!A52=0,"",Input!A52)</f>
        <v>FH -&gt; F</v>
      </c>
      <c r="B58" t="str">
        <f t="shared" si="7"/>
        <v>F</v>
      </c>
      <c r="C58" t="str">
        <f t="shared" si="8"/>
        <v>H</v>
      </c>
      <c r="D58" s="5" t="str">
        <f t="shared" si="9"/>
        <v>FH</v>
      </c>
      <c r="E58" s="5" t="str">
        <f t="shared" si="10"/>
        <v>F</v>
      </c>
      <c r="F58" t="str">
        <f t="shared" si="11"/>
        <v>FF</v>
      </c>
      <c r="G58" t="str">
        <f t="shared" si="12"/>
        <v>FH</v>
      </c>
      <c r="N58"/>
      <c r="O58"/>
      <c r="P58"/>
      <c r="Q58"/>
      <c r="R58"/>
      <c r="S58"/>
      <c r="T58"/>
      <c r="U58" t="str">
        <f t="shared" si="13"/>
        <v>F</v>
      </c>
      <c r="V58" t="str">
        <f t="shared" si="14"/>
        <v>H</v>
      </c>
      <c r="W58" s="17">
        <v>49</v>
      </c>
      <c r="X58" s="17" t="str">
        <f t="shared" si="5"/>
        <v>FH</v>
      </c>
      <c r="Y58" s="18">
        <f t="shared" si="15"/>
        <v>0</v>
      </c>
      <c r="Z58" s="20" cm="1">
        <f t="array" ref="Z58">SUMPRODUCT((--(INDEX(RULES,0,5)=$X58)+(--(INDEX(RULES,0,6)=$X58)))*(INDEX(RUN,0,Z$9+1)))</f>
        <v>0</v>
      </c>
      <c r="AA58" s="20" cm="1">
        <f t="array" ref="AA58">SUMPRODUCT((--(INDEX(RULES,0,5)=$X58)+(--(INDEX(RULES,0,6)=$X58)))*(INDEX(RUN,0,AA$9+1)))</f>
        <v>0</v>
      </c>
      <c r="AB58" s="20" cm="1">
        <f t="array" ref="AB58">SUMPRODUCT((--(INDEX(RULES,0,5)=$X58)+(--(INDEX(RULES,0,6)=$X58)))*(INDEX(RUN,0,AB$9+1)))</f>
        <v>3</v>
      </c>
      <c r="AC58" s="20" cm="1">
        <f t="array" ref="AC58">SUMPRODUCT((--(INDEX(RULES,0,5)=$X58)+(--(INDEX(RULES,0,6)=$X58)))*(INDEX(RUN,0,AC$9+1)))</f>
        <v>5</v>
      </c>
      <c r="AD58" s="20" cm="1">
        <f t="array" ref="AD58">SUMPRODUCT((--(INDEX(RULES,0,5)=$X58)+(--(INDEX(RULES,0,6)=$X58)))*(INDEX(RUN,0,AD$9+1)))</f>
        <v>9</v>
      </c>
      <c r="AE58" s="20" cm="1">
        <f t="array" ref="AE58">SUMPRODUCT((--(INDEX(RULES,0,5)=$X58)+(--(INDEX(RULES,0,6)=$X58)))*(INDEX(RUN,0,AE$9+1)))</f>
        <v>19</v>
      </c>
      <c r="AF58" s="20" cm="1">
        <f t="array" ref="AF58">SUMPRODUCT((--(INDEX(RULES,0,5)=$X58)+(--(INDEX(RULES,0,6)=$X58)))*(INDEX(RUN,0,AF$9+1)))</f>
        <v>35</v>
      </c>
      <c r="AG58" s="20" cm="1">
        <f t="array" ref="AG58">SUMPRODUCT((--(INDEX(RULES,0,5)=$X58)+(--(INDEX(RULES,0,6)=$X58)))*(INDEX(RUN,0,AG$9+1)))</f>
        <v>76</v>
      </c>
      <c r="AH58" s="20" cm="1">
        <f t="array" ref="AH58">SUMPRODUCT((--(INDEX(RULES,0,5)=$X58)+(--(INDEX(RULES,0,6)=$X58)))*(INDEX(RUN,0,AH$9+1)))</f>
        <v>143</v>
      </c>
      <c r="AI58" s="20" cm="1">
        <f t="array" ref="AI58">SUMPRODUCT((--(INDEX(RULES,0,5)=$X58)+(--(INDEX(RULES,0,6)=$X58)))*(INDEX(RUN,0,AI$9+1)))</f>
        <v>277</v>
      </c>
      <c r="AJ58" s="20" cm="1">
        <f t="array" ref="AJ58">SUMPRODUCT((--(INDEX(RULES,0,5)=$X58)+(--(INDEX(RULES,0,6)=$X58)))*(INDEX(RUN,0,AJ$9+1)))</f>
        <v>513</v>
      </c>
      <c r="AK58" s="20" cm="1">
        <f t="array" ref="AK58">SUMPRODUCT((--(INDEX(RULES,0,5)=$X58)+(--(INDEX(RULES,0,6)=$X58)))*(INDEX(RUN,0,AK$9+1)))</f>
        <v>958</v>
      </c>
      <c r="AL58" s="20" cm="1">
        <f t="array" ref="AL58">SUMPRODUCT((--(INDEX(RULES,0,5)=$X58)+(--(INDEX(RULES,0,6)=$X58)))*(INDEX(RUN,0,AL$9+1)))</f>
        <v>1791</v>
      </c>
      <c r="AM58" s="20" cm="1">
        <f t="array" ref="AM58">SUMPRODUCT((--(INDEX(RULES,0,5)=$X58)+(--(INDEX(RULES,0,6)=$X58)))*(INDEX(RUN,0,AM$9+1)))</f>
        <v>3360</v>
      </c>
      <c r="AN58" s="20" cm="1">
        <f t="array" ref="AN58">SUMPRODUCT((--(INDEX(RULES,0,5)=$X58)+(--(INDEX(RULES,0,6)=$X58)))*(INDEX(RUN,0,AN$9+1)))</f>
        <v>6340</v>
      </c>
      <c r="AO58" s="20" cm="1">
        <f t="array" ref="AO58">SUMPRODUCT((--(INDEX(RULES,0,5)=$X58)+(--(INDEX(RULES,0,6)=$X58)))*(INDEX(RUN,0,AO$9+1)))</f>
        <v>11988</v>
      </c>
      <c r="AP58" s="20" cm="1">
        <f t="array" ref="AP58">SUMPRODUCT((--(INDEX(RULES,0,5)=$X58)+(--(INDEX(RULES,0,6)=$X58)))*(INDEX(RUN,0,AP$9+1)))</f>
        <v>22740</v>
      </c>
      <c r="AQ58" s="20" cm="1">
        <f t="array" ref="AQ58">SUMPRODUCT((--(INDEX(RULES,0,5)=$X58)+(--(INDEX(RULES,0,6)=$X58)))*(INDEX(RUN,0,AQ$9+1)))</f>
        <v>43180</v>
      </c>
      <c r="AR58" s="20" cm="1">
        <f t="array" ref="AR58">SUMPRODUCT((--(INDEX(RULES,0,5)=$X58)+(--(INDEX(RULES,0,6)=$X58)))*(INDEX(RUN,0,AR$9+1)))</f>
        <v>82300</v>
      </c>
      <c r="AS58" s="20" cm="1">
        <f t="array" ref="AS58">SUMPRODUCT((--(INDEX(RULES,0,5)=$X58)+(--(INDEX(RULES,0,6)=$X58)))*(INDEX(RUN,0,AS$9+1)))</f>
        <v>156945</v>
      </c>
      <c r="AT58" s="20" cm="1">
        <f t="array" ref="AT58">SUMPRODUCT((--(INDEX(RULES,0,5)=$X58)+(--(INDEX(RULES,0,6)=$X58)))*(INDEX(RUN,0,AT$9+1)))</f>
        <v>299867</v>
      </c>
      <c r="AU58" s="20" cm="1">
        <f t="array" ref="AU58">SUMPRODUCT((--(INDEX(RULES,0,5)=$X58)+(--(INDEX(RULES,0,6)=$X58)))*(INDEX(RUN,0,AU$9+1)))</f>
        <v>573354</v>
      </c>
      <c r="AV58" s="20" cm="1">
        <f t="array" ref="AV58">SUMPRODUCT((--(INDEX(RULES,0,5)=$X58)+(--(INDEX(RULES,0,6)=$X58)))*(INDEX(RUN,0,AV$9+1)))</f>
        <v>1096890</v>
      </c>
      <c r="AW58" s="20" cm="1">
        <f t="array" ref="AW58">SUMPRODUCT((--(INDEX(RULES,0,5)=$X58)+(--(INDEX(RULES,0,6)=$X58)))*(INDEX(RUN,0,AW$9+1)))</f>
        <v>2098922</v>
      </c>
      <c r="AX58" s="20" cm="1">
        <f t="array" ref="AX58">SUMPRODUCT((--(INDEX(RULES,0,5)=$X58)+(--(INDEX(RULES,0,6)=$X58)))*(INDEX(RUN,0,AX$9+1)))</f>
        <v>4016769</v>
      </c>
      <c r="AY58" s="20" cm="1">
        <f t="array" ref="AY58">SUMPRODUCT((--(INDEX(RULES,0,5)=$X58)+(--(INDEX(RULES,0,6)=$X58)))*(INDEX(RUN,0,AY$9+1)))</f>
        <v>7685998</v>
      </c>
      <c r="AZ58" s="20" cm="1">
        <f t="array" ref="AZ58">SUMPRODUCT((--(INDEX(RULES,0,5)=$X58)+(--(INDEX(RULES,0,6)=$X58)))*(INDEX(RUN,0,AZ$9+1)))</f>
        <v>14702770</v>
      </c>
      <c r="BA58" s="20" cm="1">
        <f t="array" ref="BA58">SUMPRODUCT((--(INDEX(RULES,0,5)=$X58)+(--(INDEX(RULES,0,6)=$X58)))*(INDEX(RUN,0,BA$9+1)))</f>
        <v>28117300</v>
      </c>
      <c r="BB58" s="20" cm="1">
        <f t="array" ref="BB58">SUMPRODUCT((--(INDEX(RULES,0,5)=$X58)+(--(INDEX(RULES,0,6)=$X58)))*(INDEX(RUN,0,BB$9+1)))</f>
        <v>53749173</v>
      </c>
      <c r="BC58" s="20" cm="1">
        <f t="array" ref="BC58">SUMPRODUCT((--(INDEX(RULES,0,5)=$X58)+(--(INDEX(RULES,0,6)=$X58)))*(INDEX(RUN,0,BC$9+1)))</f>
        <v>102705388</v>
      </c>
      <c r="BD58" s="20" cm="1">
        <f t="array" ref="BD58">SUMPRODUCT((--(INDEX(RULES,0,5)=$X58)+(--(INDEX(RULES,0,6)=$X58)))*(INDEX(RUN,0,BD$9+1)))</f>
        <v>196169576</v>
      </c>
      <c r="BE58" s="20" cm="1">
        <f t="array" ref="BE58">SUMPRODUCT((--(INDEX(RULES,0,5)=$X58)+(--(INDEX(RULES,0,6)=$X58)))*(INDEX(RUN,0,BE$9+1)))</f>
        <v>374531981</v>
      </c>
      <c r="BF58" s="20" cm="1">
        <f t="array" ref="BF58">SUMPRODUCT((--(INDEX(RULES,0,5)=$X58)+(--(INDEX(RULES,0,6)=$X58)))*(INDEX(RUN,0,BF$9+1)))</f>
        <v>714762804</v>
      </c>
      <c r="BG58" s="20" cm="1">
        <f t="array" ref="BG58">SUMPRODUCT((--(INDEX(RULES,0,5)=$X58)+(--(INDEX(RULES,0,6)=$X58)))*(INDEX(RUN,0,BG$9+1)))</f>
        <v>1363518172</v>
      </c>
      <c r="BH58" s="20" cm="1">
        <f t="array" ref="BH58">SUMPRODUCT((--(INDEX(RULES,0,5)=$X58)+(--(INDEX(RULES,0,6)=$X58)))*(INDEX(RUN,0,BH$9+1)))</f>
        <v>2600110935</v>
      </c>
      <c r="BI58" s="20" cm="1">
        <f t="array" ref="BI58">SUMPRODUCT((--(INDEX(RULES,0,5)=$X58)+(--(INDEX(RULES,0,6)=$X58)))*(INDEX(RUN,0,BI$9+1)))</f>
        <v>4956341742</v>
      </c>
      <c r="BJ58" s="20" cm="1">
        <f t="array" ref="BJ58">SUMPRODUCT((--(INDEX(RULES,0,5)=$X58)+(--(INDEX(RULES,0,6)=$X58)))*(INDEX(RUN,0,BJ$9+1)))</f>
        <v>9444520013</v>
      </c>
      <c r="BK58" s="20" cm="1">
        <f t="array" ref="BK58">SUMPRODUCT((--(INDEX(RULES,0,5)=$X58)+(--(INDEX(RULES,0,6)=$X58)))*(INDEX(RUN,0,BK$9+1)))</f>
        <v>17991057137</v>
      </c>
      <c r="BL58" s="20" cm="1">
        <f t="array" ref="BL58">SUMPRODUCT((--(INDEX(RULES,0,5)=$X58)+(--(INDEX(RULES,0,6)=$X58)))*(INDEX(RUN,0,BL$9+1)))</f>
        <v>34261079448</v>
      </c>
      <c r="BM58" s="20" cm="1">
        <f t="array" ref="BM58">SUMPRODUCT((--(INDEX(RULES,0,5)=$X58)+(--(INDEX(RULES,0,6)=$X58)))*(INDEX(RUN,0,BM$9+1)))</f>
        <v>65226269050</v>
      </c>
    </row>
    <row r="59" spans="1:65" x14ac:dyDescent="0.3">
      <c r="A59" s="6" t="str">
        <f>IF(Input!A53=0,"",Input!A53)</f>
        <v>BB -&gt; C</v>
      </c>
      <c r="B59" t="str">
        <f t="shared" si="7"/>
        <v>B</v>
      </c>
      <c r="C59" t="str">
        <f t="shared" si="8"/>
        <v>B</v>
      </c>
      <c r="D59" s="5" t="str">
        <f t="shared" si="9"/>
        <v>BB</v>
      </c>
      <c r="E59" s="5" t="str">
        <f t="shared" si="10"/>
        <v>C</v>
      </c>
      <c r="F59" t="str">
        <f t="shared" si="11"/>
        <v>BC</v>
      </c>
      <c r="G59" t="str">
        <f t="shared" si="12"/>
        <v>CB</v>
      </c>
      <c r="N59"/>
      <c r="O59"/>
      <c r="P59"/>
      <c r="Q59"/>
      <c r="R59"/>
      <c r="S59"/>
      <c r="T59"/>
      <c r="U59" t="str">
        <f t="shared" si="13"/>
        <v>B</v>
      </c>
      <c r="V59" t="str">
        <f t="shared" si="14"/>
        <v>B</v>
      </c>
      <c r="W59" s="17">
        <v>50</v>
      </c>
      <c r="X59" s="17" t="str">
        <f t="shared" si="5"/>
        <v>BB</v>
      </c>
      <c r="Y59" s="18">
        <f t="shared" si="15"/>
        <v>1</v>
      </c>
      <c r="Z59" s="20" cm="1">
        <f t="array" ref="Z59">SUMPRODUCT((--(INDEX(RULES,0,5)=$X59)+(--(INDEX(RULES,0,6)=$X59)))*(INDEX(RUN,0,Z$9+1)))</f>
        <v>0</v>
      </c>
      <c r="AA59" s="20" cm="1">
        <f t="array" ref="AA59">SUMPRODUCT((--(INDEX(RULES,0,5)=$X59)+(--(INDEX(RULES,0,6)=$X59)))*(INDEX(RUN,0,AA$9+1)))</f>
        <v>1</v>
      </c>
      <c r="AB59" s="20" cm="1">
        <f t="array" ref="AB59">SUMPRODUCT((--(INDEX(RULES,0,5)=$X59)+(--(INDEX(RULES,0,6)=$X59)))*(INDEX(RUN,0,AB$9+1)))</f>
        <v>1</v>
      </c>
      <c r="AC59" s="20" cm="1">
        <f t="array" ref="AC59">SUMPRODUCT((--(INDEX(RULES,0,5)=$X59)+(--(INDEX(RULES,0,6)=$X59)))*(INDEX(RUN,0,AC$9+1)))</f>
        <v>2</v>
      </c>
      <c r="AD59" s="20" cm="1">
        <f t="array" ref="AD59">SUMPRODUCT((--(INDEX(RULES,0,5)=$X59)+(--(INDEX(RULES,0,6)=$X59)))*(INDEX(RUN,0,AD$9+1)))</f>
        <v>3</v>
      </c>
      <c r="AE59" s="20" cm="1">
        <f t="array" ref="AE59">SUMPRODUCT((--(INDEX(RULES,0,5)=$X59)+(--(INDEX(RULES,0,6)=$X59)))*(INDEX(RUN,0,AE$9+1)))</f>
        <v>5</v>
      </c>
      <c r="AF59" s="20" cm="1">
        <f t="array" ref="AF59">SUMPRODUCT((--(INDEX(RULES,0,5)=$X59)+(--(INDEX(RULES,0,6)=$X59)))*(INDEX(RUN,0,AF$9+1)))</f>
        <v>8</v>
      </c>
      <c r="AG59" s="20" cm="1">
        <f t="array" ref="AG59">SUMPRODUCT((--(INDEX(RULES,0,5)=$X59)+(--(INDEX(RULES,0,6)=$X59)))*(INDEX(RUN,0,AG$9+1)))</f>
        <v>13</v>
      </c>
      <c r="AH59" s="20" cm="1">
        <f t="array" ref="AH59">SUMPRODUCT((--(INDEX(RULES,0,5)=$X59)+(--(INDEX(RULES,0,6)=$X59)))*(INDEX(RUN,0,AH$9+1)))</f>
        <v>21</v>
      </c>
      <c r="AI59" s="20" cm="1">
        <f t="array" ref="AI59">SUMPRODUCT((--(INDEX(RULES,0,5)=$X59)+(--(INDEX(RULES,0,6)=$X59)))*(INDEX(RUN,0,AI$9+1)))</f>
        <v>34</v>
      </c>
      <c r="AJ59" s="20" cm="1">
        <f t="array" ref="AJ59">SUMPRODUCT((--(INDEX(RULES,0,5)=$X59)+(--(INDEX(RULES,0,6)=$X59)))*(INDEX(RUN,0,AJ$9+1)))</f>
        <v>55</v>
      </c>
      <c r="AK59" s="20" cm="1">
        <f t="array" ref="AK59">SUMPRODUCT((--(INDEX(RULES,0,5)=$X59)+(--(INDEX(RULES,0,6)=$X59)))*(INDEX(RUN,0,AK$9+1)))</f>
        <v>89</v>
      </c>
      <c r="AL59" s="20" cm="1">
        <f t="array" ref="AL59">SUMPRODUCT((--(INDEX(RULES,0,5)=$X59)+(--(INDEX(RULES,0,6)=$X59)))*(INDEX(RUN,0,AL$9+1)))</f>
        <v>144</v>
      </c>
      <c r="AM59" s="20" cm="1">
        <f t="array" ref="AM59">SUMPRODUCT((--(INDEX(RULES,0,5)=$X59)+(--(INDEX(RULES,0,6)=$X59)))*(INDEX(RUN,0,AM$9+1)))</f>
        <v>233</v>
      </c>
      <c r="AN59" s="20" cm="1">
        <f t="array" ref="AN59">SUMPRODUCT((--(INDEX(RULES,0,5)=$X59)+(--(INDEX(RULES,0,6)=$X59)))*(INDEX(RUN,0,AN$9+1)))</f>
        <v>377</v>
      </c>
      <c r="AO59" s="20" cm="1">
        <f t="array" ref="AO59">SUMPRODUCT((--(INDEX(RULES,0,5)=$X59)+(--(INDEX(RULES,0,6)=$X59)))*(INDEX(RUN,0,AO$9+1)))</f>
        <v>610</v>
      </c>
      <c r="AP59" s="20" cm="1">
        <f t="array" ref="AP59">SUMPRODUCT((--(INDEX(RULES,0,5)=$X59)+(--(INDEX(RULES,0,6)=$X59)))*(INDEX(RUN,0,AP$9+1)))</f>
        <v>987</v>
      </c>
      <c r="AQ59" s="20" cm="1">
        <f t="array" ref="AQ59">SUMPRODUCT((--(INDEX(RULES,0,5)=$X59)+(--(INDEX(RULES,0,6)=$X59)))*(INDEX(RUN,0,AQ$9+1)))</f>
        <v>1597</v>
      </c>
      <c r="AR59" s="20" cm="1">
        <f t="array" ref="AR59">SUMPRODUCT((--(INDEX(RULES,0,5)=$X59)+(--(INDEX(RULES,0,6)=$X59)))*(INDEX(RUN,0,AR$9+1)))</f>
        <v>2584</v>
      </c>
      <c r="AS59" s="20" cm="1">
        <f t="array" ref="AS59">SUMPRODUCT((--(INDEX(RULES,0,5)=$X59)+(--(INDEX(RULES,0,6)=$X59)))*(INDEX(RUN,0,AS$9+1)))</f>
        <v>4181</v>
      </c>
      <c r="AT59" s="20" cm="1">
        <f t="array" ref="AT59">SUMPRODUCT((--(INDEX(RULES,0,5)=$X59)+(--(INDEX(RULES,0,6)=$X59)))*(INDEX(RUN,0,AT$9+1)))</f>
        <v>6765</v>
      </c>
      <c r="AU59" s="20" cm="1">
        <f t="array" ref="AU59">SUMPRODUCT((--(INDEX(RULES,0,5)=$X59)+(--(INDEX(RULES,0,6)=$X59)))*(INDEX(RUN,0,AU$9+1)))</f>
        <v>10946</v>
      </c>
      <c r="AV59" s="20" cm="1">
        <f t="array" ref="AV59">SUMPRODUCT((--(INDEX(RULES,0,5)=$X59)+(--(INDEX(RULES,0,6)=$X59)))*(INDEX(RUN,0,AV$9+1)))</f>
        <v>17711</v>
      </c>
      <c r="AW59" s="20" cm="1">
        <f t="array" ref="AW59">SUMPRODUCT((--(INDEX(RULES,0,5)=$X59)+(--(INDEX(RULES,0,6)=$X59)))*(INDEX(RUN,0,AW$9+1)))</f>
        <v>28657</v>
      </c>
      <c r="AX59" s="20" cm="1">
        <f t="array" ref="AX59">SUMPRODUCT((--(INDEX(RULES,0,5)=$X59)+(--(INDEX(RULES,0,6)=$X59)))*(INDEX(RUN,0,AX$9+1)))</f>
        <v>46368</v>
      </c>
      <c r="AY59" s="20" cm="1">
        <f t="array" ref="AY59">SUMPRODUCT((--(INDEX(RULES,0,5)=$X59)+(--(INDEX(RULES,0,6)=$X59)))*(INDEX(RUN,0,AY$9+1)))</f>
        <v>75025</v>
      </c>
      <c r="AZ59" s="20" cm="1">
        <f t="array" ref="AZ59">SUMPRODUCT((--(INDEX(RULES,0,5)=$X59)+(--(INDEX(RULES,0,6)=$X59)))*(INDEX(RUN,0,AZ$9+1)))</f>
        <v>121393</v>
      </c>
      <c r="BA59" s="20" cm="1">
        <f t="array" ref="BA59">SUMPRODUCT((--(INDEX(RULES,0,5)=$X59)+(--(INDEX(RULES,0,6)=$X59)))*(INDEX(RUN,0,BA$9+1)))</f>
        <v>196418</v>
      </c>
      <c r="BB59" s="20" cm="1">
        <f t="array" ref="BB59">SUMPRODUCT((--(INDEX(RULES,0,5)=$X59)+(--(INDEX(RULES,0,6)=$X59)))*(INDEX(RUN,0,BB$9+1)))</f>
        <v>317811</v>
      </c>
      <c r="BC59" s="20" cm="1">
        <f t="array" ref="BC59">SUMPRODUCT((--(INDEX(RULES,0,5)=$X59)+(--(INDEX(RULES,0,6)=$X59)))*(INDEX(RUN,0,BC$9+1)))</f>
        <v>514229</v>
      </c>
      <c r="BD59" s="20" cm="1">
        <f t="array" ref="BD59">SUMPRODUCT((--(INDEX(RULES,0,5)=$X59)+(--(INDEX(RULES,0,6)=$X59)))*(INDEX(RUN,0,BD$9+1)))</f>
        <v>832040</v>
      </c>
      <c r="BE59" s="20" cm="1">
        <f t="array" ref="BE59">SUMPRODUCT((--(INDEX(RULES,0,5)=$X59)+(--(INDEX(RULES,0,6)=$X59)))*(INDEX(RUN,0,BE$9+1)))</f>
        <v>1346269</v>
      </c>
      <c r="BF59" s="20" cm="1">
        <f t="array" ref="BF59">SUMPRODUCT((--(INDEX(RULES,0,5)=$X59)+(--(INDEX(RULES,0,6)=$X59)))*(INDEX(RUN,0,BF$9+1)))</f>
        <v>2178309</v>
      </c>
      <c r="BG59" s="20" cm="1">
        <f t="array" ref="BG59">SUMPRODUCT((--(INDEX(RULES,0,5)=$X59)+(--(INDEX(RULES,0,6)=$X59)))*(INDEX(RUN,0,BG$9+1)))</f>
        <v>3524578</v>
      </c>
      <c r="BH59" s="20" cm="1">
        <f t="array" ref="BH59">SUMPRODUCT((--(INDEX(RULES,0,5)=$X59)+(--(INDEX(RULES,0,6)=$X59)))*(INDEX(RUN,0,BH$9+1)))</f>
        <v>5702887</v>
      </c>
      <c r="BI59" s="20" cm="1">
        <f t="array" ref="BI59">SUMPRODUCT((--(INDEX(RULES,0,5)=$X59)+(--(INDEX(RULES,0,6)=$X59)))*(INDEX(RUN,0,BI$9+1)))</f>
        <v>9227465</v>
      </c>
      <c r="BJ59" s="20" cm="1">
        <f t="array" ref="BJ59">SUMPRODUCT((--(INDEX(RULES,0,5)=$X59)+(--(INDEX(RULES,0,6)=$X59)))*(INDEX(RUN,0,BJ$9+1)))</f>
        <v>14930352</v>
      </c>
      <c r="BK59" s="20" cm="1">
        <f t="array" ref="BK59">SUMPRODUCT((--(INDEX(RULES,0,5)=$X59)+(--(INDEX(RULES,0,6)=$X59)))*(INDEX(RUN,0,BK$9+1)))</f>
        <v>24157817</v>
      </c>
      <c r="BL59" s="20" cm="1">
        <f t="array" ref="BL59">SUMPRODUCT((--(INDEX(RULES,0,5)=$X59)+(--(INDEX(RULES,0,6)=$X59)))*(INDEX(RUN,0,BL$9+1)))</f>
        <v>39088169</v>
      </c>
      <c r="BM59" s="20" cm="1">
        <f t="array" ref="BM59">SUMPRODUCT((--(INDEX(RULES,0,5)=$X59)+(--(INDEX(RULES,0,6)=$X59)))*(INDEX(RUN,0,BM$9+1)))</f>
        <v>63245986</v>
      </c>
    </row>
    <row r="60" spans="1:65" x14ac:dyDescent="0.3">
      <c r="A60" s="6" t="str">
        <f>IF(Input!A54=0,"",Input!A54)</f>
        <v>FB -&gt; V</v>
      </c>
      <c r="B60" t="str">
        <f t="shared" si="7"/>
        <v>F</v>
      </c>
      <c r="C60" t="str">
        <f t="shared" si="8"/>
        <v>B</v>
      </c>
      <c r="D60" s="5" t="str">
        <f t="shared" si="9"/>
        <v>FB</v>
      </c>
      <c r="E60" s="5" t="str">
        <f t="shared" si="10"/>
        <v>V</v>
      </c>
      <c r="F60" t="str">
        <f t="shared" si="11"/>
        <v>FV</v>
      </c>
      <c r="G60" t="str">
        <f t="shared" si="12"/>
        <v>VB</v>
      </c>
      <c r="N60"/>
      <c r="O60"/>
      <c r="P60"/>
      <c r="Q60"/>
      <c r="R60"/>
      <c r="S60"/>
      <c r="T60"/>
      <c r="U60" t="str">
        <f t="shared" si="13"/>
        <v>F</v>
      </c>
      <c r="V60" t="str">
        <f t="shared" si="14"/>
        <v>B</v>
      </c>
      <c r="W60" s="17">
        <v>51</v>
      </c>
      <c r="X60" s="17" t="str">
        <f t="shared" si="5"/>
        <v>FB</v>
      </c>
      <c r="Y60" s="18">
        <f t="shared" si="15"/>
        <v>0</v>
      </c>
      <c r="Z60" s="20" cm="1">
        <f t="array" ref="Z60">SUMPRODUCT((--(INDEX(RULES,0,5)=$X60)+(--(INDEX(RULES,0,6)=$X60)))*(INDEX(RUN,0,Z$9+1)))</f>
        <v>1</v>
      </c>
      <c r="AA60" s="20" cm="1">
        <f t="array" ref="AA60">SUMPRODUCT((--(INDEX(RULES,0,5)=$X60)+(--(INDEX(RULES,0,6)=$X60)))*(INDEX(RUN,0,AA$9+1)))</f>
        <v>0</v>
      </c>
      <c r="AB60" s="20" cm="1">
        <f t="array" ref="AB60">SUMPRODUCT((--(INDEX(RULES,0,5)=$X60)+(--(INDEX(RULES,0,6)=$X60)))*(INDEX(RUN,0,AB$9+1)))</f>
        <v>0</v>
      </c>
      <c r="AC60" s="20" cm="1">
        <f t="array" ref="AC60">SUMPRODUCT((--(INDEX(RULES,0,5)=$X60)+(--(INDEX(RULES,0,6)=$X60)))*(INDEX(RUN,0,AC$9+1)))</f>
        <v>0</v>
      </c>
      <c r="AD60" s="20" cm="1">
        <f t="array" ref="AD60">SUMPRODUCT((--(INDEX(RULES,0,5)=$X60)+(--(INDEX(RULES,0,6)=$X60)))*(INDEX(RUN,0,AD$9+1)))</f>
        <v>0</v>
      </c>
      <c r="AE60" s="20" cm="1">
        <f t="array" ref="AE60">SUMPRODUCT((--(INDEX(RULES,0,5)=$X60)+(--(INDEX(RULES,0,6)=$X60)))*(INDEX(RUN,0,AE$9+1)))</f>
        <v>0</v>
      </c>
      <c r="AF60" s="20" cm="1">
        <f t="array" ref="AF60">SUMPRODUCT((--(INDEX(RULES,0,5)=$X60)+(--(INDEX(RULES,0,6)=$X60)))*(INDEX(RUN,0,AF$9+1)))</f>
        <v>0</v>
      </c>
      <c r="AG60" s="20" cm="1">
        <f t="array" ref="AG60">SUMPRODUCT((--(INDEX(RULES,0,5)=$X60)+(--(INDEX(RULES,0,6)=$X60)))*(INDEX(RUN,0,AG$9+1)))</f>
        <v>0</v>
      </c>
      <c r="AH60" s="20" cm="1">
        <f t="array" ref="AH60">SUMPRODUCT((--(INDEX(RULES,0,5)=$X60)+(--(INDEX(RULES,0,6)=$X60)))*(INDEX(RUN,0,AH$9+1)))</f>
        <v>0</v>
      </c>
      <c r="AI60" s="20" cm="1">
        <f t="array" ref="AI60">SUMPRODUCT((--(INDEX(RULES,0,5)=$X60)+(--(INDEX(RULES,0,6)=$X60)))*(INDEX(RUN,0,AI$9+1)))</f>
        <v>0</v>
      </c>
      <c r="AJ60" s="20" cm="1">
        <f t="array" ref="AJ60">SUMPRODUCT((--(INDEX(RULES,0,5)=$X60)+(--(INDEX(RULES,0,6)=$X60)))*(INDEX(RUN,0,AJ$9+1)))</f>
        <v>0</v>
      </c>
      <c r="AK60" s="20" cm="1">
        <f t="array" ref="AK60">SUMPRODUCT((--(INDEX(RULES,0,5)=$X60)+(--(INDEX(RULES,0,6)=$X60)))*(INDEX(RUN,0,AK$9+1)))</f>
        <v>0</v>
      </c>
      <c r="AL60" s="20" cm="1">
        <f t="array" ref="AL60">SUMPRODUCT((--(INDEX(RULES,0,5)=$X60)+(--(INDEX(RULES,0,6)=$X60)))*(INDEX(RUN,0,AL$9+1)))</f>
        <v>0</v>
      </c>
      <c r="AM60" s="20" cm="1">
        <f t="array" ref="AM60">SUMPRODUCT((--(INDEX(RULES,0,5)=$X60)+(--(INDEX(RULES,0,6)=$X60)))*(INDEX(RUN,0,AM$9+1)))</f>
        <v>0</v>
      </c>
      <c r="AN60" s="20" cm="1">
        <f t="array" ref="AN60">SUMPRODUCT((--(INDEX(RULES,0,5)=$X60)+(--(INDEX(RULES,0,6)=$X60)))*(INDEX(RUN,0,AN$9+1)))</f>
        <v>0</v>
      </c>
      <c r="AO60" s="20" cm="1">
        <f t="array" ref="AO60">SUMPRODUCT((--(INDEX(RULES,0,5)=$X60)+(--(INDEX(RULES,0,6)=$X60)))*(INDEX(RUN,0,AO$9+1)))</f>
        <v>0</v>
      </c>
      <c r="AP60" s="20" cm="1">
        <f t="array" ref="AP60">SUMPRODUCT((--(INDEX(RULES,0,5)=$X60)+(--(INDEX(RULES,0,6)=$X60)))*(INDEX(RUN,0,AP$9+1)))</f>
        <v>0</v>
      </c>
      <c r="AQ60" s="20" cm="1">
        <f t="array" ref="AQ60">SUMPRODUCT((--(INDEX(RULES,0,5)=$X60)+(--(INDEX(RULES,0,6)=$X60)))*(INDEX(RUN,0,AQ$9+1)))</f>
        <v>0</v>
      </c>
      <c r="AR60" s="20" cm="1">
        <f t="array" ref="AR60">SUMPRODUCT((--(INDEX(RULES,0,5)=$X60)+(--(INDEX(RULES,0,6)=$X60)))*(INDEX(RUN,0,AR$9+1)))</f>
        <v>0</v>
      </c>
      <c r="AS60" s="20" cm="1">
        <f t="array" ref="AS60">SUMPRODUCT((--(INDEX(RULES,0,5)=$X60)+(--(INDEX(RULES,0,6)=$X60)))*(INDEX(RUN,0,AS$9+1)))</f>
        <v>0</v>
      </c>
      <c r="AT60" s="20" cm="1">
        <f t="array" ref="AT60">SUMPRODUCT((--(INDEX(RULES,0,5)=$X60)+(--(INDEX(RULES,0,6)=$X60)))*(INDEX(RUN,0,AT$9+1)))</f>
        <v>0</v>
      </c>
      <c r="AU60" s="20" cm="1">
        <f t="array" ref="AU60">SUMPRODUCT((--(INDEX(RULES,0,5)=$X60)+(--(INDEX(RULES,0,6)=$X60)))*(INDEX(RUN,0,AU$9+1)))</f>
        <v>0</v>
      </c>
      <c r="AV60" s="20" cm="1">
        <f t="array" ref="AV60">SUMPRODUCT((--(INDEX(RULES,0,5)=$X60)+(--(INDEX(RULES,0,6)=$X60)))*(INDEX(RUN,0,AV$9+1)))</f>
        <v>0</v>
      </c>
      <c r="AW60" s="20" cm="1">
        <f t="array" ref="AW60">SUMPRODUCT((--(INDEX(RULES,0,5)=$X60)+(--(INDEX(RULES,0,6)=$X60)))*(INDEX(RUN,0,AW$9+1)))</f>
        <v>0</v>
      </c>
      <c r="AX60" s="20" cm="1">
        <f t="array" ref="AX60">SUMPRODUCT((--(INDEX(RULES,0,5)=$X60)+(--(INDEX(RULES,0,6)=$X60)))*(INDEX(RUN,0,AX$9+1)))</f>
        <v>0</v>
      </c>
      <c r="AY60" s="20" cm="1">
        <f t="array" ref="AY60">SUMPRODUCT((--(INDEX(RULES,0,5)=$X60)+(--(INDEX(RULES,0,6)=$X60)))*(INDEX(RUN,0,AY$9+1)))</f>
        <v>0</v>
      </c>
      <c r="AZ60" s="20" cm="1">
        <f t="array" ref="AZ60">SUMPRODUCT((--(INDEX(RULES,0,5)=$X60)+(--(INDEX(RULES,0,6)=$X60)))*(INDEX(RUN,0,AZ$9+1)))</f>
        <v>0</v>
      </c>
      <c r="BA60" s="20" cm="1">
        <f t="array" ref="BA60">SUMPRODUCT((--(INDEX(RULES,0,5)=$X60)+(--(INDEX(RULES,0,6)=$X60)))*(INDEX(RUN,0,BA$9+1)))</f>
        <v>0</v>
      </c>
      <c r="BB60" s="20" cm="1">
        <f t="array" ref="BB60">SUMPRODUCT((--(INDEX(RULES,0,5)=$X60)+(--(INDEX(RULES,0,6)=$X60)))*(INDEX(RUN,0,BB$9+1)))</f>
        <v>0</v>
      </c>
      <c r="BC60" s="20" cm="1">
        <f t="array" ref="BC60">SUMPRODUCT((--(INDEX(RULES,0,5)=$X60)+(--(INDEX(RULES,0,6)=$X60)))*(INDEX(RUN,0,BC$9+1)))</f>
        <v>0</v>
      </c>
      <c r="BD60" s="20" cm="1">
        <f t="array" ref="BD60">SUMPRODUCT((--(INDEX(RULES,0,5)=$X60)+(--(INDEX(RULES,0,6)=$X60)))*(INDEX(RUN,0,BD$9+1)))</f>
        <v>0</v>
      </c>
      <c r="BE60" s="20" cm="1">
        <f t="array" ref="BE60">SUMPRODUCT((--(INDEX(RULES,0,5)=$X60)+(--(INDEX(RULES,0,6)=$X60)))*(INDEX(RUN,0,BE$9+1)))</f>
        <v>0</v>
      </c>
      <c r="BF60" s="20" cm="1">
        <f t="array" ref="BF60">SUMPRODUCT((--(INDEX(RULES,0,5)=$X60)+(--(INDEX(RULES,0,6)=$X60)))*(INDEX(RUN,0,BF$9+1)))</f>
        <v>0</v>
      </c>
      <c r="BG60" s="20" cm="1">
        <f t="array" ref="BG60">SUMPRODUCT((--(INDEX(RULES,0,5)=$X60)+(--(INDEX(RULES,0,6)=$X60)))*(INDEX(RUN,0,BG$9+1)))</f>
        <v>0</v>
      </c>
      <c r="BH60" s="20" cm="1">
        <f t="array" ref="BH60">SUMPRODUCT((--(INDEX(RULES,0,5)=$X60)+(--(INDEX(RULES,0,6)=$X60)))*(INDEX(RUN,0,BH$9+1)))</f>
        <v>0</v>
      </c>
      <c r="BI60" s="20" cm="1">
        <f t="array" ref="BI60">SUMPRODUCT((--(INDEX(RULES,0,5)=$X60)+(--(INDEX(RULES,0,6)=$X60)))*(INDEX(RUN,0,BI$9+1)))</f>
        <v>0</v>
      </c>
      <c r="BJ60" s="20" cm="1">
        <f t="array" ref="BJ60">SUMPRODUCT((--(INDEX(RULES,0,5)=$X60)+(--(INDEX(RULES,0,6)=$X60)))*(INDEX(RUN,0,BJ$9+1)))</f>
        <v>0</v>
      </c>
      <c r="BK60" s="20" cm="1">
        <f t="array" ref="BK60">SUMPRODUCT((--(INDEX(RULES,0,5)=$X60)+(--(INDEX(RULES,0,6)=$X60)))*(INDEX(RUN,0,BK$9+1)))</f>
        <v>0</v>
      </c>
      <c r="BL60" s="20" cm="1">
        <f t="array" ref="BL60">SUMPRODUCT((--(INDEX(RULES,0,5)=$X60)+(--(INDEX(RULES,0,6)=$X60)))*(INDEX(RUN,0,BL$9+1)))</f>
        <v>0</v>
      </c>
      <c r="BM60" s="20" cm="1">
        <f t="array" ref="BM60">SUMPRODUCT((--(INDEX(RULES,0,5)=$X60)+(--(INDEX(RULES,0,6)=$X60)))*(INDEX(RUN,0,BM$9+1)))</f>
        <v>0</v>
      </c>
    </row>
    <row r="61" spans="1:65" x14ac:dyDescent="0.3">
      <c r="A61" s="6" t="str">
        <f>IF(Input!A55=0,"",Input!A55)</f>
        <v>SB -&gt; K</v>
      </c>
      <c r="B61" t="str">
        <f t="shared" si="7"/>
        <v>S</v>
      </c>
      <c r="C61" t="str">
        <f t="shared" si="8"/>
        <v>B</v>
      </c>
      <c r="D61" s="5" t="str">
        <f t="shared" si="9"/>
        <v>SB</v>
      </c>
      <c r="E61" s="5" t="str">
        <f t="shared" si="10"/>
        <v>K</v>
      </c>
      <c r="F61" t="str">
        <f t="shared" si="11"/>
        <v>SK</v>
      </c>
      <c r="G61" t="str">
        <f t="shared" si="12"/>
        <v>KB</v>
      </c>
      <c r="N61"/>
      <c r="O61"/>
      <c r="P61"/>
      <c r="Q61"/>
      <c r="R61"/>
      <c r="S61"/>
      <c r="T61"/>
      <c r="U61" t="str">
        <f t="shared" si="13"/>
        <v>S</v>
      </c>
      <c r="V61" t="str">
        <f t="shared" si="14"/>
        <v>B</v>
      </c>
      <c r="W61" s="17">
        <v>52</v>
      </c>
      <c r="X61" s="17" t="str">
        <f t="shared" si="5"/>
        <v>SB</v>
      </c>
      <c r="Y61" s="18">
        <f t="shared" si="15"/>
        <v>0</v>
      </c>
      <c r="Z61" s="20" cm="1">
        <f t="array" ref="Z61">SUMPRODUCT((--(INDEX(RULES,0,5)=$X61)+(--(INDEX(RULES,0,6)=$X61)))*(INDEX(RUN,0,Z$9+1)))</f>
        <v>1</v>
      </c>
      <c r="AA61" s="20" cm="1">
        <f t="array" ref="AA61">SUMPRODUCT((--(INDEX(RULES,0,5)=$X61)+(--(INDEX(RULES,0,6)=$X61)))*(INDEX(RUN,0,AA$9+1)))</f>
        <v>0</v>
      </c>
      <c r="AB61" s="20" cm="1">
        <f t="array" ref="AB61">SUMPRODUCT((--(INDEX(RULES,0,5)=$X61)+(--(INDEX(RULES,0,6)=$X61)))*(INDEX(RUN,0,AB$9+1)))</f>
        <v>2</v>
      </c>
      <c r="AC61" s="20" cm="1">
        <f t="array" ref="AC61">SUMPRODUCT((--(INDEX(RULES,0,5)=$X61)+(--(INDEX(RULES,0,6)=$X61)))*(INDEX(RUN,0,AC$9+1)))</f>
        <v>1</v>
      </c>
      <c r="AD61" s="20" cm="1">
        <f t="array" ref="AD61">SUMPRODUCT((--(INDEX(RULES,0,5)=$X61)+(--(INDEX(RULES,0,6)=$X61)))*(INDEX(RUN,0,AD$9+1)))</f>
        <v>6</v>
      </c>
      <c r="AE61" s="20" cm="1">
        <f t="array" ref="AE61">SUMPRODUCT((--(INDEX(RULES,0,5)=$X61)+(--(INDEX(RULES,0,6)=$X61)))*(INDEX(RUN,0,AE$9+1)))</f>
        <v>10</v>
      </c>
      <c r="AF61" s="20" cm="1">
        <f t="array" ref="AF61">SUMPRODUCT((--(INDEX(RULES,0,5)=$X61)+(--(INDEX(RULES,0,6)=$X61)))*(INDEX(RUN,0,AF$9+1)))</f>
        <v>22</v>
      </c>
      <c r="AG61" s="20" cm="1">
        <f t="array" ref="AG61">SUMPRODUCT((--(INDEX(RULES,0,5)=$X61)+(--(INDEX(RULES,0,6)=$X61)))*(INDEX(RUN,0,AG$9+1)))</f>
        <v>47</v>
      </c>
      <c r="AH61" s="20" cm="1">
        <f t="array" ref="AH61">SUMPRODUCT((--(INDEX(RULES,0,5)=$X61)+(--(INDEX(RULES,0,6)=$X61)))*(INDEX(RUN,0,AH$9+1)))</f>
        <v>88</v>
      </c>
      <c r="AI61" s="20" cm="1">
        <f t="array" ref="AI61">SUMPRODUCT((--(INDEX(RULES,0,5)=$X61)+(--(INDEX(RULES,0,6)=$X61)))*(INDEX(RUN,0,AI$9+1)))</f>
        <v>183</v>
      </c>
      <c r="AJ61" s="20" cm="1">
        <f t="array" ref="AJ61">SUMPRODUCT((--(INDEX(RULES,0,5)=$X61)+(--(INDEX(RULES,0,6)=$X61)))*(INDEX(RUN,0,AJ$9+1)))</f>
        <v>340</v>
      </c>
      <c r="AK61" s="20" cm="1">
        <f t="array" ref="AK61">SUMPRODUCT((--(INDEX(RULES,0,5)=$X61)+(--(INDEX(RULES,0,6)=$X61)))*(INDEX(RUN,0,AK$9+1)))</f>
        <v>671</v>
      </c>
      <c r="AL61" s="20" cm="1">
        <f t="array" ref="AL61">SUMPRODUCT((--(INDEX(RULES,0,5)=$X61)+(--(INDEX(RULES,0,6)=$X61)))*(INDEX(RUN,0,AL$9+1)))</f>
        <v>1249</v>
      </c>
      <c r="AM61" s="20" cm="1">
        <f t="array" ref="AM61">SUMPRODUCT((--(INDEX(RULES,0,5)=$X61)+(--(INDEX(RULES,0,6)=$X61)))*(INDEX(RUN,0,AM$9+1)))</f>
        <v>2434</v>
      </c>
      <c r="AN61" s="20" cm="1">
        <f t="array" ref="AN61">SUMPRODUCT((--(INDEX(RULES,0,5)=$X61)+(--(INDEX(RULES,0,6)=$X61)))*(INDEX(RUN,0,AN$9+1)))</f>
        <v>4540</v>
      </c>
      <c r="AO61" s="20" cm="1">
        <f t="array" ref="AO61">SUMPRODUCT((--(INDEX(RULES,0,5)=$X61)+(--(INDEX(RULES,0,6)=$X61)))*(INDEX(RUN,0,AO$9+1)))</f>
        <v>8723</v>
      </c>
      <c r="AP61" s="20" cm="1">
        <f t="array" ref="AP61">SUMPRODUCT((--(INDEX(RULES,0,5)=$X61)+(--(INDEX(RULES,0,6)=$X61)))*(INDEX(RUN,0,AP$9+1)))</f>
        <v>16417</v>
      </c>
      <c r="AQ61" s="20" cm="1">
        <f t="array" ref="AQ61">SUMPRODUCT((--(INDEX(RULES,0,5)=$X61)+(--(INDEX(RULES,0,6)=$X61)))*(INDEX(RUN,0,AQ$9+1)))</f>
        <v>31170</v>
      </c>
      <c r="AR61" s="20" cm="1">
        <f t="array" ref="AR61">SUMPRODUCT((--(INDEX(RULES,0,5)=$X61)+(--(INDEX(RULES,0,6)=$X61)))*(INDEX(RUN,0,AR$9+1)))</f>
        <v>58869</v>
      </c>
      <c r="AS61" s="20" cm="1">
        <f t="array" ref="AS61">SUMPRODUCT((--(INDEX(RULES,0,5)=$X61)+(--(INDEX(RULES,0,6)=$X61)))*(INDEX(RUN,0,AS$9+1)))</f>
        <v>111398</v>
      </c>
      <c r="AT61" s="20" cm="1">
        <f t="array" ref="AT61">SUMPRODUCT((--(INDEX(RULES,0,5)=$X61)+(--(INDEX(RULES,0,6)=$X61)))*(INDEX(RUN,0,AT$9+1)))</f>
        <v>210560</v>
      </c>
      <c r="AU61" s="20" cm="1">
        <f t="array" ref="AU61">SUMPRODUCT((--(INDEX(RULES,0,5)=$X61)+(--(INDEX(RULES,0,6)=$X61)))*(INDEX(RUN,0,AU$9+1)))</f>
        <v>398046</v>
      </c>
      <c r="AV61" s="20" cm="1">
        <f t="array" ref="AV61">SUMPRODUCT((--(INDEX(RULES,0,5)=$X61)+(--(INDEX(RULES,0,6)=$X61)))*(INDEX(RUN,0,AV$9+1)))</f>
        <v>753240</v>
      </c>
      <c r="AW61" s="20" cm="1">
        <f t="array" ref="AW61">SUMPRODUCT((--(INDEX(RULES,0,5)=$X61)+(--(INDEX(RULES,0,6)=$X61)))*(INDEX(RUN,0,AW$9+1)))</f>
        <v>1424014</v>
      </c>
      <c r="AX61" s="20" cm="1">
        <f t="array" ref="AX61">SUMPRODUCT((--(INDEX(RULES,0,5)=$X61)+(--(INDEX(RULES,0,6)=$X61)))*(INDEX(RUN,0,AX$9+1)))</f>
        <v>2695512</v>
      </c>
      <c r="AY61" s="20" cm="1">
        <f t="array" ref="AY61">SUMPRODUCT((--(INDEX(RULES,0,5)=$X61)+(--(INDEX(RULES,0,6)=$X61)))*(INDEX(RUN,0,AY$9+1)))</f>
        <v>5100503</v>
      </c>
      <c r="AZ61" s="20" cm="1">
        <f t="array" ref="AZ61">SUMPRODUCT((--(INDEX(RULES,0,5)=$X61)+(--(INDEX(RULES,0,6)=$X61)))*(INDEX(RUN,0,AZ$9+1)))</f>
        <v>9656998</v>
      </c>
      <c r="BA61" s="20" cm="1">
        <f t="array" ref="BA61">SUMPRODUCT((--(INDEX(RULES,0,5)=$X61)+(--(INDEX(RULES,0,6)=$X61)))*(INDEX(RUN,0,BA$9+1)))</f>
        <v>18283804</v>
      </c>
      <c r="BB61" s="20" cm="1">
        <f t="array" ref="BB61">SUMPRODUCT((--(INDEX(RULES,0,5)=$X61)+(--(INDEX(RULES,0,6)=$X61)))*(INDEX(RUN,0,BB$9+1)))</f>
        <v>34632254</v>
      </c>
      <c r="BC61" s="20" cm="1">
        <f t="array" ref="BC61">SUMPRODUCT((--(INDEX(RULES,0,5)=$X61)+(--(INDEX(RULES,0,6)=$X61)))*(INDEX(RUN,0,BC$9+1)))</f>
        <v>65604834</v>
      </c>
      <c r="BD61" s="20" cm="1">
        <f t="array" ref="BD61">SUMPRODUCT((--(INDEX(RULES,0,5)=$X61)+(--(INDEX(RULES,0,6)=$X61)))*(INDEX(RUN,0,BD$9+1)))</f>
        <v>124306394</v>
      </c>
      <c r="BE61" s="20" cm="1">
        <f t="array" ref="BE61">SUMPRODUCT((--(INDEX(RULES,0,5)=$X61)+(--(INDEX(RULES,0,6)=$X61)))*(INDEX(RUN,0,BE$9+1)))</f>
        <v>235587110</v>
      </c>
      <c r="BF61" s="20" cm="1">
        <f t="array" ref="BF61">SUMPRODUCT((--(INDEX(RULES,0,5)=$X61)+(--(INDEX(RULES,0,6)=$X61)))*(INDEX(RUN,0,BF$9+1)))</f>
        <v>446551773</v>
      </c>
      <c r="BG61" s="20" cm="1">
        <f t="array" ref="BG61">SUMPRODUCT((--(INDEX(RULES,0,5)=$X61)+(--(INDEX(RULES,0,6)=$X61)))*(INDEX(RUN,0,BG$9+1)))</f>
        <v>846598521</v>
      </c>
      <c r="BH61" s="20" cm="1">
        <f t="array" ref="BH61">SUMPRODUCT((--(INDEX(RULES,0,5)=$X61)+(--(INDEX(RULES,0,6)=$X61)))*(INDEX(RUN,0,BH$9+1)))</f>
        <v>1605263331</v>
      </c>
      <c r="BI61" s="20" cm="1">
        <f t="array" ref="BI61">SUMPRODUCT((--(INDEX(RULES,0,5)=$X61)+(--(INDEX(RULES,0,6)=$X61)))*(INDEX(RUN,0,BI$9+1)))</f>
        <v>3044281915</v>
      </c>
      <c r="BJ61" s="20" cm="1">
        <f t="array" ref="BJ61">SUMPRODUCT((--(INDEX(RULES,0,5)=$X61)+(--(INDEX(RULES,0,6)=$X61)))*(INDEX(RUN,0,BJ$9+1)))</f>
        <v>5773963078</v>
      </c>
      <c r="BK61" s="20" cm="1">
        <f t="array" ref="BK61">SUMPRODUCT((--(INDEX(RULES,0,5)=$X61)+(--(INDEX(RULES,0,6)=$X61)))*(INDEX(RUN,0,BK$9+1)))</f>
        <v>10952728460</v>
      </c>
      <c r="BL61" s="20" cm="1">
        <f t="array" ref="BL61">SUMPRODUCT((--(INDEX(RULES,0,5)=$X61)+(--(INDEX(RULES,0,6)=$X61)))*(INDEX(RUN,0,BL$9+1)))</f>
        <v>20778575671</v>
      </c>
      <c r="BM61" s="20" cm="1">
        <f t="array" ref="BM61">SUMPRODUCT((--(INDEX(RULES,0,5)=$X61)+(--(INDEX(RULES,0,6)=$X61)))*(INDEX(RUN,0,BM$9+1)))</f>
        <v>39423334559</v>
      </c>
    </row>
    <row r="62" spans="1:65" x14ac:dyDescent="0.3">
      <c r="A62" s="6" t="str">
        <f>IF(Input!A56=0,"",Input!A56)</f>
        <v>KP -&gt; B</v>
      </c>
      <c r="B62" t="str">
        <f t="shared" si="7"/>
        <v>K</v>
      </c>
      <c r="C62" t="str">
        <f t="shared" si="8"/>
        <v>P</v>
      </c>
      <c r="D62" s="5" t="str">
        <f t="shared" si="9"/>
        <v>KP</v>
      </c>
      <c r="E62" s="5" t="str">
        <f t="shared" si="10"/>
        <v>B</v>
      </c>
      <c r="F62" t="str">
        <f t="shared" si="11"/>
        <v>KB</v>
      </c>
      <c r="G62" t="str">
        <f t="shared" si="12"/>
        <v>BP</v>
      </c>
      <c r="N62"/>
      <c r="O62"/>
      <c r="P62"/>
      <c r="Q62"/>
      <c r="R62"/>
      <c r="S62"/>
      <c r="T62"/>
      <c r="U62" t="str">
        <f t="shared" si="13"/>
        <v>K</v>
      </c>
      <c r="V62" t="str">
        <f t="shared" si="14"/>
        <v>P</v>
      </c>
      <c r="W62" s="17">
        <v>53</v>
      </c>
      <c r="X62" s="17" t="str">
        <f t="shared" si="5"/>
        <v>KP</v>
      </c>
      <c r="Y62" s="18">
        <f t="shared" si="15"/>
        <v>1</v>
      </c>
      <c r="Z62" s="20" cm="1">
        <f t="array" ref="Z62">SUMPRODUCT((--(INDEX(RULES,0,5)=$X62)+(--(INDEX(RULES,0,6)=$X62)))*(INDEX(RUN,0,Z$9+1)))</f>
        <v>1</v>
      </c>
      <c r="AA62" s="20" cm="1">
        <f t="array" ref="AA62">SUMPRODUCT((--(INDEX(RULES,0,5)=$X62)+(--(INDEX(RULES,0,6)=$X62)))*(INDEX(RUN,0,AA$9+1)))</f>
        <v>0</v>
      </c>
      <c r="AB62" s="20" cm="1">
        <f t="array" ref="AB62">SUMPRODUCT((--(INDEX(RULES,0,5)=$X62)+(--(INDEX(RULES,0,6)=$X62)))*(INDEX(RUN,0,AB$9+1)))</f>
        <v>3</v>
      </c>
      <c r="AC62" s="20" cm="1">
        <f t="array" ref="AC62">SUMPRODUCT((--(INDEX(RULES,0,5)=$X62)+(--(INDEX(RULES,0,6)=$X62)))*(INDEX(RUN,0,AC$9+1)))</f>
        <v>3</v>
      </c>
      <c r="AD62" s="20" cm="1">
        <f t="array" ref="AD62">SUMPRODUCT((--(INDEX(RULES,0,5)=$X62)+(--(INDEX(RULES,0,6)=$X62)))*(INDEX(RUN,0,AD$9+1)))</f>
        <v>3</v>
      </c>
      <c r="AE62" s="20" cm="1">
        <f t="array" ref="AE62">SUMPRODUCT((--(INDEX(RULES,0,5)=$X62)+(--(INDEX(RULES,0,6)=$X62)))*(INDEX(RUN,0,AE$9+1)))</f>
        <v>9</v>
      </c>
      <c r="AF62" s="20" cm="1">
        <f t="array" ref="AF62">SUMPRODUCT((--(INDEX(RULES,0,5)=$X62)+(--(INDEX(RULES,0,6)=$X62)))*(INDEX(RUN,0,AF$9+1)))</f>
        <v>14</v>
      </c>
      <c r="AG62" s="20" cm="1">
        <f t="array" ref="AG62">SUMPRODUCT((--(INDEX(RULES,0,5)=$X62)+(--(INDEX(RULES,0,6)=$X62)))*(INDEX(RUN,0,AG$9+1)))</f>
        <v>25</v>
      </c>
      <c r="AH62" s="20" cm="1">
        <f t="array" ref="AH62">SUMPRODUCT((--(INDEX(RULES,0,5)=$X62)+(--(INDEX(RULES,0,6)=$X62)))*(INDEX(RUN,0,AH$9+1)))</f>
        <v>51</v>
      </c>
      <c r="AI62" s="20" cm="1">
        <f t="array" ref="AI62">SUMPRODUCT((--(INDEX(RULES,0,5)=$X62)+(--(INDEX(RULES,0,6)=$X62)))*(INDEX(RUN,0,AI$9+1)))</f>
        <v>98</v>
      </c>
      <c r="AJ62" s="20" cm="1">
        <f t="array" ref="AJ62">SUMPRODUCT((--(INDEX(RULES,0,5)=$X62)+(--(INDEX(RULES,0,6)=$X62)))*(INDEX(RUN,0,AJ$9+1)))</f>
        <v>171</v>
      </c>
      <c r="AK62" s="20" cm="1">
        <f t="array" ref="AK62">SUMPRODUCT((--(INDEX(RULES,0,5)=$X62)+(--(INDEX(RULES,0,6)=$X62)))*(INDEX(RUN,0,AK$9+1)))</f>
        <v>342</v>
      </c>
      <c r="AL62" s="20" cm="1">
        <f t="array" ref="AL62">SUMPRODUCT((--(INDEX(RULES,0,5)=$X62)+(--(INDEX(RULES,0,6)=$X62)))*(INDEX(RUN,0,AL$9+1)))</f>
        <v>667</v>
      </c>
      <c r="AM62" s="20" cm="1">
        <f t="array" ref="AM62">SUMPRODUCT((--(INDEX(RULES,0,5)=$X62)+(--(INDEX(RULES,0,6)=$X62)))*(INDEX(RUN,0,AM$9+1)))</f>
        <v>1229</v>
      </c>
      <c r="AN62" s="20" cm="1">
        <f t="array" ref="AN62">SUMPRODUCT((--(INDEX(RULES,0,5)=$X62)+(--(INDEX(RULES,0,6)=$X62)))*(INDEX(RUN,0,AN$9+1)))</f>
        <v>2391</v>
      </c>
      <c r="AO62" s="20" cm="1">
        <f t="array" ref="AO62">SUMPRODUCT((--(INDEX(RULES,0,5)=$X62)+(--(INDEX(RULES,0,6)=$X62)))*(INDEX(RUN,0,AO$9+1)))</f>
        <v>4567</v>
      </c>
      <c r="AP62" s="20" cm="1">
        <f t="array" ref="AP62">SUMPRODUCT((--(INDEX(RULES,0,5)=$X62)+(--(INDEX(RULES,0,6)=$X62)))*(INDEX(RUN,0,AP$9+1)))</f>
        <v>8652</v>
      </c>
      <c r="AQ62" s="20" cm="1">
        <f t="array" ref="AQ62">SUMPRODUCT((--(INDEX(RULES,0,5)=$X62)+(--(INDEX(RULES,0,6)=$X62)))*(INDEX(RUN,0,AQ$9+1)))</f>
        <v>16393</v>
      </c>
      <c r="AR62" s="20" cm="1">
        <f t="array" ref="AR62">SUMPRODUCT((--(INDEX(RULES,0,5)=$X62)+(--(INDEX(RULES,0,6)=$X62)))*(INDEX(RUN,0,AR$9+1)))</f>
        <v>31405</v>
      </c>
      <c r="AS62" s="20" cm="1">
        <f t="array" ref="AS62">SUMPRODUCT((--(INDEX(RULES,0,5)=$X62)+(--(INDEX(RULES,0,6)=$X62)))*(INDEX(RUN,0,AS$9+1)))</f>
        <v>59266</v>
      </c>
      <c r="AT62" s="20" cm="1">
        <f t="array" ref="AT62">SUMPRODUCT((--(INDEX(RULES,0,5)=$X62)+(--(INDEX(RULES,0,6)=$X62)))*(INDEX(RUN,0,AT$9+1)))</f>
        <v>112477</v>
      </c>
      <c r="AU62" s="20" cm="1">
        <f t="array" ref="AU62">SUMPRODUCT((--(INDEX(RULES,0,5)=$X62)+(--(INDEX(RULES,0,6)=$X62)))*(INDEX(RUN,0,AU$9+1)))</f>
        <v>213572</v>
      </c>
      <c r="AV62" s="20" cm="1">
        <f t="array" ref="AV62">SUMPRODUCT((--(INDEX(RULES,0,5)=$X62)+(--(INDEX(RULES,0,6)=$X62)))*(INDEX(RUN,0,AV$9+1)))</f>
        <v>404593</v>
      </c>
      <c r="AW62" s="20" cm="1">
        <f t="array" ref="AW62">SUMPRODUCT((--(INDEX(RULES,0,5)=$X62)+(--(INDEX(RULES,0,6)=$X62)))*(INDEX(RUN,0,AW$9+1)))</f>
        <v>766377</v>
      </c>
      <c r="AX62" s="20" cm="1">
        <f t="array" ref="AX62">SUMPRODUCT((--(INDEX(RULES,0,5)=$X62)+(--(INDEX(RULES,0,6)=$X62)))*(INDEX(RUN,0,AX$9+1)))</f>
        <v>1453904</v>
      </c>
      <c r="AY62" s="20" cm="1">
        <f t="array" ref="AY62">SUMPRODUCT((--(INDEX(RULES,0,5)=$X62)+(--(INDEX(RULES,0,6)=$X62)))*(INDEX(RUN,0,AY$9+1)))</f>
        <v>2756216</v>
      </c>
      <c r="AZ62" s="20" cm="1">
        <f t="array" ref="AZ62">SUMPRODUCT((--(INDEX(RULES,0,5)=$X62)+(--(INDEX(RULES,0,6)=$X62)))*(INDEX(RUN,0,AZ$9+1)))</f>
        <v>5222454</v>
      </c>
      <c r="BA62" s="20" cm="1">
        <f t="array" ref="BA62">SUMPRODUCT((--(INDEX(RULES,0,5)=$X62)+(--(INDEX(RULES,0,6)=$X62)))*(INDEX(RUN,0,BA$9+1)))</f>
        <v>9906455</v>
      </c>
      <c r="BB62" s="20" cm="1">
        <f t="array" ref="BB62">SUMPRODUCT((--(INDEX(RULES,0,5)=$X62)+(--(INDEX(RULES,0,6)=$X62)))*(INDEX(RUN,0,BB$9+1)))</f>
        <v>18784157</v>
      </c>
      <c r="BC62" s="20" cm="1">
        <f t="array" ref="BC62">SUMPRODUCT((--(INDEX(RULES,0,5)=$X62)+(--(INDEX(RULES,0,6)=$X62)))*(INDEX(RUN,0,BC$9+1)))</f>
        <v>35618291</v>
      </c>
      <c r="BD62" s="20" cm="1">
        <f t="array" ref="BD62">SUMPRODUCT((--(INDEX(RULES,0,5)=$X62)+(--(INDEX(RULES,0,6)=$X62)))*(INDEX(RUN,0,BD$9+1)))</f>
        <v>67559694</v>
      </c>
      <c r="BE62" s="20" cm="1">
        <f t="array" ref="BE62">SUMPRODUCT((--(INDEX(RULES,0,5)=$X62)+(--(INDEX(RULES,0,6)=$X62)))*(INDEX(RUN,0,BE$9+1)))</f>
        <v>128159747</v>
      </c>
      <c r="BF62" s="20" cm="1">
        <f t="array" ref="BF62">SUMPRODUCT((--(INDEX(RULES,0,5)=$X62)+(--(INDEX(RULES,0,6)=$X62)))*(INDEX(RUN,0,BF$9+1)))</f>
        <v>243099187</v>
      </c>
      <c r="BG62" s="20" cm="1">
        <f t="array" ref="BG62">SUMPRODUCT((--(INDEX(RULES,0,5)=$X62)+(--(INDEX(RULES,0,6)=$X62)))*(INDEX(RUN,0,BG$9+1)))</f>
        <v>461217516</v>
      </c>
      <c r="BH62" s="20" cm="1">
        <f t="array" ref="BH62">SUMPRODUCT((--(INDEX(RULES,0,5)=$X62)+(--(INDEX(RULES,0,6)=$X62)))*(INDEX(RUN,0,BH$9+1)))</f>
        <v>875124774</v>
      </c>
      <c r="BI62" s="20" cm="1">
        <f t="array" ref="BI62">SUMPRODUCT((--(INDEX(RULES,0,5)=$X62)+(--(INDEX(RULES,0,6)=$X62)))*(INDEX(RUN,0,BI$9+1)))</f>
        <v>1660492084</v>
      </c>
      <c r="BJ62" s="20" cm="1">
        <f t="array" ref="BJ62">SUMPRODUCT((--(INDEX(RULES,0,5)=$X62)+(--(INDEX(RULES,0,6)=$X62)))*(INDEX(RUN,0,BJ$9+1)))</f>
        <v>3151027088</v>
      </c>
      <c r="BK62" s="20" cm="1">
        <f t="array" ref="BK62">SUMPRODUCT((--(INDEX(RULES,0,5)=$X62)+(--(INDEX(RULES,0,6)=$X62)))*(INDEX(RUN,0,BK$9+1)))</f>
        <v>5979987647</v>
      </c>
      <c r="BL62" s="20" cm="1">
        <f t="array" ref="BL62">SUMPRODUCT((--(INDEX(RULES,0,5)=$X62)+(--(INDEX(RULES,0,6)=$X62)))*(INDEX(RUN,0,BL$9+1)))</f>
        <v>11349198630</v>
      </c>
      <c r="BM62" s="20" cm="1">
        <f t="array" ref="BM62">SUMPRODUCT((--(INDEX(RULES,0,5)=$X62)+(--(INDEX(RULES,0,6)=$X62)))*(INDEX(RUN,0,BM$9+1)))</f>
        <v>21540456193</v>
      </c>
    </row>
    <row r="63" spans="1:65" x14ac:dyDescent="0.3">
      <c r="A63" s="6" t="str">
        <f>IF(Input!A57=0,"",Input!A57)</f>
        <v>FS -&gt; C</v>
      </c>
      <c r="B63" t="str">
        <f t="shared" si="7"/>
        <v>F</v>
      </c>
      <c r="C63" t="str">
        <f t="shared" si="8"/>
        <v>S</v>
      </c>
      <c r="D63" s="5" t="str">
        <f>B63&amp;C63</f>
        <v>FS</v>
      </c>
      <c r="E63" s="5" t="str">
        <f t="shared" ref="E63:E109" si="20">RIGHT(A63,1)</f>
        <v>C</v>
      </c>
      <c r="F63" t="str">
        <f t="shared" si="11"/>
        <v>FC</v>
      </c>
      <c r="G63" t="str">
        <f t="shared" si="12"/>
        <v>CS</v>
      </c>
      <c r="N63"/>
      <c r="O63"/>
      <c r="P63"/>
      <c r="Q63"/>
      <c r="R63"/>
      <c r="S63"/>
      <c r="T63"/>
      <c r="U63" t="str">
        <f t="shared" si="13"/>
        <v>F</v>
      </c>
      <c r="V63" t="str">
        <f t="shared" si="14"/>
        <v>S</v>
      </c>
      <c r="W63" s="17">
        <v>54</v>
      </c>
      <c r="X63" s="17" t="str">
        <f t="shared" si="5"/>
        <v>FS</v>
      </c>
      <c r="Y63" s="18">
        <f t="shared" si="15"/>
        <v>0</v>
      </c>
      <c r="Z63" s="20" cm="1">
        <f t="array" ref="Z63">SUMPRODUCT((--(INDEX(RULES,0,5)=$X63)+(--(INDEX(RULES,0,6)=$X63)))*(INDEX(RUN,0,Z$9+1)))</f>
        <v>0</v>
      </c>
      <c r="AA63" s="20" cm="1">
        <f t="array" ref="AA63">SUMPRODUCT((--(INDEX(RULES,0,5)=$X63)+(--(INDEX(RULES,0,6)=$X63)))*(INDEX(RUN,0,AA$9+1)))</f>
        <v>0</v>
      </c>
      <c r="AB63" s="20" cm="1">
        <f t="array" ref="AB63">SUMPRODUCT((--(INDEX(RULES,0,5)=$X63)+(--(INDEX(RULES,0,6)=$X63)))*(INDEX(RUN,0,AB$9+1)))</f>
        <v>0</v>
      </c>
      <c r="AC63" s="20" cm="1">
        <f t="array" ref="AC63">SUMPRODUCT((--(INDEX(RULES,0,5)=$X63)+(--(INDEX(RULES,0,6)=$X63)))*(INDEX(RUN,0,AC$9+1)))</f>
        <v>0</v>
      </c>
      <c r="AD63" s="20" cm="1">
        <f t="array" ref="AD63">SUMPRODUCT((--(INDEX(RULES,0,5)=$X63)+(--(INDEX(RULES,0,6)=$X63)))*(INDEX(RUN,0,AD$9+1)))</f>
        <v>0</v>
      </c>
      <c r="AE63" s="20" cm="1">
        <f t="array" ref="AE63">SUMPRODUCT((--(INDEX(RULES,0,5)=$X63)+(--(INDEX(RULES,0,6)=$X63)))*(INDEX(RUN,0,AE$9+1)))</f>
        <v>0</v>
      </c>
      <c r="AF63" s="20" cm="1">
        <f t="array" ref="AF63">SUMPRODUCT((--(INDEX(RULES,0,5)=$X63)+(--(INDEX(RULES,0,6)=$X63)))*(INDEX(RUN,0,AF$9+1)))</f>
        <v>0</v>
      </c>
      <c r="AG63" s="20" cm="1">
        <f t="array" ref="AG63">SUMPRODUCT((--(INDEX(RULES,0,5)=$X63)+(--(INDEX(RULES,0,6)=$X63)))*(INDEX(RUN,0,AG$9+1)))</f>
        <v>0</v>
      </c>
      <c r="AH63" s="20" cm="1">
        <f t="array" ref="AH63">SUMPRODUCT((--(INDEX(RULES,0,5)=$X63)+(--(INDEX(RULES,0,6)=$X63)))*(INDEX(RUN,0,AH$9+1)))</f>
        <v>0</v>
      </c>
      <c r="AI63" s="20" cm="1">
        <f t="array" ref="AI63">SUMPRODUCT((--(INDEX(RULES,0,5)=$X63)+(--(INDEX(RULES,0,6)=$X63)))*(INDEX(RUN,0,AI$9+1)))</f>
        <v>0</v>
      </c>
      <c r="AJ63" s="20" cm="1">
        <f t="array" ref="AJ63">SUMPRODUCT((--(INDEX(RULES,0,5)=$X63)+(--(INDEX(RULES,0,6)=$X63)))*(INDEX(RUN,0,AJ$9+1)))</f>
        <v>0</v>
      </c>
      <c r="AK63" s="20" cm="1">
        <f t="array" ref="AK63">SUMPRODUCT((--(INDEX(RULES,0,5)=$X63)+(--(INDEX(RULES,0,6)=$X63)))*(INDEX(RUN,0,AK$9+1)))</f>
        <v>0</v>
      </c>
      <c r="AL63" s="20" cm="1">
        <f t="array" ref="AL63">SUMPRODUCT((--(INDEX(RULES,0,5)=$X63)+(--(INDEX(RULES,0,6)=$X63)))*(INDEX(RUN,0,AL$9+1)))</f>
        <v>0</v>
      </c>
      <c r="AM63" s="20" cm="1">
        <f t="array" ref="AM63">SUMPRODUCT((--(INDEX(RULES,0,5)=$X63)+(--(INDEX(RULES,0,6)=$X63)))*(INDEX(RUN,0,AM$9+1)))</f>
        <v>0</v>
      </c>
      <c r="AN63" s="20" cm="1">
        <f t="array" ref="AN63">SUMPRODUCT((--(INDEX(RULES,0,5)=$X63)+(--(INDEX(RULES,0,6)=$X63)))*(INDEX(RUN,0,AN$9+1)))</f>
        <v>0</v>
      </c>
      <c r="AO63" s="20" cm="1">
        <f t="array" ref="AO63">SUMPRODUCT((--(INDEX(RULES,0,5)=$X63)+(--(INDEX(RULES,0,6)=$X63)))*(INDEX(RUN,0,AO$9+1)))</f>
        <v>0</v>
      </c>
      <c r="AP63" s="20" cm="1">
        <f t="array" ref="AP63">SUMPRODUCT((--(INDEX(RULES,0,5)=$X63)+(--(INDEX(RULES,0,6)=$X63)))*(INDEX(RUN,0,AP$9+1)))</f>
        <v>0</v>
      </c>
      <c r="AQ63" s="20" cm="1">
        <f t="array" ref="AQ63">SUMPRODUCT((--(INDEX(RULES,0,5)=$X63)+(--(INDEX(RULES,0,6)=$X63)))*(INDEX(RUN,0,AQ$9+1)))</f>
        <v>0</v>
      </c>
      <c r="AR63" s="20" cm="1">
        <f t="array" ref="AR63">SUMPRODUCT((--(INDEX(RULES,0,5)=$X63)+(--(INDEX(RULES,0,6)=$X63)))*(INDEX(RUN,0,AR$9+1)))</f>
        <v>0</v>
      </c>
      <c r="AS63" s="20" cm="1">
        <f t="array" ref="AS63">SUMPRODUCT((--(INDEX(RULES,0,5)=$X63)+(--(INDEX(RULES,0,6)=$X63)))*(INDEX(RUN,0,AS$9+1)))</f>
        <v>0</v>
      </c>
      <c r="AT63" s="20" cm="1">
        <f t="array" ref="AT63">SUMPRODUCT((--(INDEX(RULES,0,5)=$X63)+(--(INDEX(RULES,0,6)=$X63)))*(INDEX(RUN,0,AT$9+1)))</f>
        <v>0</v>
      </c>
      <c r="AU63" s="20" cm="1">
        <f t="array" ref="AU63">SUMPRODUCT((--(INDEX(RULES,0,5)=$X63)+(--(INDEX(RULES,0,6)=$X63)))*(INDEX(RUN,0,AU$9+1)))</f>
        <v>0</v>
      </c>
      <c r="AV63" s="20" cm="1">
        <f t="array" ref="AV63">SUMPRODUCT((--(INDEX(RULES,0,5)=$X63)+(--(INDEX(RULES,0,6)=$X63)))*(INDEX(RUN,0,AV$9+1)))</f>
        <v>0</v>
      </c>
      <c r="AW63" s="20" cm="1">
        <f t="array" ref="AW63">SUMPRODUCT((--(INDEX(RULES,0,5)=$X63)+(--(INDEX(RULES,0,6)=$X63)))*(INDEX(RUN,0,AW$9+1)))</f>
        <v>0</v>
      </c>
      <c r="AX63" s="20" cm="1">
        <f t="array" ref="AX63">SUMPRODUCT((--(INDEX(RULES,0,5)=$X63)+(--(INDEX(RULES,0,6)=$X63)))*(INDEX(RUN,0,AX$9+1)))</f>
        <v>0</v>
      </c>
      <c r="AY63" s="20" cm="1">
        <f t="array" ref="AY63">SUMPRODUCT((--(INDEX(RULES,0,5)=$X63)+(--(INDEX(RULES,0,6)=$X63)))*(INDEX(RUN,0,AY$9+1)))</f>
        <v>0</v>
      </c>
      <c r="AZ63" s="20" cm="1">
        <f t="array" ref="AZ63">SUMPRODUCT((--(INDEX(RULES,0,5)=$X63)+(--(INDEX(RULES,0,6)=$X63)))*(INDEX(RUN,0,AZ$9+1)))</f>
        <v>0</v>
      </c>
      <c r="BA63" s="20" cm="1">
        <f t="array" ref="BA63">SUMPRODUCT((--(INDEX(RULES,0,5)=$X63)+(--(INDEX(RULES,0,6)=$X63)))*(INDEX(RUN,0,BA$9+1)))</f>
        <v>0</v>
      </c>
      <c r="BB63" s="20" cm="1">
        <f t="array" ref="BB63">SUMPRODUCT((--(INDEX(RULES,0,5)=$X63)+(--(INDEX(RULES,0,6)=$X63)))*(INDEX(RUN,0,BB$9+1)))</f>
        <v>0</v>
      </c>
      <c r="BC63" s="20" cm="1">
        <f t="array" ref="BC63">SUMPRODUCT((--(INDEX(RULES,0,5)=$X63)+(--(INDEX(RULES,0,6)=$X63)))*(INDEX(RUN,0,BC$9+1)))</f>
        <v>0</v>
      </c>
      <c r="BD63" s="20" cm="1">
        <f t="array" ref="BD63">SUMPRODUCT((--(INDEX(RULES,0,5)=$X63)+(--(INDEX(RULES,0,6)=$X63)))*(INDEX(RUN,0,BD$9+1)))</f>
        <v>0</v>
      </c>
      <c r="BE63" s="20" cm="1">
        <f t="array" ref="BE63">SUMPRODUCT((--(INDEX(RULES,0,5)=$X63)+(--(INDEX(RULES,0,6)=$X63)))*(INDEX(RUN,0,BE$9+1)))</f>
        <v>0</v>
      </c>
      <c r="BF63" s="20" cm="1">
        <f t="array" ref="BF63">SUMPRODUCT((--(INDEX(RULES,0,5)=$X63)+(--(INDEX(RULES,0,6)=$X63)))*(INDEX(RUN,0,BF$9+1)))</f>
        <v>0</v>
      </c>
      <c r="BG63" s="20" cm="1">
        <f t="array" ref="BG63">SUMPRODUCT((--(INDEX(RULES,0,5)=$X63)+(--(INDEX(RULES,0,6)=$X63)))*(INDEX(RUN,0,BG$9+1)))</f>
        <v>0</v>
      </c>
      <c r="BH63" s="20" cm="1">
        <f t="array" ref="BH63">SUMPRODUCT((--(INDEX(RULES,0,5)=$X63)+(--(INDEX(RULES,0,6)=$X63)))*(INDEX(RUN,0,BH$9+1)))</f>
        <v>0</v>
      </c>
      <c r="BI63" s="20" cm="1">
        <f t="array" ref="BI63">SUMPRODUCT((--(INDEX(RULES,0,5)=$X63)+(--(INDEX(RULES,0,6)=$X63)))*(INDEX(RUN,0,BI$9+1)))</f>
        <v>0</v>
      </c>
      <c r="BJ63" s="20" cm="1">
        <f t="array" ref="BJ63">SUMPRODUCT((--(INDEX(RULES,0,5)=$X63)+(--(INDEX(RULES,0,6)=$X63)))*(INDEX(RUN,0,BJ$9+1)))</f>
        <v>0</v>
      </c>
      <c r="BK63" s="20" cm="1">
        <f t="array" ref="BK63">SUMPRODUCT((--(INDEX(RULES,0,5)=$X63)+(--(INDEX(RULES,0,6)=$X63)))*(INDEX(RUN,0,BK$9+1)))</f>
        <v>0</v>
      </c>
      <c r="BL63" s="20" cm="1">
        <f t="array" ref="BL63">SUMPRODUCT((--(INDEX(RULES,0,5)=$X63)+(--(INDEX(RULES,0,6)=$X63)))*(INDEX(RUN,0,BL$9+1)))</f>
        <v>0</v>
      </c>
      <c r="BM63" s="20" cm="1">
        <f t="array" ref="BM63">SUMPRODUCT((--(INDEX(RULES,0,5)=$X63)+(--(INDEX(RULES,0,6)=$X63)))*(INDEX(RUN,0,BM$9+1)))</f>
        <v>0</v>
      </c>
    </row>
    <row r="64" spans="1:65" x14ac:dyDescent="0.3">
      <c r="A64" s="6" t="str">
        <f>IF(Input!A58=0,"",Input!A58)</f>
        <v>KC -&gt; P</v>
      </c>
      <c r="B64" t="str">
        <f t="shared" si="7"/>
        <v>K</v>
      </c>
      <c r="C64" t="str">
        <f t="shared" si="8"/>
        <v>C</v>
      </c>
      <c r="D64" s="5" t="str">
        <f t="shared" ref="D64:D109" si="21">B64&amp;C64</f>
        <v>KC</v>
      </c>
      <c r="E64" s="5" t="str">
        <f t="shared" si="20"/>
        <v>P</v>
      </c>
      <c r="F64" t="str">
        <f t="shared" si="11"/>
        <v>KP</v>
      </c>
      <c r="G64" t="str">
        <f t="shared" si="12"/>
        <v>PC</v>
      </c>
      <c r="N64"/>
      <c r="O64"/>
      <c r="P64"/>
      <c r="Q64"/>
      <c r="R64"/>
      <c r="S64"/>
      <c r="T64"/>
      <c r="U64" t="str">
        <f t="shared" si="13"/>
        <v>K</v>
      </c>
      <c r="V64" t="str">
        <f t="shared" si="14"/>
        <v>C</v>
      </c>
      <c r="W64" s="17">
        <v>55</v>
      </c>
      <c r="X64" s="17" t="str">
        <f t="shared" si="5"/>
        <v>KC</v>
      </c>
      <c r="Y64" s="18">
        <f t="shared" si="15"/>
        <v>1</v>
      </c>
      <c r="Z64" s="20" cm="1">
        <f t="array" ref="Z64">SUMPRODUCT((--(INDEX(RULES,0,5)=$X64)+(--(INDEX(RULES,0,6)=$X64)))*(INDEX(RUN,0,Z$9+1)))</f>
        <v>0</v>
      </c>
      <c r="AA64" s="20" cm="1">
        <f t="array" ref="AA64">SUMPRODUCT((--(INDEX(RULES,0,5)=$X64)+(--(INDEX(RULES,0,6)=$X64)))*(INDEX(RUN,0,AA$9+1)))</f>
        <v>3</v>
      </c>
      <c r="AB64" s="20" cm="1">
        <f t="array" ref="AB64">SUMPRODUCT((--(INDEX(RULES,0,5)=$X64)+(--(INDEX(RULES,0,6)=$X64)))*(INDEX(RUN,0,AB$9+1)))</f>
        <v>3</v>
      </c>
      <c r="AC64" s="20" cm="1">
        <f t="array" ref="AC64">SUMPRODUCT((--(INDEX(RULES,0,5)=$X64)+(--(INDEX(RULES,0,6)=$X64)))*(INDEX(RUN,0,AC$9+1)))</f>
        <v>3</v>
      </c>
      <c r="AD64" s="20" cm="1">
        <f t="array" ref="AD64">SUMPRODUCT((--(INDEX(RULES,0,5)=$X64)+(--(INDEX(RULES,0,6)=$X64)))*(INDEX(RUN,0,AD$9+1)))</f>
        <v>9</v>
      </c>
      <c r="AE64" s="20" cm="1">
        <f t="array" ref="AE64">SUMPRODUCT((--(INDEX(RULES,0,5)=$X64)+(--(INDEX(RULES,0,6)=$X64)))*(INDEX(RUN,0,AE$9+1)))</f>
        <v>14</v>
      </c>
      <c r="AF64" s="20" cm="1">
        <f t="array" ref="AF64">SUMPRODUCT((--(INDEX(RULES,0,5)=$X64)+(--(INDEX(RULES,0,6)=$X64)))*(INDEX(RUN,0,AF$9+1)))</f>
        <v>25</v>
      </c>
      <c r="AG64" s="20" cm="1">
        <f t="array" ref="AG64">SUMPRODUCT((--(INDEX(RULES,0,5)=$X64)+(--(INDEX(RULES,0,6)=$X64)))*(INDEX(RUN,0,AG$9+1)))</f>
        <v>51</v>
      </c>
      <c r="AH64" s="20" cm="1">
        <f t="array" ref="AH64">SUMPRODUCT((--(INDEX(RULES,0,5)=$X64)+(--(INDEX(RULES,0,6)=$X64)))*(INDEX(RUN,0,AH$9+1)))</f>
        <v>98</v>
      </c>
      <c r="AI64" s="20" cm="1">
        <f t="array" ref="AI64">SUMPRODUCT((--(INDEX(RULES,0,5)=$X64)+(--(INDEX(RULES,0,6)=$X64)))*(INDEX(RUN,0,AI$9+1)))</f>
        <v>171</v>
      </c>
      <c r="AJ64" s="20" cm="1">
        <f t="array" ref="AJ64">SUMPRODUCT((--(INDEX(RULES,0,5)=$X64)+(--(INDEX(RULES,0,6)=$X64)))*(INDEX(RUN,0,AJ$9+1)))</f>
        <v>342</v>
      </c>
      <c r="AK64" s="20" cm="1">
        <f t="array" ref="AK64">SUMPRODUCT((--(INDEX(RULES,0,5)=$X64)+(--(INDEX(RULES,0,6)=$X64)))*(INDEX(RUN,0,AK$9+1)))</f>
        <v>667</v>
      </c>
      <c r="AL64" s="20" cm="1">
        <f t="array" ref="AL64">SUMPRODUCT((--(INDEX(RULES,0,5)=$X64)+(--(INDEX(RULES,0,6)=$X64)))*(INDEX(RUN,0,AL$9+1)))</f>
        <v>1229</v>
      </c>
      <c r="AM64" s="20" cm="1">
        <f t="array" ref="AM64">SUMPRODUCT((--(INDEX(RULES,0,5)=$X64)+(--(INDEX(RULES,0,6)=$X64)))*(INDEX(RUN,0,AM$9+1)))</f>
        <v>2391</v>
      </c>
      <c r="AN64" s="20" cm="1">
        <f t="array" ref="AN64">SUMPRODUCT((--(INDEX(RULES,0,5)=$X64)+(--(INDEX(RULES,0,6)=$X64)))*(INDEX(RUN,0,AN$9+1)))</f>
        <v>4567</v>
      </c>
      <c r="AO64" s="20" cm="1">
        <f t="array" ref="AO64">SUMPRODUCT((--(INDEX(RULES,0,5)=$X64)+(--(INDEX(RULES,0,6)=$X64)))*(INDEX(RUN,0,AO$9+1)))</f>
        <v>8652</v>
      </c>
      <c r="AP64" s="20" cm="1">
        <f t="array" ref="AP64">SUMPRODUCT((--(INDEX(RULES,0,5)=$X64)+(--(INDEX(RULES,0,6)=$X64)))*(INDEX(RUN,0,AP$9+1)))</f>
        <v>16393</v>
      </c>
      <c r="AQ64" s="20" cm="1">
        <f t="array" ref="AQ64">SUMPRODUCT((--(INDEX(RULES,0,5)=$X64)+(--(INDEX(RULES,0,6)=$X64)))*(INDEX(RUN,0,AQ$9+1)))</f>
        <v>31405</v>
      </c>
      <c r="AR64" s="20" cm="1">
        <f t="array" ref="AR64">SUMPRODUCT((--(INDEX(RULES,0,5)=$X64)+(--(INDEX(RULES,0,6)=$X64)))*(INDEX(RUN,0,AR$9+1)))</f>
        <v>59266</v>
      </c>
      <c r="AS64" s="20" cm="1">
        <f t="array" ref="AS64">SUMPRODUCT((--(INDEX(RULES,0,5)=$X64)+(--(INDEX(RULES,0,6)=$X64)))*(INDEX(RUN,0,AS$9+1)))</f>
        <v>112477</v>
      </c>
      <c r="AT64" s="20" cm="1">
        <f t="array" ref="AT64">SUMPRODUCT((--(INDEX(RULES,0,5)=$X64)+(--(INDEX(RULES,0,6)=$X64)))*(INDEX(RUN,0,AT$9+1)))</f>
        <v>213572</v>
      </c>
      <c r="AU64" s="20" cm="1">
        <f t="array" ref="AU64">SUMPRODUCT((--(INDEX(RULES,0,5)=$X64)+(--(INDEX(RULES,0,6)=$X64)))*(INDEX(RUN,0,AU$9+1)))</f>
        <v>404593</v>
      </c>
      <c r="AV64" s="20" cm="1">
        <f t="array" ref="AV64">SUMPRODUCT((--(INDEX(RULES,0,5)=$X64)+(--(INDEX(RULES,0,6)=$X64)))*(INDEX(RUN,0,AV$9+1)))</f>
        <v>766377</v>
      </c>
      <c r="AW64" s="20" cm="1">
        <f t="array" ref="AW64">SUMPRODUCT((--(INDEX(RULES,0,5)=$X64)+(--(INDEX(RULES,0,6)=$X64)))*(INDEX(RUN,0,AW$9+1)))</f>
        <v>1453904</v>
      </c>
      <c r="AX64" s="20" cm="1">
        <f t="array" ref="AX64">SUMPRODUCT((--(INDEX(RULES,0,5)=$X64)+(--(INDEX(RULES,0,6)=$X64)))*(INDEX(RUN,0,AX$9+1)))</f>
        <v>2756216</v>
      </c>
      <c r="AY64" s="20" cm="1">
        <f t="array" ref="AY64">SUMPRODUCT((--(INDEX(RULES,0,5)=$X64)+(--(INDEX(RULES,0,6)=$X64)))*(INDEX(RUN,0,AY$9+1)))</f>
        <v>5222454</v>
      </c>
      <c r="AZ64" s="20" cm="1">
        <f t="array" ref="AZ64">SUMPRODUCT((--(INDEX(RULES,0,5)=$X64)+(--(INDEX(RULES,0,6)=$X64)))*(INDEX(RUN,0,AZ$9+1)))</f>
        <v>9906455</v>
      </c>
      <c r="BA64" s="20" cm="1">
        <f t="array" ref="BA64">SUMPRODUCT((--(INDEX(RULES,0,5)=$X64)+(--(INDEX(RULES,0,6)=$X64)))*(INDEX(RUN,0,BA$9+1)))</f>
        <v>18784157</v>
      </c>
      <c r="BB64" s="20" cm="1">
        <f t="array" ref="BB64">SUMPRODUCT((--(INDEX(RULES,0,5)=$X64)+(--(INDEX(RULES,0,6)=$X64)))*(INDEX(RUN,0,BB$9+1)))</f>
        <v>35618291</v>
      </c>
      <c r="BC64" s="20" cm="1">
        <f t="array" ref="BC64">SUMPRODUCT((--(INDEX(RULES,0,5)=$X64)+(--(INDEX(RULES,0,6)=$X64)))*(INDEX(RUN,0,BC$9+1)))</f>
        <v>67559694</v>
      </c>
      <c r="BD64" s="20" cm="1">
        <f t="array" ref="BD64">SUMPRODUCT((--(INDEX(RULES,0,5)=$X64)+(--(INDEX(RULES,0,6)=$X64)))*(INDEX(RUN,0,BD$9+1)))</f>
        <v>128159747</v>
      </c>
      <c r="BE64" s="20" cm="1">
        <f t="array" ref="BE64">SUMPRODUCT((--(INDEX(RULES,0,5)=$X64)+(--(INDEX(RULES,0,6)=$X64)))*(INDEX(RUN,0,BE$9+1)))</f>
        <v>243099187</v>
      </c>
      <c r="BF64" s="20" cm="1">
        <f t="array" ref="BF64">SUMPRODUCT((--(INDEX(RULES,0,5)=$X64)+(--(INDEX(RULES,0,6)=$X64)))*(INDEX(RUN,0,BF$9+1)))</f>
        <v>461217516</v>
      </c>
      <c r="BG64" s="20" cm="1">
        <f t="array" ref="BG64">SUMPRODUCT((--(INDEX(RULES,0,5)=$X64)+(--(INDEX(RULES,0,6)=$X64)))*(INDEX(RUN,0,BG$9+1)))</f>
        <v>875124774</v>
      </c>
      <c r="BH64" s="20" cm="1">
        <f t="array" ref="BH64">SUMPRODUCT((--(INDEX(RULES,0,5)=$X64)+(--(INDEX(RULES,0,6)=$X64)))*(INDEX(RUN,0,BH$9+1)))</f>
        <v>1660492084</v>
      </c>
      <c r="BI64" s="20" cm="1">
        <f t="array" ref="BI64">SUMPRODUCT((--(INDEX(RULES,0,5)=$X64)+(--(INDEX(RULES,0,6)=$X64)))*(INDEX(RUN,0,BI$9+1)))</f>
        <v>3151027088</v>
      </c>
      <c r="BJ64" s="20" cm="1">
        <f t="array" ref="BJ64">SUMPRODUCT((--(INDEX(RULES,0,5)=$X64)+(--(INDEX(RULES,0,6)=$X64)))*(INDEX(RUN,0,BJ$9+1)))</f>
        <v>5979987647</v>
      </c>
      <c r="BK64" s="20" cm="1">
        <f t="array" ref="BK64">SUMPRODUCT((--(INDEX(RULES,0,5)=$X64)+(--(INDEX(RULES,0,6)=$X64)))*(INDEX(RUN,0,BK$9+1)))</f>
        <v>11349198630</v>
      </c>
      <c r="BL64" s="20" cm="1">
        <f t="array" ref="BL64">SUMPRODUCT((--(INDEX(RULES,0,5)=$X64)+(--(INDEX(RULES,0,6)=$X64)))*(INDEX(RUN,0,BL$9+1)))</f>
        <v>21540456193</v>
      </c>
      <c r="BM64" s="20" cm="1">
        <f t="array" ref="BM64">SUMPRODUCT((--(INDEX(RULES,0,5)=$X64)+(--(INDEX(RULES,0,6)=$X64)))*(INDEX(RUN,0,BM$9+1)))</f>
        <v>40885783613</v>
      </c>
    </row>
    <row r="65" spans="1:65" x14ac:dyDescent="0.3">
      <c r="A65" s="6" t="str">
        <f>IF(Input!A59=0,"",Input!A59)</f>
        <v>SC -&gt; C</v>
      </c>
      <c r="B65" t="str">
        <f t="shared" si="7"/>
        <v>S</v>
      </c>
      <c r="C65" t="str">
        <f t="shared" si="8"/>
        <v>C</v>
      </c>
      <c r="D65" s="5" t="str">
        <f t="shared" si="21"/>
        <v>SC</v>
      </c>
      <c r="E65" s="5" t="str">
        <f t="shared" si="20"/>
        <v>C</v>
      </c>
      <c r="F65" t="str">
        <f t="shared" si="11"/>
        <v>SC</v>
      </c>
      <c r="G65" t="str">
        <f t="shared" si="12"/>
        <v>CC</v>
      </c>
      <c r="N65"/>
      <c r="O65"/>
      <c r="P65"/>
      <c r="Q65"/>
      <c r="R65"/>
      <c r="S65"/>
      <c r="T65"/>
      <c r="U65" t="str">
        <f t="shared" si="13"/>
        <v>S</v>
      </c>
      <c r="V65" t="str">
        <f t="shared" si="14"/>
        <v>C</v>
      </c>
      <c r="W65" s="17">
        <v>56</v>
      </c>
      <c r="X65" s="17" t="str">
        <f t="shared" si="5"/>
        <v>SC</v>
      </c>
      <c r="Y65" s="18">
        <f t="shared" si="15"/>
        <v>1</v>
      </c>
      <c r="Z65" s="20" cm="1">
        <f t="array" ref="Z65">SUMPRODUCT((--(INDEX(RULES,0,5)=$X65)+(--(INDEX(RULES,0,6)=$X65)))*(INDEX(RUN,0,Z$9+1)))</f>
        <v>1</v>
      </c>
      <c r="AA65" s="20" cm="1">
        <f t="array" ref="AA65">SUMPRODUCT((--(INDEX(RULES,0,5)=$X65)+(--(INDEX(RULES,0,6)=$X65)))*(INDEX(RUN,0,AA$9+1)))</f>
        <v>2</v>
      </c>
      <c r="AB65" s="20" cm="1">
        <f t="array" ref="AB65">SUMPRODUCT((--(INDEX(RULES,0,5)=$X65)+(--(INDEX(RULES,0,6)=$X65)))*(INDEX(RUN,0,AB$9+1)))</f>
        <v>3</v>
      </c>
      <c r="AC65" s="20" cm="1">
        <f t="array" ref="AC65">SUMPRODUCT((--(INDEX(RULES,0,5)=$X65)+(--(INDEX(RULES,0,6)=$X65)))*(INDEX(RUN,0,AC$9+1)))</f>
        <v>6</v>
      </c>
      <c r="AD65" s="20" cm="1">
        <f t="array" ref="AD65">SUMPRODUCT((--(INDEX(RULES,0,5)=$X65)+(--(INDEX(RULES,0,6)=$X65)))*(INDEX(RUN,0,AD$9+1)))</f>
        <v>13</v>
      </c>
      <c r="AE65" s="20" cm="1">
        <f t="array" ref="AE65">SUMPRODUCT((--(INDEX(RULES,0,5)=$X65)+(--(INDEX(RULES,0,6)=$X65)))*(INDEX(RUN,0,AE$9+1)))</f>
        <v>28</v>
      </c>
      <c r="AF65" s="20" cm="1">
        <f t="array" ref="AF65">SUMPRODUCT((--(INDEX(RULES,0,5)=$X65)+(--(INDEX(RULES,0,6)=$X65)))*(INDEX(RUN,0,AF$9+1)))</f>
        <v>58</v>
      </c>
      <c r="AG65" s="20" cm="1">
        <f t="array" ref="AG65">SUMPRODUCT((--(INDEX(RULES,0,5)=$X65)+(--(INDEX(RULES,0,6)=$X65)))*(INDEX(RUN,0,AG$9+1)))</f>
        <v>116</v>
      </c>
      <c r="AH65" s="20" cm="1">
        <f t="array" ref="AH65">SUMPRODUCT((--(INDEX(RULES,0,5)=$X65)+(--(INDEX(RULES,0,6)=$X65)))*(INDEX(RUN,0,AH$9+1)))</f>
        <v>227</v>
      </c>
      <c r="AI65" s="20" cm="1">
        <f t="array" ref="AI65">SUMPRODUCT((--(INDEX(RULES,0,5)=$X65)+(--(INDEX(RULES,0,6)=$X65)))*(INDEX(RUN,0,AI$9+1)))</f>
        <v>449</v>
      </c>
      <c r="AJ65" s="20" cm="1">
        <f t="array" ref="AJ65">SUMPRODUCT((--(INDEX(RULES,0,5)=$X65)+(--(INDEX(RULES,0,6)=$X65)))*(INDEX(RUN,0,AJ$9+1)))</f>
        <v>869</v>
      </c>
      <c r="AK65" s="20" cm="1">
        <f t="array" ref="AK65">SUMPRODUCT((--(INDEX(RULES,0,5)=$X65)+(--(INDEX(RULES,0,6)=$X65)))*(INDEX(RUN,0,AK$9+1)))</f>
        <v>1684</v>
      </c>
      <c r="AL65" s="20" cm="1">
        <f t="array" ref="AL65">SUMPRODUCT((--(INDEX(RULES,0,5)=$X65)+(--(INDEX(RULES,0,6)=$X65)))*(INDEX(RUN,0,AL$9+1)))</f>
        <v>3261</v>
      </c>
      <c r="AM65" s="20" cm="1">
        <f t="array" ref="AM65">SUMPRODUCT((--(INDEX(RULES,0,5)=$X65)+(--(INDEX(RULES,0,6)=$X65)))*(INDEX(RUN,0,AM$9+1)))</f>
        <v>6288</v>
      </c>
      <c r="AN65" s="20" cm="1">
        <f t="array" ref="AN65">SUMPRODUCT((--(INDEX(RULES,0,5)=$X65)+(--(INDEX(RULES,0,6)=$X65)))*(INDEX(RUN,0,AN$9+1)))</f>
        <v>12084</v>
      </c>
      <c r="AO65" s="20" cm="1">
        <f t="array" ref="AO65">SUMPRODUCT((--(INDEX(RULES,0,5)=$X65)+(--(INDEX(RULES,0,6)=$X65)))*(INDEX(RUN,0,AO$9+1)))</f>
        <v>23253</v>
      </c>
      <c r="AP65" s="20" cm="1">
        <f t="array" ref="AP65">SUMPRODUCT((--(INDEX(RULES,0,5)=$X65)+(--(INDEX(RULES,0,6)=$X65)))*(INDEX(RUN,0,AP$9+1)))</f>
        <v>44648</v>
      </c>
      <c r="AQ65" s="20" cm="1">
        <f t="array" ref="AQ65">SUMPRODUCT((--(INDEX(RULES,0,5)=$X65)+(--(INDEX(RULES,0,6)=$X65)))*(INDEX(RUN,0,AQ$9+1)))</f>
        <v>85606</v>
      </c>
      <c r="AR65" s="20" cm="1">
        <f t="array" ref="AR65">SUMPRODUCT((--(INDEX(RULES,0,5)=$X65)+(--(INDEX(RULES,0,6)=$X65)))*(INDEX(RUN,0,AR$9+1)))</f>
        <v>164146</v>
      </c>
      <c r="AS65" s="20" cm="1">
        <f t="array" ref="AS65">SUMPRODUCT((--(INDEX(RULES,0,5)=$X65)+(--(INDEX(RULES,0,6)=$X65)))*(INDEX(RUN,0,AS$9+1)))</f>
        <v>314415</v>
      </c>
      <c r="AT65" s="20" cm="1">
        <f t="array" ref="AT65">SUMPRODUCT((--(INDEX(RULES,0,5)=$X65)+(--(INDEX(RULES,0,6)=$X65)))*(INDEX(RUN,0,AT$9+1)))</f>
        <v>601706</v>
      </c>
      <c r="AU65" s="20" cm="1">
        <f t="array" ref="AU65">SUMPRODUCT((--(INDEX(RULES,0,5)=$X65)+(--(INDEX(RULES,0,6)=$X65)))*(INDEX(RUN,0,AU$9+1)))</f>
        <v>1150997</v>
      </c>
      <c r="AV65" s="20" cm="1">
        <f t="array" ref="AV65">SUMPRODUCT((--(INDEX(RULES,0,5)=$X65)+(--(INDEX(RULES,0,6)=$X65)))*(INDEX(RUN,0,AV$9+1)))</f>
        <v>2200236</v>
      </c>
      <c r="AW65" s="20" cm="1">
        <f t="array" ref="AW65">SUMPRODUCT((--(INDEX(RULES,0,5)=$X65)+(--(INDEX(RULES,0,6)=$X65)))*(INDEX(RUN,0,AW$9+1)))</f>
        <v>4202661</v>
      </c>
      <c r="AX65" s="20" cm="1">
        <f t="array" ref="AX65">SUMPRODUCT((--(INDEX(RULES,0,5)=$X65)+(--(INDEX(RULES,0,6)=$X65)))*(INDEX(RUN,0,AX$9+1)))</f>
        <v>8023163</v>
      </c>
      <c r="AY65" s="20" cm="1">
        <f t="array" ref="AY65">SUMPRODUCT((--(INDEX(RULES,0,5)=$X65)+(--(INDEX(RULES,0,6)=$X65)))*(INDEX(RUN,0,AY$9+1)))</f>
        <v>15308100</v>
      </c>
      <c r="AZ65" s="20" cm="1">
        <f t="array" ref="AZ65">SUMPRODUCT((--(INDEX(RULES,0,5)=$X65)+(--(INDEX(RULES,0,6)=$X65)))*(INDEX(RUN,0,AZ$9+1)))</f>
        <v>29190396</v>
      </c>
      <c r="BA65" s="20" cm="1">
        <f t="array" ref="BA65">SUMPRODUCT((--(INDEX(RULES,0,5)=$X65)+(--(INDEX(RULES,0,6)=$X65)))*(INDEX(RUN,0,BA$9+1)))</f>
        <v>55636113</v>
      </c>
      <c r="BB65" s="20" cm="1">
        <f t="array" ref="BB65">SUMPRODUCT((--(INDEX(RULES,0,5)=$X65)+(--(INDEX(RULES,0,6)=$X65)))*(INDEX(RUN,0,BB$9+1)))</f>
        <v>105996075</v>
      </c>
      <c r="BC65" s="20" cm="1">
        <f t="array" ref="BC65">SUMPRODUCT((--(INDEX(RULES,0,5)=$X65)+(--(INDEX(RULES,0,6)=$X65)))*(INDEX(RUN,0,BC$9+1)))</f>
        <v>201856170</v>
      </c>
      <c r="BD65" s="20" cm="1">
        <f t="array" ref="BD65">SUMPRODUCT((--(INDEX(RULES,0,5)=$X65)+(--(INDEX(RULES,0,6)=$X65)))*(INDEX(RUN,0,BD$9+1)))</f>
        <v>384274653</v>
      </c>
      <c r="BE65" s="20" cm="1">
        <f t="array" ref="BE65">SUMPRODUCT((--(INDEX(RULES,0,5)=$X65)+(--(INDEX(RULES,0,6)=$X65)))*(INDEX(RUN,0,BE$9+1)))</f>
        <v>731323595</v>
      </c>
      <c r="BF65" s="20" cm="1">
        <f t="array" ref="BF65">SUMPRODUCT((--(INDEX(RULES,0,5)=$X65)+(--(INDEX(RULES,0,6)=$X65)))*(INDEX(RUN,0,BF$9+1)))</f>
        <v>1391400824</v>
      </c>
      <c r="BG65" s="20" cm="1">
        <f t="array" ref="BG65">SUMPRODUCT((--(INDEX(RULES,0,5)=$X65)+(--(INDEX(RULES,0,6)=$X65)))*(INDEX(RUN,0,BG$9+1)))</f>
        <v>2646590265</v>
      </c>
      <c r="BH65" s="20" cm="1">
        <f t="array" ref="BH65">SUMPRODUCT((--(INDEX(RULES,0,5)=$X65)+(--(INDEX(RULES,0,6)=$X65)))*(INDEX(RUN,0,BH$9+1)))</f>
        <v>5033009979</v>
      </c>
      <c r="BI65" s="20" cm="1">
        <f t="array" ref="BI65">SUMPRODUCT((--(INDEX(RULES,0,5)=$X65)+(--(INDEX(RULES,0,6)=$X65)))*(INDEX(RUN,0,BI$9+1)))</f>
        <v>9569371311</v>
      </c>
      <c r="BJ65" s="20" cm="1">
        <f t="array" ref="BJ65">SUMPRODUCT((--(INDEX(RULES,0,5)=$X65)+(--(INDEX(RULES,0,6)=$X65)))*(INDEX(RUN,0,BJ$9+1)))</f>
        <v>18191309149</v>
      </c>
      <c r="BK65" s="20" cm="1">
        <f t="array" ref="BK65">SUMPRODUCT((--(INDEX(RULES,0,5)=$X65)+(--(INDEX(RULES,0,6)=$X65)))*(INDEX(RUN,0,BK$9+1)))</f>
        <v>34576395504</v>
      </c>
      <c r="BL65" s="20" cm="1">
        <f t="array" ref="BL65">SUMPRODUCT((--(INDEX(RULES,0,5)=$X65)+(--(INDEX(RULES,0,6)=$X65)))*(INDEX(RUN,0,BL$9+1)))</f>
        <v>65710921995</v>
      </c>
      <c r="BM65" s="20" cm="1">
        <f t="array" ref="BM65">SUMPRODUCT((--(INDEX(RULES,0,5)=$X65)+(--(INDEX(RULES,0,6)=$X65)))*(INDEX(RUN,0,BM$9+1)))</f>
        <v>124866042830</v>
      </c>
    </row>
    <row r="66" spans="1:65" x14ac:dyDescent="0.3">
      <c r="A66" s="6" t="str">
        <f>IF(Input!A60=0,"",Input!A60)</f>
        <v>VF -&gt; F</v>
      </c>
      <c r="B66" t="str">
        <f t="shared" si="7"/>
        <v>V</v>
      </c>
      <c r="C66" t="str">
        <f t="shared" si="8"/>
        <v>F</v>
      </c>
      <c r="D66" s="5" t="str">
        <f t="shared" si="21"/>
        <v>VF</v>
      </c>
      <c r="E66" s="5" t="str">
        <f t="shared" si="20"/>
        <v>F</v>
      </c>
      <c r="F66" t="str">
        <f t="shared" si="11"/>
        <v>VF</v>
      </c>
      <c r="G66" t="str">
        <f t="shared" si="12"/>
        <v>FF</v>
      </c>
      <c r="N66"/>
      <c r="O66"/>
      <c r="P66"/>
      <c r="Q66"/>
      <c r="R66"/>
      <c r="S66"/>
      <c r="T66"/>
      <c r="U66" t="str">
        <f t="shared" si="13"/>
        <v>V</v>
      </c>
      <c r="V66" t="str">
        <f t="shared" si="14"/>
        <v>F</v>
      </c>
      <c r="W66" s="17">
        <v>57</v>
      </c>
      <c r="X66" s="17" t="str">
        <f t="shared" si="5"/>
        <v>VF</v>
      </c>
      <c r="Y66" s="18">
        <f t="shared" si="15"/>
        <v>1</v>
      </c>
      <c r="Z66" s="20" cm="1">
        <f t="array" ref="Z66">SUMPRODUCT((--(INDEX(RULES,0,5)=$X66)+(--(INDEX(RULES,0,6)=$X66)))*(INDEX(RUN,0,Z$9+1)))</f>
        <v>1</v>
      </c>
      <c r="AA66" s="20" cm="1">
        <f t="array" ref="AA66">SUMPRODUCT((--(INDEX(RULES,0,5)=$X66)+(--(INDEX(RULES,0,6)=$X66)))*(INDEX(RUN,0,AA$9+1)))</f>
        <v>2</v>
      </c>
      <c r="AB66" s="20" cm="1">
        <f t="array" ref="AB66">SUMPRODUCT((--(INDEX(RULES,0,5)=$X66)+(--(INDEX(RULES,0,6)=$X66)))*(INDEX(RUN,0,AB$9+1)))</f>
        <v>2</v>
      </c>
      <c r="AC66" s="20" cm="1">
        <f t="array" ref="AC66">SUMPRODUCT((--(INDEX(RULES,0,5)=$X66)+(--(INDEX(RULES,0,6)=$X66)))*(INDEX(RUN,0,AC$9+1)))</f>
        <v>2</v>
      </c>
      <c r="AD66" s="20" cm="1">
        <f t="array" ref="AD66">SUMPRODUCT((--(INDEX(RULES,0,5)=$X66)+(--(INDEX(RULES,0,6)=$X66)))*(INDEX(RUN,0,AD$9+1)))</f>
        <v>3</v>
      </c>
      <c r="AE66" s="20" cm="1">
        <f t="array" ref="AE66">SUMPRODUCT((--(INDEX(RULES,0,5)=$X66)+(--(INDEX(RULES,0,6)=$X66)))*(INDEX(RUN,0,AE$9+1)))</f>
        <v>3</v>
      </c>
      <c r="AF66" s="20" cm="1">
        <f t="array" ref="AF66">SUMPRODUCT((--(INDEX(RULES,0,5)=$X66)+(--(INDEX(RULES,0,6)=$X66)))*(INDEX(RUN,0,AF$9+1)))</f>
        <v>5</v>
      </c>
      <c r="AG66" s="20" cm="1">
        <f t="array" ref="AG66">SUMPRODUCT((--(INDEX(RULES,0,5)=$X66)+(--(INDEX(RULES,0,6)=$X66)))*(INDEX(RUN,0,AG$9+1)))</f>
        <v>6</v>
      </c>
      <c r="AH66" s="20" cm="1">
        <f t="array" ref="AH66">SUMPRODUCT((--(INDEX(RULES,0,5)=$X66)+(--(INDEX(RULES,0,6)=$X66)))*(INDEX(RUN,0,AH$9+1)))</f>
        <v>10</v>
      </c>
      <c r="AI66" s="20" cm="1">
        <f t="array" ref="AI66">SUMPRODUCT((--(INDEX(RULES,0,5)=$X66)+(--(INDEX(RULES,0,6)=$X66)))*(INDEX(RUN,0,AI$9+1)))</f>
        <v>16</v>
      </c>
      <c r="AJ66" s="20" cm="1">
        <f t="array" ref="AJ66">SUMPRODUCT((--(INDEX(RULES,0,5)=$X66)+(--(INDEX(RULES,0,6)=$X66)))*(INDEX(RUN,0,AJ$9+1)))</f>
        <v>28</v>
      </c>
      <c r="AK66" s="20" cm="1">
        <f t="array" ref="AK66">SUMPRODUCT((--(INDEX(RULES,0,5)=$X66)+(--(INDEX(RULES,0,6)=$X66)))*(INDEX(RUN,0,AK$9+1)))</f>
        <v>55</v>
      </c>
      <c r="AL66" s="20" cm="1">
        <f t="array" ref="AL66">SUMPRODUCT((--(INDEX(RULES,0,5)=$X66)+(--(INDEX(RULES,0,6)=$X66)))*(INDEX(RUN,0,AL$9+1)))</f>
        <v>109</v>
      </c>
      <c r="AM66" s="20" cm="1">
        <f t="array" ref="AM66">SUMPRODUCT((--(INDEX(RULES,0,5)=$X66)+(--(INDEX(RULES,0,6)=$X66)))*(INDEX(RUN,0,AM$9+1)))</f>
        <v>216</v>
      </c>
      <c r="AN66" s="20" cm="1">
        <f t="array" ref="AN66">SUMPRODUCT((--(INDEX(RULES,0,5)=$X66)+(--(INDEX(RULES,0,6)=$X66)))*(INDEX(RUN,0,AN$9+1)))</f>
        <v>421</v>
      </c>
      <c r="AO66" s="20" cm="1">
        <f t="array" ref="AO66">SUMPRODUCT((--(INDEX(RULES,0,5)=$X66)+(--(INDEX(RULES,0,6)=$X66)))*(INDEX(RUN,0,AO$9+1)))</f>
        <v>804</v>
      </c>
      <c r="AP66" s="20" cm="1">
        <f t="array" ref="AP66">SUMPRODUCT((--(INDEX(RULES,0,5)=$X66)+(--(INDEX(RULES,0,6)=$X66)))*(INDEX(RUN,0,AP$9+1)))</f>
        <v>1528</v>
      </c>
      <c r="AQ66" s="20" cm="1">
        <f t="array" ref="AQ66">SUMPRODUCT((--(INDEX(RULES,0,5)=$X66)+(--(INDEX(RULES,0,6)=$X66)))*(INDEX(RUN,0,AQ$9+1)))</f>
        <v>2931</v>
      </c>
      <c r="AR66" s="20" cm="1">
        <f t="array" ref="AR66">SUMPRODUCT((--(INDEX(RULES,0,5)=$X66)+(--(INDEX(RULES,0,6)=$X66)))*(INDEX(RUN,0,AR$9+1)))</f>
        <v>5543</v>
      </c>
      <c r="AS66" s="20" cm="1">
        <f t="array" ref="AS66">SUMPRODUCT((--(INDEX(RULES,0,5)=$X66)+(--(INDEX(RULES,0,6)=$X66)))*(INDEX(RUN,0,AS$9+1)))</f>
        <v>10583</v>
      </c>
      <c r="AT66" s="20" cm="1">
        <f t="array" ref="AT66">SUMPRODUCT((--(INDEX(RULES,0,5)=$X66)+(--(INDEX(RULES,0,6)=$X66)))*(INDEX(RUN,0,AT$9+1)))</f>
        <v>20073</v>
      </c>
      <c r="AU66" s="20" cm="1">
        <f t="array" ref="AU66">SUMPRODUCT((--(INDEX(RULES,0,5)=$X66)+(--(INDEX(RULES,0,6)=$X66)))*(INDEX(RUN,0,AU$9+1)))</f>
        <v>38115</v>
      </c>
      <c r="AV66" s="20" cm="1">
        <f t="array" ref="AV66">SUMPRODUCT((--(INDEX(RULES,0,5)=$X66)+(--(INDEX(RULES,0,6)=$X66)))*(INDEX(RUN,0,AV$9+1)))</f>
        <v>72125</v>
      </c>
      <c r="AW66" s="20" cm="1">
        <f t="array" ref="AW66">SUMPRODUCT((--(INDEX(RULES,0,5)=$X66)+(--(INDEX(RULES,0,6)=$X66)))*(INDEX(RUN,0,AW$9+1)))</f>
        <v>136721</v>
      </c>
      <c r="AX66" s="20" cm="1">
        <f t="array" ref="AX66">SUMPRODUCT((--(INDEX(RULES,0,5)=$X66)+(--(INDEX(RULES,0,6)=$X66)))*(INDEX(RUN,0,AX$9+1)))</f>
        <v>258669</v>
      </c>
      <c r="AY66" s="20" cm="1">
        <f t="array" ref="AY66">SUMPRODUCT((--(INDEX(RULES,0,5)=$X66)+(--(INDEX(RULES,0,6)=$X66)))*(INDEX(RUN,0,AY$9+1)))</f>
        <v>489567</v>
      </c>
      <c r="AZ66" s="20" cm="1">
        <f t="array" ref="AZ66">SUMPRODUCT((--(INDEX(RULES,0,5)=$X66)+(--(INDEX(RULES,0,6)=$X66)))*(INDEX(RUN,0,AZ$9+1)))</f>
        <v>926583</v>
      </c>
      <c r="BA66" s="20" cm="1">
        <f t="array" ref="BA66">SUMPRODUCT((--(INDEX(RULES,0,5)=$X66)+(--(INDEX(RULES,0,6)=$X66)))*(INDEX(RUN,0,BA$9+1)))</f>
        <v>1753470</v>
      </c>
      <c r="BB66" s="20" cm="1">
        <f t="array" ref="BB66">SUMPRODUCT((--(INDEX(RULES,0,5)=$X66)+(--(INDEX(RULES,0,6)=$X66)))*(INDEX(RUN,0,BB$9+1)))</f>
        <v>3318941</v>
      </c>
      <c r="BC66" s="20" cm="1">
        <f t="array" ref="BC66">SUMPRODUCT((--(INDEX(RULES,0,5)=$X66)+(--(INDEX(RULES,0,6)=$X66)))*(INDEX(RUN,0,BC$9+1)))</f>
        <v>6282639</v>
      </c>
      <c r="BD66" s="20" cm="1">
        <f t="array" ref="BD66">SUMPRODUCT((--(INDEX(RULES,0,5)=$X66)+(--(INDEX(RULES,0,6)=$X66)))*(INDEX(RUN,0,BD$9+1)))</f>
        <v>11896199</v>
      </c>
      <c r="BE66" s="20" cm="1">
        <f t="array" ref="BE66">SUMPRODUCT((--(INDEX(RULES,0,5)=$X66)+(--(INDEX(RULES,0,6)=$X66)))*(INDEX(RUN,0,BE$9+1)))</f>
        <v>22526003</v>
      </c>
      <c r="BF66" s="20" cm="1">
        <f t="array" ref="BF66">SUMPRODUCT((--(INDEX(RULES,0,5)=$X66)+(--(INDEX(RULES,0,6)=$X66)))*(INDEX(RUN,0,BF$9+1)))</f>
        <v>42666997</v>
      </c>
      <c r="BG66" s="20" cm="1">
        <f t="array" ref="BG66">SUMPRODUCT((--(INDEX(RULES,0,5)=$X66)+(--(INDEX(RULES,0,6)=$X66)))*(INDEX(RUN,0,BG$9+1)))</f>
        <v>80826351</v>
      </c>
      <c r="BH66" s="20" cm="1">
        <f t="array" ref="BH66">SUMPRODUCT((--(INDEX(RULES,0,5)=$X66)+(--(INDEX(RULES,0,6)=$X66)))*(INDEX(RUN,0,BH$9+1)))</f>
        <v>153142814</v>
      </c>
      <c r="BI66" s="20" cm="1">
        <f t="array" ref="BI66">SUMPRODUCT((--(INDEX(RULES,0,5)=$X66)+(--(INDEX(RULES,0,6)=$X66)))*(INDEX(RUN,0,BI$9+1)))</f>
        <v>290212721</v>
      </c>
      <c r="BJ66" s="20" cm="1">
        <f t="array" ref="BJ66">SUMPRODUCT((--(INDEX(RULES,0,5)=$X66)+(--(INDEX(RULES,0,6)=$X66)))*(INDEX(RUN,0,BJ$9+1)))</f>
        <v>550064590</v>
      </c>
      <c r="BK66" s="20" cm="1">
        <f t="array" ref="BK66">SUMPRODUCT((--(INDEX(RULES,0,5)=$X66)+(--(INDEX(RULES,0,6)=$X66)))*(INDEX(RUN,0,BK$9+1)))</f>
        <v>1042743052</v>
      </c>
      <c r="BL66" s="20" cm="1">
        <f t="array" ref="BL66">SUMPRODUCT((--(INDEX(RULES,0,5)=$X66)+(--(INDEX(RULES,0,6)=$X66)))*(INDEX(RUN,0,BL$9+1)))</f>
        <v>1977005430</v>
      </c>
      <c r="BM66" s="20" cm="1">
        <f t="array" ref="BM66">SUMPRODUCT((--(INDEX(RULES,0,5)=$X66)+(--(INDEX(RULES,0,6)=$X66)))*(INDEX(RUN,0,BM$9+1)))</f>
        <v>3748897992</v>
      </c>
    </row>
    <row r="67" spans="1:65" x14ac:dyDescent="0.3">
      <c r="A67" s="6" t="str">
        <f>IF(Input!A61=0,"",Input!A61)</f>
        <v>VN -&gt; B</v>
      </c>
      <c r="B67" t="str">
        <f t="shared" si="7"/>
        <v>V</v>
      </c>
      <c r="C67" t="str">
        <f t="shared" si="8"/>
        <v>N</v>
      </c>
      <c r="D67" s="5" t="str">
        <f t="shared" si="21"/>
        <v>VN</v>
      </c>
      <c r="E67" s="5" t="str">
        <f t="shared" si="20"/>
        <v>B</v>
      </c>
      <c r="F67" t="str">
        <f t="shared" si="11"/>
        <v>VB</v>
      </c>
      <c r="G67" t="str">
        <f t="shared" si="12"/>
        <v>BN</v>
      </c>
      <c r="N67"/>
      <c r="O67"/>
      <c r="P67"/>
      <c r="Q67"/>
      <c r="R67"/>
      <c r="S67"/>
      <c r="T67"/>
      <c r="U67" t="str">
        <f t="shared" si="13"/>
        <v>V</v>
      </c>
      <c r="V67" t="str">
        <f t="shared" si="14"/>
        <v>N</v>
      </c>
      <c r="W67" s="17">
        <v>58</v>
      </c>
      <c r="X67" s="17" t="str">
        <f t="shared" si="5"/>
        <v>VN</v>
      </c>
      <c r="Y67" s="18">
        <f t="shared" si="15"/>
        <v>0</v>
      </c>
      <c r="Z67" s="20" cm="1">
        <f t="array" ref="Z67">SUMPRODUCT((--(INDEX(RULES,0,5)=$X67)+(--(INDEX(RULES,0,6)=$X67)))*(INDEX(RUN,0,Z$9+1)))</f>
        <v>0</v>
      </c>
      <c r="AA67" s="20" cm="1">
        <f t="array" ref="AA67">SUMPRODUCT((--(INDEX(RULES,0,5)=$X67)+(--(INDEX(RULES,0,6)=$X67)))*(INDEX(RUN,0,AA$9+1)))</f>
        <v>1</v>
      </c>
      <c r="AB67" s="20" cm="1">
        <f t="array" ref="AB67">SUMPRODUCT((--(INDEX(RULES,0,5)=$X67)+(--(INDEX(RULES,0,6)=$X67)))*(INDEX(RUN,0,AB$9+1)))</f>
        <v>1</v>
      </c>
      <c r="AC67" s="20" cm="1">
        <f t="array" ref="AC67">SUMPRODUCT((--(INDEX(RULES,0,5)=$X67)+(--(INDEX(RULES,0,6)=$X67)))*(INDEX(RUN,0,AC$9+1)))</f>
        <v>6</v>
      </c>
      <c r="AD67" s="20" cm="1">
        <f t="array" ref="AD67">SUMPRODUCT((--(INDEX(RULES,0,5)=$X67)+(--(INDEX(RULES,0,6)=$X67)))*(INDEX(RUN,0,AD$9+1)))</f>
        <v>9</v>
      </c>
      <c r="AE67" s="20" cm="1">
        <f t="array" ref="AE67">SUMPRODUCT((--(INDEX(RULES,0,5)=$X67)+(--(INDEX(RULES,0,6)=$X67)))*(INDEX(RUN,0,AE$9+1)))</f>
        <v>17</v>
      </c>
      <c r="AF67" s="20" cm="1">
        <f t="array" ref="AF67">SUMPRODUCT((--(INDEX(RULES,0,5)=$X67)+(--(INDEX(RULES,0,6)=$X67)))*(INDEX(RUN,0,AF$9+1)))</f>
        <v>31</v>
      </c>
      <c r="AG67" s="20" cm="1">
        <f t="array" ref="AG67">SUMPRODUCT((--(INDEX(RULES,0,5)=$X67)+(--(INDEX(RULES,0,6)=$X67)))*(INDEX(RUN,0,AG$9+1)))</f>
        <v>55</v>
      </c>
      <c r="AH67" s="20" cm="1">
        <f t="array" ref="AH67">SUMPRODUCT((--(INDEX(RULES,0,5)=$X67)+(--(INDEX(RULES,0,6)=$X67)))*(INDEX(RUN,0,AH$9+1)))</f>
        <v>103</v>
      </c>
      <c r="AI67" s="20" cm="1">
        <f t="array" ref="AI67">SUMPRODUCT((--(INDEX(RULES,0,5)=$X67)+(--(INDEX(RULES,0,6)=$X67)))*(INDEX(RUN,0,AI$9+1)))</f>
        <v>177</v>
      </c>
      <c r="AJ67" s="20" cm="1">
        <f t="array" ref="AJ67">SUMPRODUCT((--(INDEX(RULES,0,5)=$X67)+(--(INDEX(RULES,0,6)=$X67)))*(INDEX(RUN,0,AJ$9+1)))</f>
        <v>322</v>
      </c>
      <c r="AK67" s="20" cm="1">
        <f t="array" ref="AK67">SUMPRODUCT((--(INDEX(RULES,0,5)=$X67)+(--(INDEX(RULES,0,6)=$X67)))*(INDEX(RUN,0,AK$9+1)))</f>
        <v>600</v>
      </c>
      <c r="AL67" s="20" cm="1">
        <f t="array" ref="AL67">SUMPRODUCT((--(INDEX(RULES,0,5)=$X67)+(--(INDEX(RULES,0,6)=$X67)))*(INDEX(RUN,0,AL$9+1)))</f>
        <v>1096</v>
      </c>
      <c r="AM67" s="20" cm="1">
        <f t="array" ref="AM67">SUMPRODUCT((--(INDEX(RULES,0,5)=$X67)+(--(INDEX(RULES,0,6)=$X67)))*(INDEX(RUN,0,AM$9+1)))</f>
        <v>2051</v>
      </c>
      <c r="AN67" s="20" cm="1">
        <f t="array" ref="AN67">SUMPRODUCT((--(INDEX(RULES,0,5)=$X67)+(--(INDEX(RULES,0,6)=$X67)))*(INDEX(RUN,0,AN$9+1)))</f>
        <v>3840</v>
      </c>
      <c r="AO67" s="20" cm="1">
        <f t="array" ref="AO67">SUMPRODUCT((--(INDEX(RULES,0,5)=$X67)+(--(INDEX(RULES,0,6)=$X67)))*(INDEX(RUN,0,AO$9+1)))</f>
        <v>7185</v>
      </c>
      <c r="AP67" s="20" cm="1">
        <f t="array" ref="AP67">SUMPRODUCT((--(INDEX(RULES,0,5)=$X67)+(--(INDEX(RULES,0,6)=$X67)))*(INDEX(RUN,0,AP$9+1)))</f>
        <v>13463</v>
      </c>
      <c r="AQ67" s="20" cm="1">
        <f t="array" ref="AQ67">SUMPRODUCT((--(INDEX(RULES,0,5)=$X67)+(--(INDEX(RULES,0,6)=$X67)))*(INDEX(RUN,0,AQ$9+1)))</f>
        <v>25260</v>
      </c>
      <c r="AR67" s="20" cm="1">
        <f t="array" ref="AR67">SUMPRODUCT((--(INDEX(RULES,0,5)=$X67)+(--(INDEX(RULES,0,6)=$X67)))*(INDEX(RUN,0,AR$9+1)))</f>
        <v>47454</v>
      </c>
      <c r="AS67" s="20" cm="1">
        <f t="array" ref="AS67">SUMPRODUCT((--(INDEX(RULES,0,5)=$X67)+(--(INDEX(RULES,0,6)=$X67)))*(INDEX(RUN,0,AS$9+1)))</f>
        <v>89200</v>
      </c>
      <c r="AT67" s="20" cm="1">
        <f t="array" ref="AT67">SUMPRODUCT((--(INDEX(RULES,0,5)=$X67)+(--(INDEX(RULES,0,6)=$X67)))*(INDEX(RUN,0,AT$9+1)))</f>
        <v>167957</v>
      </c>
      <c r="AU67" s="20" cm="1">
        <f t="array" ref="AU67">SUMPRODUCT((--(INDEX(RULES,0,5)=$X67)+(--(INDEX(RULES,0,6)=$X67)))*(INDEX(RUN,0,AU$9+1)))</f>
        <v>316408</v>
      </c>
      <c r="AV67" s="20" cm="1">
        <f t="array" ref="AV67">SUMPRODUCT((--(INDEX(RULES,0,5)=$X67)+(--(INDEX(RULES,0,6)=$X67)))*(INDEX(RUN,0,AV$9+1)))</f>
        <v>596587</v>
      </c>
      <c r="AW67" s="20" cm="1">
        <f t="array" ref="AW67">SUMPRODUCT((--(INDEX(RULES,0,5)=$X67)+(--(INDEX(RULES,0,6)=$X67)))*(INDEX(RUN,0,AW$9+1)))</f>
        <v>1125575</v>
      </c>
      <c r="AX67" s="20" cm="1">
        <f t="array" ref="AX67">SUMPRODUCT((--(INDEX(RULES,0,5)=$X67)+(--(INDEX(RULES,0,6)=$X67)))*(INDEX(RUN,0,AX$9+1)))</f>
        <v>2125232</v>
      </c>
      <c r="AY67" s="20" cm="1">
        <f t="array" ref="AY67">SUMPRODUCT((--(INDEX(RULES,0,5)=$X67)+(--(INDEX(RULES,0,6)=$X67)))*(INDEX(RUN,0,AY$9+1)))</f>
        <v>4014630</v>
      </c>
      <c r="AZ67" s="20" cm="1">
        <f t="array" ref="AZ67">SUMPRODUCT((--(INDEX(RULES,0,5)=$X67)+(--(INDEX(RULES,0,6)=$X67)))*(INDEX(RUN,0,AZ$9+1)))</f>
        <v>7588068</v>
      </c>
      <c r="BA67" s="20" cm="1">
        <f t="array" ref="BA67">SUMPRODUCT((--(INDEX(RULES,0,5)=$X67)+(--(INDEX(RULES,0,6)=$X67)))*(INDEX(RUN,0,BA$9+1)))</f>
        <v>14350439</v>
      </c>
      <c r="BB67" s="20" cm="1">
        <f t="array" ref="BB67">SUMPRODUCT((--(INDEX(RULES,0,5)=$X67)+(--(INDEX(RULES,0,6)=$X67)))*(INDEX(RUN,0,BB$9+1)))</f>
        <v>27149660</v>
      </c>
      <c r="BC67" s="20" cm="1">
        <f t="array" ref="BC67">SUMPRODUCT((--(INDEX(RULES,0,5)=$X67)+(--(INDEX(RULES,0,6)=$X67)))*(INDEX(RUN,0,BC$9+1)))</f>
        <v>51388153</v>
      </c>
      <c r="BD67" s="20" cm="1">
        <f t="array" ref="BD67">SUMPRODUCT((--(INDEX(RULES,0,5)=$X67)+(--(INDEX(RULES,0,6)=$X67)))*(INDEX(RUN,0,BD$9+1)))</f>
        <v>97302672</v>
      </c>
      <c r="BE67" s="20" cm="1">
        <f t="array" ref="BE67">SUMPRODUCT((--(INDEX(RULES,0,5)=$X67)+(--(INDEX(RULES,0,6)=$X67)))*(INDEX(RUN,0,BE$9+1)))</f>
        <v>184303674</v>
      </c>
      <c r="BF67" s="20" cm="1">
        <f t="array" ref="BF67">SUMPRODUCT((--(INDEX(RULES,0,5)=$X67)+(--(INDEX(RULES,0,6)=$X67)))*(INDEX(RUN,0,BF$9+1)))</f>
        <v>349196725</v>
      </c>
      <c r="BG67" s="20" cm="1">
        <f t="array" ref="BG67">SUMPRODUCT((--(INDEX(RULES,0,5)=$X67)+(--(INDEX(RULES,0,6)=$X67)))*(INDEX(RUN,0,BG$9+1)))</f>
        <v>661805914</v>
      </c>
      <c r="BH67" s="20" cm="1">
        <f t="array" ref="BH67">SUMPRODUCT((--(INDEX(RULES,0,5)=$X67)+(--(INDEX(RULES,0,6)=$X67)))*(INDEX(RUN,0,BH$9+1)))</f>
        <v>1254559792</v>
      </c>
      <c r="BI67" s="20" cm="1">
        <f t="array" ref="BI67">SUMPRODUCT((--(INDEX(RULES,0,5)=$X67)+(--(INDEX(RULES,0,6)=$X67)))*(INDEX(RUN,0,BI$9+1)))</f>
        <v>2378724955</v>
      </c>
      <c r="BJ67" s="20" cm="1">
        <f t="array" ref="BJ67">SUMPRODUCT((--(INDEX(RULES,0,5)=$X67)+(--(INDEX(RULES,0,6)=$X67)))*(INDEX(RUN,0,BJ$9+1)))</f>
        <v>4511080044</v>
      </c>
      <c r="BK67" s="20" cm="1">
        <f t="array" ref="BK67">SUMPRODUCT((--(INDEX(RULES,0,5)=$X67)+(--(INDEX(RULES,0,6)=$X67)))*(INDEX(RUN,0,BK$9+1)))</f>
        <v>8556342353</v>
      </c>
      <c r="BL67" s="20" cm="1">
        <f t="array" ref="BL67">SUMPRODUCT((--(INDEX(RULES,0,5)=$X67)+(--(INDEX(RULES,0,6)=$X67)))*(INDEX(RUN,0,BL$9+1)))</f>
        <v>16231511776</v>
      </c>
      <c r="BM67" s="20" cm="1">
        <f t="array" ref="BM67">SUMPRODUCT((--(INDEX(RULES,0,5)=$X67)+(--(INDEX(RULES,0,6)=$X67)))*(INDEX(RUN,0,BM$9+1)))</f>
        <v>30795409162</v>
      </c>
    </row>
    <row r="68" spans="1:65" x14ac:dyDescent="0.3">
      <c r="A68" s="6" t="str">
        <f>IF(Input!A62=0,"",Input!A62)</f>
        <v>CK -&gt; C</v>
      </c>
      <c r="B68" t="str">
        <f t="shared" si="7"/>
        <v>C</v>
      </c>
      <c r="C68" t="str">
        <f t="shared" si="8"/>
        <v>K</v>
      </c>
      <c r="D68" s="5" t="str">
        <f t="shared" si="21"/>
        <v>CK</v>
      </c>
      <c r="E68" s="5" t="str">
        <f t="shared" si="20"/>
        <v>C</v>
      </c>
      <c r="F68" t="str">
        <f t="shared" si="11"/>
        <v>CC</v>
      </c>
      <c r="G68" t="str">
        <f t="shared" si="12"/>
        <v>CK</v>
      </c>
      <c r="N68"/>
      <c r="O68"/>
      <c r="P68"/>
      <c r="Q68"/>
      <c r="R68"/>
      <c r="S68"/>
      <c r="T68"/>
      <c r="U68" t="str">
        <f t="shared" si="13"/>
        <v>C</v>
      </c>
      <c r="V68" t="str">
        <f t="shared" si="14"/>
        <v>K</v>
      </c>
      <c r="W68" s="17">
        <v>59</v>
      </c>
      <c r="X68" s="17" t="str">
        <f t="shared" si="5"/>
        <v>CK</v>
      </c>
      <c r="Y68" s="18">
        <f t="shared" si="15"/>
        <v>0</v>
      </c>
      <c r="Z68" s="20" cm="1">
        <f t="array" ref="Z68">SUMPRODUCT((--(INDEX(RULES,0,5)=$X68)+(--(INDEX(RULES,0,6)=$X68)))*(INDEX(RUN,0,Z$9+1)))</f>
        <v>0</v>
      </c>
      <c r="AA68" s="20" cm="1">
        <f t="array" ref="AA68">SUMPRODUCT((--(INDEX(RULES,0,5)=$X68)+(--(INDEX(RULES,0,6)=$X68)))*(INDEX(RUN,0,AA$9+1)))</f>
        <v>0</v>
      </c>
      <c r="AB68" s="20" cm="1">
        <f t="array" ref="AB68">SUMPRODUCT((--(INDEX(RULES,0,5)=$X68)+(--(INDEX(RULES,0,6)=$X68)))*(INDEX(RUN,0,AB$9+1)))</f>
        <v>0</v>
      </c>
      <c r="AC68" s="20" cm="1">
        <f t="array" ref="AC68">SUMPRODUCT((--(INDEX(RULES,0,5)=$X68)+(--(INDEX(RULES,0,6)=$X68)))*(INDEX(RUN,0,AC$9+1)))</f>
        <v>0</v>
      </c>
      <c r="AD68" s="20" cm="1">
        <f t="array" ref="AD68">SUMPRODUCT((--(INDEX(RULES,0,5)=$X68)+(--(INDEX(RULES,0,6)=$X68)))*(INDEX(RUN,0,AD$9+1)))</f>
        <v>0</v>
      </c>
      <c r="AE68" s="20" cm="1">
        <f t="array" ref="AE68">SUMPRODUCT((--(INDEX(RULES,0,5)=$X68)+(--(INDEX(RULES,0,6)=$X68)))*(INDEX(RUN,0,AE$9+1)))</f>
        <v>0</v>
      </c>
      <c r="AF68" s="20" cm="1">
        <f t="array" ref="AF68">SUMPRODUCT((--(INDEX(RULES,0,5)=$X68)+(--(INDEX(RULES,0,6)=$X68)))*(INDEX(RUN,0,AF$9+1)))</f>
        <v>0</v>
      </c>
      <c r="AG68" s="20" cm="1">
        <f t="array" ref="AG68">SUMPRODUCT((--(INDEX(RULES,0,5)=$X68)+(--(INDEX(RULES,0,6)=$X68)))*(INDEX(RUN,0,AG$9+1)))</f>
        <v>0</v>
      </c>
      <c r="AH68" s="20" cm="1">
        <f t="array" ref="AH68">SUMPRODUCT((--(INDEX(RULES,0,5)=$X68)+(--(INDEX(RULES,0,6)=$X68)))*(INDEX(RUN,0,AH$9+1)))</f>
        <v>0</v>
      </c>
      <c r="AI68" s="20" cm="1">
        <f t="array" ref="AI68">SUMPRODUCT((--(INDEX(RULES,0,5)=$X68)+(--(INDEX(RULES,0,6)=$X68)))*(INDEX(RUN,0,AI$9+1)))</f>
        <v>0</v>
      </c>
      <c r="AJ68" s="20" cm="1">
        <f t="array" ref="AJ68">SUMPRODUCT((--(INDEX(RULES,0,5)=$X68)+(--(INDEX(RULES,0,6)=$X68)))*(INDEX(RUN,0,AJ$9+1)))</f>
        <v>0</v>
      </c>
      <c r="AK68" s="20" cm="1">
        <f t="array" ref="AK68">SUMPRODUCT((--(INDEX(RULES,0,5)=$X68)+(--(INDEX(RULES,0,6)=$X68)))*(INDEX(RUN,0,AK$9+1)))</f>
        <v>0</v>
      </c>
      <c r="AL68" s="20" cm="1">
        <f t="array" ref="AL68">SUMPRODUCT((--(INDEX(RULES,0,5)=$X68)+(--(INDEX(RULES,0,6)=$X68)))*(INDEX(RUN,0,AL$9+1)))</f>
        <v>0</v>
      </c>
      <c r="AM68" s="20" cm="1">
        <f t="array" ref="AM68">SUMPRODUCT((--(INDEX(RULES,0,5)=$X68)+(--(INDEX(RULES,0,6)=$X68)))*(INDEX(RUN,0,AM$9+1)))</f>
        <v>0</v>
      </c>
      <c r="AN68" s="20" cm="1">
        <f t="array" ref="AN68">SUMPRODUCT((--(INDEX(RULES,0,5)=$X68)+(--(INDEX(RULES,0,6)=$X68)))*(INDEX(RUN,0,AN$9+1)))</f>
        <v>0</v>
      </c>
      <c r="AO68" s="20" cm="1">
        <f t="array" ref="AO68">SUMPRODUCT((--(INDEX(RULES,0,5)=$X68)+(--(INDEX(RULES,0,6)=$X68)))*(INDEX(RUN,0,AO$9+1)))</f>
        <v>0</v>
      </c>
      <c r="AP68" s="20" cm="1">
        <f t="array" ref="AP68">SUMPRODUCT((--(INDEX(RULES,0,5)=$X68)+(--(INDEX(RULES,0,6)=$X68)))*(INDEX(RUN,0,AP$9+1)))</f>
        <v>0</v>
      </c>
      <c r="AQ68" s="20" cm="1">
        <f t="array" ref="AQ68">SUMPRODUCT((--(INDEX(RULES,0,5)=$X68)+(--(INDEX(RULES,0,6)=$X68)))*(INDEX(RUN,0,AQ$9+1)))</f>
        <v>0</v>
      </c>
      <c r="AR68" s="20" cm="1">
        <f t="array" ref="AR68">SUMPRODUCT((--(INDEX(RULES,0,5)=$X68)+(--(INDEX(RULES,0,6)=$X68)))*(INDEX(RUN,0,AR$9+1)))</f>
        <v>0</v>
      </c>
      <c r="AS68" s="20" cm="1">
        <f t="array" ref="AS68">SUMPRODUCT((--(INDEX(RULES,0,5)=$X68)+(--(INDEX(RULES,0,6)=$X68)))*(INDEX(RUN,0,AS$9+1)))</f>
        <v>0</v>
      </c>
      <c r="AT68" s="20" cm="1">
        <f t="array" ref="AT68">SUMPRODUCT((--(INDEX(RULES,0,5)=$X68)+(--(INDEX(RULES,0,6)=$X68)))*(INDEX(RUN,0,AT$9+1)))</f>
        <v>0</v>
      </c>
      <c r="AU68" s="20" cm="1">
        <f t="array" ref="AU68">SUMPRODUCT((--(INDEX(RULES,0,5)=$X68)+(--(INDEX(RULES,0,6)=$X68)))*(INDEX(RUN,0,AU$9+1)))</f>
        <v>0</v>
      </c>
      <c r="AV68" s="20" cm="1">
        <f t="array" ref="AV68">SUMPRODUCT((--(INDEX(RULES,0,5)=$X68)+(--(INDEX(RULES,0,6)=$X68)))*(INDEX(RUN,0,AV$9+1)))</f>
        <v>0</v>
      </c>
      <c r="AW68" s="20" cm="1">
        <f t="array" ref="AW68">SUMPRODUCT((--(INDEX(RULES,0,5)=$X68)+(--(INDEX(RULES,0,6)=$X68)))*(INDEX(RUN,0,AW$9+1)))</f>
        <v>0</v>
      </c>
      <c r="AX68" s="20" cm="1">
        <f t="array" ref="AX68">SUMPRODUCT((--(INDEX(RULES,0,5)=$X68)+(--(INDEX(RULES,0,6)=$X68)))*(INDEX(RUN,0,AX$9+1)))</f>
        <v>0</v>
      </c>
      <c r="AY68" s="20" cm="1">
        <f t="array" ref="AY68">SUMPRODUCT((--(INDEX(RULES,0,5)=$X68)+(--(INDEX(RULES,0,6)=$X68)))*(INDEX(RUN,0,AY$9+1)))</f>
        <v>0</v>
      </c>
      <c r="AZ68" s="20" cm="1">
        <f t="array" ref="AZ68">SUMPRODUCT((--(INDEX(RULES,0,5)=$X68)+(--(INDEX(RULES,0,6)=$X68)))*(INDEX(RUN,0,AZ$9+1)))</f>
        <v>0</v>
      </c>
      <c r="BA68" s="20" cm="1">
        <f t="array" ref="BA68">SUMPRODUCT((--(INDEX(RULES,0,5)=$X68)+(--(INDEX(RULES,0,6)=$X68)))*(INDEX(RUN,0,BA$9+1)))</f>
        <v>0</v>
      </c>
      <c r="BB68" s="20" cm="1">
        <f t="array" ref="BB68">SUMPRODUCT((--(INDEX(RULES,0,5)=$X68)+(--(INDEX(RULES,0,6)=$X68)))*(INDEX(RUN,0,BB$9+1)))</f>
        <v>0</v>
      </c>
      <c r="BC68" s="20" cm="1">
        <f t="array" ref="BC68">SUMPRODUCT((--(INDEX(RULES,0,5)=$X68)+(--(INDEX(RULES,0,6)=$X68)))*(INDEX(RUN,0,BC$9+1)))</f>
        <v>0</v>
      </c>
      <c r="BD68" s="20" cm="1">
        <f t="array" ref="BD68">SUMPRODUCT((--(INDEX(RULES,0,5)=$X68)+(--(INDEX(RULES,0,6)=$X68)))*(INDEX(RUN,0,BD$9+1)))</f>
        <v>0</v>
      </c>
      <c r="BE68" s="20" cm="1">
        <f t="array" ref="BE68">SUMPRODUCT((--(INDEX(RULES,0,5)=$X68)+(--(INDEX(RULES,0,6)=$X68)))*(INDEX(RUN,0,BE$9+1)))</f>
        <v>0</v>
      </c>
      <c r="BF68" s="20" cm="1">
        <f t="array" ref="BF68">SUMPRODUCT((--(INDEX(RULES,0,5)=$X68)+(--(INDEX(RULES,0,6)=$X68)))*(INDEX(RUN,0,BF$9+1)))</f>
        <v>0</v>
      </c>
      <c r="BG68" s="20" cm="1">
        <f t="array" ref="BG68">SUMPRODUCT((--(INDEX(RULES,0,5)=$X68)+(--(INDEX(RULES,0,6)=$X68)))*(INDEX(RUN,0,BG$9+1)))</f>
        <v>0</v>
      </c>
      <c r="BH68" s="20" cm="1">
        <f t="array" ref="BH68">SUMPRODUCT((--(INDEX(RULES,0,5)=$X68)+(--(INDEX(RULES,0,6)=$X68)))*(INDEX(RUN,0,BH$9+1)))</f>
        <v>0</v>
      </c>
      <c r="BI68" s="20" cm="1">
        <f t="array" ref="BI68">SUMPRODUCT((--(INDEX(RULES,0,5)=$X68)+(--(INDEX(RULES,0,6)=$X68)))*(INDEX(RUN,0,BI$9+1)))</f>
        <v>0</v>
      </c>
      <c r="BJ68" s="20" cm="1">
        <f t="array" ref="BJ68">SUMPRODUCT((--(INDEX(RULES,0,5)=$X68)+(--(INDEX(RULES,0,6)=$X68)))*(INDEX(RUN,0,BJ$9+1)))</f>
        <v>0</v>
      </c>
      <c r="BK68" s="20" cm="1">
        <f t="array" ref="BK68">SUMPRODUCT((--(INDEX(RULES,0,5)=$X68)+(--(INDEX(RULES,0,6)=$X68)))*(INDEX(RUN,0,BK$9+1)))</f>
        <v>0</v>
      </c>
      <c r="BL68" s="20" cm="1">
        <f t="array" ref="BL68">SUMPRODUCT((--(INDEX(RULES,0,5)=$X68)+(--(INDEX(RULES,0,6)=$X68)))*(INDEX(RUN,0,BL$9+1)))</f>
        <v>0</v>
      </c>
      <c r="BM68" s="20" cm="1">
        <f t="array" ref="BM68">SUMPRODUCT((--(INDEX(RULES,0,5)=$X68)+(--(INDEX(RULES,0,6)=$X68)))*(INDEX(RUN,0,BM$9+1)))</f>
        <v>0</v>
      </c>
    </row>
    <row r="69" spans="1:65" x14ac:dyDescent="0.3">
      <c r="A69" s="6" t="str">
        <f>IF(Input!A63=0,"",Input!A63)</f>
        <v>KF -&gt; H</v>
      </c>
      <c r="B69" t="str">
        <f t="shared" si="7"/>
        <v>K</v>
      </c>
      <c r="C69" t="str">
        <f t="shared" si="8"/>
        <v>F</v>
      </c>
      <c r="D69" s="5" t="str">
        <f t="shared" si="21"/>
        <v>KF</v>
      </c>
      <c r="E69" s="5" t="str">
        <f t="shared" si="20"/>
        <v>H</v>
      </c>
      <c r="F69" t="str">
        <f t="shared" si="11"/>
        <v>KH</v>
      </c>
      <c r="G69" t="str">
        <f t="shared" si="12"/>
        <v>HF</v>
      </c>
      <c r="N69"/>
      <c r="O69"/>
      <c r="P69"/>
      <c r="Q69"/>
      <c r="R69"/>
      <c r="S69"/>
      <c r="T69"/>
      <c r="U69" t="str">
        <f t="shared" si="13"/>
        <v>K</v>
      </c>
      <c r="V69" t="str">
        <f t="shared" si="14"/>
        <v>F</v>
      </c>
      <c r="W69" s="17">
        <v>60</v>
      </c>
      <c r="X69" s="17" t="str">
        <f t="shared" si="5"/>
        <v>KF</v>
      </c>
      <c r="Y69" s="18">
        <f t="shared" si="15"/>
        <v>0</v>
      </c>
      <c r="Z69" s="20" cm="1">
        <f t="array" ref="Z69">SUMPRODUCT((--(INDEX(RULES,0,5)=$X69)+(--(INDEX(RULES,0,6)=$X69)))*(INDEX(RUN,0,Z$9+1)))</f>
        <v>0</v>
      </c>
      <c r="AA69" s="20" cm="1">
        <f t="array" ref="AA69">SUMPRODUCT((--(INDEX(RULES,0,5)=$X69)+(--(INDEX(RULES,0,6)=$X69)))*(INDEX(RUN,0,AA$9+1)))</f>
        <v>0</v>
      </c>
      <c r="AB69" s="20" cm="1">
        <f t="array" ref="AB69">SUMPRODUCT((--(INDEX(RULES,0,5)=$X69)+(--(INDEX(RULES,0,6)=$X69)))*(INDEX(RUN,0,AB$9+1)))</f>
        <v>0</v>
      </c>
      <c r="AC69" s="20" cm="1">
        <f t="array" ref="AC69">SUMPRODUCT((--(INDEX(RULES,0,5)=$X69)+(--(INDEX(RULES,0,6)=$X69)))*(INDEX(RUN,0,AC$9+1)))</f>
        <v>3</v>
      </c>
      <c r="AD69" s="20" cm="1">
        <f t="array" ref="AD69">SUMPRODUCT((--(INDEX(RULES,0,5)=$X69)+(--(INDEX(RULES,0,6)=$X69)))*(INDEX(RUN,0,AD$9+1)))</f>
        <v>2</v>
      </c>
      <c r="AE69" s="20" cm="1">
        <f t="array" ref="AE69">SUMPRODUCT((--(INDEX(RULES,0,5)=$X69)+(--(INDEX(RULES,0,6)=$X69)))*(INDEX(RUN,0,AE$9+1)))</f>
        <v>8</v>
      </c>
      <c r="AF69" s="20" cm="1">
        <f t="array" ref="AF69">SUMPRODUCT((--(INDEX(RULES,0,5)=$X69)+(--(INDEX(RULES,0,6)=$X69)))*(INDEX(RUN,0,AF$9+1)))</f>
        <v>12</v>
      </c>
      <c r="AG69" s="20" cm="1">
        <f t="array" ref="AG69">SUMPRODUCT((--(INDEX(RULES,0,5)=$X69)+(--(INDEX(RULES,0,6)=$X69)))*(INDEX(RUN,0,AG$9+1)))</f>
        <v>24</v>
      </c>
      <c r="AH69" s="20" cm="1">
        <f t="array" ref="AH69">SUMPRODUCT((--(INDEX(RULES,0,5)=$X69)+(--(INDEX(RULES,0,6)=$X69)))*(INDEX(RUN,0,AH$9+1)))</f>
        <v>51</v>
      </c>
      <c r="AI69" s="20" cm="1">
        <f t="array" ref="AI69">SUMPRODUCT((--(INDEX(RULES,0,5)=$X69)+(--(INDEX(RULES,0,6)=$X69)))*(INDEX(RUN,0,AI$9+1)))</f>
        <v>91</v>
      </c>
      <c r="AJ69" s="20" cm="1">
        <f t="array" ref="AJ69">SUMPRODUCT((--(INDEX(RULES,0,5)=$X69)+(--(INDEX(RULES,0,6)=$X69)))*(INDEX(RUN,0,AJ$9+1)))</f>
        <v>178</v>
      </c>
      <c r="AK69" s="20" cm="1">
        <f t="array" ref="AK69">SUMPRODUCT((--(INDEX(RULES,0,5)=$X69)+(--(INDEX(RULES,0,6)=$X69)))*(INDEX(RUN,0,AK$9+1)))</f>
        <v>320</v>
      </c>
      <c r="AL69" s="20" cm="1">
        <f t="array" ref="AL69">SUMPRODUCT((--(INDEX(RULES,0,5)=$X69)+(--(INDEX(RULES,0,6)=$X69)))*(INDEX(RUN,0,AL$9+1)))</f>
        <v>608</v>
      </c>
      <c r="AM69" s="20" cm="1">
        <f t="array" ref="AM69">SUMPRODUCT((--(INDEX(RULES,0,5)=$X69)+(--(INDEX(RULES,0,6)=$X69)))*(INDEX(RUN,0,AM$9+1)))</f>
        <v>1120</v>
      </c>
      <c r="AN69" s="20" cm="1">
        <f t="array" ref="AN69">SUMPRODUCT((--(INDEX(RULES,0,5)=$X69)+(--(INDEX(RULES,0,6)=$X69)))*(INDEX(RUN,0,AN$9+1)))</f>
        <v>2123</v>
      </c>
      <c r="AO69" s="20" cm="1">
        <f t="array" ref="AO69">SUMPRODUCT((--(INDEX(RULES,0,5)=$X69)+(--(INDEX(RULES,0,6)=$X69)))*(INDEX(RUN,0,AO$9+1)))</f>
        <v>3999</v>
      </c>
      <c r="AP69" s="20" cm="1">
        <f t="array" ref="AP69">SUMPRODUCT((--(INDEX(RULES,0,5)=$X69)+(--(INDEX(RULES,0,6)=$X69)))*(INDEX(RUN,0,AP$9+1)))</f>
        <v>7583</v>
      </c>
      <c r="AQ69" s="20" cm="1">
        <f t="array" ref="AQ69">SUMPRODUCT((--(INDEX(RULES,0,5)=$X69)+(--(INDEX(RULES,0,6)=$X69)))*(INDEX(RUN,0,AQ$9+1)))</f>
        <v>14413</v>
      </c>
      <c r="AR69" s="20" cm="1">
        <f t="array" ref="AR69">SUMPRODUCT((--(INDEX(RULES,0,5)=$X69)+(--(INDEX(RULES,0,6)=$X69)))*(INDEX(RUN,0,AR$9+1)))</f>
        <v>27433</v>
      </c>
      <c r="AS69" s="20" cm="1">
        <f t="array" ref="AS69">SUMPRODUCT((--(INDEX(RULES,0,5)=$X69)+(--(INDEX(RULES,0,6)=$X69)))*(INDEX(RUN,0,AS$9+1)))</f>
        <v>52396</v>
      </c>
      <c r="AT69" s="20" cm="1">
        <f t="array" ref="AT69">SUMPRODUCT((--(INDEX(RULES,0,5)=$X69)+(--(INDEX(RULES,0,6)=$X69)))*(INDEX(RUN,0,AT$9+1)))</f>
        <v>99991</v>
      </c>
      <c r="AU69" s="20" cm="1">
        <f t="array" ref="AU69">SUMPRODUCT((--(INDEX(RULES,0,5)=$X69)+(--(INDEX(RULES,0,6)=$X69)))*(INDEX(RUN,0,AU$9+1)))</f>
        <v>191392</v>
      </c>
      <c r="AV69" s="20" cm="1">
        <f t="array" ref="AV69">SUMPRODUCT((--(INDEX(RULES,0,5)=$X69)+(--(INDEX(RULES,0,6)=$X69)))*(INDEX(RUN,0,AV$9+1)))</f>
        <v>366009</v>
      </c>
      <c r="AW69" s="20" cm="1">
        <f t="array" ref="AW69">SUMPRODUCT((--(INDEX(RULES,0,5)=$X69)+(--(INDEX(RULES,0,6)=$X69)))*(INDEX(RUN,0,AW$9+1)))</f>
        <v>700587</v>
      </c>
      <c r="AX69" s="20" cm="1">
        <f t="array" ref="AX69">SUMPRODUCT((--(INDEX(RULES,0,5)=$X69)+(--(INDEX(RULES,0,6)=$X69)))*(INDEX(RUN,0,AX$9+1)))</f>
        <v>1340775</v>
      </c>
      <c r="AY69" s="20" cm="1">
        <f t="array" ref="AY69">SUMPRODUCT((--(INDEX(RULES,0,5)=$X69)+(--(INDEX(RULES,0,6)=$X69)))*(INDEX(RUN,0,AY$9+1)))</f>
        <v>2565756</v>
      </c>
      <c r="AZ69" s="20" cm="1">
        <f t="array" ref="AZ69">SUMPRODUCT((--(INDEX(RULES,0,5)=$X69)+(--(INDEX(RULES,0,6)=$X69)))*(INDEX(RUN,0,AZ$9+1)))</f>
        <v>4908421</v>
      </c>
      <c r="BA69" s="20" cm="1">
        <f t="array" ref="BA69">SUMPRODUCT((--(INDEX(RULES,0,5)=$X69)+(--(INDEX(RULES,0,6)=$X69)))*(INDEX(RUN,0,BA$9+1)))</f>
        <v>9386733</v>
      </c>
      <c r="BB69" s="20" cm="1">
        <f t="array" ref="BB69">SUMPRODUCT((--(INDEX(RULES,0,5)=$X69)+(--(INDEX(RULES,0,6)=$X69)))*(INDEX(RUN,0,BB$9+1)))</f>
        <v>17945023</v>
      </c>
      <c r="BC69" s="20" cm="1">
        <f t="array" ref="BC69">SUMPRODUCT((--(INDEX(RULES,0,5)=$X69)+(--(INDEX(RULES,0,6)=$X69)))*(INDEX(RUN,0,BC$9+1)))</f>
        <v>34288373</v>
      </c>
      <c r="BD69" s="20" cm="1">
        <f t="array" ref="BD69">SUMPRODUCT((--(INDEX(RULES,0,5)=$X69)+(--(INDEX(RULES,0,6)=$X69)))*(INDEX(RUN,0,BD$9+1)))</f>
        <v>65493880</v>
      </c>
      <c r="BE69" s="20" cm="1">
        <f t="array" ref="BE69">SUMPRODUCT((--(INDEX(RULES,0,5)=$X69)+(--(INDEX(RULES,0,6)=$X69)))*(INDEX(RUN,0,BE$9+1)))</f>
        <v>125039928</v>
      </c>
      <c r="BF69" s="20" cm="1">
        <f t="array" ref="BF69">SUMPRODUCT((--(INDEX(RULES,0,5)=$X69)+(--(INDEX(RULES,0,6)=$X69)))*(INDEX(RUN,0,BF$9+1)))</f>
        <v>238630123</v>
      </c>
      <c r="BG69" s="20" cm="1">
        <f t="array" ref="BG69">SUMPRODUCT((--(INDEX(RULES,0,5)=$X69)+(--(INDEX(RULES,0,6)=$X69)))*(INDEX(RUN,0,BG$9+1)))</f>
        <v>455217851</v>
      </c>
      <c r="BH69" s="20" cm="1">
        <f t="array" ref="BH69">SUMPRODUCT((--(INDEX(RULES,0,5)=$X69)+(--(INDEX(RULES,0,6)=$X69)))*(INDEX(RUN,0,BH$9+1)))</f>
        <v>868063176</v>
      </c>
      <c r="BI69" s="20" cm="1">
        <f t="array" ref="BI69">SUMPRODUCT((--(INDEX(RULES,0,5)=$X69)+(--(INDEX(RULES,0,6)=$X69)))*(INDEX(RUN,0,BI$9+1)))</f>
        <v>1654698239</v>
      </c>
      <c r="BJ69" s="20" cm="1">
        <f t="array" ref="BJ69">SUMPRODUCT((--(INDEX(RULES,0,5)=$X69)+(--(INDEX(RULES,0,6)=$X69)))*(INDEX(RUN,0,BJ$9+1)))</f>
        <v>3153089195</v>
      </c>
      <c r="BK69" s="20" cm="1">
        <f t="array" ref="BK69">SUMPRODUCT((--(INDEX(RULES,0,5)=$X69)+(--(INDEX(RULES,0,6)=$X69)))*(INDEX(RUN,0,BK$9+1)))</f>
        <v>6006385191</v>
      </c>
      <c r="BL69" s="20" cm="1">
        <f t="array" ref="BL69">SUMPRODUCT((--(INDEX(RULES,0,5)=$X69)+(--(INDEX(RULES,0,6)=$X69)))*(INDEX(RUN,0,BL$9+1)))</f>
        <v>11438164810</v>
      </c>
      <c r="BM69" s="20" cm="1">
        <f t="array" ref="BM69">SUMPRODUCT((--(INDEX(RULES,0,5)=$X69)+(--(INDEX(RULES,0,6)=$X69)))*(INDEX(RUN,0,BM$9+1)))</f>
        <v>21775981205</v>
      </c>
    </row>
    <row r="70" spans="1:65" x14ac:dyDescent="0.3">
      <c r="A70" s="6" t="str">
        <f>IF(Input!A64=0,"",Input!A64)</f>
        <v>NS -&gt; C</v>
      </c>
      <c r="B70" t="str">
        <f t="shared" si="7"/>
        <v>N</v>
      </c>
      <c r="C70" t="str">
        <f t="shared" si="8"/>
        <v>S</v>
      </c>
      <c r="D70" s="5" t="str">
        <f t="shared" si="21"/>
        <v>NS</v>
      </c>
      <c r="E70" s="5" t="str">
        <f t="shared" si="20"/>
        <v>C</v>
      </c>
      <c r="F70" t="str">
        <f t="shared" si="11"/>
        <v>NC</v>
      </c>
      <c r="G70" t="str">
        <f t="shared" si="12"/>
        <v>CS</v>
      </c>
      <c r="N70"/>
      <c r="O70"/>
      <c r="P70"/>
      <c r="Q70"/>
      <c r="R70"/>
      <c r="S70"/>
      <c r="T70"/>
      <c r="U70" t="str">
        <f t="shared" si="13"/>
        <v>N</v>
      </c>
      <c r="V70" t="str">
        <f t="shared" si="14"/>
        <v>S</v>
      </c>
      <c r="W70" s="17">
        <v>61</v>
      </c>
      <c r="X70" s="17" t="str">
        <f t="shared" si="5"/>
        <v>NS</v>
      </c>
      <c r="Y70" s="18">
        <f t="shared" si="15"/>
        <v>0</v>
      </c>
      <c r="Z70" s="20" cm="1">
        <f t="array" ref="Z70">SUMPRODUCT((--(INDEX(RULES,0,5)=$X70)+(--(INDEX(RULES,0,6)=$X70)))*(INDEX(RUN,0,Z$9+1)))</f>
        <v>0</v>
      </c>
      <c r="AA70" s="20" cm="1">
        <f t="array" ref="AA70">SUMPRODUCT((--(INDEX(RULES,0,5)=$X70)+(--(INDEX(RULES,0,6)=$X70)))*(INDEX(RUN,0,AA$9+1)))</f>
        <v>1</v>
      </c>
      <c r="AB70" s="20" cm="1">
        <f t="array" ref="AB70">SUMPRODUCT((--(INDEX(RULES,0,5)=$X70)+(--(INDEX(RULES,0,6)=$X70)))*(INDEX(RUN,0,AB$9+1)))</f>
        <v>1</v>
      </c>
      <c r="AC70" s="20" cm="1">
        <f t="array" ref="AC70">SUMPRODUCT((--(INDEX(RULES,0,5)=$X70)+(--(INDEX(RULES,0,6)=$X70)))*(INDEX(RUN,0,AC$9+1)))</f>
        <v>3</v>
      </c>
      <c r="AD70" s="20" cm="1">
        <f t="array" ref="AD70">SUMPRODUCT((--(INDEX(RULES,0,5)=$X70)+(--(INDEX(RULES,0,6)=$X70)))*(INDEX(RUN,0,AD$9+1)))</f>
        <v>7</v>
      </c>
      <c r="AE70" s="20" cm="1">
        <f t="array" ref="AE70">SUMPRODUCT((--(INDEX(RULES,0,5)=$X70)+(--(INDEX(RULES,0,6)=$X70)))*(INDEX(RUN,0,AE$9+1)))</f>
        <v>10</v>
      </c>
      <c r="AF70" s="20" cm="1">
        <f t="array" ref="AF70">SUMPRODUCT((--(INDEX(RULES,0,5)=$X70)+(--(INDEX(RULES,0,6)=$X70)))*(INDEX(RUN,0,AF$9+1)))</f>
        <v>26</v>
      </c>
      <c r="AG70" s="20" cm="1">
        <f t="array" ref="AG70">SUMPRODUCT((--(INDEX(RULES,0,5)=$X70)+(--(INDEX(RULES,0,6)=$X70)))*(INDEX(RUN,0,AG$9+1)))</f>
        <v>47</v>
      </c>
      <c r="AH70" s="20" cm="1">
        <f t="array" ref="AH70">SUMPRODUCT((--(INDEX(RULES,0,5)=$X70)+(--(INDEX(RULES,0,6)=$X70)))*(INDEX(RUN,0,AH$9+1)))</f>
        <v>81</v>
      </c>
      <c r="AI70" s="20" cm="1">
        <f t="array" ref="AI70">SUMPRODUCT((--(INDEX(RULES,0,5)=$X70)+(--(INDEX(RULES,0,6)=$X70)))*(INDEX(RUN,0,AI$9+1)))</f>
        <v>176</v>
      </c>
      <c r="AJ70" s="20" cm="1">
        <f t="array" ref="AJ70">SUMPRODUCT((--(INDEX(RULES,0,5)=$X70)+(--(INDEX(RULES,0,6)=$X70)))*(INDEX(RUN,0,AJ$9+1)))</f>
        <v>304</v>
      </c>
      <c r="AK70" s="20" cm="1">
        <f t="array" ref="AK70">SUMPRODUCT((--(INDEX(RULES,0,5)=$X70)+(--(INDEX(RULES,0,6)=$X70)))*(INDEX(RUN,0,AK$9+1)))</f>
        <v>604</v>
      </c>
      <c r="AL70" s="20" cm="1">
        <f t="array" ref="AL70">SUMPRODUCT((--(INDEX(RULES,0,5)=$X70)+(--(INDEX(RULES,0,6)=$X70)))*(INDEX(RUN,0,AL$9+1)))</f>
        <v>1143</v>
      </c>
      <c r="AM70" s="20" cm="1">
        <f t="array" ref="AM70">SUMPRODUCT((--(INDEX(RULES,0,5)=$X70)+(--(INDEX(RULES,0,6)=$X70)))*(INDEX(RUN,0,AM$9+1)))</f>
        <v>2179</v>
      </c>
      <c r="AN70" s="20" cm="1">
        <f t="array" ref="AN70">SUMPRODUCT((--(INDEX(RULES,0,5)=$X70)+(--(INDEX(RULES,0,6)=$X70)))*(INDEX(RUN,0,AN$9+1)))</f>
        <v>4114</v>
      </c>
      <c r="AO70" s="20" cm="1">
        <f t="array" ref="AO70">SUMPRODUCT((--(INDEX(RULES,0,5)=$X70)+(--(INDEX(RULES,0,6)=$X70)))*(INDEX(RUN,0,AO$9+1)))</f>
        <v>7862</v>
      </c>
      <c r="AP70" s="20" cm="1">
        <f t="array" ref="AP70">SUMPRODUCT((--(INDEX(RULES,0,5)=$X70)+(--(INDEX(RULES,0,6)=$X70)))*(INDEX(RUN,0,AP$9+1)))</f>
        <v>14859</v>
      </c>
      <c r="AQ70" s="20" cm="1">
        <f t="array" ref="AQ70">SUMPRODUCT((--(INDEX(RULES,0,5)=$X70)+(--(INDEX(RULES,0,6)=$X70)))*(INDEX(RUN,0,AQ$9+1)))</f>
        <v>28041</v>
      </c>
      <c r="AR70" s="20" cm="1">
        <f t="array" ref="AR70">SUMPRODUCT((--(INDEX(RULES,0,5)=$X70)+(--(INDEX(RULES,0,6)=$X70)))*(INDEX(RUN,0,AR$9+1)))</f>
        <v>53265</v>
      </c>
      <c r="AS70" s="20" cm="1">
        <f t="array" ref="AS70">SUMPRODUCT((--(INDEX(RULES,0,5)=$X70)+(--(INDEX(RULES,0,6)=$X70)))*(INDEX(RUN,0,AS$9+1)))</f>
        <v>100548</v>
      </c>
      <c r="AT70" s="20" cm="1">
        <f t="array" ref="AT70">SUMPRODUCT((--(INDEX(RULES,0,5)=$X70)+(--(INDEX(RULES,0,6)=$X70)))*(INDEX(RUN,0,AT$9+1)))</f>
        <v>190270</v>
      </c>
      <c r="AU70" s="20" cm="1">
        <f t="array" ref="AU70">SUMPRODUCT((--(INDEX(RULES,0,5)=$X70)+(--(INDEX(RULES,0,6)=$X70)))*(INDEX(RUN,0,AU$9+1)))</f>
        <v>359984</v>
      </c>
      <c r="AV70" s="20" cm="1">
        <f t="array" ref="AV70">SUMPRODUCT((--(INDEX(RULES,0,5)=$X70)+(--(INDEX(RULES,0,6)=$X70)))*(INDEX(RUN,0,AV$9+1)))</f>
        <v>681696</v>
      </c>
      <c r="AW70" s="20" cm="1">
        <f t="array" ref="AW70">SUMPRODUCT((--(INDEX(RULES,0,5)=$X70)+(--(INDEX(RULES,0,6)=$X70)))*(INDEX(RUN,0,AW$9+1)))</f>
        <v>1289179</v>
      </c>
      <c r="AX70" s="20" cm="1">
        <f t="array" ref="AX70">SUMPRODUCT((--(INDEX(RULES,0,5)=$X70)+(--(INDEX(RULES,0,6)=$X70)))*(INDEX(RUN,0,AX$9+1)))</f>
        <v>2441705</v>
      </c>
      <c r="AY70" s="20" cm="1">
        <f t="array" ref="AY70">SUMPRODUCT((--(INDEX(RULES,0,5)=$X70)+(--(INDEX(RULES,0,6)=$X70)))*(INDEX(RUN,0,AY$9+1)))</f>
        <v>4623835</v>
      </c>
      <c r="AZ70" s="20" cm="1">
        <f t="array" ref="AZ70">SUMPRODUCT((--(INDEX(RULES,0,5)=$X70)+(--(INDEX(RULES,0,6)=$X70)))*(INDEX(RUN,0,AZ$9+1)))</f>
        <v>8755061</v>
      </c>
      <c r="BA70" s="20" cm="1">
        <f t="array" ref="BA70">SUMPRODUCT((--(INDEX(RULES,0,5)=$X70)+(--(INDEX(RULES,0,6)=$X70)))*(INDEX(RUN,0,BA$9+1)))</f>
        <v>16586512</v>
      </c>
      <c r="BB70" s="20" cm="1">
        <f t="array" ref="BB70">SUMPRODUCT((--(INDEX(RULES,0,5)=$X70)+(--(INDEX(RULES,0,6)=$X70)))*(INDEX(RUN,0,BB$9+1)))</f>
        <v>31427192</v>
      </c>
      <c r="BC70" s="20" cm="1">
        <f t="array" ref="BC70">SUMPRODUCT((--(INDEX(RULES,0,5)=$X70)+(--(INDEX(RULES,0,6)=$X70)))*(INDEX(RUN,0,BC$9+1)))</f>
        <v>59553073</v>
      </c>
      <c r="BD70" s="20" cm="1">
        <f t="array" ref="BD70">SUMPRODUCT((--(INDEX(RULES,0,5)=$X70)+(--(INDEX(RULES,0,6)=$X70)))*(INDEX(RUN,0,BD$9+1)))</f>
        <v>112871542</v>
      </c>
      <c r="BE70" s="20" cm="1">
        <f t="array" ref="BE70">SUMPRODUCT((--(INDEX(RULES,0,5)=$X70)+(--(INDEX(RULES,0,6)=$X70)))*(INDEX(RUN,0,BE$9+1)))</f>
        <v>213985730</v>
      </c>
      <c r="BF70" s="20" cm="1">
        <f t="array" ref="BF70">SUMPRODUCT((--(INDEX(RULES,0,5)=$X70)+(--(INDEX(RULES,0,6)=$X70)))*(INDEX(RUN,0,BF$9+1)))</f>
        <v>405697530</v>
      </c>
      <c r="BG70" s="20" cm="1">
        <f t="array" ref="BG70">SUMPRODUCT((--(INDEX(RULES,0,5)=$X70)+(--(INDEX(RULES,0,6)=$X70)))*(INDEX(RUN,0,BG$9+1)))</f>
        <v>769317923</v>
      </c>
      <c r="BH70" s="20" cm="1">
        <f t="array" ref="BH70">SUMPRODUCT((--(INDEX(RULES,0,5)=$X70)+(--(INDEX(RULES,0,6)=$X70)))*(INDEX(RUN,0,BH$9+1)))</f>
        <v>1459061268</v>
      </c>
      <c r="BI70" s="20" cm="1">
        <f t="array" ref="BI70">SUMPRODUCT((--(INDEX(RULES,0,5)=$X70)+(--(INDEX(RULES,0,6)=$X70)))*(INDEX(RUN,0,BI$9+1)))</f>
        <v>2767496297</v>
      </c>
      <c r="BJ70" s="20" cm="1">
        <f t="array" ref="BJ70">SUMPRODUCT((--(INDEX(RULES,0,5)=$X70)+(--(INDEX(RULES,0,6)=$X70)))*(INDEX(RUN,0,BJ$9+1)))</f>
        <v>5249881283</v>
      </c>
      <c r="BK70" s="20" cm="1">
        <f t="array" ref="BK70">SUMPRODUCT((--(INDEX(RULES,0,5)=$X70)+(--(INDEX(RULES,0,6)=$X70)))*(INDEX(RUN,0,BK$9+1)))</f>
        <v>9960098015</v>
      </c>
      <c r="BL70" s="20" cm="1">
        <f t="array" ref="BL70">SUMPRODUCT((--(INDEX(RULES,0,5)=$X70)+(--(INDEX(RULES,0,6)=$X70)))*(INDEX(RUN,0,BL$9+1)))</f>
        <v>18897991174</v>
      </c>
      <c r="BM70" s="20" cm="1">
        <f t="array" ref="BM70">SUMPRODUCT((--(INDEX(RULES,0,5)=$X70)+(--(INDEX(RULES,0,6)=$X70)))*(INDEX(RUN,0,BM$9+1)))</f>
        <v>35859382384</v>
      </c>
    </row>
    <row r="71" spans="1:65" x14ac:dyDescent="0.3">
      <c r="A71" s="6" t="str">
        <f>IF(Input!A65=0,"",Input!A65)</f>
        <v>FV -&gt; K</v>
      </c>
      <c r="B71" t="str">
        <f t="shared" si="7"/>
        <v>F</v>
      </c>
      <c r="C71" t="str">
        <f t="shared" si="8"/>
        <v>V</v>
      </c>
      <c r="D71" s="5" t="str">
        <f t="shared" si="21"/>
        <v>FV</v>
      </c>
      <c r="E71" s="5" t="str">
        <f t="shared" si="20"/>
        <v>K</v>
      </c>
      <c r="F71" t="str">
        <f t="shared" si="11"/>
        <v>FK</v>
      </c>
      <c r="G71" t="str">
        <f t="shared" si="12"/>
        <v>KV</v>
      </c>
      <c r="N71"/>
      <c r="O71"/>
      <c r="P71"/>
      <c r="Q71"/>
      <c r="R71"/>
      <c r="S71"/>
      <c r="T71"/>
      <c r="U71" t="str">
        <f t="shared" si="13"/>
        <v>F</v>
      </c>
      <c r="V71" t="str">
        <f t="shared" si="14"/>
        <v>V</v>
      </c>
      <c r="W71" s="17">
        <v>62</v>
      </c>
      <c r="X71" s="17" t="str">
        <f t="shared" si="5"/>
        <v>FV</v>
      </c>
      <c r="Y71" s="18">
        <f t="shared" si="15"/>
        <v>0</v>
      </c>
      <c r="Z71" s="20" cm="1">
        <f t="array" ref="Z71">SUMPRODUCT((--(INDEX(RULES,0,5)=$X71)+(--(INDEX(RULES,0,6)=$X71)))*(INDEX(RUN,0,Z$9+1)))</f>
        <v>0</v>
      </c>
      <c r="AA71" s="20" cm="1">
        <f t="array" ref="AA71">SUMPRODUCT((--(INDEX(RULES,0,5)=$X71)+(--(INDEX(RULES,0,6)=$X71)))*(INDEX(RUN,0,AA$9+1)))</f>
        <v>2</v>
      </c>
      <c r="AB71" s="20" cm="1">
        <f t="array" ref="AB71">SUMPRODUCT((--(INDEX(RULES,0,5)=$X71)+(--(INDEX(RULES,0,6)=$X71)))*(INDEX(RUN,0,AB$9+1)))</f>
        <v>2</v>
      </c>
      <c r="AC71" s="20" cm="1">
        <f t="array" ref="AC71">SUMPRODUCT((--(INDEX(RULES,0,5)=$X71)+(--(INDEX(RULES,0,6)=$X71)))*(INDEX(RUN,0,AC$9+1)))</f>
        <v>1</v>
      </c>
      <c r="AD71" s="20" cm="1">
        <f t="array" ref="AD71">SUMPRODUCT((--(INDEX(RULES,0,5)=$X71)+(--(INDEX(RULES,0,6)=$X71)))*(INDEX(RUN,0,AD$9+1)))</f>
        <v>6</v>
      </c>
      <c r="AE71" s="20" cm="1">
        <f t="array" ref="AE71">SUMPRODUCT((--(INDEX(RULES,0,5)=$X71)+(--(INDEX(RULES,0,6)=$X71)))*(INDEX(RUN,0,AE$9+1)))</f>
        <v>6</v>
      </c>
      <c r="AF71" s="20" cm="1">
        <f t="array" ref="AF71">SUMPRODUCT((--(INDEX(RULES,0,5)=$X71)+(--(INDEX(RULES,0,6)=$X71)))*(INDEX(RUN,0,AF$9+1)))</f>
        <v>13</v>
      </c>
      <c r="AG71" s="20" cm="1">
        <f t="array" ref="AG71">SUMPRODUCT((--(INDEX(RULES,0,5)=$X71)+(--(INDEX(RULES,0,6)=$X71)))*(INDEX(RUN,0,AG$9+1)))</f>
        <v>31</v>
      </c>
      <c r="AH71" s="20" cm="1">
        <f t="array" ref="AH71">SUMPRODUCT((--(INDEX(RULES,0,5)=$X71)+(--(INDEX(RULES,0,6)=$X71)))*(INDEX(RUN,0,AH$9+1)))</f>
        <v>57</v>
      </c>
      <c r="AI71" s="20" cm="1">
        <f t="array" ref="AI71">SUMPRODUCT((--(INDEX(RULES,0,5)=$X71)+(--(INDEX(RULES,0,6)=$X71)))*(INDEX(RUN,0,AI$9+1)))</f>
        <v>107</v>
      </c>
      <c r="AJ71" s="20" cm="1">
        <f t="array" ref="AJ71">SUMPRODUCT((--(INDEX(RULES,0,5)=$X71)+(--(INDEX(RULES,0,6)=$X71)))*(INDEX(RUN,0,AJ$9+1)))</f>
        <v>202</v>
      </c>
      <c r="AK71" s="20" cm="1">
        <f t="array" ref="AK71">SUMPRODUCT((--(INDEX(RULES,0,5)=$X71)+(--(INDEX(RULES,0,6)=$X71)))*(INDEX(RUN,0,AK$9+1)))</f>
        <v>379</v>
      </c>
      <c r="AL71" s="20" cm="1">
        <f t="array" ref="AL71">SUMPRODUCT((--(INDEX(RULES,0,5)=$X71)+(--(INDEX(RULES,0,6)=$X71)))*(INDEX(RUN,0,AL$9+1)))</f>
        <v>711</v>
      </c>
      <c r="AM71" s="20" cm="1">
        <f t="array" ref="AM71">SUMPRODUCT((--(INDEX(RULES,0,5)=$X71)+(--(INDEX(RULES,0,6)=$X71)))*(INDEX(RUN,0,AM$9+1)))</f>
        <v>1331</v>
      </c>
      <c r="AN71" s="20" cm="1">
        <f t="array" ref="AN71">SUMPRODUCT((--(INDEX(RULES,0,5)=$X71)+(--(INDEX(RULES,0,6)=$X71)))*(INDEX(RUN,0,AN$9+1)))</f>
        <v>2510</v>
      </c>
      <c r="AO71" s="20" cm="1">
        <f t="array" ref="AO71">SUMPRODUCT((--(INDEX(RULES,0,5)=$X71)+(--(INDEX(RULES,0,6)=$X71)))*(INDEX(RUN,0,AO$9+1)))</f>
        <v>4752</v>
      </c>
      <c r="AP71" s="20" cm="1">
        <f t="array" ref="AP71">SUMPRODUCT((--(INDEX(RULES,0,5)=$X71)+(--(INDEX(RULES,0,6)=$X71)))*(INDEX(RUN,0,AP$9+1)))</f>
        <v>8884</v>
      </c>
      <c r="AQ71" s="20" cm="1">
        <f t="array" ref="AQ71">SUMPRODUCT((--(INDEX(RULES,0,5)=$X71)+(--(INDEX(RULES,0,6)=$X71)))*(INDEX(RUN,0,AQ$9+1)))</f>
        <v>16840</v>
      </c>
      <c r="AR71" s="20" cm="1">
        <f t="array" ref="AR71">SUMPRODUCT((--(INDEX(RULES,0,5)=$X71)+(--(INDEX(RULES,0,6)=$X71)))*(INDEX(RUN,0,AR$9+1)))</f>
        <v>31814</v>
      </c>
      <c r="AS71" s="20" cm="1">
        <f t="array" ref="AS71">SUMPRODUCT((--(INDEX(RULES,0,5)=$X71)+(--(INDEX(RULES,0,6)=$X71)))*(INDEX(RUN,0,AS$9+1)))</f>
        <v>60040</v>
      </c>
      <c r="AT71" s="20" cm="1">
        <f t="array" ref="AT71">SUMPRODUCT((--(INDEX(RULES,0,5)=$X71)+(--(INDEX(RULES,0,6)=$X71)))*(INDEX(RUN,0,AT$9+1)))</f>
        <v>113603</v>
      </c>
      <c r="AU71" s="20" cm="1">
        <f t="array" ref="AU71">SUMPRODUCT((--(INDEX(RULES,0,5)=$X71)+(--(INDEX(RULES,0,6)=$X71)))*(INDEX(RUN,0,AU$9+1)))</f>
        <v>215181</v>
      </c>
      <c r="AV71" s="20" cm="1">
        <f t="array" ref="AV71">SUMPRODUCT((--(INDEX(RULES,0,5)=$X71)+(--(INDEX(RULES,0,6)=$X71)))*(INDEX(RUN,0,AV$9+1)))</f>
        <v>406947</v>
      </c>
      <c r="AW71" s="20" cm="1">
        <f t="array" ref="AW71">SUMPRODUCT((--(INDEX(RULES,0,5)=$X71)+(--(INDEX(RULES,0,6)=$X71)))*(INDEX(RUN,0,AW$9+1)))</f>
        <v>770847</v>
      </c>
      <c r="AX71" s="20" cm="1">
        <f t="array" ref="AX71">SUMPRODUCT((--(INDEX(RULES,0,5)=$X71)+(--(INDEX(RULES,0,6)=$X71)))*(INDEX(RUN,0,AX$9+1)))</f>
        <v>1460900</v>
      </c>
      <c r="AY71" s="20" cm="1">
        <f t="array" ref="AY71">SUMPRODUCT((--(INDEX(RULES,0,5)=$X71)+(--(INDEX(RULES,0,6)=$X71)))*(INDEX(RUN,0,AY$9+1)))</f>
        <v>2767514</v>
      </c>
      <c r="AZ71" s="20" cm="1">
        <f t="array" ref="AZ71">SUMPRODUCT((--(INDEX(RULES,0,5)=$X71)+(--(INDEX(RULES,0,6)=$X71)))*(INDEX(RUN,0,AZ$9+1)))</f>
        <v>5245769</v>
      </c>
      <c r="BA71" s="20" cm="1">
        <f t="array" ref="BA71">SUMPRODUCT((--(INDEX(RULES,0,5)=$X71)+(--(INDEX(RULES,0,6)=$X71)))*(INDEX(RUN,0,BA$9+1)))</f>
        <v>9946458</v>
      </c>
      <c r="BB71" s="20" cm="1">
        <f t="array" ref="BB71">SUMPRODUCT((--(INDEX(RULES,0,5)=$X71)+(--(INDEX(RULES,0,6)=$X71)))*(INDEX(RUN,0,BB$9+1)))</f>
        <v>18859525</v>
      </c>
      <c r="BC71" s="20" cm="1">
        <f t="array" ref="BC71">SUMPRODUCT((--(INDEX(RULES,0,5)=$X71)+(--(INDEX(RULES,0,6)=$X71)))*(INDEX(RUN,0,BC$9+1)))</f>
        <v>35765212</v>
      </c>
      <c r="BD71" s="20" cm="1">
        <f t="array" ref="BD71">SUMPRODUCT((--(INDEX(RULES,0,5)=$X71)+(--(INDEX(RULES,0,6)=$X71)))*(INDEX(RUN,0,BD$9+1)))</f>
        <v>67845398</v>
      </c>
      <c r="BE71" s="20" cm="1">
        <f t="array" ref="BE71">SUMPRODUCT((--(INDEX(RULES,0,5)=$X71)+(--(INDEX(RULES,0,6)=$X71)))*(INDEX(RUN,0,BE$9+1)))</f>
        <v>128704341</v>
      </c>
      <c r="BF71" s="20" cm="1">
        <f t="array" ref="BF71">SUMPRODUCT((--(INDEX(RULES,0,5)=$X71)+(--(INDEX(RULES,0,6)=$X71)))*(INDEX(RUN,0,BF$9+1)))</f>
        <v>244183173</v>
      </c>
      <c r="BG71" s="20" cm="1">
        <f t="array" ref="BG71">SUMPRODUCT((--(INDEX(RULES,0,5)=$X71)+(--(INDEX(RULES,0,6)=$X71)))*(INDEX(RUN,0,BG$9+1)))</f>
        <v>463347874</v>
      </c>
      <c r="BH71" s="20" cm="1">
        <f t="array" ref="BH71">SUMPRODUCT((--(INDEX(RULES,0,5)=$X71)+(--(INDEX(RULES,0,6)=$X71)))*(INDEX(RUN,0,BH$9+1)))</f>
        <v>879281155</v>
      </c>
      <c r="BI71" s="20" cm="1">
        <f t="array" ref="BI71">SUMPRODUCT((--(INDEX(RULES,0,5)=$X71)+(--(INDEX(RULES,0,6)=$X71)))*(INDEX(RUN,0,BI$9+1)))</f>
        <v>1668701088</v>
      </c>
      <c r="BJ71" s="20" cm="1">
        <f t="array" ref="BJ71">SUMPRODUCT((--(INDEX(RULES,0,5)=$X71)+(--(INDEX(RULES,0,6)=$X71)))*(INDEX(RUN,0,BJ$9+1)))</f>
        <v>3167156273</v>
      </c>
      <c r="BK71" s="20" cm="1">
        <f t="array" ref="BK71">SUMPRODUCT((--(INDEX(RULES,0,5)=$X71)+(--(INDEX(RULES,0,6)=$X71)))*(INDEX(RUN,0,BK$9+1)))</f>
        <v>6011554254</v>
      </c>
      <c r="BL71" s="20" cm="1">
        <f t="array" ref="BL71">SUMPRODUCT((--(INDEX(RULES,0,5)=$X71)+(--(INDEX(RULES,0,6)=$X71)))*(INDEX(RUN,0,BL$9+1)))</f>
        <v>11410979989</v>
      </c>
      <c r="BM71" s="20" cm="1">
        <f t="array" ref="BM71">SUMPRODUCT((--(INDEX(RULES,0,5)=$X71)+(--(INDEX(RULES,0,6)=$X71)))*(INDEX(RUN,0,BM$9+1)))</f>
        <v>21661291522</v>
      </c>
    </row>
    <row r="72" spans="1:65" x14ac:dyDescent="0.3">
      <c r="A72" s="6" t="str">
        <f>IF(Input!A66=0,"",Input!A66)</f>
        <v>HV -&gt; B</v>
      </c>
      <c r="B72" t="str">
        <f t="shared" si="7"/>
        <v>H</v>
      </c>
      <c r="C72" t="str">
        <f t="shared" si="8"/>
        <v>V</v>
      </c>
      <c r="D72" s="5" t="str">
        <f t="shared" si="21"/>
        <v>HV</v>
      </c>
      <c r="E72" s="5" t="str">
        <f t="shared" si="20"/>
        <v>B</v>
      </c>
      <c r="F72" t="str">
        <f t="shared" si="11"/>
        <v>HB</v>
      </c>
      <c r="G72" t="str">
        <f t="shared" si="12"/>
        <v>BV</v>
      </c>
      <c r="N72"/>
      <c r="O72"/>
      <c r="P72"/>
      <c r="Q72"/>
      <c r="R72"/>
      <c r="S72"/>
      <c r="T72"/>
      <c r="U72" t="str">
        <f t="shared" si="13"/>
        <v>H</v>
      </c>
      <c r="V72" t="str">
        <f t="shared" si="14"/>
        <v>V</v>
      </c>
      <c r="W72" s="17">
        <v>63</v>
      </c>
      <c r="X72" s="17" t="str">
        <f t="shared" si="5"/>
        <v>HV</v>
      </c>
      <c r="Y72" s="18">
        <f t="shared" si="15"/>
        <v>0</v>
      </c>
      <c r="Z72" s="20" cm="1">
        <f t="array" ref="Z72">SUMPRODUCT((--(INDEX(RULES,0,5)=$X72)+(--(INDEX(RULES,0,6)=$X72)))*(INDEX(RUN,0,Z$9+1)))</f>
        <v>0</v>
      </c>
      <c r="AA72" s="20" cm="1">
        <f t="array" ref="AA72">SUMPRODUCT((--(INDEX(RULES,0,5)=$X72)+(--(INDEX(RULES,0,6)=$X72)))*(INDEX(RUN,0,AA$9+1)))</f>
        <v>0</v>
      </c>
      <c r="AB72" s="20" cm="1">
        <f t="array" ref="AB72">SUMPRODUCT((--(INDEX(RULES,0,5)=$X72)+(--(INDEX(RULES,0,6)=$X72)))*(INDEX(RUN,0,AB$9+1)))</f>
        <v>0</v>
      </c>
      <c r="AC72" s="20" cm="1">
        <f t="array" ref="AC72">SUMPRODUCT((--(INDEX(RULES,0,5)=$X72)+(--(INDEX(RULES,0,6)=$X72)))*(INDEX(RUN,0,AC$9+1)))</f>
        <v>0</v>
      </c>
      <c r="AD72" s="20" cm="1">
        <f t="array" ref="AD72">SUMPRODUCT((--(INDEX(RULES,0,5)=$X72)+(--(INDEX(RULES,0,6)=$X72)))*(INDEX(RUN,0,AD$9+1)))</f>
        <v>1</v>
      </c>
      <c r="AE72" s="20" cm="1">
        <f t="array" ref="AE72">SUMPRODUCT((--(INDEX(RULES,0,5)=$X72)+(--(INDEX(RULES,0,6)=$X72)))*(INDEX(RUN,0,AE$9+1)))</f>
        <v>0</v>
      </c>
      <c r="AF72" s="20" cm="1">
        <f t="array" ref="AF72">SUMPRODUCT((--(INDEX(RULES,0,5)=$X72)+(--(INDEX(RULES,0,6)=$X72)))*(INDEX(RUN,0,AF$9+1)))</f>
        <v>2</v>
      </c>
      <c r="AG72" s="20" cm="1">
        <f t="array" ref="AG72">SUMPRODUCT((--(INDEX(RULES,0,5)=$X72)+(--(INDEX(RULES,0,6)=$X72)))*(INDEX(RUN,0,AG$9+1)))</f>
        <v>1</v>
      </c>
      <c r="AH72" s="20" cm="1">
        <f t="array" ref="AH72">SUMPRODUCT((--(INDEX(RULES,0,5)=$X72)+(--(INDEX(RULES,0,6)=$X72)))*(INDEX(RUN,0,AH$9+1)))</f>
        <v>2</v>
      </c>
      <c r="AI72" s="20" cm="1">
        <f t="array" ref="AI72">SUMPRODUCT((--(INDEX(RULES,0,5)=$X72)+(--(INDEX(RULES,0,6)=$X72)))*(INDEX(RUN,0,AI$9+1)))</f>
        <v>4</v>
      </c>
      <c r="AJ72" s="20" cm="1">
        <f t="array" ref="AJ72">SUMPRODUCT((--(INDEX(RULES,0,5)=$X72)+(--(INDEX(RULES,0,6)=$X72)))*(INDEX(RUN,0,AJ$9+1)))</f>
        <v>5</v>
      </c>
      <c r="AK72" s="20" cm="1">
        <f t="array" ref="AK72">SUMPRODUCT((--(INDEX(RULES,0,5)=$X72)+(--(INDEX(RULES,0,6)=$X72)))*(INDEX(RUN,0,AK$9+1)))</f>
        <v>7</v>
      </c>
      <c r="AL72" s="20" cm="1">
        <f t="array" ref="AL72">SUMPRODUCT((--(INDEX(RULES,0,5)=$X72)+(--(INDEX(RULES,0,6)=$X72)))*(INDEX(RUN,0,AL$9+1)))</f>
        <v>14</v>
      </c>
      <c r="AM72" s="20" cm="1">
        <f t="array" ref="AM72">SUMPRODUCT((--(INDEX(RULES,0,5)=$X72)+(--(INDEX(RULES,0,6)=$X72)))*(INDEX(RUN,0,AM$9+1)))</f>
        <v>21</v>
      </c>
      <c r="AN72" s="20" cm="1">
        <f t="array" ref="AN72">SUMPRODUCT((--(INDEX(RULES,0,5)=$X72)+(--(INDEX(RULES,0,6)=$X72)))*(INDEX(RUN,0,AN$9+1)))</f>
        <v>39</v>
      </c>
      <c r="AO72" s="20" cm="1">
        <f t="array" ref="AO72">SUMPRODUCT((--(INDEX(RULES,0,5)=$X72)+(--(INDEX(RULES,0,6)=$X72)))*(INDEX(RUN,0,AO$9+1)))</f>
        <v>72</v>
      </c>
      <c r="AP72" s="20" cm="1">
        <f t="array" ref="AP72">SUMPRODUCT((--(INDEX(RULES,0,5)=$X72)+(--(INDEX(RULES,0,6)=$X72)))*(INDEX(RUN,0,AP$9+1)))</f>
        <v>137</v>
      </c>
      <c r="AQ72" s="20" cm="1">
        <f t="array" ref="AQ72">SUMPRODUCT((--(INDEX(RULES,0,5)=$X72)+(--(INDEX(RULES,0,6)=$X72)))*(INDEX(RUN,0,AQ$9+1)))</f>
        <v>243</v>
      </c>
      <c r="AR72" s="20" cm="1">
        <f t="array" ref="AR72">SUMPRODUCT((--(INDEX(RULES,0,5)=$X72)+(--(INDEX(RULES,0,6)=$X72)))*(INDEX(RUN,0,AR$9+1)))</f>
        <v>479</v>
      </c>
      <c r="AS72" s="20" cm="1">
        <f t="array" ref="AS72">SUMPRODUCT((--(INDEX(RULES,0,5)=$X72)+(--(INDEX(RULES,0,6)=$X72)))*(INDEX(RUN,0,AS$9+1)))</f>
        <v>910</v>
      </c>
      <c r="AT72" s="20" cm="1">
        <f t="array" ref="AT72">SUMPRODUCT((--(INDEX(RULES,0,5)=$X72)+(--(INDEX(RULES,0,6)=$X72)))*(INDEX(RUN,0,AT$9+1)))</f>
        <v>1708</v>
      </c>
      <c r="AU72" s="20" cm="1">
        <f t="array" ref="AU72">SUMPRODUCT((--(INDEX(RULES,0,5)=$X72)+(--(INDEX(RULES,0,6)=$X72)))*(INDEX(RUN,0,AU$9+1)))</f>
        <v>3301</v>
      </c>
      <c r="AV72" s="20" cm="1">
        <f t="array" ref="AV72">SUMPRODUCT((--(INDEX(RULES,0,5)=$X72)+(--(INDEX(RULES,0,6)=$X72)))*(INDEX(RUN,0,AV$9+1)))</f>
        <v>6275</v>
      </c>
      <c r="AW72" s="20" cm="1">
        <f t="array" ref="AW72">SUMPRODUCT((--(INDEX(RULES,0,5)=$X72)+(--(INDEX(RULES,0,6)=$X72)))*(INDEX(RUN,0,AW$9+1)))</f>
        <v>11953</v>
      </c>
      <c r="AX72" s="20" cm="1">
        <f t="array" ref="AX72">SUMPRODUCT((--(INDEX(RULES,0,5)=$X72)+(--(INDEX(RULES,0,6)=$X72)))*(INDEX(RUN,0,AX$9+1)))</f>
        <v>22668</v>
      </c>
      <c r="AY72" s="20" cm="1">
        <f t="array" ref="AY72">SUMPRODUCT((--(INDEX(RULES,0,5)=$X72)+(--(INDEX(RULES,0,6)=$X72)))*(INDEX(RUN,0,AY$9+1)))</f>
        <v>43358</v>
      </c>
      <c r="AZ72" s="20" cm="1">
        <f t="array" ref="AZ72">SUMPRODUCT((--(INDEX(RULES,0,5)=$X72)+(--(INDEX(RULES,0,6)=$X72)))*(INDEX(RUN,0,AZ$9+1)))</f>
        <v>81934</v>
      </c>
      <c r="BA72" s="20" cm="1">
        <f t="array" ref="BA72">SUMPRODUCT((--(INDEX(RULES,0,5)=$X72)+(--(INDEX(RULES,0,6)=$X72)))*(INDEX(RUN,0,BA$9+1)))</f>
        <v>155835</v>
      </c>
      <c r="BB72" s="20" cm="1">
        <f t="array" ref="BB72">SUMPRODUCT((--(INDEX(RULES,0,5)=$X72)+(--(INDEX(RULES,0,6)=$X72)))*(INDEX(RUN,0,BB$9+1)))</f>
        <v>295506</v>
      </c>
      <c r="BC72" s="20" cm="1">
        <f t="array" ref="BC72">SUMPRODUCT((--(INDEX(RULES,0,5)=$X72)+(--(INDEX(RULES,0,6)=$X72)))*(INDEX(RUN,0,BC$9+1)))</f>
        <v>560428</v>
      </c>
      <c r="BD72" s="20" cm="1">
        <f t="array" ref="BD72">SUMPRODUCT((--(INDEX(RULES,0,5)=$X72)+(--(INDEX(RULES,0,6)=$X72)))*(INDEX(RUN,0,BD$9+1)))</f>
        <v>1061883</v>
      </c>
      <c r="BE72" s="20" cm="1">
        <f t="array" ref="BE72">SUMPRODUCT((--(INDEX(RULES,0,5)=$X72)+(--(INDEX(RULES,0,6)=$X72)))*(INDEX(RUN,0,BE$9+1)))</f>
        <v>2014332</v>
      </c>
      <c r="BF72" s="20" cm="1">
        <f t="array" ref="BF72">SUMPRODUCT((--(INDEX(RULES,0,5)=$X72)+(--(INDEX(RULES,0,6)=$X72)))*(INDEX(RUN,0,BF$9+1)))</f>
        <v>3818099</v>
      </c>
      <c r="BG72" s="20" cm="1">
        <f t="array" ref="BG72">SUMPRODUCT((--(INDEX(RULES,0,5)=$X72)+(--(INDEX(RULES,0,6)=$X72)))*(INDEX(RUN,0,BG$9+1)))</f>
        <v>7236786</v>
      </c>
      <c r="BH72" s="20" cm="1">
        <f t="array" ref="BH72">SUMPRODUCT((--(INDEX(RULES,0,5)=$X72)+(--(INDEX(RULES,0,6)=$X72)))*(INDEX(RUN,0,BH$9+1)))</f>
        <v>13724554</v>
      </c>
      <c r="BI72" s="20" cm="1">
        <f t="array" ref="BI72">SUMPRODUCT((--(INDEX(RULES,0,5)=$X72)+(--(INDEX(RULES,0,6)=$X72)))*(INDEX(RUN,0,BI$9+1)))</f>
        <v>26020943</v>
      </c>
      <c r="BJ72" s="20" cm="1">
        <f t="array" ref="BJ72">SUMPRODUCT((--(INDEX(RULES,0,5)=$X72)+(--(INDEX(RULES,0,6)=$X72)))*(INDEX(RUN,0,BJ$9+1)))</f>
        <v>49342845</v>
      </c>
      <c r="BK72" s="20" cm="1">
        <f t="array" ref="BK72">SUMPRODUCT((--(INDEX(RULES,0,5)=$X72)+(--(INDEX(RULES,0,6)=$X72)))*(INDEX(RUN,0,BK$9+1)))</f>
        <v>93580637</v>
      </c>
      <c r="BL72" s="20" cm="1">
        <f t="array" ref="BL72">SUMPRODUCT((--(INDEX(RULES,0,5)=$X72)+(--(INDEX(RULES,0,6)=$X72)))*(INDEX(RUN,0,BL$9+1)))</f>
        <v>177502592</v>
      </c>
      <c r="BM72" s="20" cm="1">
        <f t="array" ref="BM72">SUMPRODUCT((--(INDEX(RULES,0,5)=$X72)+(--(INDEX(RULES,0,6)=$X72)))*(INDEX(RUN,0,BM$9+1)))</f>
        <v>336679824</v>
      </c>
    </row>
    <row r="73" spans="1:65" x14ac:dyDescent="0.3">
      <c r="A73" s="6" t="str">
        <f>IF(Input!A67=0,"",Input!A67)</f>
        <v>HF -&gt; K</v>
      </c>
      <c r="B73" t="str">
        <f t="shared" si="7"/>
        <v>H</v>
      </c>
      <c r="C73" t="str">
        <f t="shared" si="8"/>
        <v>F</v>
      </c>
      <c r="D73" s="5" t="str">
        <f t="shared" si="21"/>
        <v>HF</v>
      </c>
      <c r="E73" s="5" t="str">
        <f t="shared" si="20"/>
        <v>K</v>
      </c>
      <c r="F73" t="str">
        <f t="shared" si="11"/>
        <v>HK</v>
      </c>
      <c r="G73" t="str">
        <f t="shared" si="12"/>
        <v>KF</v>
      </c>
      <c r="N73"/>
      <c r="O73"/>
      <c r="P73"/>
      <c r="Q73"/>
      <c r="R73"/>
      <c r="S73"/>
      <c r="T73"/>
      <c r="U73" t="str">
        <f t="shared" si="13"/>
        <v>H</v>
      </c>
      <c r="V73" t="str">
        <f t="shared" si="14"/>
        <v>F</v>
      </c>
      <c r="W73" s="17">
        <v>64</v>
      </c>
      <c r="X73" s="17" t="str">
        <f t="shared" si="5"/>
        <v>HF</v>
      </c>
      <c r="Y73" s="18">
        <f t="shared" si="15"/>
        <v>0</v>
      </c>
      <c r="Z73" s="20" cm="1">
        <f t="array" ref="Z73">SUMPRODUCT((--(INDEX(RULES,0,5)=$X73)+(--(INDEX(RULES,0,6)=$X73)))*(INDEX(RUN,0,Z$9+1)))</f>
        <v>0</v>
      </c>
      <c r="AA73" s="20" cm="1">
        <f t="array" ref="AA73">SUMPRODUCT((--(INDEX(RULES,0,5)=$X73)+(--(INDEX(RULES,0,6)=$X73)))*(INDEX(RUN,0,AA$9+1)))</f>
        <v>0</v>
      </c>
      <c r="AB73" s="20" cm="1">
        <f t="array" ref="AB73">SUMPRODUCT((--(INDEX(RULES,0,5)=$X73)+(--(INDEX(RULES,0,6)=$X73)))*(INDEX(RUN,0,AB$9+1)))</f>
        <v>3</v>
      </c>
      <c r="AC73" s="20" cm="1">
        <f t="array" ref="AC73">SUMPRODUCT((--(INDEX(RULES,0,5)=$X73)+(--(INDEX(RULES,0,6)=$X73)))*(INDEX(RUN,0,AC$9+1)))</f>
        <v>2</v>
      </c>
      <c r="AD73" s="20" cm="1">
        <f t="array" ref="AD73">SUMPRODUCT((--(INDEX(RULES,0,5)=$X73)+(--(INDEX(RULES,0,6)=$X73)))*(INDEX(RUN,0,AD$9+1)))</f>
        <v>8</v>
      </c>
      <c r="AE73" s="20" cm="1">
        <f t="array" ref="AE73">SUMPRODUCT((--(INDEX(RULES,0,5)=$X73)+(--(INDEX(RULES,0,6)=$X73)))*(INDEX(RUN,0,AE$9+1)))</f>
        <v>12</v>
      </c>
      <c r="AF73" s="20" cm="1">
        <f t="array" ref="AF73">SUMPRODUCT((--(INDEX(RULES,0,5)=$X73)+(--(INDEX(RULES,0,6)=$X73)))*(INDEX(RUN,0,AF$9+1)))</f>
        <v>24</v>
      </c>
      <c r="AG73" s="20" cm="1">
        <f t="array" ref="AG73">SUMPRODUCT((--(INDEX(RULES,0,5)=$X73)+(--(INDEX(RULES,0,6)=$X73)))*(INDEX(RUN,0,AG$9+1)))</f>
        <v>51</v>
      </c>
      <c r="AH73" s="20" cm="1">
        <f t="array" ref="AH73">SUMPRODUCT((--(INDEX(RULES,0,5)=$X73)+(--(INDEX(RULES,0,6)=$X73)))*(INDEX(RUN,0,AH$9+1)))</f>
        <v>91</v>
      </c>
      <c r="AI73" s="20" cm="1">
        <f t="array" ref="AI73">SUMPRODUCT((--(INDEX(RULES,0,5)=$X73)+(--(INDEX(RULES,0,6)=$X73)))*(INDEX(RUN,0,AI$9+1)))</f>
        <v>178</v>
      </c>
      <c r="AJ73" s="20" cm="1">
        <f t="array" ref="AJ73">SUMPRODUCT((--(INDEX(RULES,0,5)=$X73)+(--(INDEX(RULES,0,6)=$X73)))*(INDEX(RUN,0,AJ$9+1)))</f>
        <v>320</v>
      </c>
      <c r="AK73" s="20" cm="1">
        <f t="array" ref="AK73">SUMPRODUCT((--(INDEX(RULES,0,5)=$X73)+(--(INDEX(RULES,0,6)=$X73)))*(INDEX(RUN,0,AK$9+1)))</f>
        <v>608</v>
      </c>
      <c r="AL73" s="20" cm="1">
        <f t="array" ref="AL73">SUMPRODUCT((--(INDEX(RULES,0,5)=$X73)+(--(INDEX(RULES,0,6)=$X73)))*(INDEX(RUN,0,AL$9+1)))</f>
        <v>1120</v>
      </c>
      <c r="AM73" s="20" cm="1">
        <f t="array" ref="AM73">SUMPRODUCT((--(INDEX(RULES,0,5)=$X73)+(--(INDEX(RULES,0,6)=$X73)))*(INDEX(RUN,0,AM$9+1)))</f>
        <v>2123</v>
      </c>
      <c r="AN73" s="20" cm="1">
        <f t="array" ref="AN73">SUMPRODUCT((--(INDEX(RULES,0,5)=$X73)+(--(INDEX(RULES,0,6)=$X73)))*(INDEX(RUN,0,AN$9+1)))</f>
        <v>3999</v>
      </c>
      <c r="AO73" s="20" cm="1">
        <f t="array" ref="AO73">SUMPRODUCT((--(INDEX(RULES,0,5)=$X73)+(--(INDEX(RULES,0,6)=$X73)))*(INDEX(RUN,0,AO$9+1)))</f>
        <v>7583</v>
      </c>
      <c r="AP73" s="20" cm="1">
        <f t="array" ref="AP73">SUMPRODUCT((--(INDEX(RULES,0,5)=$X73)+(--(INDEX(RULES,0,6)=$X73)))*(INDEX(RUN,0,AP$9+1)))</f>
        <v>14413</v>
      </c>
      <c r="AQ73" s="20" cm="1">
        <f t="array" ref="AQ73">SUMPRODUCT((--(INDEX(RULES,0,5)=$X73)+(--(INDEX(RULES,0,6)=$X73)))*(INDEX(RUN,0,AQ$9+1)))</f>
        <v>27433</v>
      </c>
      <c r="AR73" s="20" cm="1">
        <f t="array" ref="AR73">SUMPRODUCT((--(INDEX(RULES,0,5)=$X73)+(--(INDEX(RULES,0,6)=$X73)))*(INDEX(RUN,0,AR$9+1)))</f>
        <v>52396</v>
      </c>
      <c r="AS73" s="20" cm="1">
        <f t="array" ref="AS73">SUMPRODUCT((--(INDEX(RULES,0,5)=$X73)+(--(INDEX(RULES,0,6)=$X73)))*(INDEX(RUN,0,AS$9+1)))</f>
        <v>99991</v>
      </c>
      <c r="AT73" s="20" cm="1">
        <f t="array" ref="AT73">SUMPRODUCT((--(INDEX(RULES,0,5)=$X73)+(--(INDEX(RULES,0,6)=$X73)))*(INDEX(RUN,0,AT$9+1)))</f>
        <v>191392</v>
      </c>
      <c r="AU73" s="20" cm="1">
        <f t="array" ref="AU73">SUMPRODUCT((--(INDEX(RULES,0,5)=$X73)+(--(INDEX(RULES,0,6)=$X73)))*(INDEX(RUN,0,AU$9+1)))</f>
        <v>366009</v>
      </c>
      <c r="AV73" s="20" cm="1">
        <f t="array" ref="AV73">SUMPRODUCT((--(INDEX(RULES,0,5)=$X73)+(--(INDEX(RULES,0,6)=$X73)))*(INDEX(RUN,0,AV$9+1)))</f>
        <v>700587</v>
      </c>
      <c r="AW73" s="20" cm="1">
        <f t="array" ref="AW73">SUMPRODUCT((--(INDEX(RULES,0,5)=$X73)+(--(INDEX(RULES,0,6)=$X73)))*(INDEX(RUN,0,AW$9+1)))</f>
        <v>1340775</v>
      </c>
      <c r="AX73" s="20" cm="1">
        <f t="array" ref="AX73">SUMPRODUCT((--(INDEX(RULES,0,5)=$X73)+(--(INDEX(RULES,0,6)=$X73)))*(INDEX(RUN,0,AX$9+1)))</f>
        <v>2565756</v>
      </c>
      <c r="AY73" s="20" cm="1">
        <f t="array" ref="AY73">SUMPRODUCT((--(INDEX(RULES,0,5)=$X73)+(--(INDEX(RULES,0,6)=$X73)))*(INDEX(RUN,0,AY$9+1)))</f>
        <v>4908421</v>
      </c>
      <c r="AZ73" s="20" cm="1">
        <f t="array" ref="AZ73">SUMPRODUCT((--(INDEX(RULES,0,5)=$X73)+(--(INDEX(RULES,0,6)=$X73)))*(INDEX(RUN,0,AZ$9+1)))</f>
        <v>9386733</v>
      </c>
      <c r="BA73" s="20" cm="1">
        <f t="array" ref="BA73">SUMPRODUCT((--(INDEX(RULES,0,5)=$X73)+(--(INDEX(RULES,0,6)=$X73)))*(INDEX(RUN,0,BA$9+1)))</f>
        <v>17945023</v>
      </c>
      <c r="BB73" s="20" cm="1">
        <f t="array" ref="BB73">SUMPRODUCT((--(INDEX(RULES,0,5)=$X73)+(--(INDEX(RULES,0,6)=$X73)))*(INDEX(RUN,0,BB$9+1)))</f>
        <v>34288373</v>
      </c>
      <c r="BC73" s="20" cm="1">
        <f t="array" ref="BC73">SUMPRODUCT((--(INDEX(RULES,0,5)=$X73)+(--(INDEX(RULES,0,6)=$X73)))*(INDEX(RUN,0,BC$9+1)))</f>
        <v>65493880</v>
      </c>
      <c r="BD73" s="20" cm="1">
        <f t="array" ref="BD73">SUMPRODUCT((--(INDEX(RULES,0,5)=$X73)+(--(INDEX(RULES,0,6)=$X73)))*(INDEX(RUN,0,BD$9+1)))</f>
        <v>125039928</v>
      </c>
      <c r="BE73" s="20" cm="1">
        <f t="array" ref="BE73">SUMPRODUCT((--(INDEX(RULES,0,5)=$X73)+(--(INDEX(RULES,0,6)=$X73)))*(INDEX(RUN,0,BE$9+1)))</f>
        <v>238630123</v>
      </c>
      <c r="BF73" s="20" cm="1">
        <f t="array" ref="BF73">SUMPRODUCT((--(INDEX(RULES,0,5)=$X73)+(--(INDEX(RULES,0,6)=$X73)))*(INDEX(RUN,0,BF$9+1)))</f>
        <v>455217851</v>
      </c>
      <c r="BG73" s="20" cm="1">
        <f t="array" ref="BG73">SUMPRODUCT((--(INDEX(RULES,0,5)=$X73)+(--(INDEX(RULES,0,6)=$X73)))*(INDEX(RUN,0,BG$9+1)))</f>
        <v>868063176</v>
      </c>
      <c r="BH73" s="20" cm="1">
        <f t="array" ref="BH73">SUMPRODUCT((--(INDEX(RULES,0,5)=$X73)+(--(INDEX(RULES,0,6)=$X73)))*(INDEX(RUN,0,BH$9+1)))</f>
        <v>1654698239</v>
      </c>
      <c r="BI73" s="20" cm="1">
        <f t="array" ref="BI73">SUMPRODUCT((--(INDEX(RULES,0,5)=$X73)+(--(INDEX(RULES,0,6)=$X73)))*(INDEX(RUN,0,BI$9+1)))</f>
        <v>3153089195</v>
      </c>
      <c r="BJ73" s="20" cm="1">
        <f t="array" ref="BJ73">SUMPRODUCT((--(INDEX(RULES,0,5)=$X73)+(--(INDEX(RULES,0,6)=$X73)))*(INDEX(RUN,0,BJ$9+1)))</f>
        <v>6006385191</v>
      </c>
      <c r="BK73" s="20" cm="1">
        <f t="array" ref="BK73">SUMPRODUCT((--(INDEX(RULES,0,5)=$X73)+(--(INDEX(RULES,0,6)=$X73)))*(INDEX(RUN,0,BK$9+1)))</f>
        <v>11438164810</v>
      </c>
      <c r="BL73" s="20" cm="1">
        <f t="array" ref="BL73">SUMPRODUCT((--(INDEX(RULES,0,5)=$X73)+(--(INDEX(RULES,0,6)=$X73)))*(INDEX(RUN,0,BL$9+1)))</f>
        <v>21775981205</v>
      </c>
      <c r="BM73" s="20" cm="1">
        <f t="array" ref="BM73">SUMPRODUCT((--(INDEX(RULES,0,5)=$X73)+(--(INDEX(RULES,0,6)=$X73)))*(INDEX(RUN,0,BM$9+1)))</f>
        <v>41446278355</v>
      </c>
    </row>
    <row r="74" spans="1:65" x14ac:dyDescent="0.3">
      <c r="A74" s="6" t="str">
        <f>IF(Input!A68=0,"",Input!A68)</f>
        <v>ON -&gt; S</v>
      </c>
      <c r="B74" t="str">
        <f t="shared" si="7"/>
        <v>O</v>
      </c>
      <c r="C74" t="str">
        <f t="shared" si="8"/>
        <v>N</v>
      </c>
      <c r="D74" s="5" t="str">
        <f t="shared" si="21"/>
        <v>ON</v>
      </c>
      <c r="E74" s="5" t="str">
        <f t="shared" si="20"/>
        <v>S</v>
      </c>
      <c r="F74" t="str">
        <f t="shared" si="11"/>
        <v>OS</v>
      </c>
      <c r="G74" t="str">
        <f t="shared" si="12"/>
        <v>SN</v>
      </c>
      <c r="N74"/>
      <c r="O74"/>
      <c r="P74"/>
      <c r="Q74"/>
      <c r="R74"/>
      <c r="S74"/>
      <c r="T74"/>
      <c r="U74" t="str">
        <f t="shared" si="13"/>
        <v>O</v>
      </c>
      <c r="V74" t="str">
        <f t="shared" si="14"/>
        <v>N</v>
      </c>
      <c r="W74" s="17">
        <v>65</v>
      </c>
      <c r="X74" s="17" t="str">
        <f t="shared" ref="X74:X109" si="22">IF($A74="",0,D74)</f>
        <v>ON</v>
      </c>
      <c r="Y74" s="18">
        <f t="shared" si="15"/>
        <v>0</v>
      </c>
      <c r="Z74" s="20" cm="1">
        <f t="array" ref="Z74">SUMPRODUCT((--(INDEX(RULES,0,5)=$X74)+(--(INDEX(RULES,0,6)=$X74)))*(INDEX(RUN,0,Z$9+1)))</f>
        <v>0</v>
      </c>
      <c r="AA74" s="20" cm="1">
        <f t="array" ref="AA74">SUMPRODUCT((--(INDEX(RULES,0,5)=$X74)+(--(INDEX(RULES,0,6)=$X74)))*(INDEX(RUN,0,AA$9+1)))</f>
        <v>0</v>
      </c>
      <c r="AB74" s="20" cm="1">
        <f t="array" ref="AB74">SUMPRODUCT((--(INDEX(RULES,0,5)=$X74)+(--(INDEX(RULES,0,6)=$X74)))*(INDEX(RUN,0,AB$9+1)))</f>
        <v>2</v>
      </c>
      <c r="AC74" s="20" cm="1">
        <f t="array" ref="AC74">SUMPRODUCT((--(INDEX(RULES,0,5)=$X74)+(--(INDEX(RULES,0,6)=$X74)))*(INDEX(RUN,0,AC$9+1)))</f>
        <v>5</v>
      </c>
      <c r="AD74" s="20" cm="1">
        <f t="array" ref="AD74">SUMPRODUCT((--(INDEX(RULES,0,5)=$X74)+(--(INDEX(RULES,0,6)=$X74)))*(INDEX(RUN,0,AD$9+1)))</f>
        <v>11</v>
      </c>
      <c r="AE74" s="20" cm="1">
        <f t="array" ref="AE74">SUMPRODUCT((--(INDEX(RULES,0,5)=$X74)+(--(INDEX(RULES,0,6)=$X74)))*(INDEX(RUN,0,AE$9+1)))</f>
        <v>25</v>
      </c>
      <c r="AF74" s="20" cm="1">
        <f t="array" ref="AF74">SUMPRODUCT((--(INDEX(RULES,0,5)=$X74)+(--(INDEX(RULES,0,6)=$X74)))*(INDEX(RUN,0,AF$9+1)))</f>
        <v>47</v>
      </c>
      <c r="AG74" s="20" cm="1">
        <f t="array" ref="AG74">SUMPRODUCT((--(INDEX(RULES,0,5)=$X74)+(--(INDEX(RULES,0,6)=$X74)))*(INDEX(RUN,0,AG$9+1)))</f>
        <v>105</v>
      </c>
      <c r="AH74" s="20" cm="1">
        <f t="array" ref="AH74">SUMPRODUCT((--(INDEX(RULES,0,5)=$X74)+(--(INDEX(RULES,0,6)=$X74)))*(INDEX(RUN,0,AH$9+1)))</f>
        <v>190</v>
      </c>
      <c r="AI74" s="20" cm="1">
        <f t="array" ref="AI74">SUMPRODUCT((--(INDEX(RULES,0,5)=$X74)+(--(INDEX(RULES,0,6)=$X74)))*(INDEX(RUN,0,AI$9+1)))</f>
        <v>388</v>
      </c>
      <c r="AJ74" s="20" cm="1">
        <f t="array" ref="AJ74">SUMPRODUCT((--(INDEX(RULES,0,5)=$X74)+(--(INDEX(RULES,0,6)=$X74)))*(INDEX(RUN,0,AJ$9+1)))</f>
        <v>718</v>
      </c>
      <c r="AK74" s="20" cm="1">
        <f t="array" ref="AK74">SUMPRODUCT((--(INDEX(RULES,0,5)=$X74)+(--(INDEX(RULES,0,6)=$X74)))*(INDEX(RUN,0,AK$9+1)))</f>
        <v>1389</v>
      </c>
      <c r="AL74" s="20" cm="1">
        <f t="array" ref="AL74">SUMPRODUCT((--(INDEX(RULES,0,5)=$X74)+(--(INDEX(RULES,0,6)=$X74)))*(INDEX(RUN,0,AL$9+1)))</f>
        <v>2599</v>
      </c>
      <c r="AM74" s="20" cm="1">
        <f t="array" ref="AM74">SUMPRODUCT((--(INDEX(RULES,0,5)=$X74)+(--(INDEX(RULES,0,6)=$X74)))*(INDEX(RUN,0,AM$9+1)))</f>
        <v>4945</v>
      </c>
      <c r="AN74" s="20" cm="1">
        <f t="array" ref="AN74">SUMPRODUCT((--(INDEX(RULES,0,5)=$X74)+(--(INDEX(RULES,0,6)=$X74)))*(INDEX(RUN,0,AN$9+1)))</f>
        <v>9302</v>
      </c>
      <c r="AO74" s="20" cm="1">
        <f t="array" ref="AO74">SUMPRODUCT((--(INDEX(RULES,0,5)=$X74)+(--(INDEX(RULES,0,6)=$X74)))*(INDEX(RUN,0,AO$9+1)))</f>
        <v>17557</v>
      </c>
      <c r="AP74" s="20" cm="1">
        <f t="array" ref="AP74">SUMPRODUCT((--(INDEX(RULES,0,5)=$X74)+(--(INDEX(RULES,0,6)=$X74)))*(INDEX(RUN,0,AP$9+1)))</f>
        <v>33197</v>
      </c>
      <c r="AQ74" s="20" cm="1">
        <f t="array" ref="AQ74">SUMPRODUCT((--(INDEX(RULES,0,5)=$X74)+(--(INDEX(RULES,0,6)=$X74)))*(INDEX(RUN,0,AQ$9+1)))</f>
        <v>62551</v>
      </c>
      <c r="AR74" s="20" cm="1">
        <f t="array" ref="AR74">SUMPRODUCT((--(INDEX(RULES,0,5)=$X74)+(--(INDEX(RULES,0,6)=$X74)))*(INDEX(RUN,0,AR$9+1)))</f>
        <v>118261</v>
      </c>
      <c r="AS74" s="20" cm="1">
        <f t="array" ref="AS74">SUMPRODUCT((--(INDEX(RULES,0,5)=$X74)+(--(INDEX(RULES,0,6)=$X74)))*(INDEX(RUN,0,AS$9+1)))</f>
        <v>223291</v>
      </c>
      <c r="AT74" s="20" cm="1">
        <f t="array" ref="AT74">SUMPRODUCT((--(INDEX(RULES,0,5)=$X74)+(--(INDEX(RULES,0,6)=$X74)))*(INDEX(RUN,0,AT$9+1)))</f>
        <v>422380</v>
      </c>
      <c r="AU74" s="20" cm="1">
        <f t="array" ref="AU74">SUMPRODUCT((--(INDEX(RULES,0,5)=$X74)+(--(INDEX(RULES,0,6)=$X74)))*(INDEX(RUN,0,AU$9+1)))</f>
        <v>798057</v>
      </c>
      <c r="AV74" s="20" cm="1">
        <f t="array" ref="AV74">SUMPRODUCT((--(INDEX(RULES,0,5)=$X74)+(--(INDEX(RULES,0,6)=$X74)))*(INDEX(RUN,0,AV$9+1)))</f>
        <v>1510416</v>
      </c>
      <c r="AW74" s="20" cm="1">
        <f t="array" ref="AW74">SUMPRODUCT((--(INDEX(RULES,0,5)=$X74)+(--(INDEX(RULES,0,6)=$X74)))*(INDEX(RUN,0,AW$9+1)))</f>
        <v>2857677</v>
      </c>
      <c r="AX74" s="20" cm="1">
        <f t="array" ref="AX74">SUMPRODUCT((--(INDEX(RULES,0,5)=$X74)+(--(INDEX(RULES,0,6)=$X74)))*(INDEX(RUN,0,AX$9+1)))</f>
        <v>5408900</v>
      </c>
      <c r="AY74" s="20" cm="1">
        <f t="array" ref="AY74">SUMPRODUCT((--(INDEX(RULES,0,5)=$X74)+(--(INDEX(RULES,0,6)=$X74)))*(INDEX(RUN,0,AY$9+1)))</f>
        <v>10241733</v>
      </c>
      <c r="AZ74" s="20" cm="1">
        <f t="array" ref="AZ74">SUMPRODUCT((--(INDEX(RULES,0,5)=$X74)+(--(INDEX(RULES,0,6)=$X74)))*(INDEX(RUN,0,AZ$9+1)))</f>
        <v>19396854</v>
      </c>
      <c r="BA74" s="20" cm="1">
        <f t="array" ref="BA74">SUMPRODUCT((--(INDEX(RULES,0,5)=$X74)+(--(INDEX(RULES,0,6)=$X74)))*(INDEX(RUN,0,BA$9+1)))</f>
        <v>36744596</v>
      </c>
      <c r="BB74" s="20" cm="1">
        <f t="array" ref="BB74">SUMPRODUCT((--(INDEX(RULES,0,5)=$X74)+(--(INDEX(RULES,0,6)=$X74)))*(INDEX(RUN,0,BB$9+1)))</f>
        <v>69621879</v>
      </c>
      <c r="BC74" s="20" cm="1">
        <f t="array" ref="BC74">SUMPRODUCT((--(INDEX(RULES,0,5)=$X74)+(--(INDEX(RULES,0,6)=$X74)))*(INDEX(RUN,0,BC$9+1)))</f>
        <v>131955067</v>
      </c>
      <c r="BD74" s="20" cm="1">
        <f t="array" ref="BD74">SUMPRODUCT((--(INDEX(RULES,0,5)=$X74)+(--(INDEX(RULES,0,6)=$X74)))*(INDEX(RUN,0,BD$9+1)))</f>
        <v>250121171</v>
      </c>
      <c r="BE74" s="20" cm="1">
        <f t="array" ref="BE74">SUMPRODUCT((--(INDEX(RULES,0,5)=$X74)+(--(INDEX(RULES,0,6)=$X74)))*(INDEX(RUN,0,BE$9+1)))</f>
        <v>474219209</v>
      </c>
      <c r="BF74" s="20" cm="1">
        <f t="array" ref="BF74">SUMPRODUCT((--(INDEX(RULES,0,5)=$X74)+(--(INDEX(RULES,0,6)=$X74)))*(INDEX(RUN,0,BF$9+1)))</f>
        <v>899231135</v>
      </c>
      <c r="BG74" s="20" cm="1">
        <f t="array" ref="BG74">SUMPRODUCT((--(INDEX(RULES,0,5)=$X74)+(--(INDEX(RULES,0,6)=$X74)))*(INDEX(RUN,0,BG$9+1)))</f>
        <v>1705412955</v>
      </c>
      <c r="BH74" s="20" cm="1">
        <f t="array" ref="BH74">SUMPRODUCT((--(INDEX(RULES,0,5)=$X74)+(--(INDEX(RULES,0,6)=$X74)))*(INDEX(RUN,0,BH$9+1)))</f>
        <v>3234776152</v>
      </c>
      <c r="BI74" s="20" cm="1">
        <f t="array" ref="BI74">SUMPRODUCT((--(INDEX(RULES,0,5)=$X74)+(--(INDEX(RULES,0,6)=$X74)))*(INDEX(RUN,0,BI$9+1)))</f>
        <v>6136440601</v>
      </c>
      <c r="BJ74" s="20" cm="1">
        <f t="array" ref="BJ74">SUMPRODUCT((--(INDEX(RULES,0,5)=$X74)+(--(INDEX(RULES,0,6)=$X74)))*(INDEX(RUN,0,BJ$9+1)))</f>
        <v>11642172695</v>
      </c>
      <c r="BK74" s="20" cm="1">
        <f t="array" ref="BK74">SUMPRODUCT((--(INDEX(RULES,0,5)=$X74)+(--(INDEX(RULES,0,6)=$X74)))*(INDEX(RUN,0,BK$9+1)))</f>
        <v>22089912394</v>
      </c>
      <c r="BL74" s="20" cm="1">
        <f t="array" ref="BL74">SUMPRODUCT((--(INDEX(RULES,0,5)=$X74)+(--(INDEX(RULES,0,6)=$X74)))*(INDEX(RUN,0,BL$9+1)))</f>
        <v>41917424588</v>
      </c>
      <c r="BM74" s="20" cm="1">
        <f t="array" ref="BM74">SUMPRODUCT((--(INDEX(RULES,0,5)=$X74)+(--(INDEX(RULES,0,6)=$X74)))*(INDEX(RUN,0,BM$9+1)))</f>
        <v>79547763038</v>
      </c>
    </row>
    <row r="75" spans="1:65" x14ac:dyDescent="0.3">
      <c r="A75" s="6" t="str">
        <f>IF(Input!A69=0,"",Input!A69)</f>
        <v>CV -&gt; N</v>
      </c>
      <c r="B75" t="str">
        <f t="shared" ref="B75:B109" si="23">LEFT(A75,1)</f>
        <v>C</v>
      </c>
      <c r="C75" t="str">
        <f t="shared" ref="C75:C109" si="24">MID(A75,2,1)</f>
        <v>V</v>
      </c>
      <c r="D75" s="5" t="str">
        <f t="shared" si="21"/>
        <v>CV</v>
      </c>
      <c r="E75" s="5" t="str">
        <f t="shared" si="20"/>
        <v>N</v>
      </c>
      <c r="F75" t="str">
        <f t="shared" ref="F75:F120" si="25">B75&amp;E75</f>
        <v>CN</v>
      </c>
      <c r="G75" t="str">
        <f t="shared" ref="G75:G120" si="26">E75&amp;C75</f>
        <v>NV</v>
      </c>
      <c r="N75"/>
      <c r="O75"/>
      <c r="P75"/>
      <c r="Q75"/>
      <c r="R75"/>
      <c r="S75"/>
      <c r="T75"/>
      <c r="U75" t="str">
        <f t="shared" ref="U75:U109" si="27">LEFT(X75,1)</f>
        <v>C</v>
      </c>
      <c r="V75" t="str">
        <f t="shared" ref="V75:V120" si="28">RIGHT(X75,1)</f>
        <v>V</v>
      </c>
      <c r="W75" s="17">
        <v>66</v>
      </c>
      <c r="X75" s="17" t="str">
        <f t="shared" si="22"/>
        <v>CV</v>
      </c>
      <c r="Y75" s="18">
        <f t="shared" ref="Y75:Y109" si="29">IF($X75="","",COUNTIF($C$8:$V$8,X75))</f>
        <v>0</v>
      </c>
      <c r="Z75" s="20" cm="1">
        <f t="array" ref="Z75">SUMPRODUCT((--(INDEX(RULES,0,5)=$X75)+(--(INDEX(RULES,0,6)=$X75)))*(INDEX(RUN,0,Z$9+1)))</f>
        <v>1</v>
      </c>
      <c r="AA75" s="20" cm="1">
        <f t="array" ref="AA75">SUMPRODUCT((--(INDEX(RULES,0,5)=$X75)+(--(INDEX(RULES,0,6)=$X75)))*(INDEX(RUN,0,AA$9+1)))</f>
        <v>2</v>
      </c>
      <c r="AB75" s="20" cm="1">
        <f t="array" ref="AB75">SUMPRODUCT((--(INDEX(RULES,0,5)=$X75)+(--(INDEX(RULES,0,6)=$X75)))*(INDEX(RUN,0,AB$9+1)))</f>
        <v>2</v>
      </c>
      <c r="AC75" s="20" cm="1">
        <f t="array" ref="AC75">SUMPRODUCT((--(INDEX(RULES,0,5)=$X75)+(--(INDEX(RULES,0,6)=$X75)))*(INDEX(RUN,0,AC$9+1)))</f>
        <v>8</v>
      </c>
      <c r="AD75" s="20" cm="1">
        <f t="array" ref="AD75">SUMPRODUCT((--(INDEX(RULES,0,5)=$X75)+(--(INDEX(RULES,0,6)=$X75)))*(INDEX(RUN,0,AD$9+1)))</f>
        <v>5</v>
      </c>
      <c r="AE75" s="20" cm="1">
        <f t="array" ref="AE75">SUMPRODUCT((--(INDEX(RULES,0,5)=$X75)+(--(INDEX(RULES,0,6)=$X75)))*(INDEX(RUN,0,AE$9+1)))</f>
        <v>20</v>
      </c>
      <c r="AF75" s="20" cm="1">
        <f t="array" ref="AF75">SUMPRODUCT((--(INDEX(RULES,0,5)=$X75)+(--(INDEX(RULES,0,6)=$X75)))*(INDEX(RUN,0,AF$9+1)))</f>
        <v>26</v>
      </c>
      <c r="AG75" s="20" cm="1">
        <f t="array" ref="AG75">SUMPRODUCT((--(INDEX(RULES,0,5)=$X75)+(--(INDEX(RULES,0,6)=$X75)))*(INDEX(RUN,0,AG$9+1)))</f>
        <v>56</v>
      </c>
      <c r="AH75" s="20" cm="1">
        <f t="array" ref="AH75">SUMPRODUCT((--(INDEX(RULES,0,5)=$X75)+(--(INDEX(RULES,0,6)=$X75)))*(INDEX(RUN,0,AH$9+1)))</f>
        <v>102</v>
      </c>
      <c r="AI75" s="20" cm="1">
        <f t="array" ref="AI75">SUMPRODUCT((--(INDEX(RULES,0,5)=$X75)+(--(INDEX(RULES,0,6)=$X75)))*(INDEX(RUN,0,AI$9+1)))</f>
        <v>208</v>
      </c>
      <c r="AJ75" s="20" cm="1">
        <f t="array" ref="AJ75">SUMPRODUCT((--(INDEX(RULES,0,5)=$X75)+(--(INDEX(RULES,0,6)=$X75)))*(INDEX(RUN,0,AJ$9+1)))</f>
        <v>379</v>
      </c>
      <c r="AK75" s="20" cm="1">
        <f t="array" ref="AK75">SUMPRODUCT((--(INDEX(RULES,0,5)=$X75)+(--(INDEX(RULES,0,6)=$X75)))*(INDEX(RUN,0,AK$9+1)))</f>
        <v>731</v>
      </c>
      <c r="AL75" s="20" cm="1">
        <f t="array" ref="AL75">SUMPRODUCT((--(INDEX(RULES,0,5)=$X75)+(--(INDEX(RULES,0,6)=$X75)))*(INDEX(RUN,0,AL$9+1)))</f>
        <v>1410</v>
      </c>
      <c r="AM75" s="20" cm="1">
        <f t="array" ref="AM75">SUMPRODUCT((--(INDEX(RULES,0,5)=$X75)+(--(INDEX(RULES,0,6)=$X75)))*(INDEX(RUN,0,AM$9+1)))</f>
        <v>2643</v>
      </c>
      <c r="AN75" s="20" cm="1">
        <f t="array" ref="AN75">SUMPRODUCT((--(INDEX(RULES,0,5)=$X75)+(--(INDEX(RULES,0,6)=$X75)))*(INDEX(RUN,0,AN$9+1)))</f>
        <v>5103</v>
      </c>
      <c r="AO75" s="20" cm="1">
        <f t="array" ref="AO75">SUMPRODUCT((--(INDEX(RULES,0,5)=$X75)+(--(INDEX(RULES,0,6)=$X75)))*(INDEX(RUN,0,AO$9+1)))</f>
        <v>9657</v>
      </c>
      <c r="AP75" s="20" cm="1">
        <f t="array" ref="AP75">SUMPRODUCT((--(INDEX(RULES,0,5)=$X75)+(--(INDEX(RULES,0,6)=$X75)))*(INDEX(RUN,0,AP$9+1)))</f>
        <v>18461</v>
      </c>
      <c r="AQ75" s="20" cm="1">
        <f t="array" ref="AQ75">SUMPRODUCT((--(INDEX(RULES,0,5)=$X75)+(--(INDEX(RULES,0,6)=$X75)))*(INDEX(RUN,0,AQ$9+1)))</f>
        <v>34982</v>
      </c>
      <c r="AR75" s="20" cm="1">
        <f t="array" ref="AR75">SUMPRODUCT((--(INDEX(RULES,0,5)=$X75)+(--(INDEX(RULES,0,6)=$X75)))*(INDEX(RUN,0,AR$9+1)))</f>
        <v>66797</v>
      </c>
      <c r="AS75" s="20" cm="1">
        <f t="array" ref="AS75">SUMPRODUCT((--(INDEX(RULES,0,5)=$X75)+(--(INDEX(RULES,0,6)=$X75)))*(INDEX(RUN,0,AS$9+1)))</f>
        <v>126769</v>
      </c>
      <c r="AT75" s="20" cm="1">
        <f t="array" ref="AT75">SUMPRODUCT((--(INDEX(RULES,0,5)=$X75)+(--(INDEX(RULES,0,6)=$X75)))*(INDEX(RUN,0,AT$9+1)))</f>
        <v>241056</v>
      </c>
      <c r="AU75" s="20" cm="1">
        <f t="array" ref="AU75">SUMPRODUCT((--(INDEX(RULES,0,5)=$X75)+(--(INDEX(RULES,0,6)=$X75)))*(INDEX(RUN,0,AU$9+1)))</f>
        <v>458414</v>
      </c>
      <c r="AV75" s="20" cm="1">
        <f t="array" ref="AV75">SUMPRODUCT((--(INDEX(RULES,0,5)=$X75)+(--(INDEX(RULES,0,6)=$X75)))*(INDEX(RUN,0,AV$9+1)))</f>
        <v>870967</v>
      </c>
      <c r="AW75" s="20" cm="1">
        <f t="array" ref="AW75">SUMPRODUCT((--(INDEX(RULES,0,5)=$X75)+(--(INDEX(RULES,0,6)=$X75)))*(INDEX(RUN,0,AW$9+1)))</f>
        <v>1655058</v>
      </c>
      <c r="AX75" s="20" cm="1">
        <f t="array" ref="AX75">SUMPRODUCT((--(INDEX(RULES,0,5)=$X75)+(--(INDEX(RULES,0,6)=$X75)))*(INDEX(RUN,0,AX$9+1)))</f>
        <v>3144683</v>
      </c>
      <c r="AY75" s="20" cm="1">
        <f t="array" ref="AY75">SUMPRODUCT((--(INDEX(RULES,0,5)=$X75)+(--(INDEX(RULES,0,6)=$X75)))*(INDEX(RUN,0,AY$9+1)))</f>
        <v>5976349</v>
      </c>
      <c r="AZ75" s="20" cm="1">
        <f t="array" ref="AZ75">SUMPRODUCT((--(INDEX(RULES,0,5)=$X75)+(--(INDEX(RULES,0,6)=$X75)))*(INDEX(RUN,0,AZ$9+1)))</f>
        <v>11350764</v>
      </c>
      <c r="BA75" s="20" cm="1">
        <f t="array" ref="BA75">SUMPRODUCT((--(INDEX(RULES,0,5)=$X75)+(--(INDEX(RULES,0,6)=$X75)))*(INDEX(RUN,0,BA$9+1)))</f>
        <v>21567680</v>
      </c>
      <c r="BB75" s="20" cm="1">
        <f t="array" ref="BB75">SUMPRODUCT((--(INDEX(RULES,0,5)=$X75)+(--(INDEX(RULES,0,6)=$X75)))*(INDEX(RUN,0,BB$9+1)))</f>
        <v>40968588</v>
      </c>
      <c r="BC75" s="20" cm="1">
        <f t="array" ref="BC75">SUMPRODUCT((--(INDEX(RULES,0,5)=$X75)+(--(INDEX(RULES,0,6)=$X75)))*(INDEX(RUN,0,BC$9+1)))</f>
        <v>77819932</v>
      </c>
      <c r="BD75" s="20" cm="1">
        <f t="array" ref="BD75">SUMPRODUCT((--(INDEX(RULES,0,5)=$X75)+(--(INDEX(RULES,0,6)=$X75)))*(INDEX(RUN,0,BD$9+1)))</f>
        <v>147812718</v>
      </c>
      <c r="BE75" s="20" cm="1">
        <f t="array" ref="BE75">SUMPRODUCT((--(INDEX(RULES,0,5)=$X75)+(--(INDEX(RULES,0,6)=$X75)))*(INDEX(RUN,0,BE$9+1)))</f>
        <v>280754178</v>
      </c>
      <c r="BF75" s="20" cm="1">
        <f t="array" ref="BF75">SUMPRODUCT((--(INDEX(RULES,0,5)=$X75)+(--(INDEX(RULES,0,6)=$X75)))*(INDEX(RUN,0,BF$9+1)))</f>
        <v>533216564</v>
      </c>
      <c r="BG75" s="20" cm="1">
        <f t="array" ref="BG75">SUMPRODUCT((--(INDEX(RULES,0,5)=$X75)+(--(INDEX(RULES,0,6)=$X75)))*(INDEX(RUN,0,BG$9+1)))</f>
        <v>1012678714</v>
      </c>
      <c r="BH75" s="20" cm="1">
        <f t="array" ref="BH75">SUMPRODUCT((--(INDEX(RULES,0,5)=$X75)+(--(INDEX(RULES,0,6)=$X75)))*(INDEX(RUN,0,BH$9+1)))</f>
        <v>1923248642</v>
      </c>
      <c r="BI75" s="20" cm="1">
        <f t="array" ref="BI75">SUMPRODUCT((--(INDEX(RULES,0,5)=$X75)+(--(INDEX(RULES,0,6)=$X75)))*(INDEX(RUN,0,BI$9+1)))</f>
        <v>3652365225</v>
      </c>
      <c r="BJ75" s="20" cm="1">
        <f t="array" ref="BJ75">SUMPRODUCT((--(INDEX(RULES,0,5)=$X75)+(--(INDEX(RULES,0,6)=$X75)))*(INDEX(RUN,0,BJ$9+1)))</f>
        <v>6936009659</v>
      </c>
      <c r="BK75" s="20" cm="1">
        <f t="array" ref="BK75">SUMPRODUCT((--(INDEX(RULES,0,5)=$X75)+(--(INDEX(RULES,0,6)=$X75)))*(INDEX(RUN,0,BK$9+1)))</f>
        <v>13171504620</v>
      </c>
      <c r="BL75" s="20" cm="1">
        <f t="array" ref="BL75">SUMPRODUCT((--(INDEX(RULES,0,5)=$X75)+(--(INDEX(RULES,0,6)=$X75)))*(INDEX(RUN,0,BL$9+1)))</f>
        <v>25012267114</v>
      </c>
      <c r="BM75" s="20" cm="1">
        <f t="array" ref="BM75">SUMPRODUCT((--(INDEX(RULES,0,5)=$X75)+(--(INDEX(RULES,0,6)=$X75)))*(INDEX(RUN,0,BM$9+1)))</f>
        <v>47496614446</v>
      </c>
    </row>
    <row r="76" spans="1:65" x14ac:dyDescent="0.3">
      <c r="A76" s="6" t="str">
        <f>IF(Input!A70=0,"",Input!A70)</f>
        <v>BV -&gt; F</v>
      </c>
      <c r="B76" t="str">
        <f t="shared" si="23"/>
        <v>B</v>
      </c>
      <c r="C76" t="str">
        <f t="shared" si="24"/>
        <v>V</v>
      </c>
      <c r="D76" s="5" t="str">
        <f t="shared" si="21"/>
        <v>BV</v>
      </c>
      <c r="E76" s="5" t="str">
        <f t="shared" si="20"/>
        <v>F</v>
      </c>
      <c r="F76" t="str">
        <f t="shared" si="25"/>
        <v>BF</v>
      </c>
      <c r="G76" t="str">
        <f t="shared" si="26"/>
        <v>FV</v>
      </c>
      <c r="N76"/>
      <c r="O76"/>
      <c r="P76"/>
      <c r="Q76"/>
      <c r="R76"/>
      <c r="S76"/>
      <c r="T76"/>
      <c r="U76" t="str">
        <f t="shared" si="27"/>
        <v>B</v>
      </c>
      <c r="V76" t="str">
        <f t="shared" si="28"/>
        <v>V</v>
      </c>
      <c r="W76" s="17">
        <v>67</v>
      </c>
      <c r="X76" s="17" t="str">
        <f t="shared" si="22"/>
        <v>BV</v>
      </c>
      <c r="Y76" s="18">
        <f t="shared" si="29"/>
        <v>0</v>
      </c>
      <c r="Z76" s="20" cm="1">
        <f t="array" ref="Z76">SUMPRODUCT((--(INDEX(RULES,0,5)=$X76)+(--(INDEX(RULES,0,6)=$X76)))*(INDEX(RUN,0,Z$9+1)))</f>
        <v>1</v>
      </c>
      <c r="AA76" s="20" cm="1">
        <f t="array" ref="AA76">SUMPRODUCT((--(INDEX(RULES,0,5)=$X76)+(--(INDEX(RULES,0,6)=$X76)))*(INDEX(RUN,0,AA$9+1)))</f>
        <v>2</v>
      </c>
      <c r="AB76" s="20" cm="1">
        <f t="array" ref="AB76">SUMPRODUCT((--(INDEX(RULES,0,5)=$X76)+(--(INDEX(RULES,0,6)=$X76)))*(INDEX(RUN,0,AB$9+1)))</f>
        <v>1</v>
      </c>
      <c r="AC76" s="20" cm="1">
        <f t="array" ref="AC76">SUMPRODUCT((--(INDEX(RULES,0,5)=$X76)+(--(INDEX(RULES,0,6)=$X76)))*(INDEX(RUN,0,AC$9+1)))</f>
        <v>5</v>
      </c>
      <c r="AD76" s="20" cm="1">
        <f t="array" ref="AD76">SUMPRODUCT((--(INDEX(RULES,0,5)=$X76)+(--(INDEX(RULES,0,6)=$X76)))*(INDEX(RUN,0,AD$9+1)))</f>
        <v>5</v>
      </c>
      <c r="AE76" s="20" cm="1">
        <f t="array" ref="AE76">SUMPRODUCT((--(INDEX(RULES,0,5)=$X76)+(--(INDEX(RULES,0,6)=$X76)))*(INDEX(RUN,0,AE$9+1)))</f>
        <v>8</v>
      </c>
      <c r="AF76" s="20" cm="1">
        <f t="array" ref="AF76">SUMPRODUCT((--(INDEX(RULES,0,5)=$X76)+(--(INDEX(RULES,0,6)=$X76)))*(INDEX(RUN,0,AF$9+1)))</f>
        <v>18</v>
      </c>
      <c r="AG76" s="20" cm="1">
        <f t="array" ref="AG76">SUMPRODUCT((--(INDEX(RULES,0,5)=$X76)+(--(INDEX(RULES,0,6)=$X76)))*(INDEX(RUN,0,AG$9+1)))</f>
        <v>28</v>
      </c>
      <c r="AH76" s="20" cm="1">
        <f t="array" ref="AH76">SUMPRODUCT((--(INDEX(RULES,0,5)=$X76)+(--(INDEX(RULES,0,6)=$X76)))*(INDEX(RUN,0,AH$9+1)))</f>
        <v>52</v>
      </c>
      <c r="AI76" s="20" cm="1">
        <f t="array" ref="AI76">SUMPRODUCT((--(INDEX(RULES,0,5)=$X76)+(--(INDEX(RULES,0,6)=$X76)))*(INDEX(RUN,0,AI$9+1)))</f>
        <v>102</v>
      </c>
      <c r="AJ76" s="20" cm="1">
        <f t="array" ref="AJ76">SUMPRODUCT((--(INDEX(RULES,0,5)=$X76)+(--(INDEX(RULES,0,6)=$X76)))*(INDEX(RUN,0,AJ$9+1)))</f>
        <v>186</v>
      </c>
      <c r="AK76" s="20" cm="1">
        <f t="array" ref="AK76">SUMPRODUCT((--(INDEX(RULES,0,5)=$X76)+(--(INDEX(RULES,0,6)=$X76)))*(INDEX(RUN,0,AK$9+1)))</f>
        <v>353</v>
      </c>
      <c r="AL76" s="20" cm="1">
        <f t="array" ref="AL76">SUMPRODUCT((--(INDEX(RULES,0,5)=$X76)+(--(INDEX(RULES,0,6)=$X76)))*(INDEX(RUN,0,AL$9+1)))</f>
        <v>660</v>
      </c>
      <c r="AM76" s="20" cm="1">
        <f t="array" ref="AM76">SUMPRODUCT((--(INDEX(RULES,0,5)=$X76)+(--(INDEX(RULES,0,6)=$X76)))*(INDEX(RUN,0,AM$9+1)))</f>
        <v>1248</v>
      </c>
      <c r="AN76" s="20" cm="1">
        <f t="array" ref="AN76">SUMPRODUCT((--(INDEX(RULES,0,5)=$X76)+(--(INDEX(RULES,0,6)=$X76)))*(INDEX(RUN,0,AN$9+1)))</f>
        <v>2377</v>
      </c>
      <c r="AO76" s="20" cm="1">
        <f t="array" ref="AO76">SUMPRODUCT((--(INDEX(RULES,0,5)=$X76)+(--(INDEX(RULES,0,6)=$X76)))*(INDEX(RUN,0,AO$9+1)))</f>
        <v>4455</v>
      </c>
      <c r="AP76" s="20" cm="1">
        <f t="array" ref="AP76">SUMPRODUCT((--(INDEX(RULES,0,5)=$X76)+(--(INDEX(RULES,0,6)=$X76)))*(INDEX(RUN,0,AP$9+1)))</f>
        <v>8502</v>
      </c>
      <c r="AQ76" s="20" cm="1">
        <f t="array" ref="AQ76">SUMPRODUCT((--(INDEX(RULES,0,5)=$X76)+(--(INDEX(RULES,0,6)=$X76)))*(INDEX(RUN,0,AQ$9+1)))</f>
        <v>16065</v>
      </c>
      <c r="AR76" s="20" cm="1">
        <f t="array" ref="AR76">SUMPRODUCT((--(INDEX(RULES,0,5)=$X76)+(--(INDEX(RULES,0,6)=$X76)))*(INDEX(RUN,0,AR$9+1)))</f>
        <v>30391</v>
      </c>
      <c r="AS76" s="20" cm="1">
        <f t="array" ref="AS76">SUMPRODUCT((--(INDEX(RULES,0,5)=$X76)+(--(INDEX(RULES,0,6)=$X76)))*(INDEX(RUN,0,AS$9+1)))</f>
        <v>57460</v>
      </c>
      <c r="AT76" s="20" cm="1">
        <f t="array" ref="AT76">SUMPRODUCT((--(INDEX(RULES,0,5)=$X76)+(--(INDEX(RULES,0,6)=$X76)))*(INDEX(RUN,0,AT$9+1)))</f>
        <v>109025</v>
      </c>
      <c r="AU76" s="20" cm="1">
        <f t="array" ref="AU76">SUMPRODUCT((--(INDEX(RULES,0,5)=$X76)+(--(INDEX(RULES,0,6)=$X76)))*(INDEX(RUN,0,AU$9+1)))</f>
        <v>206017</v>
      </c>
      <c r="AV76" s="20" cm="1">
        <f t="array" ref="AV76">SUMPRODUCT((--(INDEX(RULES,0,5)=$X76)+(--(INDEX(RULES,0,6)=$X76)))*(INDEX(RUN,0,AV$9+1)))</f>
        <v>390472</v>
      </c>
      <c r="AW76" s="20" cm="1">
        <f t="array" ref="AW76">SUMPRODUCT((--(INDEX(RULES,0,5)=$X76)+(--(INDEX(RULES,0,6)=$X76)))*(INDEX(RUN,0,AW$9+1)))</f>
        <v>740028</v>
      </c>
      <c r="AX76" s="20" cm="1">
        <f t="array" ref="AX76">SUMPRODUCT((--(INDEX(RULES,0,5)=$X76)+(--(INDEX(RULES,0,6)=$X76)))*(INDEX(RUN,0,AX$9+1)))</f>
        <v>1402052</v>
      </c>
      <c r="AY76" s="20" cm="1">
        <f t="array" ref="AY76">SUMPRODUCT((--(INDEX(RULES,0,5)=$X76)+(--(INDEX(RULES,0,6)=$X76)))*(INDEX(RUN,0,AY$9+1)))</f>
        <v>2658036</v>
      </c>
      <c r="AZ76" s="20" cm="1">
        <f t="array" ref="AZ76">SUMPRODUCT((--(INDEX(RULES,0,5)=$X76)+(--(INDEX(RULES,0,6)=$X76)))*(INDEX(RUN,0,AZ$9+1)))</f>
        <v>5040864</v>
      </c>
      <c r="BA76" s="20" cm="1">
        <f t="array" ref="BA76">SUMPRODUCT((--(INDEX(RULES,0,5)=$X76)+(--(INDEX(RULES,0,6)=$X76)))*(INDEX(RUN,0,BA$9+1)))</f>
        <v>9560409</v>
      </c>
      <c r="BB76" s="20" cm="1">
        <f t="array" ref="BB76">SUMPRODUCT((--(INDEX(RULES,0,5)=$X76)+(--(INDEX(RULES,0,6)=$X76)))*(INDEX(RUN,0,BB$9+1)))</f>
        <v>18133264</v>
      </c>
      <c r="BC76" s="20" cm="1">
        <f t="array" ref="BC76">SUMPRODUCT((--(INDEX(RULES,0,5)=$X76)+(--(INDEX(RULES,0,6)=$X76)))*(INDEX(RUN,0,BC$9+1)))</f>
        <v>34407534</v>
      </c>
      <c r="BD76" s="20" cm="1">
        <f t="array" ref="BD76">SUMPRODUCT((--(INDEX(RULES,0,5)=$X76)+(--(INDEX(RULES,0,6)=$X76)))*(INDEX(RUN,0,BD$9+1)))</f>
        <v>65283074</v>
      </c>
      <c r="BE76" s="20" cm="1">
        <f t="array" ref="BE76">SUMPRODUCT((--(INDEX(RULES,0,5)=$X76)+(--(INDEX(RULES,0,6)=$X76)))*(INDEX(RUN,0,BE$9+1)))</f>
        <v>123884023</v>
      </c>
      <c r="BF76" s="20" cm="1">
        <f t="array" ref="BF76">SUMPRODUCT((--(INDEX(RULES,0,5)=$X76)+(--(INDEX(RULES,0,6)=$X76)))*(INDEX(RUN,0,BF$9+1)))</f>
        <v>235117692</v>
      </c>
      <c r="BG76" s="20" cm="1">
        <f t="array" ref="BG76">SUMPRODUCT((--(INDEX(RULES,0,5)=$X76)+(--(INDEX(RULES,0,6)=$X76)))*(INDEX(RUN,0,BG$9+1)))</f>
        <v>446257553</v>
      </c>
      <c r="BH76" s="20" cm="1">
        <f t="array" ref="BH76">SUMPRODUCT((--(INDEX(RULES,0,5)=$X76)+(--(INDEX(RULES,0,6)=$X76)))*(INDEX(RUN,0,BH$9+1)))</f>
        <v>847044846</v>
      </c>
      <c r="BI76" s="20" cm="1">
        <f t="array" ref="BI76">SUMPRODUCT((--(INDEX(RULES,0,5)=$X76)+(--(INDEX(RULES,0,6)=$X76)))*(INDEX(RUN,0,BI$9+1)))</f>
        <v>1607926786</v>
      </c>
      <c r="BJ76" s="20" cm="1">
        <f t="array" ref="BJ76">SUMPRODUCT((--(INDEX(RULES,0,5)=$X76)+(--(INDEX(RULES,0,6)=$X76)))*(INDEX(RUN,0,BJ$9+1)))</f>
        <v>3052444643</v>
      </c>
      <c r="BK76" s="20" cm="1">
        <f t="array" ref="BK76">SUMPRODUCT((--(INDEX(RULES,0,5)=$X76)+(--(INDEX(RULES,0,6)=$X76)))*(INDEX(RUN,0,BK$9+1)))</f>
        <v>5794849405</v>
      </c>
      <c r="BL76" s="20" cm="1">
        <f t="array" ref="BL76">SUMPRODUCT((--(INDEX(RULES,0,5)=$X76)+(--(INDEX(RULES,0,6)=$X76)))*(INDEX(RUN,0,BL$9+1)))</f>
        <v>11001696159</v>
      </c>
      <c r="BM76" s="20" cm="1">
        <f t="array" ref="BM76">SUMPRODUCT((--(INDEX(RULES,0,5)=$X76)+(--(INDEX(RULES,0,6)=$X76)))*(INDEX(RUN,0,BM$9+1)))</f>
        <v>20887655192</v>
      </c>
    </row>
    <row r="77" spans="1:65" x14ac:dyDescent="0.3">
      <c r="A77" s="6" t="str">
        <f>IF(Input!A71=0,"",Input!A71)</f>
        <v>NB -&gt; N</v>
      </c>
      <c r="B77" t="str">
        <f t="shared" si="23"/>
        <v>N</v>
      </c>
      <c r="C77" t="str">
        <f t="shared" si="24"/>
        <v>B</v>
      </c>
      <c r="D77" s="5" t="str">
        <f t="shared" si="21"/>
        <v>NB</v>
      </c>
      <c r="E77" s="5" t="str">
        <f t="shared" si="20"/>
        <v>N</v>
      </c>
      <c r="F77" t="str">
        <f t="shared" si="25"/>
        <v>NN</v>
      </c>
      <c r="G77" t="str">
        <f t="shared" si="26"/>
        <v>NB</v>
      </c>
      <c r="N77"/>
      <c r="O77"/>
      <c r="P77"/>
      <c r="Q77"/>
      <c r="R77"/>
      <c r="S77"/>
      <c r="T77"/>
      <c r="U77" t="str">
        <f t="shared" si="27"/>
        <v>N</v>
      </c>
      <c r="V77" t="str">
        <f t="shared" si="28"/>
        <v>B</v>
      </c>
      <c r="W77" s="17">
        <v>68</v>
      </c>
      <c r="X77" s="17" t="str">
        <f t="shared" si="22"/>
        <v>NB</v>
      </c>
      <c r="Y77" s="18">
        <f t="shared" si="29"/>
        <v>0</v>
      </c>
      <c r="Z77" s="20" cm="1">
        <f t="array" ref="Z77">SUMPRODUCT((--(INDEX(RULES,0,5)=$X77)+(--(INDEX(RULES,0,6)=$X77)))*(INDEX(RUN,0,Z$9+1)))</f>
        <v>0</v>
      </c>
      <c r="AA77" s="20" cm="1">
        <f t="array" ref="AA77">SUMPRODUCT((--(INDEX(RULES,0,5)=$X77)+(--(INDEX(RULES,0,6)=$X77)))*(INDEX(RUN,0,AA$9+1)))</f>
        <v>0</v>
      </c>
      <c r="AB77" s="20" cm="1">
        <f t="array" ref="AB77">SUMPRODUCT((--(INDEX(RULES,0,5)=$X77)+(--(INDEX(RULES,0,6)=$X77)))*(INDEX(RUN,0,AB$9+1)))</f>
        <v>0</v>
      </c>
      <c r="AC77" s="20" cm="1">
        <f t="array" ref="AC77">SUMPRODUCT((--(INDEX(RULES,0,5)=$X77)+(--(INDEX(RULES,0,6)=$X77)))*(INDEX(RUN,0,AC$9+1)))</f>
        <v>0</v>
      </c>
      <c r="AD77" s="20" cm="1">
        <f t="array" ref="AD77">SUMPRODUCT((--(INDEX(RULES,0,5)=$X77)+(--(INDEX(RULES,0,6)=$X77)))*(INDEX(RUN,0,AD$9+1)))</f>
        <v>0</v>
      </c>
      <c r="AE77" s="20" cm="1">
        <f t="array" ref="AE77">SUMPRODUCT((--(INDEX(RULES,0,5)=$X77)+(--(INDEX(RULES,0,6)=$X77)))*(INDEX(RUN,0,AE$9+1)))</f>
        <v>0</v>
      </c>
      <c r="AF77" s="20" cm="1">
        <f t="array" ref="AF77">SUMPRODUCT((--(INDEX(RULES,0,5)=$X77)+(--(INDEX(RULES,0,6)=$X77)))*(INDEX(RUN,0,AF$9+1)))</f>
        <v>1</v>
      </c>
      <c r="AG77" s="20" cm="1">
        <f t="array" ref="AG77">SUMPRODUCT((--(INDEX(RULES,0,5)=$X77)+(--(INDEX(RULES,0,6)=$X77)))*(INDEX(RUN,0,AG$9+1)))</f>
        <v>1</v>
      </c>
      <c r="AH77" s="20" cm="1">
        <f t="array" ref="AH77">SUMPRODUCT((--(INDEX(RULES,0,5)=$X77)+(--(INDEX(RULES,0,6)=$X77)))*(INDEX(RUN,0,AH$9+1)))</f>
        <v>4</v>
      </c>
      <c r="AI77" s="20" cm="1">
        <f t="array" ref="AI77">SUMPRODUCT((--(INDEX(RULES,0,5)=$X77)+(--(INDEX(RULES,0,6)=$X77)))*(INDEX(RUN,0,AI$9+1)))</f>
        <v>5</v>
      </c>
      <c r="AJ77" s="20" cm="1">
        <f t="array" ref="AJ77">SUMPRODUCT((--(INDEX(RULES,0,5)=$X77)+(--(INDEX(RULES,0,6)=$X77)))*(INDEX(RUN,0,AJ$9+1)))</f>
        <v>10</v>
      </c>
      <c r="AK77" s="20" cm="1">
        <f t="array" ref="AK77">SUMPRODUCT((--(INDEX(RULES,0,5)=$X77)+(--(INDEX(RULES,0,6)=$X77)))*(INDEX(RUN,0,AK$9+1)))</f>
        <v>15</v>
      </c>
      <c r="AL77" s="20" cm="1">
        <f t="array" ref="AL77">SUMPRODUCT((--(INDEX(RULES,0,5)=$X77)+(--(INDEX(RULES,0,6)=$X77)))*(INDEX(RUN,0,AL$9+1)))</f>
        <v>25</v>
      </c>
      <c r="AM77" s="20" cm="1">
        <f t="array" ref="AM77">SUMPRODUCT((--(INDEX(RULES,0,5)=$X77)+(--(INDEX(RULES,0,6)=$X77)))*(INDEX(RUN,0,AM$9+1)))</f>
        <v>37</v>
      </c>
      <c r="AN77" s="20" cm="1">
        <f t="array" ref="AN77">SUMPRODUCT((--(INDEX(RULES,0,5)=$X77)+(--(INDEX(RULES,0,6)=$X77)))*(INDEX(RUN,0,AN$9+1)))</f>
        <v>61</v>
      </c>
      <c r="AO77" s="20" cm="1">
        <f t="array" ref="AO77">SUMPRODUCT((--(INDEX(RULES,0,5)=$X77)+(--(INDEX(RULES,0,6)=$X77)))*(INDEX(RUN,0,AO$9+1)))</f>
        <v>94</v>
      </c>
      <c r="AP77" s="20" cm="1">
        <f t="array" ref="AP77">SUMPRODUCT((--(INDEX(RULES,0,5)=$X77)+(--(INDEX(RULES,0,6)=$X77)))*(INDEX(RUN,0,AP$9+1)))</f>
        <v>157</v>
      </c>
      <c r="AQ77" s="20" cm="1">
        <f t="array" ref="AQ77">SUMPRODUCT((--(INDEX(RULES,0,5)=$X77)+(--(INDEX(RULES,0,6)=$X77)))*(INDEX(RUN,0,AQ$9+1)))</f>
        <v>262</v>
      </c>
      <c r="AR77" s="20" cm="1">
        <f t="array" ref="AR77">SUMPRODUCT((--(INDEX(RULES,0,5)=$X77)+(--(INDEX(RULES,0,6)=$X77)))*(INDEX(RUN,0,AR$9+1)))</f>
        <v>462</v>
      </c>
      <c r="AS77" s="20" cm="1">
        <f t="array" ref="AS77">SUMPRODUCT((--(INDEX(RULES,0,5)=$X77)+(--(INDEX(RULES,0,6)=$X77)))*(INDEX(RUN,0,AS$9+1)))</f>
        <v>810</v>
      </c>
      <c r="AT77" s="20" cm="1">
        <f t="array" ref="AT77">SUMPRODUCT((--(INDEX(RULES,0,5)=$X77)+(--(INDEX(RULES,0,6)=$X77)))*(INDEX(RUN,0,AT$9+1)))</f>
        <v>1489</v>
      </c>
      <c r="AU77" s="20" cm="1">
        <f t="array" ref="AU77">SUMPRODUCT((--(INDEX(RULES,0,5)=$X77)+(--(INDEX(RULES,0,6)=$X77)))*(INDEX(RUN,0,AU$9+1)))</f>
        <v>2747</v>
      </c>
      <c r="AV77" s="20" cm="1">
        <f t="array" ref="AV77">SUMPRODUCT((--(INDEX(RULES,0,5)=$X77)+(--(INDEX(RULES,0,6)=$X77)))*(INDEX(RUN,0,AV$9+1)))</f>
        <v>5134</v>
      </c>
      <c r="AW77" s="20" cm="1">
        <f t="array" ref="AW77">SUMPRODUCT((--(INDEX(RULES,0,5)=$X77)+(--(INDEX(RULES,0,6)=$X77)))*(INDEX(RUN,0,AW$9+1)))</f>
        <v>9693</v>
      </c>
      <c r="AX77" s="20" cm="1">
        <f t="array" ref="AX77">SUMPRODUCT((--(INDEX(RULES,0,5)=$X77)+(--(INDEX(RULES,0,6)=$X77)))*(INDEX(RUN,0,AX$9+1)))</f>
        <v>18355</v>
      </c>
      <c r="AY77" s="20" cm="1">
        <f t="array" ref="AY77">SUMPRODUCT((--(INDEX(RULES,0,5)=$X77)+(--(INDEX(RULES,0,6)=$X77)))*(INDEX(RUN,0,AY$9+1)))</f>
        <v>34867</v>
      </c>
      <c r="AZ77" s="20" cm="1">
        <f t="array" ref="AZ77">SUMPRODUCT((--(INDEX(RULES,0,5)=$X77)+(--(INDEX(RULES,0,6)=$X77)))*(INDEX(RUN,0,AZ$9+1)))</f>
        <v>66197</v>
      </c>
      <c r="BA77" s="20" cm="1">
        <f t="array" ref="BA77">SUMPRODUCT((--(INDEX(RULES,0,5)=$X77)+(--(INDEX(RULES,0,6)=$X77)))*(INDEX(RUN,0,BA$9+1)))</f>
        <v>126067</v>
      </c>
      <c r="BB77" s="20" cm="1">
        <f t="array" ref="BB77">SUMPRODUCT((--(INDEX(RULES,0,5)=$X77)+(--(INDEX(RULES,0,6)=$X77)))*(INDEX(RUN,0,BB$9+1)))</f>
        <v>239331</v>
      </c>
      <c r="BC77" s="20" cm="1">
        <f t="array" ref="BC77">SUMPRODUCT((--(INDEX(RULES,0,5)=$X77)+(--(INDEX(RULES,0,6)=$X77)))*(INDEX(RUN,0,BC$9+1)))</f>
        <v>455036</v>
      </c>
      <c r="BD77" s="20" cm="1">
        <f t="array" ref="BD77">SUMPRODUCT((--(INDEX(RULES,0,5)=$X77)+(--(INDEX(RULES,0,6)=$X77)))*(INDEX(RUN,0,BD$9+1)))</f>
        <v>863806</v>
      </c>
      <c r="BE77" s="20" cm="1">
        <f t="array" ref="BE77">SUMPRODUCT((--(INDEX(RULES,0,5)=$X77)+(--(INDEX(RULES,0,6)=$X77)))*(INDEX(RUN,0,BE$9+1)))</f>
        <v>1639939</v>
      </c>
      <c r="BF77" s="20" cm="1">
        <f t="array" ref="BF77">SUMPRODUCT((--(INDEX(RULES,0,5)=$X77)+(--(INDEX(RULES,0,6)=$X77)))*(INDEX(RUN,0,BF$9+1)))</f>
        <v>3110592</v>
      </c>
      <c r="BG77" s="20" cm="1">
        <f t="array" ref="BG77">SUMPRODUCT((--(INDEX(RULES,0,5)=$X77)+(--(INDEX(RULES,0,6)=$X77)))*(INDEX(RUN,0,BG$9+1)))</f>
        <v>5901057</v>
      </c>
      <c r="BH77" s="20" cm="1">
        <f t="array" ref="BH77">SUMPRODUCT((--(INDEX(RULES,0,5)=$X77)+(--(INDEX(RULES,0,6)=$X77)))*(INDEX(RUN,0,BH$9+1)))</f>
        <v>11189809</v>
      </c>
      <c r="BI77" s="20" cm="1">
        <f t="array" ref="BI77">SUMPRODUCT((--(INDEX(RULES,0,5)=$X77)+(--(INDEX(RULES,0,6)=$X77)))*(INDEX(RUN,0,BI$9+1)))</f>
        <v>21217060</v>
      </c>
      <c r="BJ77" s="20" cm="1">
        <f t="array" ref="BJ77">SUMPRODUCT((--(INDEX(RULES,0,5)=$X77)+(--(INDEX(RULES,0,6)=$X77)))*(INDEX(RUN,0,BJ$9+1)))</f>
        <v>40230366</v>
      </c>
      <c r="BK77" s="20" cm="1">
        <f t="array" ref="BK77">SUMPRODUCT((--(INDEX(RULES,0,5)=$X77)+(--(INDEX(RULES,0,6)=$X77)))*(INDEX(RUN,0,BK$9+1)))</f>
        <v>76278560</v>
      </c>
      <c r="BL77" s="20" cm="1">
        <f t="array" ref="BL77">SUMPRODUCT((--(INDEX(RULES,0,5)=$X77)+(--(INDEX(RULES,0,6)=$X77)))*(INDEX(RUN,0,BL$9+1)))</f>
        <v>144634711</v>
      </c>
      <c r="BM77" s="20" cm="1">
        <f t="array" ref="BM77">SUMPRODUCT((--(INDEX(RULES,0,5)=$X77)+(--(INDEX(RULES,0,6)=$X77)))*(INDEX(RUN,0,BM$9+1)))</f>
        <v>274263542</v>
      </c>
    </row>
    <row r="78" spans="1:65" x14ac:dyDescent="0.3">
      <c r="A78" s="6" t="str">
        <f>IF(Input!A72=0,"",Input!A72)</f>
        <v>NN -&gt; F</v>
      </c>
      <c r="B78" t="str">
        <f t="shared" si="23"/>
        <v>N</v>
      </c>
      <c r="C78" t="str">
        <f t="shared" si="24"/>
        <v>N</v>
      </c>
      <c r="D78" s="5" t="str">
        <f t="shared" si="21"/>
        <v>NN</v>
      </c>
      <c r="E78" s="5" t="str">
        <f t="shared" si="20"/>
        <v>F</v>
      </c>
      <c r="F78" t="str">
        <f t="shared" si="25"/>
        <v>NF</v>
      </c>
      <c r="G78" t="str">
        <f t="shared" si="26"/>
        <v>FN</v>
      </c>
      <c r="N78"/>
      <c r="O78"/>
      <c r="P78"/>
      <c r="Q78"/>
      <c r="R78"/>
      <c r="S78"/>
      <c r="T78"/>
      <c r="U78" t="str">
        <f t="shared" si="27"/>
        <v>N</v>
      </c>
      <c r="V78" t="str">
        <f t="shared" si="28"/>
        <v>N</v>
      </c>
      <c r="W78" s="17">
        <v>69</v>
      </c>
      <c r="X78" s="17" t="str">
        <f t="shared" si="22"/>
        <v>NN</v>
      </c>
      <c r="Y78" s="18">
        <f t="shared" si="29"/>
        <v>0</v>
      </c>
      <c r="Z78" s="20" cm="1">
        <f t="array" ref="Z78">SUMPRODUCT((--(INDEX(RULES,0,5)=$X78)+(--(INDEX(RULES,0,6)=$X78)))*(INDEX(RUN,0,Z$9+1)))</f>
        <v>0</v>
      </c>
      <c r="AA78" s="20" cm="1">
        <f t="array" ref="AA78">SUMPRODUCT((--(INDEX(RULES,0,5)=$X78)+(--(INDEX(RULES,0,6)=$X78)))*(INDEX(RUN,0,AA$9+1)))</f>
        <v>0</v>
      </c>
      <c r="AB78" s="20" cm="1">
        <f t="array" ref="AB78">SUMPRODUCT((--(INDEX(RULES,0,5)=$X78)+(--(INDEX(RULES,0,6)=$X78)))*(INDEX(RUN,0,AB$9+1)))</f>
        <v>1</v>
      </c>
      <c r="AC78" s="20" cm="1">
        <f t="array" ref="AC78">SUMPRODUCT((--(INDEX(RULES,0,5)=$X78)+(--(INDEX(RULES,0,6)=$X78)))*(INDEX(RUN,0,AC$9+1)))</f>
        <v>3</v>
      </c>
      <c r="AD78" s="20" cm="1">
        <f t="array" ref="AD78">SUMPRODUCT((--(INDEX(RULES,0,5)=$X78)+(--(INDEX(RULES,0,6)=$X78)))*(INDEX(RUN,0,AD$9+1)))</f>
        <v>9</v>
      </c>
      <c r="AE78" s="20" cm="1">
        <f t="array" ref="AE78">SUMPRODUCT((--(INDEX(RULES,0,5)=$X78)+(--(INDEX(RULES,0,6)=$X78)))*(INDEX(RUN,0,AE$9+1)))</f>
        <v>24</v>
      </c>
      <c r="AF78" s="20" cm="1">
        <f t="array" ref="AF78">SUMPRODUCT((--(INDEX(RULES,0,5)=$X78)+(--(INDEX(RULES,0,6)=$X78)))*(INDEX(RUN,0,AF$9+1)))</f>
        <v>42</v>
      </c>
      <c r="AG78" s="20" cm="1">
        <f t="array" ref="AG78">SUMPRODUCT((--(INDEX(RULES,0,5)=$X78)+(--(INDEX(RULES,0,6)=$X78)))*(INDEX(RUN,0,AG$9+1)))</f>
        <v>87</v>
      </c>
      <c r="AH78" s="20" cm="1">
        <f t="array" ref="AH78">SUMPRODUCT((--(INDEX(RULES,0,5)=$X78)+(--(INDEX(RULES,0,6)=$X78)))*(INDEX(RUN,0,AH$9+1)))</f>
        <v>160</v>
      </c>
      <c r="AI78" s="20" cm="1">
        <f t="array" ref="AI78">SUMPRODUCT((--(INDEX(RULES,0,5)=$X78)+(--(INDEX(RULES,0,6)=$X78)))*(INDEX(RUN,0,AI$9+1)))</f>
        <v>306</v>
      </c>
      <c r="AJ78" s="20" cm="1">
        <f t="array" ref="AJ78">SUMPRODUCT((--(INDEX(RULES,0,5)=$X78)+(--(INDEX(RULES,0,6)=$X78)))*(INDEX(RUN,0,AJ$9+1)))</f>
        <v>563</v>
      </c>
      <c r="AK78" s="20" cm="1">
        <f t="array" ref="AK78">SUMPRODUCT((--(INDEX(RULES,0,5)=$X78)+(--(INDEX(RULES,0,6)=$X78)))*(INDEX(RUN,0,AK$9+1)))</f>
        <v>1058</v>
      </c>
      <c r="AL78" s="20" cm="1">
        <f t="array" ref="AL78">SUMPRODUCT((--(INDEX(RULES,0,5)=$X78)+(--(INDEX(RULES,0,6)=$X78)))*(INDEX(RUN,0,AL$9+1)))</f>
        <v>1965</v>
      </c>
      <c r="AM78" s="20" cm="1">
        <f t="array" ref="AM78">SUMPRODUCT((--(INDEX(RULES,0,5)=$X78)+(--(INDEX(RULES,0,6)=$X78)))*(INDEX(RUN,0,AM$9+1)))</f>
        <v>3656</v>
      </c>
      <c r="AN78" s="20" cm="1">
        <f t="array" ref="AN78">SUMPRODUCT((--(INDEX(RULES,0,5)=$X78)+(--(INDEX(RULES,0,6)=$X78)))*(INDEX(RUN,0,AN$9+1)))</f>
        <v>6849</v>
      </c>
      <c r="AO78" s="20" cm="1">
        <f t="array" ref="AO78">SUMPRODUCT((--(INDEX(RULES,0,5)=$X78)+(--(INDEX(RULES,0,6)=$X78)))*(INDEX(RUN,0,AO$9+1)))</f>
        <v>12820</v>
      </c>
      <c r="AP78" s="20" cm="1">
        <f t="array" ref="AP78">SUMPRODUCT((--(INDEX(RULES,0,5)=$X78)+(--(INDEX(RULES,0,6)=$X78)))*(INDEX(RUN,0,AP$9+1)))</f>
        <v>24119</v>
      </c>
      <c r="AQ78" s="20" cm="1">
        <f t="array" ref="AQ78">SUMPRODUCT((--(INDEX(RULES,0,5)=$X78)+(--(INDEX(RULES,0,6)=$X78)))*(INDEX(RUN,0,AQ$9+1)))</f>
        <v>45364</v>
      </c>
      <c r="AR78" s="20" cm="1">
        <f t="array" ref="AR78">SUMPRODUCT((--(INDEX(RULES,0,5)=$X78)+(--(INDEX(RULES,0,6)=$X78)))*(INDEX(RUN,0,AR$9+1)))</f>
        <v>85538</v>
      </c>
      <c r="AS78" s="20" cm="1">
        <f t="array" ref="AS78">SUMPRODUCT((--(INDEX(RULES,0,5)=$X78)+(--(INDEX(RULES,0,6)=$X78)))*(INDEX(RUN,0,AS$9+1)))</f>
        <v>161288</v>
      </c>
      <c r="AT78" s="20" cm="1">
        <f t="array" ref="AT78">SUMPRODUCT((--(INDEX(RULES,0,5)=$X78)+(--(INDEX(RULES,0,6)=$X78)))*(INDEX(RUN,0,AT$9+1)))</f>
        <v>304592</v>
      </c>
      <c r="AU78" s="20" cm="1">
        <f t="array" ref="AU78">SUMPRODUCT((--(INDEX(RULES,0,5)=$X78)+(--(INDEX(RULES,0,6)=$X78)))*(INDEX(RUN,0,AU$9+1)))</f>
        <v>575460</v>
      </c>
      <c r="AV78" s="20" cm="1">
        <f t="array" ref="AV78">SUMPRODUCT((--(INDEX(RULES,0,5)=$X78)+(--(INDEX(RULES,0,6)=$X78)))*(INDEX(RUN,0,AV$9+1)))</f>
        <v>1087765</v>
      </c>
      <c r="AW78" s="20" cm="1">
        <f t="array" ref="AW78">SUMPRODUCT((--(INDEX(RULES,0,5)=$X78)+(--(INDEX(RULES,0,6)=$X78)))*(INDEX(RUN,0,AW$9+1)))</f>
        <v>2057432</v>
      </c>
      <c r="AX78" s="20" cm="1">
        <f t="array" ref="AX78">SUMPRODUCT((--(INDEX(RULES,0,5)=$X78)+(--(INDEX(RULES,0,6)=$X78)))*(INDEX(RUN,0,AX$9+1)))</f>
        <v>3892730</v>
      </c>
      <c r="AY78" s="20" cm="1">
        <f t="array" ref="AY78">SUMPRODUCT((--(INDEX(RULES,0,5)=$X78)+(--(INDEX(RULES,0,6)=$X78)))*(INDEX(RUN,0,AY$9+1)))</f>
        <v>7368266</v>
      </c>
      <c r="AZ78" s="20" cm="1">
        <f t="array" ref="AZ78">SUMPRODUCT((--(INDEX(RULES,0,5)=$X78)+(--(INDEX(RULES,0,6)=$X78)))*(INDEX(RUN,0,AZ$9+1)))</f>
        <v>13950898</v>
      </c>
      <c r="BA78" s="20" cm="1">
        <f t="array" ref="BA78">SUMPRODUCT((--(INDEX(RULES,0,5)=$X78)+(--(INDEX(RULES,0,6)=$X78)))*(INDEX(RUN,0,BA$9+1)))</f>
        <v>26424557</v>
      </c>
      <c r="BB78" s="20" cm="1">
        <f t="array" ref="BB78">SUMPRODUCT((--(INDEX(RULES,0,5)=$X78)+(--(INDEX(RULES,0,6)=$X78)))*(INDEX(RUN,0,BB$9+1)))</f>
        <v>50061797</v>
      </c>
      <c r="BC78" s="20" cm="1">
        <f t="array" ref="BC78">SUMPRODUCT((--(INDEX(RULES,0,5)=$X78)+(--(INDEX(RULES,0,6)=$X78)))*(INDEX(RUN,0,BC$9+1)))</f>
        <v>94870652</v>
      </c>
      <c r="BD78" s="20" cm="1">
        <f t="array" ref="BD78">SUMPRODUCT((--(INDEX(RULES,0,5)=$X78)+(--(INDEX(RULES,0,6)=$X78)))*(INDEX(RUN,0,BD$9+1)))</f>
        <v>179826948</v>
      </c>
      <c r="BE78" s="20" cm="1">
        <f t="array" ref="BE78">SUMPRODUCT((--(INDEX(RULES,0,5)=$X78)+(--(INDEX(RULES,0,6)=$X78)))*(INDEX(RUN,0,BE$9+1)))</f>
        <v>340930932</v>
      </c>
      <c r="BF78" s="20" cm="1">
        <f t="array" ref="BF78">SUMPRODUCT((--(INDEX(RULES,0,5)=$X78)+(--(INDEX(RULES,0,6)=$X78)))*(INDEX(RUN,0,BF$9+1)))</f>
        <v>646485911</v>
      </c>
      <c r="BG78" s="20" cm="1">
        <f t="array" ref="BG78">SUMPRODUCT((--(INDEX(RULES,0,5)=$X78)+(--(INDEX(RULES,0,6)=$X78)))*(INDEX(RUN,0,BG$9+1)))</f>
        <v>1226096836</v>
      </c>
      <c r="BH78" s="20" cm="1">
        <f t="array" ref="BH78">SUMPRODUCT((--(INDEX(RULES,0,5)=$X78)+(--(INDEX(RULES,0,6)=$X78)))*(INDEX(RUN,0,BH$9+1)))</f>
        <v>2325704132</v>
      </c>
      <c r="BI78" s="20" cm="1">
        <f t="array" ref="BI78">SUMPRODUCT((--(INDEX(RULES,0,5)=$X78)+(--(INDEX(RULES,0,6)=$X78)))*(INDEX(RUN,0,BI$9+1)))</f>
        <v>4412039351</v>
      </c>
      <c r="BJ78" s="20" cm="1">
        <f t="array" ref="BJ78">SUMPRODUCT((--(INDEX(RULES,0,5)=$X78)+(--(INDEX(RULES,0,6)=$X78)))*(INDEX(RUN,0,BJ$9+1)))</f>
        <v>8370984465</v>
      </c>
      <c r="BK78" s="20" cm="1">
        <f t="array" ref="BK78">SUMPRODUCT((--(INDEX(RULES,0,5)=$X78)+(--(INDEX(RULES,0,6)=$X78)))*(INDEX(RUN,0,BK$9+1)))</f>
        <v>15883887670</v>
      </c>
      <c r="BL78" s="20" cm="1">
        <f t="array" ref="BL78">SUMPRODUCT((--(INDEX(RULES,0,5)=$X78)+(--(INDEX(RULES,0,6)=$X78)))*(INDEX(RUN,0,BL$9+1)))</f>
        <v>30142314725</v>
      </c>
      <c r="BM78" s="20" cm="1">
        <f t="array" ref="BM78">SUMPRODUCT((--(INDEX(RULES,0,5)=$X78)+(--(INDEX(RULES,0,6)=$X78)))*(INDEX(RUN,0,BM$9+1)))</f>
        <v>57204581097</v>
      </c>
    </row>
    <row r="79" spans="1:65" x14ac:dyDescent="0.3">
      <c r="A79" s="6" t="str">
        <f>IF(Input!A73=0,"",Input!A73)</f>
        <v>BF -&gt; N</v>
      </c>
      <c r="B79" t="str">
        <f t="shared" si="23"/>
        <v>B</v>
      </c>
      <c r="C79" t="str">
        <f t="shared" si="24"/>
        <v>F</v>
      </c>
      <c r="D79" s="5" t="str">
        <f t="shared" si="21"/>
        <v>BF</v>
      </c>
      <c r="E79" s="5" t="str">
        <f t="shared" si="20"/>
        <v>N</v>
      </c>
      <c r="F79" t="str">
        <f t="shared" si="25"/>
        <v>BN</v>
      </c>
      <c r="G79" t="str">
        <f t="shared" si="26"/>
        <v>NF</v>
      </c>
      <c r="N79"/>
      <c r="O79"/>
      <c r="P79"/>
      <c r="Q79"/>
      <c r="R79"/>
      <c r="S79"/>
      <c r="T79"/>
      <c r="U79" t="str">
        <f t="shared" si="27"/>
        <v>B</v>
      </c>
      <c r="V79" t="str">
        <f t="shared" si="28"/>
        <v>F</v>
      </c>
      <c r="W79" s="17">
        <v>70</v>
      </c>
      <c r="X79" s="17" t="str">
        <f t="shared" si="22"/>
        <v>BF</v>
      </c>
      <c r="Y79" s="18">
        <f t="shared" si="29"/>
        <v>0</v>
      </c>
      <c r="Z79" s="20" cm="1">
        <f t="array" ref="Z79">SUMPRODUCT((--(INDEX(RULES,0,5)=$X79)+(--(INDEX(RULES,0,6)=$X79)))*(INDEX(RUN,0,Z$9+1)))</f>
        <v>1</v>
      </c>
      <c r="AA79" s="20" cm="1">
        <f t="array" ref="AA79">SUMPRODUCT((--(INDEX(RULES,0,5)=$X79)+(--(INDEX(RULES,0,6)=$X79)))*(INDEX(RUN,0,AA$9+1)))</f>
        <v>1</v>
      </c>
      <c r="AB79" s="20" cm="1">
        <f t="array" ref="AB79">SUMPRODUCT((--(INDEX(RULES,0,5)=$X79)+(--(INDEX(RULES,0,6)=$X79)))*(INDEX(RUN,0,AB$9+1)))</f>
        <v>4</v>
      </c>
      <c r="AC79" s="20" cm="1">
        <f t="array" ref="AC79">SUMPRODUCT((--(INDEX(RULES,0,5)=$X79)+(--(INDEX(RULES,0,6)=$X79)))*(INDEX(RUN,0,AC$9+1)))</f>
        <v>3</v>
      </c>
      <c r="AD79" s="20" cm="1">
        <f t="array" ref="AD79">SUMPRODUCT((--(INDEX(RULES,0,5)=$X79)+(--(INDEX(RULES,0,6)=$X79)))*(INDEX(RUN,0,AD$9+1)))</f>
        <v>9</v>
      </c>
      <c r="AE79" s="20" cm="1">
        <f t="array" ref="AE79">SUMPRODUCT((--(INDEX(RULES,0,5)=$X79)+(--(INDEX(RULES,0,6)=$X79)))*(INDEX(RUN,0,AE$9+1)))</f>
        <v>16</v>
      </c>
      <c r="AF79" s="20" cm="1">
        <f t="array" ref="AF79">SUMPRODUCT((--(INDEX(RULES,0,5)=$X79)+(--(INDEX(RULES,0,6)=$X79)))*(INDEX(RUN,0,AF$9+1)))</f>
        <v>28</v>
      </c>
      <c r="AG79" s="20" cm="1">
        <f t="array" ref="AG79">SUMPRODUCT((--(INDEX(RULES,0,5)=$X79)+(--(INDEX(RULES,0,6)=$X79)))*(INDEX(RUN,0,AG$9+1)))</f>
        <v>61</v>
      </c>
      <c r="AH79" s="20" cm="1">
        <f t="array" ref="AH79">SUMPRODUCT((--(INDEX(RULES,0,5)=$X79)+(--(INDEX(RULES,0,6)=$X79)))*(INDEX(RUN,0,AH$9+1)))</f>
        <v>101</v>
      </c>
      <c r="AI79" s="20" cm="1">
        <f t="array" ref="AI79">SUMPRODUCT((--(INDEX(RULES,0,5)=$X79)+(--(INDEX(RULES,0,6)=$X79)))*(INDEX(RUN,0,AI$9+1)))</f>
        <v>207</v>
      </c>
      <c r="AJ79" s="20" cm="1">
        <f t="array" ref="AJ79">SUMPRODUCT((--(INDEX(RULES,0,5)=$X79)+(--(INDEX(RULES,0,6)=$X79)))*(INDEX(RUN,0,AJ$9+1)))</f>
        <v>378</v>
      </c>
      <c r="AK79" s="20" cm="1">
        <f t="array" ref="AK79">SUMPRODUCT((--(INDEX(RULES,0,5)=$X79)+(--(INDEX(RULES,0,6)=$X79)))*(INDEX(RUN,0,AK$9+1)))</f>
        <v>733</v>
      </c>
      <c r="AL79" s="20" cm="1">
        <f t="array" ref="AL79">SUMPRODUCT((--(INDEX(RULES,0,5)=$X79)+(--(INDEX(RULES,0,6)=$X79)))*(INDEX(RUN,0,AL$9+1)))</f>
        <v>1365</v>
      </c>
      <c r="AM79" s="20" cm="1">
        <f t="array" ref="AM79">SUMPRODUCT((--(INDEX(RULES,0,5)=$X79)+(--(INDEX(RULES,0,6)=$X79)))*(INDEX(RUN,0,AM$9+1)))</f>
        <v>2590</v>
      </c>
      <c r="AN79" s="20" cm="1">
        <f t="array" ref="AN79">SUMPRODUCT((--(INDEX(RULES,0,5)=$X79)+(--(INDEX(RULES,0,6)=$X79)))*(INDEX(RUN,0,AN$9+1)))</f>
        <v>4887</v>
      </c>
      <c r="AO79" s="20" cm="1">
        <f t="array" ref="AO79">SUMPRODUCT((--(INDEX(RULES,0,5)=$X79)+(--(INDEX(RULES,0,6)=$X79)))*(INDEX(RUN,0,AO$9+1)))</f>
        <v>9250</v>
      </c>
      <c r="AP79" s="20" cm="1">
        <f t="array" ref="AP79">SUMPRODUCT((--(INDEX(RULES,0,5)=$X79)+(--(INDEX(RULES,0,6)=$X79)))*(INDEX(RUN,0,AP$9+1)))</f>
        <v>17380</v>
      </c>
      <c r="AQ79" s="20" cm="1">
        <f t="array" ref="AQ79">SUMPRODUCT((--(INDEX(RULES,0,5)=$X79)+(--(INDEX(RULES,0,6)=$X79)))*(INDEX(RUN,0,AQ$9+1)))</f>
        <v>32980</v>
      </c>
      <c r="AR79" s="20" cm="1">
        <f t="array" ref="AR79">SUMPRODUCT((--(INDEX(RULES,0,5)=$X79)+(--(INDEX(RULES,0,6)=$X79)))*(INDEX(RUN,0,AR$9+1)))</f>
        <v>62322</v>
      </c>
      <c r="AS79" s="20" cm="1">
        <f t="array" ref="AS79">SUMPRODUCT((--(INDEX(RULES,0,5)=$X79)+(--(INDEX(RULES,0,6)=$X79)))*(INDEX(RUN,0,AS$9+1)))</f>
        <v>117639</v>
      </c>
      <c r="AT79" s="20" cm="1">
        <f t="array" ref="AT79">SUMPRODUCT((--(INDEX(RULES,0,5)=$X79)+(--(INDEX(RULES,0,6)=$X79)))*(INDEX(RUN,0,AT$9+1)))</f>
        <v>222718</v>
      </c>
      <c r="AU79" s="20" cm="1">
        <f t="array" ref="AU79">SUMPRODUCT((--(INDEX(RULES,0,5)=$X79)+(--(INDEX(RULES,0,6)=$X79)))*(INDEX(RUN,0,AU$9+1)))</f>
        <v>421519</v>
      </c>
      <c r="AV79" s="20" cm="1">
        <f t="array" ref="AV79">SUMPRODUCT((--(INDEX(RULES,0,5)=$X79)+(--(INDEX(RULES,0,6)=$X79)))*(INDEX(RUN,0,AV$9+1)))</f>
        <v>797137</v>
      </c>
      <c r="AW79" s="20" cm="1">
        <f t="array" ref="AW79">SUMPRODUCT((--(INDEX(RULES,0,5)=$X79)+(--(INDEX(RULES,0,6)=$X79)))*(INDEX(RUN,0,AW$9+1)))</f>
        <v>1509414</v>
      </c>
      <c r="AX79" s="20" cm="1">
        <f t="array" ref="AX79">SUMPRODUCT((--(INDEX(RULES,0,5)=$X79)+(--(INDEX(RULES,0,6)=$X79)))*(INDEX(RUN,0,AX$9+1)))</f>
        <v>2859374</v>
      </c>
      <c r="AY79" s="20" cm="1">
        <f t="array" ref="AY79">SUMPRODUCT((--(INDEX(RULES,0,5)=$X79)+(--(INDEX(RULES,0,6)=$X79)))*(INDEX(RUN,0,AY$9+1)))</f>
        <v>5414501</v>
      </c>
      <c r="AZ79" s="20" cm="1">
        <f t="array" ref="AZ79">SUMPRODUCT((--(INDEX(RULES,0,5)=$X79)+(--(INDEX(RULES,0,6)=$X79)))*(INDEX(RUN,0,AZ$9+1)))</f>
        <v>10260110</v>
      </c>
      <c r="BA79" s="20" cm="1">
        <f t="array" ref="BA79">SUMPRODUCT((--(INDEX(RULES,0,5)=$X79)+(--(INDEX(RULES,0,6)=$X79)))*(INDEX(RUN,0,BA$9+1)))</f>
        <v>19447464</v>
      </c>
      <c r="BB79" s="20" cm="1">
        <f t="array" ref="BB79">SUMPRODUCT((--(INDEX(RULES,0,5)=$X79)+(--(INDEX(RULES,0,6)=$X79)))*(INDEX(RUN,0,BB$9+1)))</f>
        <v>36862866</v>
      </c>
      <c r="BC79" s="20" cm="1">
        <f t="array" ref="BC79">SUMPRODUCT((--(INDEX(RULES,0,5)=$X79)+(--(INDEX(RULES,0,6)=$X79)))*(INDEX(RUN,0,BC$9+1)))</f>
        <v>69890751</v>
      </c>
      <c r="BD79" s="20" cm="1">
        <f t="array" ref="BD79">SUMPRODUCT((--(INDEX(RULES,0,5)=$X79)+(--(INDEX(RULES,0,6)=$X79)))*(INDEX(RUN,0,BD$9+1)))</f>
        <v>132547430</v>
      </c>
      <c r="BE79" s="20" cm="1">
        <f t="array" ref="BE79">SUMPRODUCT((--(INDEX(RULES,0,5)=$X79)+(--(INDEX(RULES,0,6)=$X79)))*(INDEX(RUN,0,BE$9+1)))</f>
        <v>251390117</v>
      </c>
      <c r="BF79" s="20" cm="1">
        <f t="array" ref="BF79">SUMPRODUCT((--(INDEX(RULES,0,5)=$X79)+(--(INDEX(RULES,0,6)=$X79)))*(INDEX(RUN,0,BF$9+1)))</f>
        <v>476858570</v>
      </c>
      <c r="BG79" s="20" cm="1">
        <f t="array" ref="BG79">SUMPRODUCT((--(INDEX(RULES,0,5)=$X79)+(--(INDEX(RULES,0,6)=$X79)))*(INDEX(RUN,0,BG$9+1)))</f>
        <v>904705429</v>
      </c>
      <c r="BH79" s="20" cm="1">
        <f t="array" ref="BH79">SUMPRODUCT((--(INDEX(RULES,0,5)=$X79)+(--(INDEX(RULES,0,6)=$X79)))*(INDEX(RUN,0,BH$9+1)))</f>
        <v>1716557728</v>
      </c>
      <c r="BI79" s="20" cm="1">
        <f t="array" ref="BI79">SUMPRODUCT((--(INDEX(RULES,0,5)=$X79)+(--(INDEX(RULES,0,6)=$X79)))*(INDEX(RUN,0,BI$9+1)))</f>
        <v>3257251083</v>
      </c>
      <c r="BJ79" s="20" cm="1">
        <f t="array" ref="BJ79">SUMPRODUCT((--(INDEX(RULES,0,5)=$X79)+(--(INDEX(RULES,0,6)=$X79)))*(INDEX(RUN,0,BJ$9+1)))</f>
        <v>6181452925</v>
      </c>
      <c r="BK79" s="20" cm="1">
        <f t="array" ref="BK79">SUMPRODUCT((--(INDEX(RULES,0,5)=$X79)+(--(INDEX(RULES,0,6)=$X79)))*(INDEX(RUN,0,BK$9+1)))</f>
        <v>11731695335</v>
      </c>
      <c r="BL79" s="20" cm="1">
        <f t="array" ref="BL79">SUMPRODUCT((--(INDEX(RULES,0,5)=$X79)+(--(INDEX(RULES,0,6)=$X79)))*(INDEX(RUN,0,BL$9+1)))</f>
        <v>22266764009</v>
      </c>
      <c r="BM79" s="20" cm="1">
        <f t="array" ref="BM79">SUMPRODUCT((--(INDEX(RULES,0,5)=$X79)+(--(INDEX(RULES,0,6)=$X79)))*(INDEX(RUN,0,BM$9+1)))</f>
        <v>42265276322</v>
      </c>
    </row>
    <row r="80" spans="1:65" x14ac:dyDescent="0.3">
      <c r="A80" s="6" t="str">
        <f>IF(Input!A74=0,"",Input!A74)</f>
        <v>VB -&gt; V</v>
      </c>
      <c r="B80" t="str">
        <f t="shared" si="23"/>
        <v>V</v>
      </c>
      <c r="C80" t="str">
        <f t="shared" si="24"/>
        <v>B</v>
      </c>
      <c r="D80" s="5" t="str">
        <f t="shared" si="21"/>
        <v>VB</v>
      </c>
      <c r="E80" s="5" t="str">
        <f t="shared" si="20"/>
        <v>V</v>
      </c>
      <c r="F80" t="str">
        <f t="shared" si="25"/>
        <v>VV</v>
      </c>
      <c r="G80" t="str">
        <f t="shared" si="26"/>
        <v>VB</v>
      </c>
      <c r="N80"/>
      <c r="O80"/>
      <c r="P80"/>
      <c r="Q80"/>
      <c r="R80"/>
      <c r="S80"/>
      <c r="T80"/>
      <c r="U80" t="str">
        <f t="shared" si="27"/>
        <v>V</v>
      </c>
      <c r="V80" t="str">
        <f t="shared" si="28"/>
        <v>B</v>
      </c>
      <c r="W80" s="17">
        <v>71</v>
      </c>
      <c r="X80" s="17" t="str">
        <f t="shared" si="22"/>
        <v>VB</v>
      </c>
      <c r="Y80" s="18">
        <f t="shared" si="29"/>
        <v>0</v>
      </c>
      <c r="Z80" s="20" cm="1">
        <f t="array" ref="Z80">SUMPRODUCT((--(INDEX(RULES,0,5)=$X80)+(--(INDEX(RULES,0,6)=$X80)))*(INDEX(RUN,0,Z$9+1)))</f>
        <v>0</v>
      </c>
      <c r="AA80" s="20" cm="1">
        <f t="array" ref="AA80">SUMPRODUCT((--(INDEX(RULES,0,5)=$X80)+(--(INDEX(RULES,0,6)=$X80)))*(INDEX(RUN,0,AA$9+1)))</f>
        <v>3</v>
      </c>
      <c r="AB80" s="20" cm="1">
        <f t="array" ref="AB80">SUMPRODUCT((--(INDEX(RULES,0,5)=$X80)+(--(INDEX(RULES,0,6)=$X80)))*(INDEX(RUN,0,AB$9+1)))</f>
        <v>6</v>
      </c>
      <c r="AC80" s="20" cm="1">
        <f t="array" ref="AC80">SUMPRODUCT((--(INDEX(RULES,0,5)=$X80)+(--(INDEX(RULES,0,6)=$X80)))*(INDEX(RUN,0,AC$9+1)))</f>
        <v>12</v>
      </c>
      <c r="AD80" s="20" cm="1">
        <f t="array" ref="AD80">SUMPRODUCT((--(INDEX(RULES,0,5)=$X80)+(--(INDEX(RULES,0,6)=$X80)))*(INDEX(RUN,0,AD$9+1)))</f>
        <v>22</v>
      </c>
      <c r="AE80" s="20" cm="1">
        <f t="array" ref="AE80">SUMPRODUCT((--(INDEX(RULES,0,5)=$X80)+(--(INDEX(RULES,0,6)=$X80)))*(INDEX(RUN,0,AE$9+1)))</f>
        <v>45</v>
      </c>
      <c r="AF80" s="20" cm="1">
        <f t="array" ref="AF80">SUMPRODUCT((--(INDEX(RULES,0,5)=$X80)+(--(INDEX(RULES,0,6)=$X80)))*(INDEX(RUN,0,AF$9+1)))</f>
        <v>83</v>
      </c>
      <c r="AG80" s="20" cm="1">
        <f t="array" ref="AG80">SUMPRODUCT((--(INDEX(RULES,0,5)=$X80)+(--(INDEX(RULES,0,6)=$X80)))*(INDEX(RUN,0,AG$9+1)))</f>
        <v>149</v>
      </c>
      <c r="AH80" s="20" cm="1">
        <f t="array" ref="AH80">SUMPRODUCT((--(INDEX(RULES,0,5)=$X80)+(--(INDEX(RULES,0,6)=$X80)))*(INDEX(RUN,0,AH$9+1)))</f>
        <v>273</v>
      </c>
      <c r="AI80" s="20" cm="1">
        <f t="array" ref="AI80">SUMPRODUCT((--(INDEX(RULES,0,5)=$X80)+(--(INDEX(RULES,0,6)=$X80)))*(INDEX(RUN,0,AI$9+1)))</f>
        <v>508</v>
      </c>
      <c r="AJ80" s="20" cm="1">
        <f t="array" ref="AJ80">SUMPRODUCT((--(INDEX(RULES,0,5)=$X80)+(--(INDEX(RULES,0,6)=$X80)))*(INDEX(RUN,0,AJ$9+1)))</f>
        <v>923</v>
      </c>
      <c r="AK80" s="20" cm="1">
        <f t="array" ref="AK80">SUMPRODUCT((--(INDEX(RULES,0,5)=$X80)+(--(INDEX(RULES,0,6)=$X80)))*(INDEX(RUN,0,AK$9+1)))</f>
        <v>1717</v>
      </c>
      <c r="AL80" s="20" cm="1">
        <f t="array" ref="AL80">SUMPRODUCT((--(INDEX(RULES,0,5)=$X80)+(--(INDEX(RULES,0,6)=$X80)))*(INDEX(RUN,0,AL$9+1)))</f>
        <v>3196</v>
      </c>
      <c r="AM80" s="20" cm="1">
        <f t="array" ref="AM80">SUMPRODUCT((--(INDEX(RULES,0,5)=$X80)+(--(INDEX(RULES,0,6)=$X80)))*(INDEX(RUN,0,AM$9+1)))</f>
        <v>5948</v>
      </c>
      <c r="AN80" s="20" cm="1">
        <f t="array" ref="AN80">SUMPRODUCT((--(INDEX(RULES,0,5)=$X80)+(--(INDEX(RULES,0,6)=$X80)))*(INDEX(RUN,0,AN$9+1)))</f>
        <v>11105</v>
      </c>
      <c r="AO80" s="20" cm="1">
        <f t="array" ref="AO80">SUMPRODUCT((--(INDEX(RULES,0,5)=$X80)+(--(INDEX(RULES,0,6)=$X80)))*(INDEX(RUN,0,AO$9+1)))</f>
        <v>20805</v>
      </c>
      <c r="AP80" s="20" cm="1">
        <f t="array" ref="AP80">SUMPRODUCT((--(INDEX(RULES,0,5)=$X80)+(--(INDEX(RULES,0,6)=$X80)))*(INDEX(RUN,0,AP$9+1)))</f>
        <v>39041</v>
      </c>
      <c r="AQ80" s="20" cm="1">
        <f t="array" ref="AQ80">SUMPRODUCT((--(INDEX(RULES,0,5)=$X80)+(--(INDEX(RULES,0,6)=$X80)))*(INDEX(RUN,0,AQ$9+1)))</f>
        <v>73229</v>
      </c>
      <c r="AR80" s="20" cm="1">
        <f t="array" ref="AR80">SUMPRODUCT((--(INDEX(RULES,0,5)=$X80)+(--(INDEX(RULES,0,6)=$X80)))*(INDEX(RUN,0,AR$9+1)))</f>
        <v>137878</v>
      </c>
      <c r="AS80" s="20" cm="1">
        <f t="array" ref="AS80">SUMPRODUCT((--(INDEX(RULES,0,5)=$X80)+(--(INDEX(RULES,0,6)=$X80)))*(INDEX(RUN,0,AS$9+1)))</f>
        <v>259409</v>
      </c>
      <c r="AT80" s="20" cm="1">
        <f t="array" ref="AT80">SUMPRODUCT((--(INDEX(RULES,0,5)=$X80)+(--(INDEX(RULES,0,6)=$X80)))*(INDEX(RUN,0,AT$9+1)))</f>
        <v>488794</v>
      </c>
      <c r="AU80" s="20" cm="1">
        <f t="array" ref="AU80">SUMPRODUCT((--(INDEX(RULES,0,5)=$X80)+(--(INDEX(RULES,0,6)=$X80)))*(INDEX(RUN,0,AU$9+1)))</f>
        <v>921658</v>
      </c>
      <c r="AV80" s="20" cm="1">
        <f t="array" ref="AV80">SUMPRODUCT((--(INDEX(RULES,0,5)=$X80)+(--(INDEX(RULES,0,6)=$X80)))*(INDEX(RUN,0,AV$9+1)))</f>
        <v>1739692</v>
      </c>
      <c r="AW80" s="20" cm="1">
        <f t="array" ref="AW80">SUMPRODUCT((--(INDEX(RULES,0,5)=$X80)+(--(INDEX(RULES,0,6)=$X80)))*(INDEX(RUN,0,AW$9+1)))</f>
        <v>3284717</v>
      </c>
      <c r="AX80" s="20" cm="1">
        <f t="array" ref="AX80">SUMPRODUCT((--(INDEX(RULES,0,5)=$X80)+(--(INDEX(RULES,0,6)=$X80)))*(INDEX(RUN,0,AX$9+1)))</f>
        <v>6207312</v>
      </c>
      <c r="AY80" s="20" cm="1">
        <f t="array" ref="AY80">SUMPRODUCT((--(INDEX(RULES,0,5)=$X80)+(--(INDEX(RULES,0,6)=$X80)))*(INDEX(RUN,0,AY$9+1)))</f>
        <v>11737040</v>
      </c>
      <c r="AZ80" s="20" cm="1">
        <f t="array" ref="AZ80">SUMPRODUCT((--(INDEX(RULES,0,5)=$X80)+(--(INDEX(RULES,0,6)=$X80)))*(INDEX(RUN,0,AZ$9+1)))</f>
        <v>22201329</v>
      </c>
      <c r="BA80" s="20" cm="1">
        <f t="array" ref="BA80">SUMPRODUCT((--(INDEX(RULES,0,5)=$X80)+(--(INDEX(RULES,0,6)=$X80)))*(INDEX(RUN,0,BA$9+1)))</f>
        <v>42018534</v>
      </c>
      <c r="BB80" s="20" cm="1">
        <f t="array" ref="BB80">SUMPRODUCT((--(INDEX(RULES,0,5)=$X80)+(--(INDEX(RULES,0,6)=$X80)))*(INDEX(RUN,0,BB$9+1)))</f>
        <v>79556342</v>
      </c>
      <c r="BC80" s="20" cm="1">
        <f t="array" ref="BC80">SUMPRODUCT((--(INDEX(RULES,0,5)=$X80)+(--(INDEX(RULES,0,6)=$X80)))*(INDEX(RUN,0,BC$9+1)))</f>
        <v>150683490</v>
      </c>
      <c r="BD80" s="20" cm="1">
        <f t="array" ref="BD80">SUMPRODUCT((--(INDEX(RULES,0,5)=$X80)+(--(INDEX(RULES,0,6)=$X80)))*(INDEX(RUN,0,BD$9+1)))</f>
        <v>285489896</v>
      </c>
      <c r="BE80" s="20" cm="1">
        <f t="array" ref="BE80">SUMPRODUCT((--(INDEX(RULES,0,5)=$X80)+(--(INDEX(RULES,0,6)=$X80)))*(INDEX(RUN,0,BE$9+1)))</f>
        <v>541074265</v>
      </c>
      <c r="BF80" s="20" cm="1">
        <f t="array" ref="BF80">SUMPRODUCT((--(INDEX(RULES,0,5)=$X80)+(--(INDEX(RULES,0,6)=$X80)))*(INDEX(RUN,0,BF$9+1)))</f>
        <v>1025700757</v>
      </c>
      <c r="BG80" s="20" cm="1">
        <f t="array" ref="BG80">SUMPRODUCT((--(INDEX(RULES,0,5)=$X80)+(--(INDEX(RULES,0,6)=$X80)))*(INDEX(RUN,0,BG$9+1)))</f>
        <v>1944842871</v>
      </c>
      <c r="BH80" s="20" cm="1">
        <f t="array" ref="BH80">SUMPRODUCT((--(INDEX(RULES,0,5)=$X80)+(--(INDEX(RULES,0,6)=$X80)))*(INDEX(RUN,0,BH$9+1)))</f>
        <v>3688381861</v>
      </c>
      <c r="BI80" s="20" cm="1">
        <f t="array" ref="BI80">SUMPRODUCT((--(INDEX(RULES,0,5)=$X80)+(--(INDEX(RULES,0,6)=$X80)))*(INDEX(RUN,0,BI$9+1)))</f>
        <v>6996156482</v>
      </c>
      <c r="BJ80" s="20" cm="1">
        <f t="array" ref="BJ80">SUMPRODUCT((--(INDEX(RULES,0,5)=$X80)+(--(INDEX(RULES,0,6)=$X80)))*(INDEX(RUN,0,BJ$9+1)))</f>
        <v>13272341012</v>
      </c>
      <c r="BK80" s="20" cm="1">
        <f t="array" ref="BK80">SUMPRODUCT((--(INDEX(RULES,0,5)=$X80)+(--(INDEX(RULES,0,6)=$X80)))*(INDEX(RUN,0,BK$9+1)))</f>
        <v>25182180386</v>
      </c>
      <c r="BL80" s="20" cm="1">
        <f t="array" ref="BL80">SUMPRODUCT((--(INDEX(RULES,0,5)=$X80)+(--(INDEX(RULES,0,6)=$X80)))*(INDEX(RUN,0,BL$9+1)))</f>
        <v>47784612111</v>
      </c>
      <c r="BM80" s="20" cm="1">
        <f t="array" ref="BM80">SUMPRODUCT((--(INDEX(RULES,0,5)=$X80)+(--(INDEX(RULES,0,6)=$X80)))*(INDEX(RUN,0,BM$9+1)))</f>
        <v>90682676497</v>
      </c>
    </row>
    <row r="81" spans="1:65" x14ac:dyDescent="0.3">
      <c r="A81" s="6" t="str">
        <f>IF(Input!A75=0,"",Input!A75)</f>
        <v>VS -&gt; K</v>
      </c>
      <c r="B81" t="str">
        <f t="shared" si="23"/>
        <v>V</v>
      </c>
      <c r="C81" t="str">
        <f t="shared" si="24"/>
        <v>S</v>
      </c>
      <c r="D81" s="5" t="str">
        <f t="shared" si="21"/>
        <v>VS</v>
      </c>
      <c r="E81" s="5" t="str">
        <f t="shared" si="20"/>
        <v>K</v>
      </c>
      <c r="F81" t="str">
        <f t="shared" si="25"/>
        <v>VK</v>
      </c>
      <c r="G81" t="str">
        <f t="shared" si="26"/>
        <v>KS</v>
      </c>
      <c r="N81"/>
      <c r="O81"/>
      <c r="P81"/>
      <c r="Q81"/>
      <c r="R81"/>
      <c r="S81"/>
      <c r="T81"/>
      <c r="U81" t="str">
        <f t="shared" si="27"/>
        <v>V</v>
      </c>
      <c r="V81" t="str">
        <f t="shared" si="28"/>
        <v>S</v>
      </c>
      <c r="W81" s="17">
        <v>72</v>
      </c>
      <c r="X81" s="17" t="str">
        <f t="shared" si="22"/>
        <v>VS</v>
      </c>
      <c r="Y81" s="18">
        <f t="shared" si="29"/>
        <v>0</v>
      </c>
      <c r="Z81" s="20" cm="1">
        <f t="array" ref="Z81">SUMPRODUCT((--(INDEX(RULES,0,5)=$X81)+(--(INDEX(RULES,0,6)=$X81)))*(INDEX(RUN,0,Z$9+1)))</f>
        <v>0</v>
      </c>
      <c r="AA81" s="20" cm="1">
        <f t="array" ref="AA81">SUMPRODUCT((--(INDEX(RULES,0,5)=$X81)+(--(INDEX(RULES,0,6)=$X81)))*(INDEX(RUN,0,AA$9+1)))</f>
        <v>0</v>
      </c>
      <c r="AB81" s="20" cm="1">
        <f t="array" ref="AB81">SUMPRODUCT((--(INDEX(RULES,0,5)=$X81)+(--(INDEX(RULES,0,6)=$X81)))*(INDEX(RUN,0,AB$9+1)))</f>
        <v>0</v>
      </c>
      <c r="AC81" s="20" cm="1">
        <f t="array" ref="AC81">SUMPRODUCT((--(INDEX(RULES,0,5)=$X81)+(--(INDEX(RULES,0,6)=$X81)))*(INDEX(RUN,0,AC$9+1)))</f>
        <v>0</v>
      </c>
      <c r="AD81" s="20" cm="1">
        <f t="array" ref="AD81">SUMPRODUCT((--(INDEX(RULES,0,5)=$X81)+(--(INDEX(RULES,0,6)=$X81)))*(INDEX(RUN,0,AD$9+1)))</f>
        <v>0</v>
      </c>
      <c r="AE81" s="20" cm="1">
        <f t="array" ref="AE81">SUMPRODUCT((--(INDEX(RULES,0,5)=$X81)+(--(INDEX(RULES,0,6)=$X81)))*(INDEX(RUN,0,AE$9+1)))</f>
        <v>1</v>
      </c>
      <c r="AF81" s="20" cm="1">
        <f t="array" ref="AF81">SUMPRODUCT((--(INDEX(RULES,0,5)=$X81)+(--(INDEX(RULES,0,6)=$X81)))*(INDEX(RUN,0,AF$9+1)))</f>
        <v>1</v>
      </c>
      <c r="AG81" s="20" cm="1">
        <f t="array" ref="AG81">SUMPRODUCT((--(INDEX(RULES,0,5)=$X81)+(--(INDEX(RULES,0,6)=$X81)))*(INDEX(RUN,0,AG$9+1)))</f>
        <v>5</v>
      </c>
      <c r="AH81" s="20" cm="1">
        <f t="array" ref="AH81">SUMPRODUCT((--(INDEX(RULES,0,5)=$X81)+(--(INDEX(RULES,0,6)=$X81)))*(INDEX(RUN,0,AH$9+1)))</f>
        <v>13</v>
      </c>
      <c r="AI81" s="20" cm="1">
        <f t="array" ref="AI81">SUMPRODUCT((--(INDEX(RULES,0,5)=$X81)+(--(INDEX(RULES,0,6)=$X81)))*(INDEX(RUN,0,AI$9+1)))</f>
        <v>29</v>
      </c>
      <c r="AJ81" s="20" cm="1">
        <f t="array" ref="AJ81">SUMPRODUCT((--(INDEX(RULES,0,5)=$X81)+(--(INDEX(RULES,0,6)=$X81)))*(INDEX(RUN,0,AJ$9+1)))</f>
        <v>55</v>
      </c>
      <c r="AK81" s="20" cm="1">
        <f t="array" ref="AK81">SUMPRODUCT((--(INDEX(RULES,0,5)=$X81)+(--(INDEX(RULES,0,6)=$X81)))*(INDEX(RUN,0,AK$9+1)))</f>
        <v>100</v>
      </c>
      <c r="AL81" s="20" cm="1">
        <f t="array" ref="AL81">SUMPRODUCT((--(INDEX(RULES,0,5)=$X81)+(--(INDEX(RULES,0,6)=$X81)))*(INDEX(RUN,0,AL$9+1)))</f>
        <v>193</v>
      </c>
      <c r="AM81" s="20" cm="1">
        <f t="array" ref="AM81">SUMPRODUCT((--(INDEX(RULES,0,5)=$X81)+(--(INDEX(RULES,0,6)=$X81)))*(INDEX(RUN,0,AM$9+1)))</f>
        <v>358</v>
      </c>
      <c r="AN81" s="20" cm="1">
        <f t="array" ref="AN81">SUMPRODUCT((--(INDEX(RULES,0,5)=$X81)+(--(INDEX(RULES,0,6)=$X81)))*(INDEX(RUN,0,AN$9+1)))</f>
        <v>671</v>
      </c>
      <c r="AO81" s="20" cm="1">
        <f t="array" ref="AO81">SUMPRODUCT((--(INDEX(RULES,0,5)=$X81)+(--(INDEX(RULES,0,6)=$X81)))*(INDEX(RUN,0,AO$9+1)))</f>
        <v>1262</v>
      </c>
      <c r="AP81" s="20" cm="1">
        <f t="array" ref="AP81">SUMPRODUCT((--(INDEX(RULES,0,5)=$X81)+(--(INDEX(RULES,0,6)=$X81)))*(INDEX(RUN,0,AP$9+1)))</f>
        <v>2375</v>
      </c>
      <c r="AQ81" s="20" cm="1">
        <f t="array" ref="AQ81">SUMPRODUCT((--(INDEX(RULES,0,5)=$X81)+(--(INDEX(RULES,0,6)=$X81)))*(INDEX(RUN,0,AQ$9+1)))</f>
        <v>4429</v>
      </c>
      <c r="AR81" s="20" cm="1">
        <f t="array" ref="AR81">SUMPRODUCT((--(INDEX(RULES,0,5)=$X81)+(--(INDEX(RULES,0,6)=$X81)))*(INDEX(RUN,0,AR$9+1)))</f>
        <v>8338</v>
      </c>
      <c r="AS81" s="20" cm="1">
        <f t="array" ref="AS81">SUMPRODUCT((--(INDEX(RULES,0,5)=$X81)+(--(INDEX(RULES,0,6)=$X81)))*(INDEX(RUN,0,AS$9+1)))</f>
        <v>15749</v>
      </c>
      <c r="AT81" s="20" cm="1">
        <f t="array" ref="AT81">SUMPRODUCT((--(INDEX(RULES,0,5)=$X81)+(--(INDEX(RULES,0,6)=$X81)))*(INDEX(RUN,0,AT$9+1)))</f>
        <v>29649</v>
      </c>
      <c r="AU81" s="20" cm="1">
        <f t="array" ref="AU81">SUMPRODUCT((--(INDEX(RULES,0,5)=$X81)+(--(INDEX(RULES,0,6)=$X81)))*(INDEX(RUN,0,AU$9+1)))</f>
        <v>56143</v>
      </c>
      <c r="AV81" s="20" cm="1">
        <f t="array" ref="AV81">SUMPRODUCT((--(INDEX(RULES,0,5)=$X81)+(--(INDEX(RULES,0,6)=$X81)))*(INDEX(RUN,0,AV$9+1)))</f>
        <v>106156</v>
      </c>
      <c r="AW81" s="20" cm="1">
        <f t="array" ref="AW81">SUMPRODUCT((--(INDEX(RULES,0,5)=$X81)+(--(INDEX(RULES,0,6)=$X81)))*(INDEX(RUN,0,AW$9+1)))</f>
        <v>200930</v>
      </c>
      <c r="AX81" s="20" cm="1">
        <f t="array" ref="AX81">SUMPRODUCT((--(INDEX(RULES,0,5)=$X81)+(--(INDEX(RULES,0,6)=$X81)))*(INDEX(RUN,0,AX$9+1)))</f>
        <v>380375</v>
      </c>
      <c r="AY81" s="20" cm="1">
        <f t="array" ref="AY81">SUMPRODUCT((--(INDEX(RULES,0,5)=$X81)+(--(INDEX(RULES,0,6)=$X81)))*(INDEX(RUN,0,AY$9+1)))</f>
        <v>720872</v>
      </c>
      <c r="AZ81" s="20" cm="1">
        <f t="array" ref="AZ81">SUMPRODUCT((--(INDEX(RULES,0,5)=$X81)+(--(INDEX(RULES,0,6)=$X81)))*(INDEX(RUN,0,AZ$9+1)))</f>
        <v>1365462</v>
      </c>
      <c r="BA81" s="20" cm="1">
        <f t="array" ref="BA81">SUMPRODUCT((--(INDEX(RULES,0,5)=$X81)+(--(INDEX(RULES,0,6)=$X81)))*(INDEX(RUN,0,BA$9+1)))</f>
        <v>2587733</v>
      </c>
      <c r="BB81" s="20" cm="1">
        <f t="array" ref="BB81">SUMPRODUCT((--(INDEX(RULES,0,5)=$X81)+(--(INDEX(RULES,0,6)=$X81)))*(INDEX(RUN,0,BB$9+1)))</f>
        <v>4905594</v>
      </c>
      <c r="BC81" s="20" cm="1">
        <f t="array" ref="BC81">SUMPRODUCT((--(INDEX(RULES,0,5)=$X81)+(--(INDEX(RULES,0,6)=$X81)))*(INDEX(RUN,0,BC$9+1)))</f>
        <v>9299116</v>
      </c>
      <c r="BD81" s="20" cm="1">
        <f t="array" ref="BD81">SUMPRODUCT((--(INDEX(RULES,0,5)=$X81)+(--(INDEX(RULES,0,6)=$X81)))*(INDEX(RUN,0,BD$9+1)))</f>
        <v>17631948</v>
      </c>
      <c r="BE81" s="20" cm="1">
        <f t="array" ref="BE81">SUMPRODUCT((--(INDEX(RULES,0,5)=$X81)+(--(INDEX(RULES,0,6)=$X81)))*(INDEX(RUN,0,BE$9+1)))</f>
        <v>33437864</v>
      </c>
      <c r="BF81" s="20" cm="1">
        <f t="array" ref="BF81">SUMPRODUCT((--(INDEX(RULES,0,5)=$X81)+(--(INDEX(RULES,0,6)=$X81)))*(INDEX(RUN,0,BF$9+1)))</f>
        <v>63421267</v>
      </c>
      <c r="BG81" s="20" cm="1">
        <f t="array" ref="BG81">SUMPRODUCT((--(INDEX(RULES,0,5)=$X81)+(--(INDEX(RULES,0,6)=$X81)))*(INDEX(RUN,0,BG$9+1)))</f>
        <v>120299150</v>
      </c>
      <c r="BH81" s="20" cm="1">
        <f t="array" ref="BH81">SUMPRODUCT((--(INDEX(RULES,0,5)=$X81)+(--(INDEX(RULES,0,6)=$X81)))*(INDEX(RUN,0,BH$9+1)))</f>
        <v>228230182</v>
      </c>
      <c r="BI81" s="20" cm="1">
        <f t="array" ref="BI81">SUMPRODUCT((--(INDEX(RULES,0,5)=$X81)+(--(INDEX(RULES,0,6)=$X81)))*(INDEX(RUN,0,BI$9+1)))</f>
        <v>433023602</v>
      </c>
      <c r="BJ81" s="20" cm="1">
        <f t="array" ref="BJ81">SUMPRODUCT((--(INDEX(RULES,0,5)=$X81)+(--(INDEX(RULES,0,6)=$X81)))*(INDEX(RUN,0,BJ$9+1)))</f>
        <v>821656242</v>
      </c>
      <c r="BK81" s="20" cm="1">
        <f t="array" ref="BK81">SUMPRODUCT((--(INDEX(RULES,0,5)=$X81)+(--(INDEX(RULES,0,6)=$X81)))*(INDEX(RUN,0,BK$9+1)))</f>
        <v>1559229487</v>
      </c>
      <c r="BL81" s="20" cm="1">
        <f t="array" ref="BL81">SUMPRODUCT((--(INDEX(RULES,0,5)=$X81)+(--(INDEX(RULES,0,6)=$X81)))*(INDEX(RUN,0,BL$9+1)))</f>
        <v>2959109611</v>
      </c>
      <c r="BM81" s="20" cm="1">
        <f t="array" ref="BM81">SUMPRODUCT((--(INDEX(RULES,0,5)=$X81)+(--(INDEX(RULES,0,6)=$X81)))*(INDEX(RUN,0,BM$9+1)))</f>
        <v>5616130584</v>
      </c>
    </row>
    <row r="82" spans="1:65" x14ac:dyDescent="0.3">
      <c r="A82" s="6" t="str">
        <f>IF(Input!A76=0,"",Input!A76)</f>
        <v>BK -&gt; V</v>
      </c>
      <c r="B82" t="str">
        <f t="shared" si="23"/>
        <v>B</v>
      </c>
      <c r="C82" t="str">
        <f t="shared" si="24"/>
        <v>K</v>
      </c>
      <c r="D82" s="5" t="str">
        <f t="shared" si="21"/>
        <v>BK</v>
      </c>
      <c r="E82" s="5" t="str">
        <f t="shared" si="20"/>
        <v>V</v>
      </c>
      <c r="F82" t="str">
        <f t="shared" si="25"/>
        <v>BV</v>
      </c>
      <c r="G82" t="str">
        <f t="shared" si="26"/>
        <v>VK</v>
      </c>
      <c r="N82"/>
      <c r="O82"/>
      <c r="P82"/>
      <c r="Q82"/>
      <c r="R82"/>
      <c r="S82"/>
      <c r="T82"/>
      <c r="U82" t="str">
        <f t="shared" si="27"/>
        <v>B</v>
      </c>
      <c r="V82" t="str">
        <f t="shared" si="28"/>
        <v>K</v>
      </c>
      <c r="W82" s="17">
        <v>73</v>
      </c>
      <c r="X82" s="17" t="str">
        <f t="shared" si="22"/>
        <v>BK</v>
      </c>
      <c r="Y82" s="18">
        <f t="shared" si="29"/>
        <v>0</v>
      </c>
      <c r="Z82" s="20" cm="1">
        <f t="array" ref="Z82">SUMPRODUCT((--(INDEX(RULES,0,5)=$X82)+(--(INDEX(RULES,0,6)=$X82)))*(INDEX(RUN,0,Z$9+1)))</f>
        <v>1</v>
      </c>
      <c r="AA82" s="20" cm="1">
        <f t="array" ref="AA82">SUMPRODUCT((--(INDEX(RULES,0,5)=$X82)+(--(INDEX(RULES,0,6)=$X82)))*(INDEX(RUN,0,AA$9+1)))</f>
        <v>0</v>
      </c>
      <c r="AB82" s="20" cm="1">
        <f t="array" ref="AB82">SUMPRODUCT((--(INDEX(RULES,0,5)=$X82)+(--(INDEX(RULES,0,6)=$X82)))*(INDEX(RUN,0,AB$9+1)))</f>
        <v>2</v>
      </c>
      <c r="AC82" s="20" cm="1">
        <f t="array" ref="AC82">SUMPRODUCT((--(INDEX(RULES,0,5)=$X82)+(--(INDEX(RULES,0,6)=$X82)))*(INDEX(RUN,0,AC$9+1)))</f>
        <v>1</v>
      </c>
      <c r="AD82" s="20" cm="1">
        <f t="array" ref="AD82">SUMPRODUCT((--(INDEX(RULES,0,5)=$X82)+(--(INDEX(RULES,0,6)=$X82)))*(INDEX(RUN,0,AD$9+1)))</f>
        <v>4</v>
      </c>
      <c r="AE82" s="20" cm="1">
        <f t="array" ref="AE82">SUMPRODUCT((--(INDEX(RULES,0,5)=$X82)+(--(INDEX(RULES,0,6)=$X82)))*(INDEX(RUN,0,AE$9+1)))</f>
        <v>5</v>
      </c>
      <c r="AF82" s="20" cm="1">
        <f t="array" ref="AF82">SUMPRODUCT((--(INDEX(RULES,0,5)=$X82)+(--(INDEX(RULES,0,6)=$X82)))*(INDEX(RUN,0,AF$9+1)))</f>
        <v>11</v>
      </c>
      <c r="AG82" s="20" cm="1">
        <f t="array" ref="AG82">SUMPRODUCT((--(INDEX(RULES,0,5)=$X82)+(--(INDEX(RULES,0,6)=$X82)))*(INDEX(RUN,0,AG$9+1)))</f>
        <v>22</v>
      </c>
      <c r="AH82" s="20" cm="1">
        <f t="array" ref="AH82">SUMPRODUCT((--(INDEX(RULES,0,5)=$X82)+(--(INDEX(RULES,0,6)=$X82)))*(INDEX(RUN,0,AH$9+1)))</f>
        <v>41</v>
      </c>
      <c r="AI82" s="20" cm="1">
        <f t="array" ref="AI82">SUMPRODUCT((--(INDEX(RULES,0,5)=$X82)+(--(INDEX(RULES,0,6)=$X82)))*(INDEX(RUN,0,AI$9+1)))</f>
        <v>78</v>
      </c>
      <c r="AJ82" s="20" cm="1">
        <f t="array" ref="AJ82">SUMPRODUCT((--(INDEX(RULES,0,5)=$X82)+(--(INDEX(RULES,0,6)=$X82)))*(INDEX(RUN,0,AJ$9+1)))</f>
        <v>150</v>
      </c>
      <c r="AK82" s="20" cm="1">
        <f t="array" ref="AK82">SUMPRODUCT((--(INDEX(RULES,0,5)=$X82)+(--(INDEX(RULES,0,6)=$X82)))*(INDEX(RUN,0,AK$9+1)))</f>
        <v>283</v>
      </c>
      <c r="AL82" s="20" cm="1">
        <f t="array" ref="AL82">SUMPRODUCT((--(INDEX(RULES,0,5)=$X82)+(--(INDEX(RULES,0,6)=$X82)))*(INDEX(RUN,0,AL$9+1)))</f>
        <v>531</v>
      </c>
      <c r="AM82" s="20" cm="1">
        <f t="array" ref="AM82">SUMPRODUCT((--(INDEX(RULES,0,5)=$X82)+(--(INDEX(RULES,0,6)=$X82)))*(INDEX(RUN,0,AM$9+1)))</f>
        <v>1045</v>
      </c>
      <c r="AN82" s="20" cm="1">
        <f t="array" ref="AN82">SUMPRODUCT((--(INDEX(RULES,0,5)=$X82)+(--(INDEX(RULES,0,6)=$X82)))*(INDEX(RUN,0,AN$9+1)))</f>
        <v>1941</v>
      </c>
      <c r="AO82" s="20" cm="1">
        <f t="array" ref="AO82">SUMPRODUCT((--(INDEX(RULES,0,5)=$X82)+(--(INDEX(RULES,0,6)=$X82)))*(INDEX(RUN,0,AO$9+1)))</f>
        <v>3778</v>
      </c>
      <c r="AP82" s="20" cm="1">
        <f t="array" ref="AP82">SUMPRODUCT((--(INDEX(RULES,0,5)=$X82)+(--(INDEX(RULES,0,6)=$X82)))*(INDEX(RUN,0,AP$9+1)))</f>
        <v>7115</v>
      </c>
      <c r="AQ82" s="20" cm="1">
        <f t="array" ref="AQ82">SUMPRODUCT((--(INDEX(RULES,0,5)=$X82)+(--(INDEX(RULES,0,6)=$X82)))*(INDEX(RUN,0,AQ$9+1)))</f>
        <v>13613</v>
      </c>
      <c r="AR82" s="20" cm="1">
        <f t="array" ref="AR82">SUMPRODUCT((--(INDEX(RULES,0,5)=$X82)+(--(INDEX(RULES,0,6)=$X82)))*(INDEX(RUN,0,AR$9+1)))</f>
        <v>25672</v>
      </c>
      <c r="AS82" s="20" cm="1">
        <f t="array" ref="AS82">SUMPRODUCT((--(INDEX(RULES,0,5)=$X82)+(--(INDEX(RULES,0,6)=$X82)))*(INDEX(RUN,0,AS$9+1)))</f>
        <v>48847</v>
      </c>
      <c r="AT82" s="20" cm="1">
        <f t="array" ref="AT82">SUMPRODUCT((--(INDEX(RULES,0,5)=$X82)+(--(INDEX(RULES,0,6)=$X82)))*(INDEX(RUN,0,AT$9+1)))</f>
        <v>92299</v>
      </c>
      <c r="AU82" s="20" cm="1">
        <f t="array" ref="AU82">SUMPRODUCT((--(INDEX(RULES,0,5)=$X82)+(--(INDEX(RULES,0,6)=$X82)))*(INDEX(RUN,0,AU$9+1)))</f>
        <v>174755</v>
      </c>
      <c r="AV82" s="20" cm="1">
        <f t="array" ref="AV82">SUMPRODUCT((--(INDEX(RULES,0,5)=$X82)+(--(INDEX(RULES,0,6)=$X82)))*(INDEX(RUN,0,AV$9+1)))</f>
        <v>330860</v>
      </c>
      <c r="AW82" s="20" cm="1">
        <f t="array" ref="AW82">SUMPRODUCT((--(INDEX(RULES,0,5)=$X82)+(--(INDEX(RULES,0,6)=$X82)))*(INDEX(RUN,0,AW$9+1)))</f>
        <v>625957</v>
      </c>
      <c r="AX82" s="20" cm="1">
        <f t="array" ref="AX82">SUMPRODUCT((--(INDEX(RULES,0,5)=$X82)+(--(INDEX(RULES,0,6)=$X82)))*(INDEX(RUN,0,AX$9+1)))</f>
        <v>1185096</v>
      </c>
      <c r="AY82" s="20" cm="1">
        <f t="array" ref="AY82">SUMPRODUCT((--(INDEX(RULES,0,5)=$X82)+(--(INDEX(RULES,0,6)=$X82)))*(INDEX(RUN,0,AY$9+1)))</f>
        <v>2242826</v>
      </c>
      <c r="AZ82" s="20" cm="1">
        <f t="array" ref="AZ82">SUMPRODUCT((--(INDEX(RULES,0,5)=$X82)+(--(INDEX(RULES,0,6)=$X82)))*(INDEX(RUN,0,AZ$9+1)))</f>
        <v>4248098</v>
      </c>
      <c r="BA82" s="20" cm="1">
        <f t="array" ref="BA82">SUMPRODUCT((--(INDEX(RULES,0,5)=$X82)+(--(INDEX(RULES,0,6)=$X82)))*(INDEX(RUN,0,BA$9+1)))</f>
        <v>8042071</v>
      </c>
      <c r="BB82" s="20" cm="1">
        <f t="array" ref="BB82">SUMPRODUCT((--(INDEX(RULES,0,5)=$X82)+(--(INDEX(RULES,0,6)=$X82)))*(INDEX(RUN,0,BB$9+1)))</f>
        <v>15235400</v>
      </c>
      <c r="BC82" s="20" cm="1">
        <f t="array" ref="BC82">SUMPRODUCT((--(INDEX(RULES,0,5)=$X82)+(--(INDEX(RULES,0,6)=$X82)))*(INDEX(RUN,0,BC$9+1)))</f>
        <v>28860238</v>
      </c>
      <c r="BD82" s="20" cm="1">
        <f t="array" ref="BD82">SUMPRODUCT((--(INDEX(RULES,0,5)=$X82)+(--(INDEX(RULES,0,6)=$X82)))*(INDEX(RUN,0,BD$9+1)))</f>
        <v>54684515</v>
      </c>
      <c r="BE82" s="20" cm="1">
        <f t="array" ref="BE82">SUMPRODUCT((--(INDEX(RULES,0,5)=$X82)+(--(INDEX(RULES,0,6)=$X82)))*(INDEX(RUN,0,BE$9+1)))</f>
        <v>103632043</v>
      </c>
      <c r="BF82" s="20" cm="1">
        <f t="array" ref="BF82">SUMPRODUCT((--(INDEX(RULES,0,5)=$X82)+(--(INDEX(RULES,0,6)=$X82)))*(INDEX(RUN,0,BF$9+1)))</f>
        <v>196430602</v>
      </c>
      <c r="BG82" s="20" cm="1">
        <f t="array" ref="BG82">SUMPRODUCT((--(INDEX(RULES,0,5)=$X82)+(--(INDEX(RULES,0,6)=$X82)))*(INDEX(RUN,0,BG$9+1)))</f>
        <v>372379312</v>
      </c>
      <c r="BH82" s="20" cm="1">
        <f t="array" ref="BH82">SUMPRODUCT((--(INDEX(RULES,0,5)=$X82)+(--(INDEX(RULES,0,6)=$X82)))*(INDEX(RUN,0,BH$9+1)))</f>
        <v>706032196</v>
      </c>
      <c r="BI82" s="20" cm="1">
        <f t="array" ref="BI82">SUMPRODUCT((--(INDEX(RULES,0,5)=$X82)+(--(INDEX(RULES,0,6)=$X82)))*(INDEX(RUN,0,BI$9+1)))</f>
        <v>1338868960</v>
      </c>
      <c r="BJ82" s="20" cm="1">
        <f t="array" ref="BJ82">SUMPRODUCT((--(INDEX(RULES,0,5)=$X82)+(--(INDEX(RULES,0,6)=$X82)))*(INDEX(RUN,0,BJ$9+1)))</f>
        <v>2539186926</v>
      </c>
      <c r="BK82" s="20" cm="1">
        <f t="array" ref="BK82">SUMPRODUCT((--(INDEX(RULES,0,5)=$X82)+(--(INDEX(RULES,0,6)=$X82)))*(INDEX(RUN,0,BK$9+1)))</f>
        <v>4816287859</v>
      </c>
      <c r="BL82" s="20" cm="1">
        <f t="array" ref="BL82">SUMPRODUCT((--(INDEX(RULES,0,5)=$X82)+(--(INDEX(RULES,0,6)=$X82)))*(INDEX(RUN,0,BL$9+1)))</f>
        <v>9136402976</v>
      </c>
      <c r="BM82" s="20" cm="1">
        <f t="array" ref="BM82">SUMPRODUCT((--(INDEX(RULES,0,5)=$X82)+(--(INDEX(RULES,0,6)=$X82)))*(INDEX(RUN,0,BM$9+1)))</f>
        <v>17333422165</v>
      </c>
    </row>
    <row r="83" spans="1:65" x14ac:dyDescent="0.3">
      <c r="A83" s="6" t="str">
        <f>IF(Input!A77=0,"",Input!A77)</f>
        <v>VP -&gt; P</v>
      </c>
      <c r="B83" t="str">
        <f t="shared" si="23"/>
        <v>V</v>
      </c>
      <c r="C83" t="str">
        <f t="shared" si="24"/>
        <v>P</v>
      </c>
      <c r="D83" s="5" t="str">
        <f t="shared" si="21"/>
        <v>VP</v>
      </c>
      <c r="E83" s="5" t="str">
        <f t="shared" si="20"/>
        <v>P</v>
      </c>
      <c r="F83" t="str">
        <f t="shared" si="25"/>
        <v>VP</v>
      </c>
      <c r="G83" t="str">
        <f t="shared" si="26"/>
        <v>PP</v>
      </c>
      <c r="N83"/>
      <c r="O83"/>
      <c r="P83"/>
      <c r="Q83"/>
      <c r="R83"/>
      <c r="S83"/>
      <c r="T83"/>
      <c r="U83" t="str">
        <f t="shared" si="27"/>
        <v>V</v>
      </c>
      <c r="V83" t="str">
        <f t="shared" si="28"/>
        <v>P</v>
      </c>
      <c r="W83" s="17">
        <v>74</v>
      </c>
      <c r="X83" s="17" t="str">
        <f t="shared" si="22"/>
        <v>VP</v>
      </c>
      <c r="Y83" s="18">
        <f t="shared" si="29"/>
        <v>0</v>
      </c>
      <c r="Z83" s="20" cm="1">
        <f t="array" ref="Z83">SUMPRODUCT((--(INDEX(RULES,0,5)=$X83)+(--(INDEX(RULES,0,6)=$X83)))*(INDEX(RUN,0,Z$9+1)))</f>
        <v>1</v>
      </c>
      <c r="AA83" s="20" cm="1">
        <f t="array" ref="AA83">SUMPRODUCT((--(INDEX(RULES,0,5)=$X83)+(--(INDEX(RULES,0,6)=$X83)))*(INDEX(RUN,0,AA$9+1)))</f>
        <v>2</v>
      </c>
      <c r="AB83" s="20" cm="1">
        <f t="array" ref="AB83">SUMPRODUCT((--(INDEX(RULES,0,5)=$X83)+(--(INDEX(RULES,0,6)=$X83)))*(INDEX(RUN,0,AB$9+1)))</f>
        <v>2</v>
      </c>
      <c r="AC83" s="20" cm="1">
        <f t="array" ref="AC83">SUMPRODUCT((--(INDEX(RULES,0,5)=$X83)+(--(INDEX(RULES,0,6)=$X83)))*(INDEX(RUN,0,AC$9+1)))</f>
        <v>6</v>
      </c>
      <c r="AD83" s="20" cm="1">
        <f t="array" ref="AD83">SUMPRODUCT((--(INDEX(RULES,0,5)=$X83)+(--(INDEX(RULES,0,6)=$X83)))*(INDEX(RUN,0,AD$9+1)))</f>
        <v>8</v>
      </c>
      <c r="AE83" s="20" cm="1">
        <f t="array" ref="AE83">SUMPRODUCT((--(INDEX(RULES,0,5)=$X83)+(--(INDEX(RULES,0,6)=$X83)))*(INDEX(RUN,0,AE$9+1)))</f>
        <v>16</v>
      </c>
      <c r="AF83" s="20" cm="1">
        <f t="array" ref="AF83">SUMPRODUCT((--(INDEX(RULES,0,5)=$X83)+(--(INDEX(RULES,0,6)=$X83)))*(INDEX(RUN,0,AF$9+1)))</f>
        <v>27</v>
      </c>
      <c r="AG83" s="20" cm="1">
        <f t="array" ref="AG83">SUMPRODUCT((--(INDEX(RULES,0,5)=$X83)+(--(INDEX(RULES,0,6)=$X83)))*(INDEX(RUN,0,AG$9+1)))</f>
        <v>55</v>
      </c>
      <c r="AH83" s="20" cm="1">
        <f t="array" ref="AH83">SUMPRODUCT((--(INDEX(RULES,0,5)=$X83)+(--(INDEX(RULES,0,6)=$X83)))*(INDEX(RUN,0,AH$9+1)))</f>
        <v>104</v>
      </c>
      <c r="AI83" s="20" cm="1">
        <f t="array" ref="AI83">SUMPRODUCT((--(INDEX(RULES,0,5)=$X83)+(--(INDEX(RULES,0,6)=$X83)))*(INDEX(RUN,0,AI$9+1)))</f>
        <v>208</v>
      </c>
      <c r="AJ83" s="20" cm="1">
        <f t="array" ref="AJ83">SUMPRODUCT((--(INDEX(RULES,0,5)=$X83)+(--(INDEX(RULES,0,6)=$X83)))*(INDEX(RUN,0,AJ$9+1)))</f>
        <v>405</v>
      </c>
      <c r="AK83" s="20" cm="1">
        <f t="array" ref="AK83">SUMPRODUCT((--(INDEX(RULES,0,5)=$X83)+(--(INDEX(RULES,0,6)=$X83)))*(INDEX(RUN,0,AK$9+1)))</f>
        <v>776</v>
      </c>
      <c r="AL83" s="20" cm="1">
        <f t="array" ref="AL83">SUMPRODUCT((--(INDEX(RULES,0,5)=$X83)+(--(INDEX(RULES,0,6)=$X83)))*(INDEX(RUN,0,AL$9+1)))</f>
        <v>1519</v>
      </c>
      <c r="AM83" s="20" cm="1">
        <f t="array" ref="AM83">SUMPRODUCT((--(INDEX(RULES,0,5)=$X83)+(--(INDEX(RULES,0,6)=$X83)))*(INDEX(RUN,0,AM$9+1)))</f>
        <v>2910</v>
      </c>
      <c r="AN83" s="20" cm="1">
        <f t="array" ref="AN83">SUMPRODUCT((--(INDEX(RULES,0,5)=$X83)+(--(INDEX(RULES,0,6)=$X83)))*(INDEX(RUN,0,AN$9+1)))</f>
        <v>5649</v>
      </c>
      <c r="AO83" s="20" cm="1">
        <f t="array" ref="AO83">SUMPRODUCT((--(INDEX(RULES,0,5)=$X83)+(--(INDEX(RULES,0,6)=$X83)))*(INDEX(RUN,0,AO$9+1)))</f>
        <v>10850</v>
      </c>
      <c r="AP83" s="20" cm="1">
        <f t="array" ref="AP83">SUMPRODUCT((--(INDEX(RULES,0,5)=$X83)+(--(INDEX(RULES,0,6)=$X83)))*(INDEX(RUN,0,AP$9+1)))</f>
        <v>20920</v>
      </c>
      <c r="AQ83" s="20" cm="1">
        <f t="array" ref="AQ83">SUMPRODUCT((--(INDEX(RULES,0,5)=$X83)+(--(INDEX(RULES,0,6)=$X83)))*(INDEX(RUN,0,AQ$9+1)))</f>
        <v>40155</v>
      </c>
      <c r="AR83" s="20" cm="1">
        <f t="array" ref="AR83">SUMPRODUCT((--(INDEX(RULES,0,5)=$X83)+(--(INDEX(RULES,0,6)=$X83)))*(INDEX(RUN,0,AR$9+1)))</f>
        <v>77081</v>
      </c>
      <c r="AS83" s="20" cm="1">
        <f t="array" ref="AS83">SUMPRODUCT((--(INDEX(RULES,0,5)=$X83)+(--(INDEX(RULES,0,6)=$X83)))*(INDEX(RUN,0,AS$9+1)))</f>
        <v>147756</v>
      </c>
      <c r="AT83" s="20" cm="1">
        <f t="array" ref="AT83">SUMPRODUCT((--(INDEX(RULES,0,5)=$X83)+(--(INDEX(RULES,0,6)=$X83)))*(INDEX(RUN,0,AT$9+1)))</f>
        <v>282790</v>
      </c>
      <c r="AU83" s="20" cm="1">
        <f t="array" ref="AU83">SUMPRODUCT((--(INDEX(RULES,0,5)=$X83)+(--(INDEX(RULES,0,6)=$X83)))*(INDEX(RUN,0,AU$9+1)))</f>
        <v>541041</v>
      </c>
      <c r="AV83" s="20" cm="1">
        <f t="array" ref="AV83">SUMPRODUCT((--(INDEX(RULES,0,5)=$X83)+(--(INDEX(RULES,0,6)=$X83)))*(INDEX(RUN,0,AV$9+1)))</f>
        <v>1033649</v>
      </c>
      <c r="AW83" s="20" cm="1">
        <f t="array" ref="AW83">SUMPRODUCT((--(INDEX(RULES,0,5)=$X83)+(--(INDEX(RULES,0,6)=$X83)))*(INDEX(RUN,0,AW$9+1)))</f>
        <v>1974161</v>
      </c>
      <c r="AX83" s="20" cm="1">
        <f t="array" ref="AX83">SUMPRODUCT((--(INDEX(RULES,0,5)=$X83)+(--(INDEX(RULES,0,6)=$X83)))*(INDEX(RUN,0,AX$9+1)))</f>
        <v>3766782</v>
      </c>
      <c r="AY83" s="20" cm="1">
        <f t="array" ref="AY83">SUMPRODUCT((--(INDEX(RULES,0,5)=$X83)+(--(INDEX(RULES,0,6)=$X83)))*(INDEX(RUN,0,AY$9+1)))</f>
        <v>7185018</v>
      </c>
      <c r="AZ83" s="20" cm="1">
        <f t="array" ref="AZ83">SUMPRODUCT((--(INDEX(RULES,0,5)=$X83)+(--(INDEX(RULES,0,6)=$X83)))*(INDEX(RUN,0,AZ$9+1)))</f>
        <v>13695531</v>
      </c>
      <c r="BA83" s="20" cm="1">
        <f t="array" ref="BA83">SUMPRODUCT((--(INDEX(RULES,0,5)=$X83)+(--(INDEX(RULES,0,6)=$X83)))*(INDEX(RUN,0,BA$9+1)))</f>
        <v>26096155</v>
      </c>
      <c r="BB83" s="20" cm="1">
        <f t="array" ref="BB83">SUMPRODUCT((--(INDEX(RULES,0,5)=$X83)+(--(INDEX(RULES,0,6)=$X83)))*(INDEX(RUN,0,BB$9+1)))</f>
        <v>49702334</v>
      </c>
      <c r="BC83" s="20" cm="1">
        <f t="array" ref="BC83">SUMPRODUCT((--(INDEX(RULES,0,5)=$X83)+(--(INDEX(RULES,0,6)=$X83)))*(INDEX(RUN,0,BC$9+1)))</f>
        <v>94627187</v>
      </c>
      <c r="BD83" s="20" cm="1">
        <f t="array" ref="BD83">SUMPRODUCT((--(INDEX(RULES,0,5)=$X83)+(--(INDEX(RULES,0,6)=$X83)))*(INDEX(RUN,0,BD$9+1)))</f>
        <v>180100072</v>
      </c>
      <c r="BE83" s="20" cm="1">
        <f t="array" ref="BE83">SUMPRODUCT((--(INDEX(RULES,0,5)=$X83)+(--(INDEX(RULES,0,6)=$X83)))*(INDEX(RUN,0,BE$9+1)))</f>
        <v>342672902</v>
      </c>
      <c r="BF83" s="20" cm="1">
        <f t="array" ref="BF83">SUMPRODUCT((--(INDEX(RULES,0,5)=$X83)+(--(INDEX(RULES,0,6)=$X83)))*(INDEX(RUN,0,BF$9+1)))</f>
        <v>651832474</v>
      </c>
      <c r="BG83" s="20" cm="1">
        <f t="array" ref="BG83">SUMPRODUCT((--(INDEX(RULES,0,5)=$X83)+(--(INDEX(RULES,0,6)=$X83)))*(INDEX(RUN,0,BG$9+1)))</f>
        <v>1239612928</v>
      </c>
      <c r="BH83" s="20" cm="1">
        <f t="array" ref="BH83">SUMPRODUCT((--(INDEX(RULES,0,5)=$X83)+(--(INDEX(RULES,0,6)=$X83)))*(INDEX(RUN,0,BH$9+1)))</f>
        <v>2356962883</v>
      </c>
      <c r="BI83" s="20" cm="1">
        <f t="array" ref="BI83">SUMPRODUCT((--(INDEX(RULES,0,5)=$X83)+(--(INDEX(RULES,0,6)=$X83)))*(INDEX(RUN,0,BI$9+1)))</f>
        <v>4480616214</v>
      </c>
      <c r="BJ83" s="20" cm="1">
        <f t="array" ref="BJ83">SUMPRODUCT((--(INDEX(RULES,0,5)=$X83)+(--(INDEX(RULES,0,6)=$X83)))*(INDEX(RUN,0,BJ$9+1)))</f>
        <v>8516405456</v>
      </c>
      <c r="BK83" s="20" cm="1">
        <f t="array" ref="BK83">SUMPRODUCT((--(INDEX(RULES,0,5)=$X83)+(--(INDEX(RULES,0,6)=$X83)))*(INDEX(RUN,0,BK$9+1)))</f>
        <v>16185056937</v>
      </c>
      <c r="BL83" s="20" cm="1">
        <f t="array" ref="BL83">SUMPRODUCT((--(INDEX(RULES,0,5)=$X83)+(--(INDEX(RULES,0,6)=$X83)))*(INDEX(RUN,0,BL$9+1)))</f>
        <v>30755328072</v>
      </c>
      <c r="BM83" s="20" cm="1">
        <f t="array" ref="BM83">SUMPRODUCT((--(INDEX(RULES,0,5)=$X83)+(--(INDEX(RULES,0,6)=$X83)))*(INDEX(RUN,0,BM$9+1)))</f>
        <v>58436002095</v>
      </c>
    </row>
    <row r="84" spans="1:65" x14ac:dyDescent="0.3">
      <c r="A84" s="6" t="str">
        <f>IF(Input!A78=0,"",Input!A78)</f>
        <v>PB -&gt; F</v>
      </c>
      <c r="B84" t="str">
        <f t="shared" si="23"/>
        <v>P</v>
      </c>
      <c r="C84" t="str">
        <f t="shared" si="24"/>
        <v>B</v>
      </c>
      <c r="D84" s="5" t="str">
        <f t="shared" si="21"/>
        <v>PB</v>
      </c>
      <c r="E84" s="5" t="str">
        <f t="shared" si="20"/>
        <v>F</v>
      </c>
      <c r="F84" t="str">
        <f t="shared" si="25"/>
        <v>PF</v>
      </c>
      <c r="G84" t="str">
        <f t="shared" si="26"/>
        <v>FB</v>
      </c>
      <c r="N84"/>
      <c r="O84"/>
      <c r="P84"/>
      <c r="Q84"/>
      <c r="R84"/>
      <c r="S84"/>
      <c r="T84"/>
      <c r="U84" t="str">
        <f t="shared" si="27"/>
        <v>P</v>
      </c>
      <c r="V84" t="str">
        <f t="shared" si="28"/>
        <v>B</v>
      </c>
      <c r="W84" s="17">
        <v>75</v>
      </c>
      <c r="X84" s="17" t="str">
        <f t="shared" si="22"/>
        <v>PB</v>
      </c>
      <c r="Y84" s="18">
        <f t="shared" si="29"/>
        <v>1</v>
      </c>
      <c r="Z84" s="20" cm="1">
        <f t="array" ref="Z84">SUMPRODUCT((--(INDEX(RULES,0,5)=$X84)+(--(INDEX(RULES,0,6)=$X84)))*(INDEX(RUN,0,Z$9+1)))</f>
        <v>0</v>
      </c>
      <c r="AA84" s="20" cm="1">
        <f t="array" ref="AA84">SUMPRODUCT((--(INDEX(RULES,0,5)=$X84)+(--(INDEX(RULES,0,6)=$X84)))*(INDEX(RUN,0,AA$9+1)))</f>
        <v>0</v>
      </c>
      <c r="AB84" s="20" cm="1">
        <f t="array" ref="AB84">SUMPRODUCT((--(INDEX(RULES,0,5)=$X84)+(--(INDEX(RULES,0,6)=$X84)))*(INDEX(RUN,0,AB$9+1)))</f>
        <v>0</v>
      </c>
      <c r="AC84" s="20" cm="1">
        <f t="array" ref="AC84">SUMPRODUCT((--(INDEX(RULES,0,5)=$X84)+(--(INDEX(RULES,0,6)=$X84)))*(INDEX(RUN,0,AC$9+1)))</f>
        <v>0</v>
      </c>
      <c r="AD84" s="20" cm="1">
        <f t="array" ref="AD84">SUMPRODUCT((--(INDEX(RULES,0,5)=$X84)+(--(INDEX(RULES,0,6)=$X84)))*(INDEX(RUN,0,AD$9+1)))</f>
        <v>0</v>
      </c>
      <c r="AE84" s="20" cm="1">
        <f t="array" ref="AE84">SUMPRODUCT((--(INDEX(RULES,0,5)=$X84)+(--(INDEX(RULES,0,6)=$X84)))*(INDEX(RUN,0,AE$9+1)))</f>
        <v>0</v>
      </c>
      <c r="AF84" s="20" cm="1">
        <f t="array" ref="AF84">SUMPRODUCT((--(INDEX(RULES,0,5)=$X84)+(--(INDEX(RULES,0,6)=$X84)))*(INDEX(RUN,0,AF$9+1)))</f>
        <v>0</v>
      </c>
      <c r="AG84" s="20" cm="1">
        <f t="array" ref="AG84">SUMPRODUCT((--(INDEX(RULES,0,5)=$X84)+(--(INDEX(RULES,0,6)=$X84)))*(INDEX(RUN,0,AG$9+1)))</f>
        <v>0</v>
      </c>
      <c r="AH84" s="20" cm="1">
        <f t="array" ref="AH84">SUMPRODUCT((--(INDEX(RULES,0,5)=$X84)+(--(INDEX(RULES,0,6)=$X84)))*(INDEX(RUN,0,AH$9+1)))</f>
        <v>0</v>
      </c>
      <c r="AI84" s="20" cm="1">
        <f t="array" ref="AI84">SUMPRODUCT((--(INDEX(RULES,0,5)=$X84)+(--(INDEX(RULES,0,6)=$X84)))*(INDEX(RUN,0,AI$9+1)))</f>
        <v>0</v>
      </c>
      <c r="AJ84" s="20" cm="1">
        <f t="array" ref="AJ84">SUMPRODUCT((--(INDEX(RULES,0,5)=$X84)+(--(INDEX(RULES,0,6)=$X84)))*(INDEX(RUN,0,AJ$9+1)))</f>
        <v>0</v>
      </c>
      <c r="AK84" s="20" cm="1">
        <f t="array" ref="AK84">SUMPRODUCT((--(INDEX(RULES,0,5)=$X84)+(--(INDEX(RULES,0,6)=$X84)))*(INDEX(RUN,0,AK$9+1)))</f>
        <v>0</v>
      </c>
      <c r="AL84" s="20" cm="1">
        <f t="array" ref="AL84">SUMPRODUCT((--(INDEX(RULES,0,5)=$X84)+(--(INDEX(RULES,0,6)=$X84)))*(INDEX(RUN,0,AL$9+1)))</f>
        <v>0</v>
      </c>
      <c r="AM84" s="20" cm="1">
        <f t="array" ref="AM84">SUMPRODUCT((--(INDEX(RULES,0,5)=$X84)+(--(INDEX(RULES,0,6)=$X84)))*(INDEX(RUN,0,AM$9+1)))</f>
        <v>0</v>
      </c>
      <c r="AN84" s="20" cm="1">
        <f t="array" ref="AN84">SUMPRODUCT((--(INDEX(RULES,0,5)=$X84)+(--(INDEX(RULES,0,6)=$X84)))*(INDEX(RUN,0,AN$9+1)))</f>
        <v>0</v>
      </c>
      <c r="AO84" s="20" cm="1">
        <f t="array" ref="AO84">SUMPRODUCT((--(INDEX(RULES,0,5)=$X84)+(--(INDEX(RULES,0,6)=$X84)))*(INDEX(RUN,0,AO$9+1)))</f>
        <v>0</v>
      </c>
      <c r="AP84" s="20" cm="1">
        <f t="array" ref="AP84">SUMPRODUCT((--(INDEX(RULES,0,5)=$X84)+(--(INDEX(RULES,0,6)=$X84)))*(INDEX(RUN,0,AP$9+1)))</f>
        <v>0</v>
      </c>
      <c r="AQ84" s="20" cm="1">
        <f t="array" ref="AQ84">SUMPRODUCT((--(INDEX(RULES,0,5)=$X84)+(--(INDEX(RULES,0,6)=$X84)))*(INDEX(RUN,0,AQ$9+1)))</f>
        <v>0</v>
      </c>
      <c r="AR84" s="20" cm="1">
        <f t="array" ref="AR84">SUMPRODUCT((--(INDEX(RULES,0,5)=$X84)+(--(INDEX(RULES,0,6)=$X84)))*(INDEX(RUN,0,AR$9+1)))</f>
        <v>0</v>
      </c>
      <c r="AS84" s="20" cm="1">
        <f t="array" ref="AS84">SUMPRODUCT((--(INDEX(RULES,0,5)=$X84)+(--(INDEX(RULES,0,6)=$X84)))*(INDEX(RUN,0,AS$9+1)))</f>
        <v>0</v>
      </c>
      <c r="AT84" s="20" cm="1">
        <f t="array" ref="AT84">SUMPRODUCT((--(INDEX(RULES,0,5)=$X84)+(--(INDEX(RULES,0,6)=$X84)))*(INDEX(RUN,0,AT$9+1)))</f>
        <v>0</v>
      </c>
      <c r="AU84" s="20" cm="1">
        <f t="array" ref="AU84">SUMPRODUCT((--(INDEX(RULES,0,5)=$X84)+(--(INDEX(RULES,0,6)=$X84)))*(INDEX(RUN,0,AU$9+1)))</f>
        <v>0</v>
      </c>
      <c r="AV84" s="20" cm="1">
        <f t="array" ref="AV84">SUMPRODUCT((--(INDEX(RULES,0,5)=$X84)+(--(INDEX(RULES,0,6)=$X84)))*(INDEX(RUN,0,AV$9+1)))</f>
        <v>0</v>
      </c>
      <c r="AW84" s="20" cm="1">
        <f t="array" ref="AW84">SUMPRODUCT((--(INDEX(RULES,0,5)=$X84)+(--(INDEX(RULES,0,6)=$X84)))*(INDEX(RUN,0,AW$9+1)))</f>
        <v>0</v>
      </c>
      <c r="AX84" s="20" cm="1">
        <f t="array" ref="AX84">SUMPRODUCT((--(INDEX(RULES,0,5)=$X84)+(--(INDEX(RULES,0,6)=$X84)))*(INDEX(RUN,0,AX$9+1)))</f>
        <v>0</v>
      </c>
      <c r="AY84" s="20" cm="1">
        <f t="array" ref="AY84">SUMPRODUCT((--(INDEX(RULES,0,5)=$X84)+(--(INDEX(RULES,0,6)=$X84)))*(INDEX(RUN,0,AY$9+1)))</f>
        <v>0</v>
      </c>
      <c r="AZ84" s="20" cm="1">
        <f t="array" ref="AZ84">SUMPRODUCT((--(INDEX(RULES,0,5)=$X84)+(--(INDEX(RULES,0,6)=$X84)))*(INDEX(RUN,0,AZ$9+1)))</f>
        <v>0</v>
      </c>
      <c r="BA84" s="20" cm="1">
        <f t="array" ref="BA84">SUMPRODUCT((--(INDEX(RULES,0,5)=$X84)+(--(INDEX(RULES,0,6)=$X84)))*(INDEX(RUN,0,BA$9+1)))</f>
        <v>0</v>
      </c>
      <c r="BB84" s="20" cm="1">
        <f t="array" ref="BB84">SUMPRODUCT((--(INDEX(RULES,0,5)=$X84)+(--(INDEX(RULES,0,6)=$X84)))*(INDEX(RUN,0,BB$9+1)))</f>
        <v>0</v>
      </c>
      <c r="BC84" s="20" cm="1">
        <f t="array" ref="BC84">SUMPRODUCT((--(INDEX(RULES,0,5)=$X84)+(--(INDEX(RULES,0,6)=$X84)))*(INDEX(RUN,0,BC$9+1)))</f>
        <v>0</v>
      </c>
      <c r="BD84" s="20" cm="1">
        <f t="array" ref="BD84">SUMPRODUCT((--(INDEX(RULES,0,5)=$X84)+(--(INDEX(RULES,0,6)=$X84)))*(INDEX(RUN,0,BD$9+1)))</f>
        <v>0</v>
      </c>
      <c r="BE84" s="20" cm="1">
        <f t="array" ref="BE84">SUMPRODUCT((--(INDEX(RULES,0,5)=$X84)+(--(INDEX(RULES,0,6)=$X84)))*(INDEX(RUN,0,BE$9+1)))</f>
        <v>0</v>
      </c>
      <c r="BF84" s="20" cm="1">
        <f t="array" ref="BF84">SUMPRODUCT((--(INDEX(RULES,0,5)=$X84)+(--(INDEX(RULES,0,6)=$X84)))*(INDEX(RUN,0,BF$9+1)))</f>
        <v>0</v>
      </c>
      <c r="BG84" s="20" cm="1">
        <f t="array" ref="BG84">SUMPRODUCT((--(INDEX(RULES,0,5)=$X84)+(--(INDEX(RULES,0,6)=$X84)))*(INDEX(RUN,0,BG$9+1)))</f>
        <v>0</v>
      </c>
      <c r="BH84" s="20" cm="1">
        <f t="array" ref="BH84">SUMPRODUCT((--(INDEX(RULES,0,5)=$X84)+(--(INDEX(RULES,0,6)=$X84)))*(INDEX(RUN,0,BH$9+1)))</f>
        <v>0</v>
      </c>
      <c r="BI84" s="20" cm="1">
        <f t="array" ref="BI84">SUMPRODUCT((--(INDEX(RULES,0,5)=$X84)+(--(INDEX(RULES,0,6)=$X84)))*(INDEX(RUN,0,BI$9+1)))</f>
        <v>0</v>
      </c>
      <c r="BJ84" s="20" cm="1">
        <f t="array" ref="BJ84">SUMPRODUCT((--(INDEX(RULES,0,5)=$X84)+(--(INDEX(RULES,0,6)=$X84)))*(INDEX(RUN,0,BJ$9+1)))</f>
        <v>0</v>
      </c>
      <c r="BK84" s="20" cm="1">
        <f t="array" ref="BK84">SUMPRODUCT((--(INDEX(RULES,0,5)=$X84)+(--(INDEX(RULES,0,6)=$X84)))*(INDEX(RUN,0,BK$9+1)))</f>
        <v>0</v>
      </c>
      <c r="BL84" s="20" cm="1">
        <f t="array" ref="BL84">SUMPRODUCT((--(INDEX(RULES,0,5)=$X84)+(--(INDEX(RULES,0,6)=$X84)))*(INDEX(RUN,0,BL$9+1)))</f>
        <v>0</v>
      </c>
      <c r="BM84" s="20" cm="1">
        <f t="array" ref="BM84">SUMPRODUCT((--(INDEX(RULES,0,5)=$X84)+(--(INDEX(RULES,0,6)=$X84)))*(INDEX(RUN,0,BM$9+1)))</f>
        <v>0</v>
      </c>
    </row>
    <row r="85" spans="1:65" x14ac:dyDescent="0.3">
      <c r="A85" s="6" t="str">
        <f>IF(Input!A79=0,"",Input!A79)</f>
        <v>KB -&gt; C</v>
      </c>
      <c r="B85" t="str">
        <f t="shared" si="23"/>
        <v>K</v>
      </c>
      <c r="C85" t="str">
        <f t="shared" si="24"/>
        <v>B</v>
      </c>
      <c r="D85" s="5" t="str">
        <f t="shared" si="21"/>
        <v>KB</v>
      </c>
      <c r="E85" s="5" t="str">
        <f t="shared" si="20"/>
        <v>C</v>
      </c>
      <c r="F85" t="str">
        <f t="shared" si="25"/>
        <v>KC</v>
      </c>
      <c r="G85" t="str">
        <f t="shared" si="26"/>
        <v>CB</v>
      </c>
      <c r="N85"/>
      <c r="O85"/>
      <c r="P85"/>
      <c r="Q85"/>
      <c r="R85"/>
      <c r="S85"/>
      <c r="T85"/>
      <c r="U85" t="str">
        <f t="shared" si="27"/>
        <v>K</v>
      </c>
      <c r="V85" t="str">
        <f t="shared" si="28"/>
        <v>B</v>
      </c>
      <c r="W85" s="17">
        <v>76</v>
      </c>
      <c r="X85" s="17" t="str">
        <f t="shared" si="22"/>
        <v>KB</v>
      </c>
      <c r="Y85" s="18">
        <f t="shared" si="29"/>
        <v>0</v>
      </c>
      <c r="Z85" s="20" cm="1">
        <f t="array" ref="Z85">SUMPRODUCT((--(INDEX(RULES,0,5)=$X85)+(--(INDEX(RULES,0,6)=$X85)))*(INDEX(RUN,0,Z$9+1)))</f>
        <v>2</v>
      </c>
      <c r="AA85" s="20" cm="1">
        <f t="array" ref="AA85">SUMPRODUCT((--(INDEX(RULES,0,5)=$X85)+(--(INDEX(RULES,0,6)=$X85)))*(INDEX(RUN,0,AA$9+1)))</f>
        <v>3</v>
      </c>
      <c r="AB85" s="20" cm="1">
        <f t="array" ref="AB85">SUMPRODUCT((--(INDEX(RULES,0,5)=$X85)+(--(INDEX(RULES,0,6)=$X85)))*(INDEX(RUN,0,AB$9+1)))</f>
        <v>1</v>
      </c>
      <c r="AC85" s="20" cm="1">
        <f t="array" ref="AC85">SUMPRODUCT((--(INDEX(RULES,0,5)=$X85)+(--(INDEX(RULES,0,6)=$X85)))*(INDEX(RUN,0,AC$9+1)))</f>
        <v>8</v>
      </c>
      <c r="AD85" s="20" cm="1">
        <f t="array" ref="AD85">SUMPRODUCT((--(INDEX(RULES,0,5)=$X85)+(--(INDEX(RULES,0,6)=$X85)))*(INDEX(RUN,0,AD$9+1)))</f>
        <v>8</v>
      </c>
      <c r="AE85" s="20" cm="1">
        <f t="array" ref="AE85">SUMPRODUCT((--(INDEX(RULES,0,5)=$X85)+(--(INDEX(RULES,0,6)=$X85)))*(INDEX(RUN,0,AE$9+1)))</f>
        <v>12</v>
      </c>
      <c r="AF85" s="20" cm="1">
        <f t="array" ref="AF85">SUMPRODUCT((--(INDEX(RULES,0,5)=$X85)+(--(INDEX(RULES,0,6)=$X85)))*(INDEX(RUN,0,AF$9+1)))</f>
        <v>32</v>
      </c>
      <c r="AG85" s="20" cm="1">
        <f t="array" ref="AG85">SUMPRODUCT((--(INDEX(RULES,0,5)=$X85)+(--(INDEX(RULES,0,6)=$X85)))*(INDEX(RUN,0,AG$9+1)))</f>
        <v>51</v>
      </c>
      <c r="AH85" s="20" cm="1">
        <f t="array" ref="AH85">SUMPRODUCT((--(INDEX(RULES,0,5)=$X85)+(--(INDEX(RULES,0,6)=$X85)))*(INDEX(RUN,0,AH$9+1)))</f>
        <v>101</v>
      </c>
      <c r="AI85" s="20" cm="1">
        <f t="array" ref="AI85">SUMPRODUCT((--(INDEX(RULES,0,5)=$X85)+(--(INDEX(RULES,0,6)=$X85)))*(INDEX(RUN,0,AI$9+1)))</f>
        <v>198</v>
      </c>
      <c r="AJ85" s="20" cm="1">
        <f t="array" ref="AJ85">SUMPRODUCT((--(INDEX(RULES,0,5)=$X85)+(--(INDEX(RULES,0,6)=$X85)))*(INDEX(RUN,0,AJ$9+1)))</f>
        <v>385</v>
      </c>
      <c r="AK85" s="20" cm="1">
        <f t="array" ref="AK85">SUMPRODUCT((--(INDEX(RULES,0,5)=$X85)+(--(INDEX(RULES,0,6)=$X85)))*(INDEX(RUN,0,AK$9+1)))</f>
        <v>709</v>
      </c>
      <c r="AL85" s="20" cm="1">
        <f t="array" ref="AL85">SUMPRODUCT((--(INDEX(RULES,0,5)=$X85)+(--(INDEX(RULES,0,6)=$X85)))*(INDEX(RUN,0,AL$9+1)))</f>
        <v>1383</v>
      </c>
      <c r="AM85" s="20" cm="1">
        <f t="array" ref="AM85">SUMPRODUCT((--(INDEX(RULES,0,5)=$X85)+(--(INDEX(RULES,0,6)=$X85)))*(INDEX(RUN,0,AM$9+1)))</f>
        <v>2619</v>
      </c>
      <c r="AN85" s="20" cm="1">
        <f t="array" ref="AN85">SUMPRODUCT((--(INDEX(RULES,0,5)=$X85)+(--(INDEX(RULES,0,6)=$X85)))*(INDEX(RUN,0,AN$9+1)))</f>
        <v>4974</v>
      </c>
      <c r="AO85" s="20" cm="1">
        <f t="array" ref="AO85">SUMPRODUCT((--(INDEX(RULES,0,5)=$X85)+(--(INDEX(RULES,0,6)=$X85)))*(INDEX(RUN,0,AO$9+1)))</f>
        <v>9406</v>
      </c>
      <c r="AP85" s="20" cm="1">
        <f t="array" ref="AP85">SUMPRODUCT((--(INDEX(RULES,0,5)=$X85)+(--(INDEX(RULES,0,6)=$X85)))*(INDEX(RUN,0,AP$9+1)))</f>
        <v>17942</v>
      </c>
      <c r="AQ85" s="20" cm="1">
        <f t="array" ref="AQ85">SUMPRODUCT((--(INDEX(RULES,0,5)=$X85)+(--(INDEX(RULES,0,6)=$X85)))*(INDEX(RUN,0,AQ$9+1)))</f>
        <v>33882</v>
      </c>
      <c r="AR85" s="20" cm="1">
        <f t="array" ref="AR85">SUMPRODUCT((--(INDEX(RULES,0,5)=$X85)+(--(INDEX(RULES,0,6)=$X85)))*(INDEX(RUN,0,AR$9+1)))</f>
        <v>64098</v>
      </c>
      <c r="AS85" s="20" cm="1">
        <f t="array" ref="AS85">SUMPRODUCT((--(INDEX(RULES,0,5)=$X85)+(--(INDEX(RULES,0,6)=$X85)))*(INDEX(RUN,0,AS$9+1)))</f>
        <v>121583</v>
      </c>
      <c r="AT85" s="20" cm="1">
        <f t="array" ref="AT85">SUMPRODUCT((--(INDEX(RULES,0,5)=$X85)+(--(INDEX(RULES,0,6)=$X85)))*(INDEX(RUN,0,AT$9+1)))</f>
        <v>229932</v>
      </c>
      <c r="AU85" s="20" cm="1">
        <f t="array" ref="AU85">SUMPRODUCT((--(INDEX(RULES,0,5)=$X85)+(--(INDEX(RULES,0,6)=$X85)))*(INDEX(RUN,0,AU$9+1)))</f>
        <v>435047</v>
      </c>
      <c r="AV85" s="20" cm="1">
        <f t="array" ref="AV85">SUMPRODUCT((--(INDEX(RULES,0,5)=$X85)+(--(INDEX(RULES,0,6)=$X85)))*(INDEX(RUN,0,AV$9+1)))</f>
        <v>824034</v>
      </c>
      <c r="AW85" s="20" cm="1">
        <f t="array" ref="AW85">SUMPRODUCT((--(INDEX(RULES,0,5)=$X85)+(--(INDEX(RULES,0,6)=$X85)))*(INDEX(RUN,0,AW$9+1)))</f>
        <v>1560726</v>
      </c>
      <c r="AX85" s="20" cm="1">
        <f t="array" ref="AX85">SUMPRODUCT((--(INDEX(RULES,0,5)=$X85)+(--(INDEX(RULES,0,6)=$X85)))*(INDEX(RUN,0,AX$9+1)))</f>
        <v>2954533</v>
      </c>
      <c r="AY85" s="20" cm="1">
        <f t="array" ref="AY85">SUMPRODUCT((--(INDEX(RULES,0,5)=$X85)+(--(INDEX(RULES,0,6)=$X85)))*(INDEX(RUN,0,AY$9+1)))</f>
        <v>5599688</v>
      </c>
      <c r="AZ85" s="20" cm="1">
        <f t="array" ref="AZ85">SUMPRODUCT((--(INDEX(RULES,0,5)=$X85)+(--(INDEX(RULES,0,6)=$X85)))*(INDEX(RUN,0,AZ$9+1)))</f>
        <v>10611399</v>
      </c>
      <c r="BA85" s="20" cm="1">
        <f t="array" ref="BA85">SUMPRODUCT((--(INDEX(RULES,0,5)=$X85)+(--(INDEX(RULES,0,6)=$X85)))*(INDEX(RUN,0,BA$9+1)))</f>
        <v>20109829</v>
      </c>
      <c r="BB85" s="20" cm="1">
        <f t="array" ref="BB85">SUMPRODUCT((--(INDEX(RULES,0,5)=$X85)+(--(INDEX(RULES,0,6)=$X85)))*(INDEX(RUN,0,BB$9+1)))</f>
        <v>38125617</v>
      </c>
      <c r="BC85" s="20" cm="1">
        <f t="array" ref="BC85">SUMPRODUCT((--(INDEX(RULES,0,5)=$X85)+(--(INDEX(RULES,0,6)=$X85)))*(INDEX(RUN,0,BC$9+1)))</f>
        <v>72293039</v>
      </c>
      <c r="BD85" s="20" cm="1">
        <f t="array" ref="BD85">SUMPRODUCT((--(INDEX(RULES,0,5)=$X85)+(--(INDEX(RULES,0,6)=$X85)))*(INDEX(RUN,0,BD$9+1)))</f>
        <v>137085533</v>
      </c>
      <c r="BE85" s="20" cm="1">
        <f t="array" ref="BE85">SUMPRODUCT((--(INDEX(RULES,0,5)=$X85)+(--(INDEX(RULES,0,6)=$X85)))*(INDEX(RUN,0,BE$9+1)))</f>
        <v>260003713</v>
      </c>
      <c r="BF85" s="20" cm="1">
        <f t="array" ref="BF85">SUMPRODUCT((--(INDEX(RULES,0,5)=$X85)+(--(INDEX(RULES,0,6)=$X85)))*(INDEX(RUN,0,BF$9+1)))</f>
        <v>493218174</v>
      </c>
      <c r="BG85" s="20" cm="1">
        <f t="array" ref="BG85">SUMPRODUCT((--(INDEX(RULES,0,5)=$X85)+(--(INDEX(RULES,0,6)=$X85)))*(INDEX(RUN,0,BG$9+1)))</f>
        <v>935659812</v>
      </c>
      <c r="BH85" s="20" cm="1">
        <f t="array" ref="BH85">SUMPRODUCT((--(INDEX(RULES,0,5)=$X85)+(--(INDEX(RULES,0,6)=$X85)))*(INDEX(RUN,0,BH$9+1)))</f>
        <v>1775244785</v>
      </c>
      <c r="BI85" s="20" cm="1">
        <f t="array" ref="BI85">SUMPRODUCT((--(INDEX(RULES,0,5)=$X85)+(--(INDEX(RULES,0,6)=$X85)))*(INDEX(RUN,0,BI$9+1)))</f>
        <v>3368558141</v>
      </c>
      <c r="BJ85" s="20" cm="1">
        <f t="array" ref="BJ85">SUMPRODUCT((--(INDEX(RULES,0,5)=$X85)+(--(INDEX(RULES,0,6)=$X85)))*(INDEX(RUN,0,BJ$9+1)))</f>
        <v>6392328739</v>
      </c>
      <c r="BK85" s="20" cm="1">
        <f t="array" ref="BK85">SUMPRODUCT((--(INDEX(RULES,0,5)=$X85)+(--(INDEX(RULES,0,6)=$X85)))*(INDEX(RUN,0,BK$9+1)))</f>
        <v>12131309800</v>
      </c>
      <c r="BL85" s="20" cm="1">
        <f t="array" ref="BL85">SUMPRODUCT((--(INDEX(RULES,0,5)=$X85)+(--(INDEX(RULES,0,6)=$X85)))*(INDEX(RUN,0,BL$9+1)))</f>
        <v>23024543770</v>
      </c>
      <c r="BM85" s="20" cm="1">
        <f t="array" ref="BM85">SUMPRODUCT((--(INDEX(RULES,0,5)=$X85)+(--(INDEX(RULES,0,6)=$X85)))*(INDEX(RUN,0,BM$9+1)))</f>
        <v>43701523925</v>
      </c>
    </row>
    <row r="86" spans="1:65" x14ac:dyDescent="0.3">
      <c r="A86" s="6" t="str">
        <f>IF(Input!A80=0,"",Input!A80)</f>
        <v>VK -&gt; O</v>
      </c>
      <c r="B86" t="str">
        <f t="shared" si="23"/>
        <v>V</v>
      </c>
      <c r="C86" t="str">
        <f t="shared" si="24"/>
        <v>K</v>
      </c>
      <c r="D86" s="5" t="str">
        <f t="shared" si="21"/>
        <v>VK</v>
      </c>
      <c r="E86" s="5" t="str">
        <f t="shared" si="20"/>
        <v>O</v>
      </c>
      <c r="F86" t="str">
        <f t="shared" si="25"/>
        <v>VO</v>
      </c>
      <c r="G86" t="str">
        <f t="shared" si="26"/>
        <v>OK</v>
      </c>
      <c r="N86"/>
      <c r="O86"/>
      <c r="P86"/>
      <c r="Q86"/>
      <c r="R86"/>
      <c r="S86"/>
      <c r="T86"/>
      <c r="U86" t="str">
        <f t="shared" si="27"/>
        <v>V</v>
      </c>
      <c r="V86" t="str">
        <f t="shared" si="28"/>
        <v>K</v>
      </c>
      <c r="W86" s="17">
        <v>77</v>
      </c>
      <c r="X86" s="17" t="str">
        <f t="shared" si="22"/>
        <v>VK</v>
      </c>
      <c r="Y86" s="18">
        <f t="shared" si="29"/>
        <v>0</v>
      </c>
      <c r="Z86" s="20" cm="1">
        <f t="array" ref="Z86">SUMPRODUCT((--(INDEX(RULES,0,5)=$X86)+(--(INDEX(RULES,0,6)=$X86)))*(INDEX(RUN,0,Z$9+1)))</f>
        <v>0</v>
      </c>
      <c r="AA86" s="20" cm="1">
        <f t="array" ref="AA86">SUMPRODUCT((--(INDEX(RULES,0,5)=$X86)+(--(INDEX(RULES,0,6)=$X86)))*(INDEX(RUN,0,AA$9+1)))</f>
        <v>1</v>
      </c>
      <c r="AB86" s="20" cm="1">
        <f t="array" ref="AB86">SUMPRODUCT((--(INDEX(RULES,0,5)=$X86)+(--(INDEX(RULES,0,6)=$X86)))*(INDEX(RUN,0,AB$9+1)))</f>
        <v>0</v>
      </c>
      <c r="AC86" s="20" cm="1">
        <f t="array" ref="AC86">SUMPRODUCT((--(INDEX(RULES,0,5)=$X86)+(--(INDEX(RULES,0,6)=$X86)))*(INDEX(RUN,0,AC$9+1)))</f>
        <v>2</v>
      </c>
      <c r="AD86" s="20" cm="1">
        <f t="array" ref="AD86">SUMPRODUCT((--(INDEX(RULES,0,5)=$X86)+(--(INDEX(RULES,0,6)=$X86)))*(INDEX(RUN,0,AD$9+1)))</f>
        <v>1</v>
      </c>
      <c r="AE86" s="20" cm="1">
        <f t="array" ref="AE86">SUMPRODUCT((--(INDEX(RULES,0,5)=$X86)+(--(INDEX(RULES,0,6)=$X86)))*(INDEX(RUN,0,AE$9+1)))</f>
        <v>4</v>
      </c>
      <c r="AF86" s="20" cm="1">
        <f t="array" ref="AF86">SUMPRODUCT((--(INDEX(RULES,0,5)=$X86)+(--(INDEX(RULES,0,6)=$X86)))*(INDEX(RUN,0,AF$9+1)))</f>
        <v>6</v>
      </c>
      <c r="AG86" s="20" cm="1">
        <f t="array" ref="AG86">SUMPRODUCT((--(INDEX(RULES,0,5)=$X86)+(--(INDEX(RULES,0,6)=$X86)))*(INDEX(RUN,0,AG$9+1)))</f>
        <v>12</v>
      </c>
      <c r="AH86" s="20" cm="1">
        <f t="array" ref="AH86">SUMPRODUCT((--(INDEX(RULES,0,5)=$X86)+(--(INDEX(RULES,0,6)=$X86)))*(INDEX(RUN,0,AH$9+1)))</f>
        <v>27</v>
      </c>
      <c r="AI86" s="20" cm="1">
        <f t="array" ref="AI86">SUMPRODUCT((--(INDEX(RULES,0,5)=$X86)+(--(INDEX(RULES,0,6)=$X86)))*(INDEX(RUN,0,AI$9+1)))</f>
        <v>54</v>
      </c>
      <c r="AJ86" s="20" cm="1">
        <f t="array" ref="AJ86">SUMPRODUCT((--(INDEX(RULES,0,5)=$X86)+(--(INDEX(RULES,0,6)=$X86)))*(INDEX(RUN,0,AJ$9+1)))</f>
        <v>107</v>
      </c>
      <c r="AK86" s="20" cm="1">
        <f t="array" ref="AK86">SUMPRODUCT((--(INDEX(RULES,0,5)=$X86)+(--(INDEX(RULES,0,6)=$X86)))*(INDEX(RUN,0,AK$9+1)))</f>
        <v>205</v>
      </c>
      <c r="AL86" s="20" cm="1">
        <f t="array" ref="AL86">SUMPRODUCT((--(INDEX(RULES,0,5)=$X86)+(--(INDEX(RULES,0,6)=$X86)))*(INDEX(RUN,0,AL$9+1)))</f>
        <v>383</v>
      </c>
      <c r="AM86" s="20" cm="1">
        <f t="array" ref="AM86">SUMPRODUCT((--(INDEX(RULES,0,5)=$X86)+(--(INDEX(RULES,0,6)=$X86)))*(INDEX(RUN,0,AM$9+1)))</f>
        <v>724</v>
      </c>
      <c r="AN86" s="20" cm="1">
        <f t="array" ref="AN86">SUMPRODUCT((--(INDEX(RULES,0,5)=$X86)+(--(INDEX(RULES,0,6)=$X86)))*(INDEX(RUN,0,AN$9+1)))</f>
        <v>1403</v>
      </c>
      <c r="AO86" s="20" cm="1">
        <f t="array" ref="AO86">SUMPRODUCT((--(INDEX(RULES,0,5)=$X86)+(--(INDEX(RULES,0,6)=$X86)))*(INDEX(RUN,0,AO$9+1)))</f>
        <v>2612</v>
      </c>
      <c r="AP86" s="20" cm="1">
        <f t="array" ref="AP86">SUMPRODUCT((--(INDEX(RULES,0,5)=$X86)+(--(INDEX(RULES,0,6)=$X86)))*(INDEX(RUN,0,AP$9+1)))</f>
        <v>5040</v>
      </c>
      <c r="AQ86" s="20" cm="1">
        <f t="array" ref="AQ86">SUMPRODUCT((--(INDEX(RULES,0,5)=$X86)+(--(INDEX(RULES,0,6)=$X86)))*(INDEX(RUN,0,AQ$9+1)))</f>
        <v>9490</v>
      </c>
      <c r="AR86" s="20" cm="1">
        <f t="array" ref="AR86">SUMPRODUCT((--(INDEX(RULES,0,5)=$X86)+(--(INDEX(RULES,0,6)=$X86)))*(INDEX(RUN,0,AR$9+1)))</f>
        <v>18042</v>
      </c>
      <c r="AS86" s="20" cm="1">
        <f t="array" ref="AS86">SUMPRODUCT((--(INDEX(RULES,0,5)=$X86)+(--(INDEX(RULES,0,6)=$X86)))*(INDEX(RUN,0,AS$9+1)))</f>
        <v>34010</v>
      </c>
      <c r="AT86" s="20" cm="1">
        <f t="array" ref="AT86">SUMPRODUCT((--(INDEX(RULES,0,5)=$X86)+(--(INDEX(RULES,0,6)=$X86)))*(INDEX(RUN,0,AT$9+1)))</f>
        <v>64596</v>
      </c>
      <c r="AU86" s="20" cm="1">
        <f t="array" ref="AU86">SUMPRODUCT((--(INDEX(RULES,0,5)=$X86)+(--(INDEX(RULES,0,6)=$X86)))*(INDEX(RUN,0,AU$9+1)))</f>
        <v>121948</v>
      </c>
      <c r="AV86" s="20" cm="1">
        <f t="array" ref="AV86">SUMPRODUCT((--(INDEX(RULES,0,5)=$X86)+(--(INDEX(RULES,0,6)=$X86)))*(INDEX(RUN,0,AV$9+1)))</f>
        <v>230898</v>
      </c>
      <c r="AW86" s="20" cm="1">
        <f t="array" ref="AW86">SUMPRODUCT((--(INDEX(RULES,0,5)=$X86)+(--(INDEX(RULES,0,6)=$X86)))*(INDEX(RUN,0,AW$9+1)))</f>
        <v>437016</v>
      </c>
      <c r="AX86" s="20" cm="1">
        <f t="array" ref="AX86">SUMPRODUCT((--(INDEX(RULES,0,5)=$X86)+(--(INDEX(RULES,0,6)=$X86)))*(INDEX(RUN,0,AX$9+1)))</f>
        <v>826887</v>
      </c>
      <c r="AY86" s="20" cm="1">
        <f t="array" ref="AY86">SUMPRODUCT((--(INDEX(RULES,0,5)=$X86)+(--(INDEX(RULES,0,6)=$X86)))*(INDEX(RUN,0,AY$9+1)))</f>
        <v>1565471</v>
      </c>
      <c r="AZ86" s="20" cm="1">
        <f t="array" ref="AZ86">SUMPRODUCT((--(INDEX(RULES,0,5)=$X86)+(--(INDEX(RULES,0,6)=$X86)))*(INDEX(RUN,0,AZ$9+1)))</f>
        <v>2963698</v>
      </c>
      <c r="BA86" s="20" cm="1">
        <f t="array" ref="BA86">SUMPRODUCT((--(INDEX(RULES,0,5)=$X86)+(--(INDEX(RULES,0,6)=$X86)))*(INDEX(RUN,0,BA$9+1)))</f>
        <v>5613560</v>
      </c>
      <c r="BB86" s="20" cm="1">
        <f t="array" ref="BB86">SUMPRODUCT((--(INDEX(RULES,0,5)=$X86)+(--(INDEX(RULES,0,6)=$X86)))*(INDEX(RUN,0,BB$9+1)))</f>
        <v>10629804</v>
      </c>
      <c r="BC86" s="20" cm="1">
        <f t="array" ref="BC86">SUMPRODUCT((--(INDEX(RULES,0,5)=$X86)+(--(INDEX(RULES,0,6)=$X86)))*(INDEX(RUN,0,BC$9+1)))</f>
        <v>20140994</v>
      </c>
      <c r="BD86" s="20" cm="1">
        <f t="array" ref="BD86">SUMPRODUCT((--(INDEX(RULES,0,5)=$X86)+(--(INDEX(RULES,0,6)=$X86)))*(INDEX(RUN,0,BD$9+1)))</f>
        <v>38159354</v>
      </c>
      <c r="BE86" s="20" cm="1">
        <f t="array" ref="BE86">SUMPRODUCT((--(INDEX(RULES,0,5)=$X86)+(--(INDEX(RULES,0,6)=$X86)))*(INDEX(RUN,0,BE$9+1)))</f>
        <v>72316463</v>
      </c>
      <c r="BF86" s="20" cm="1">
        <f t="array" ref="BF86">SUMPRODUCT((--(INDEX(RULES,0,5)=$X86)+(--(INDEX(RULES,0,6)=$X86)))*(INDEX(RUN,0,BF$9+1)))</f>
        <v>137069907</v>
      </c>
      <c r="BG86" s="20" cm="1">
        <f t="array" ref="BG86">SUMPRODUCT((--(INDEX(RULES,0,5)=$X86)+(--(INDEX(RULES,0,6)=$X86)))*(INDEX(RUN,0,BG$9+1)))</f>
        <v>259851869</v>
      </c>
      <c r="BH86" s="20" cm="1">
        <f t="array" ref="BH86">SUMPRODUCT((--(INDEX(RULES,0,5)=$X86)+(--(INDEX(RULES,0,6)=$X86)))*(INDEX(RUN,0,BH$9+1)))</f>
        <v>492678462</v>
      </c>
      <c r="BI86" s="20" cm="1">
        <f t="array" ref="BI86">SUMPRODUCT((--(INDEX(RULES,0,5)=$X86)+(--(INDEX(RULES,0,6)=$X86)))*(INDEX(RUN,0,BI$9+1)))</f>
        <v>934262378</v>
      </c>
      <c r="BJ86" s="20" cm="1">
        <f t="array" ref="BJ86">SUMPRODUCT((--(INDEX(RULES,0,5)=$X86)+(--(INDEX(RULES,0,6)=$X86)))*(INDEX(RUN,0,BJ$9+1)))</f>
        <v>1771892562</v>
      </c>
      <c r="BK86" s="20" cm="1">
        <f t="array" ref="BK86">SUMPRODUCT((--(INDEX(RULES,0,5)=$X86)+(--(INDEX(RULES,0,6)=$X86)))*(INDEX(RUN,0,BK$9+1)))</f>
        <v>3360843168</v>
      </c>
      <c r="BL86" s="20" cm="1">
        <f t="array" ref="BL86">SUMPRODUCT((--(INDEX(RULES,0,5)=$X86)+(--(INDEX(RULES,0,6)=$X86)))*(INDEX(RUN,0,BL$9+1)))</f>
        <v>6375517346</v>
      </c>
      <c r="BM86" s="20" cm="1">
        <f t="array" ref="BM86">SUMPRODUCT((--(INDEX(RULES,0,5)=$X86)+(--(INDEX(RULES,0,6)=$X86)))*(INDEX(RUN,0,BM$9+1)))</f>
        <v>12095512587</v>
      </c>
    </row>
    <row r="87" spans="1:65" x14ac:dyDescent="0.3">
      <c r="A87" s="6" t="str">
        <f>IF(Input!A81=0,"",Input!A81)</f>
        <v>NF -&gt; F</v>
      </c>
      <c r="B87" t="str">
        <f t="shared" si="23"/>
        <v>N</v>
      </c>
      <c r="C87" t="str">
        <f t="shared" si="24"/>
        <v>F</v>
      </c>
      <c r="D87" s="5" t="str">
        <f t="shared" si="21"/>
        <v>NF</v>
      </c>
      <c r="E87" s="5" t="str">
        <f t="shared" si="20"/>
        <v>F</v>
      </c>
      <c r="F87" t="str">
        <f t="shared" si="25"/>
        <v>NF</v>
      </c>
      <c r="G87" t="str">
        <f t="shared" si="26"/>
        <v>FF</v>
      </c>
      <c r="N87"/>
      <c r="O87"/>
      <c r="P87"/>
      <c r="Q87"/>
      <c r="R87"/>
      <c r="S87"/>
      <c r="T87"/>
      <c r="U87" t="str">
        <f t="shared" si="27"/>
        <v>N</v>
      </c>
      <c r="V87" t="str">
        <f t="shared" si="28"/>
        <v>F</v>
      </c>
      <c r="W87" s="17">
        <v>78</v>
      </c>
      <c r="X87" s="17" t="str">
        <f t="shared" si="22"/>
        <v>NF</v>
      </c>
      <c r="Y87" s="18">
        <f t="shared" si="29"/>
        <v>0</v>
      </c>
      <c r="Z87" s="20" cm="1">
        <f t="array" ref="Z87">SUMPRODUCT((--(INDEX(RULES,0,5)=$X87)+(--(INDEX(RULES,0,6)=$X87)))*(INDEX(RUN,0,Z$9+1)))</f>
        <v>0</v>
      </c>
      <c r="AA87" s="20" cm="1">
        <f t="array" ref="AA87">SUMPRODUCT((--(INDEX(RULES,0,5)=$X87)+(--(INDEX(RULES,0,6)=$X87)))*(INDEX(RUN,0,AA$9+1)))</f>
        <v>1</v>
      </c>
      <c r="AB87" s="20" cm="1">
        <f t="array" ref="AB87">SUMPRODUCT((--(INDEX(RULES,0,5)=$X87)+(--(INDEX(RULES,0,6)=$X87)))*(INDEX(RUN,0,AB$9+1)))</f>
        <v>2</v>
      </c>
      <c r="AC87" s="20" cm="1">
        <f t="array" ref="AC87">SUMPRODUCT((--(INDEX(RULES,0,5)=$X87)+(--(INDEX(RULES,0,6)=$X87)))*(INDEX(RUN,0,AC$9+1)))</f>
        <v>7</v>
      </c>
      <c r="AD87" s="20" cm="1">
        <f t="array" ref="AD87">SUMPRODUCT((--(INDEX(RULES,0,5)=$X87)+(--(INDEX(RULES,0,6)=$X87)))*(INDEX(RUN,0,AD$9+1)))</f>
        <v>13</v>
      </c>
      <c r="AE87" s="20" cm="1">
        <f t="array" ref="AE87">SUMPRODUCT((--(INDEX(RULES,0,5)=$X87)+(--(INDEX(RULES,0,6)=$X87)))*(INDEX(RUN,0,AE$9+1)))</f>
        <v>31</v>
      </c>
      <c r="AF87" s="20" cm="1">
        <f t="array" ref="AF87">SUMPRODUCT((--(INDEX(RULES,0,5)=$X87)+(--(INDEX(RULES,0,6)=$X87)))*(INDEX(RUN,0,AF$9+1)))</f>
        <v>71</v>
      </c>
      <c r="AG87" s="20" cm="1">
        <f t="array" ref="AG87">SUMPRODUCT((--(INDEX(RULES,0,5)=$X87)+(--(INDEX(RULES,0,6)=$X87)))*(INDEX(RUN,0,AG$9+1)))</f>
        <v>141</v>
      </c>
      <c r="AH87" s="20" cm="1">
        <f t="array" ref="AH87">SUMPRODUCT((--(INDEX(RULES,0,5)=$X87)+(--(INDEX(RULES,0,6)=$X87)))*(INDEX(RUN,0,AH$9+1)))</f>
        <v>289</v>
      </c>
      <c r="AI87" s="20" cm="1">
        <f t="array" ref="AI87">SUMPRODUCT((--(INDEX(RULES,0,5)=$X87)+(--(INDEX(RULES,0,6)=$X87)))*(INDEX(RUN,0,AI$9+1)))</f>
        <v>550</v>
      </c>
      <c r="AJ87" s="20" cm="1">
        <f t="array" ref="AJ87">SUMPRODUCT((--(INDEX(RULES,0,5)=$X87)+(--(INDEX(RULES,0,6)=$X87)))*(INDEX(RUN,0,AJ$9+1)))</f>
        <v>1063</v>
      </c>
      <c r="AK87" s="20" cm="1">
        <f t="array" ref="AK87">SUMPRODUCT((--(INDEX(RULES,0,5)=$X87)+(--(INDEX(RULES,0,6)=$X87)))*(INDEX(RUN,0,AK$9+1)))</f>
        <v>2004</v>
      </c>
      <c r="AL87" s="20" cm="1">
        <f t="array" ref="AL87">SUMPRODUCT((--(INDEX(RULES,0,5)=$X87)+(--(INDEX(RULES,0,6)=$X87)))*(INDEX(RUN,0,AL$9+1)))</f>
        <v>3795</v>
      </c>
      <c r="AM87" s="20" cm="1">
        <f t="array" ref="AM87">SUMPRODUCT((--(INDEX(RULES,0,5)=$X87)+(--(INDEX(RULES,0,6)=$X87)))*(INDEX(RUN,0,AM$9+1)))</f>
        <v>7125</v>
      </c>
      <c r="AN87" s="20" cm="1">
        <f t="array" ref="AN87">SUMPRODUCT((--(INDEX(RULES,0,5)=$X87)+(--(INDEX(RULES,0,6)=$X87)))*(INDEX(RUN,0,AN$9+1)))</f>
        <v>13371</v>
      </c>
      <c r="AO87" s="20" cm="1">
        <f t="array" ref="AO87">SUMPRODUCT((--(INDEX(RULES,0,5)=$X87)+(--(INDEX(RULES,0,6)=$X87)))*(INDEX(RUN,0,AO$9+1)))</f>
        <v>25107</v>
      </c>
      <c r="AP87" s="20" cm="1">
        <f t="array" ref="AP87">SUMPRODUCT((--(INDEX(RULES,0,5)=$X87)+(--(INDEX(RULES,0,6)=$X87)))*(INDEX(RUN,0,AP$9+1)))</f>
        <v>47177</v>
      </c>
      <c r="AQ87" s="20" cm="1">
        <f t="array" ref="AQ87">SUMPRODUCT((--(INDEX(RULES,0,5)=$X87)+(--(INDEX(RULES,0,6)=$X87)))*(INDEX(RUN,0,AQ$9+1)))</f>
        <v>88676</v>
      </c>
      <c r="AR87" s="20" cm="1">
        <f t="array" ref="AR87">SUMPRODUCT((--(INDEX(RULES,0,5)=$X87)+(--(INDEX(RULES,0,6)=$X87)))*(INDEX(RUN,0,AR$9+1)))</f>
        <v>167020</v>
      </c>
      <c r="AS87" s="20" cm="1">
        <f t="array" ref="AS87">SUMPRODUCT((--(INDEX(RULES,0,5)=$X87)+(--(INDEX(RULES,0,6)=$X87)))*(INDEX(RUN,0,AS$9+1)))</f>
        <v>314880</v>
      </c>
      <c r="AT87" s="20" cm="1">
        <f t="array" ref="AT87">SUMPRODUCT((--(INDEX(RULES,0,5)=$X87)+(--(INDEX(RULES,0,6)=$X87)))*(INDEX(RUN,0,AT$9+1)))</f>
        <v>593807</v>
      </c>
      <c r="AU87" s="20" cm="1">
        <f t="array" ref="AU87">SUMPRODUCT((--(INDEX(RULES,0,5)=$X87)+(--(INDEX(RULES,0,6)=$X87)))*(INDEX(RUN,0,AU$9+1)))</f>
        <v>1121117</v>
      </c>
      <c r="AV87" s="20" cm="1">
        <f t="array" ref="AV87">SUMPRODUCT((--(INDEX(RULES,0,5)=$X87)+(--(INDEX(RULES,0,6)=$X87)))*(INDEX(RUN,0,AV$9+1)))</f>
        <v>2118096</v>
      </c>
      <c r="AW87" s="20" cm="1">
        <f t="array" ref="AW87">SUMPRODUCT((--(INDEX(RULES,0,5)=$X87)+(--(INDEX(RULES,0,6)=$X87)))*(INDEX(RUN,0,AW$9+1)))</f>
        <v>4002998</v>
      </c>
      <c r="AX87" s="20" cm="1">
        <f t="array" ref="AX87">SUMPRODUCT((--(INDEX(RULES,0,5)=$X87)+(--(INDEX(RULES,0,6)=$X87)))*(INDEX(RUN,0,AX$9+1)))</f>
        <v>7569844</v>
      </c>
      <c r="AY87" s="20" cm="1">
        <f t="array" ref="AY87">SUMPRODUCT((--(INDEX(RULES,0,5)=$X87)+(--(INDEX(RULES,0,6)=$X87)))*(INDEX(RUN,0,AY$9+1)))</f>
        <v>14321948</v>
      </c>
      <c r="AZ87" s="20" cm="1">
        <f t="array" ref="AZ87">SUMPRODUCT((--(INDEX(RULES,0,5)=$X87)+(--(INDEX(RULES,0,6)=$X87)))*(INDEX(RUN,0,AZ$9+1)))</f>
        <v>27104715</v>
      </c>
      <c r="BA87" s="20" cm="1">
        <f t="array" ref="BA87">SUMPRODUCT((--(INDEX(RULES,0,5)=$X87)+(--(INDEX(RULES,0,6)=$X87)))*(INDEX(RUN,0,BA$9+1)))</f>
        <v>51315723</v>
      </c>
      <c r="BB87" s="20" cm="1">
        <f t="array" ref="BB87">SUMPRODUCT((--(INDEX(RULES,0,5)=$X87)+(--(INDEX(RULES,0,6)=$X87)))*(INDEX(RUN,0,BB$9+1)))</f>
        <v>97187744</v>
      </c>
      <c r="BC87" s="20" cm="1">
        <f t="array" ref="BC87">SUMPRODUCT((--(INDEX(RULES,0,5)=$X87)+(--(INDEX(RULES,0,6)=$X87)))*(INDEX(RUN,0,BC$9+1)))</f>
        <v>184112407</v>
      </c>
      <c r="BD87" s="20" cm="1">
        <f t="array" ref="BD87">SUMPRODUCT((--(INDEX(RULES,0,5)=$X87)+(--(INDEX(RULES,0,6)=$X87)))*(INDEX(RUN,0,BD$9+1)))</f>
        <v>348873810</v>
      </c>
      <c r="BE87" s="20" cm="1">
        <f t="array" ref="BE87">SUMPRODUCT((--(INDEX(RULES,0,5)=$X87)+(--(INDEX(RULES,0,6)=$X87)))*(INDEX(RUN,0,BE$9+1)))</f>
        <v>661248188</v>
      </c>
      <c r="BF87" s="20" cm="1">
        <f t="array" ref="BF87">SUMPRODUCT((--(INDEX(RULES,0,5)=$X87)+(--(INDEX(RULES,0,6)=$X87)))*(INDEX(RUN,0,BF$9+1)))</f>
        <v>1253569237</v>
      </c>
      <c r="BG87" s="20" cm="1">
        <f t="array" ref="BG87">SUMPRODUCT((--(INDEX(RULES,0,5)=$X87)+(--(INDEX(RULES,0,6)=$X87)))*(INDEX(RUN,0,BG$9+1)))</f>
        <v>2376913718</v>
      </c>
      <c r="BH87" s="20" cm="1">
        <f t="array" ref="BH87">SUMPRODUCT((--(INDEX(RULES,0,5)=$X87)+(--(INDEX(RULES,0,6)=$X87)))*(INDEX(RUN,0,BH$9+1)))</f>
        <v>4507715983</v>
      </c>
      <c r="BI87" s="20" cm="1">
        <f t="array" ref="BI87">SUMPRODUCT((--(INDEX(RULES,0,5)=$X87)+(--(INDEX(RULES,0,6)=$X87)))*(INDEX(RUN,0,BI$9+1)))</f>
        <v>8549977843</v>
      </c>
      <c r="BJ87" s="20" cm="1">
        <f t="array" ref="BJ87">SUMPRODUCT((--(INDEX(RULES,0,5)=$X87)+(--(INDEX(RULES,0,6)=$X87)))*(INDEX(RUN,0,BJ$9+1)))</f>
        <v>16219268277</v>
      </c>
      <c r="BK87" s="20" cm="1">
        <f t="array" ref="BK87">SUMPRODUCT((--(INDEX(RULES,0,5)=$X87)+(--(INDEX(RULES,0,6)=$X87)))*(INDEX(RUN,0,BK$9+1)))</f>
        <v>30771705667</v>
      </c>
      <c r="BL87" s="20" cm="1">
        <f t="array" ref="BL87">SUMPRODUCT((--(INDEX(RULES,0,5)=$X87)+(--(INDEX(RULES,0,6)=$X87)))*(INDEX(RUN,0,BL$9+1)))</f>
        <v>58387288672</v>
      </c>
      <c r="BM87" s="20" cm="1">
        <f t="array" ref="BM87">SUMPRODUCT((--(INDEX(RULES,0,5)=$X87)+(--(INDEX(RULES,0,6)=$X87)))*(INDEX(RUN,0,BM$9+1)))</f>
        <v>110796367406</v>
      </c>
    </row>
    <row r="88" spans="1:65" x14ac:dyDescent="0.3">
      <c r="A88" s="6" t="str">
        <f>IF(Input!A82=0,"",Input!A82)</f>
        <v>FO -&gt; F</v>
      </c>
      <c r="B88" t="str">
        <f t="shared" si="23"/>
        <v>F</v>
      </c>
      <c r="C88" t="str">
        <f t="shared" si="24"/>
        <v>O</v>
      </c>
      <c r="D88" s="5" t="str">
        <f t="shared" si="21"/>
        <v>FO</v>
      </c>
      <c r="E88" s="5" t="str">
        <f t="shared" si="20"/>
        <v>F</v>
      </c>
      <c r="F88" t="str">
        <f t="shared" si="25"/>
        <v>FF</v>
      </c>
      <c r="G88" t="str">
        <f t="shared" si="26"/>
        <v>FO</v>
      </c>
      <c r="N88"/>
      <c r="O88"/>
      <c r="P88"/>
      <c r="Q88"/>
      <c r="R88"/>
      <c r="S88"/>
      <c r="T88"/>
      <c r="U88" t="str">
        <f t="shared" si="27"/>
        <v>F</v>
      </c>
      <c r="V88" t="str">
        <f t="shared" si="28"/>
        <v>O</v>
      </c>
      <c r="W88" s="17">
        <v>79</v>
      </c>
      <c r="X88" s="17" t="str">
        <f t="shared" si="22"/>
        <v>FO</v>
      </c>
      <c r="Y88" s="18">
        <f t="shared" si="29"/>
        <v>0</v>
      </c>
      <c r="Z88" s="20" cm="1">
        <f t="array" ref="Z88">SUMPRODUCT((--(INDEX(RULES,0,5)=$X88)+(--(INDEX(RULES,0,6)=$X88)))*(INDEX(RUN,0,Z$9+1)))</f>
        <v>1</v>
      </c>
      <c r="AA88" s="20" cm="1">
        <f t="array" ref="AA88">SUMPRODUCT((--(INDEX(RULES,0,5)=$X88)+(--(INDEX(RULES,0,6)=$X88)))*(INDEX(RUN,0,AA$9+1)))</f>
        <v>1</v>
      </c>
      <c r="AB88" s="20" cm="1">
        <f t="array" ref="AB88">SUMPRODUCT((--(INDEX(RULES,0,5)=$X88)+(--(INDEX(RULES,0,6)=$X88)))*(INDEX(RUN,0,AB$9+1)))</f>
        <v>2</v>
      </c>
      <c r="AC88" s="20" cm="1">
        <f t="array" ref="AC88">SUMPRODUCT((--(INDEX(RULES,0,5)=$X88)+(--(INDEX(RULES,0,6)=$X88)))*(INDEX(RUN,0,AC$9+1)))</f>
        <v>4</v>
      </c>
      <c r="AD88" s="20" cm="1">
        <f t="array" ref="AD88">SUMPRODUCT((--(INDEX(RULES,0,5)=$X88)+(--(INDEX(RULES,0,6)=$X88)))*(INDEX(RUN,0,AD$9+1)))</f>
        <v>8</v>
      </c>
      <c r="AE88" s="20" cm="1">
        <f t="array" ref="AE88">SUMPRODUCT((--(INDEX(RULES,0,5)=$X88)+(--(INDEX(RULES,0,6)=$X88)))*(INDEX(RUN,0,AE$9+1)))</f>
        <v>18</v>
      </c>
      <c r="AF88" s="20" cm="1">
        <f t="array" ref="AF88">SUMPRODUCT((--(INDEX(RULES,0,5)=$X88)+(--(INDEX(RULES,0,6)=$X88)))*(INDEX(RUN,0,AF$9+1)))</f>
        <v>38</v>
      </c>
      <c r="AG88" s="20" cm="1">
        <f t="array" ref="AG88">SUMPRODUCT((--(INDEX(RULES,0,5)=$X88)+(--(INDEX(RULES,0,6)=$X88)))*(INDEX(RUN,0,AG$9+1)))</f>
        <v>76</v>
      </c>
      <c r="AH88" s="20" cm="1">
        <f t="array" ref="AH88">SUMPRODUCT((--(INDEX(RULES,0,5)=$X88)+(--(INDEX(RULES,0,6)=$X88)))*(INDEX(RUN,0,AH$9+1)))</f>
        <v>146</v>
      </c>
      <c r="AI88" s="20" cm="1">
        <f t="array" ref="AI88">SUMPRODUCT((--(INDEX(RULES,0,5)=$X88)+(--(INDEX(RULES,0,6)=$X88)))*(INDEX(RUN,0,AI$9+1)))</f>
        <v>291</v>
      </c>
      <c r="AJ88" s="20" cm="1">
        <f t="array" ref="AJ88">SUMPRODUCT((--(INDEX(RULES,0,5)=$X88)+(--(INDEX(RULES,0,6)=$X88)))*(INDEX(RUN,0,AJ$9+1)))</f>
        <v>551</v>
      </c>
      <c r="AK88" s="20" cm="1">
        <f t="array" ref="AK88">SUMPRODUCT((--(INDEX(RULES,0,5)=$X88)+(--(INDEX(RULES,0,6)=$X88)))*(INDEX(RUN,0,AK$9+1)))</f>
        <v>1069</v>
      </c>
      <c r="AL88" s="20" cm="1">
        <f t="array" ref="AL88">SUMPRODUCT((--(INDEX(RULES,0,5)=$X88)+(--(INDEX(RULES,0,6)=$X88)))*(INDEX(RUN,0,AL$9+1)))</f>
        <v>2023</v>
      </c>
      <c r="AM88" s="20" cm="1">
        <f t="array" ref="AM88">SUMPRODUCT((--(INDEX(RULES,0,5)=$X88)+(--(INDEX(RULES,0,6)=$X88)))*(INDEX(RUN,0,AM$9+1)))</f>
        <v>3848</v>
      </c>
      <c r="AN88" s="20" cm="1">
        <f t="array" ref="AN88">SUMPRODUCT((--(INDEX(RULES,0,5)=$X88)+(--(INDEX(RULES,0,6)=$X88)))*(INDEX(RUN,0,AN$9+1)))</f>
        <v>7288</v>
      </c>
      <c r="AO88" s="20" cm="1">
        <f t="array" ref="AO88">SUMPRODUCT((--(INDEX(RULES,0,5)=$X88)+(--(INDEX(RULES,0,6)=$X88)))*(INDEX(RUN,0,AO$9+1)))</f>
        <v>13802</v>
      </c>
      <c r="AP88" s="20" cm="1">
        <f t="array" ref="AP88">SUMPRODUCT((--(INDEX(RULES,0,5)=$X88)+(--(INDEX(RULES,0,6)=$X88)))*(INDEX(RUN,0,AP$9+1)))</f>
        <v>26047</v>
      </c>
      <c r="AQ88" s="20" cm="1">
        <f t="array" ref="AQ88">SUMPRODUCT((--(INDEX(RULES,0,5)=$X88)+(--(INDEX(RULES,0,6)=$X88)))*(INDEX(RUN,0,AQ$9+1)))</f>
        <v>49268</v>
      </c>
      <c r="AR88" s="20" cm="1">
        <f t="array" ref="AR88">SUMPRODUCT((--(INDEX(RULES,0,5)=$X88)+(--(INDEX(RULES,0,6)=$X88)))*(INDEX(RUN,0,AR$9+1)))</f>
        <v>93159</v>
      </c>
      <c r="AS88" s="20" cm="1">
        <f t="array" ref="AS88">SUMPRODUCT((--(INDEX(RULES,0,5)=$X88)+(--(INDEX(RULES,0,6)=$X88)))*(INDEX(RUN,0,AS$9+1)))</f>
        <v>175929</v>
      </c>
      <c r="AT88" s="20" cm="1">
        <f t="array" ref="AT88">SUMPRODUCT((--(INDEX(RULES,0,5)=$X88)+(--(INDEX(RULES,0,6)=$X88)))*(INDEX(RUN,0,AT$9+1)))</f>
        <v>332694</v>
      </c>
      <c r="AU88" s="20" cm="1">
        <f t="array" ref="AU88">SUMPRODUCT((--(INDEX(RULES,0,5)=$X88)+(--(INDEX(RULES,0,6)=$X88)))*(INDEX(RUN,0,AU$9+1)))</f>
        <v>629067</v>
      </c>
      <c r="AV88" s="20" cm="1">
        <f t="array" ref="AV88">SUMPRODUCT((--(INDEX(RULES,0,5)=$X88)+(--(INDEX(RULES,0,6)=$X88)))*(INDEX(RUN,0,AV$9+1)))</f>
        <v>1189453</v>
      </c>
      <c r="AW88" s="20" cm="1">
        <f t="array" ref="AW88">SUMPRODUCT((--(INDEX(RULES,0,5)=$X88)+(--(INDEX(RULES,0,6)=$X88)))*(INDEX(RUN,0,AW$9+1)))</f>
        <v>2249724</v>
      </c>
      <c r="AX88" s="20" cm="1">
        <f t="array" ref="AX88">SUMPRODUCT((--(INDEX(RULES,0,5)=$X88)+(--(INDEX(RULES,0,6)=$X88)))*(INDEX(RUN,0,AX$9+1)))</f>
        <v>4257126</v>
      </c>
      <c r="AY88" s="20" cm="1">
        <f t="array" ref="AY88">SUMPRODUCT((--(INDEX(RULES,0,5)=$X88)+(--(INDEX(RULES,0,6)=$X88)))*(INDEX(RUN,0,AY$9+1)))</f>
        <v>8055515</v>
      </c>
      <c r="AZ88" s="20" cm="1">
        <f t="array" ref="AZ88">SUMPRODUCT((--(INDEX(RULES,0,5)=$X88)+(--(INDEX(RULES,0,6)=$X88)))*(INDEX(RUN,0,AZ$9+1)))</f>
        <v>15248222</v>
      </c>
      <c r="BA88" s="20" cm="1">
        <f t="array" ref="BA88">SUMPRODUCT((--(INDEX(RULES,0,5)=$X88)+(--(INDEX(RULES,0,6)=$X88)))*(INDEX(RUN,0,BA$9+1)))</f>
        <v>28872301</v>
      </c>
      <c r="BB88" s="20" cm="1">
        <f t="array" ref="BB88">SUMPRODUCT((--(INDEX(RULES,0,5)=$X88)+(--(INDEX(RULES,0,6)=$X88)))*(INDEX(RUN,0,BB$9+1)))</f>
        <v>54678148</v>
      </c>
      <c r="BC88" s="20" cm="1">
        <f t="array" ref="BC88">SUMPRODUCT((--(INDEX(RULES,0,5)=$X88)+(--(INDEX(RULES,0,6)=$X88)))*(INDEX(RUN,0,BC$9+1)))</f>
        <v>103574373</v>
      </c>
      <c r="BD88" s="20" cm="1">
        <f t="array" ref="BD88">SUMPRODUCT((--(INDEX(RULES,0,5)=$X88)+(--(INDEX(RULES,0,6)=$X88)))*(INDEX(RUN,0,BD$9+1)))</f>
        <v>196245420</v>
      </c>
      <c r="BE88" s="20" cm="1">
        <f t="array" ref="BE88">SUMPRODUCT((--(INDEX(RULES,0,5)=$X88)+(--(INDEX(RULES,0,6)=$X88)))*(INDEX(RUN,0,BE$9+1)))</f>
        <v>371903847</v>
      </c>
      <c r="BF88" s="20" cm="1">
        <f t="array" ref="BF88">SUMPRODUCT((--(INDEX(RULES,0,5)=$X88)+(--(INDEX(RULES,0,6)=$X88)))*(INDEX(RUN,0,BF$9+1)))</f>
        <v>704919039</v>
      </c>
      <c r="BG88" s="20" cm="1">
        <f t="array" ref="BG88">SUMPRODUCT((--(INDEX(RULES,0,5)=$X88)+(--(INDEX(RULES,0,6)=$X88)))*(INDEX(RUN,0,BG$9+1)))</f>
        <v>1336400304</v>
      </c>
      <c r="BH88" s="20" cm="1">
        <f t="array" ref="BH88">SUMPRODUCT((--(INDEX(RULES,0,5)=$X88)+(--(INDEX(RULES,0,6)=$X88)))*(INDEX(RUN,0,BH$9+1)))</f>
        <v>2533969813</v>
      </c>
      <c r="BI88" s="20" cm="1">
        <f t="array" ref="BI88">SUMPRODUCT((--(INDEX(RULES,0,5)=$X88)+(--(INDEX(RULES,0,6)=$X88)))*(INDEX(RUN,0,BI$9+1)))</f>
        <v>4805411568</v>
      </c>
      <c r="BJ88" s="20" cm="1">
        <f t="array" ref="BJ88">SUMPRODUCT((--(INDEX(RULES,0,5)=$X88)+(--(INDEX(RULES,0,6)=$X88)))*(INDEX(RUN,0,BJ$9+1)))</f>
        <v>9114286641</v>
      </c>
      <c r="BK88" s="20" cm="1">
        <f t="array" ref="BK88">SUMPRODUCT((--(INDEX(RULES,0,5)=$X88)+(--(INDEX(RULES,0,6)=$X88)))*(INDEX(RUN,0,BK$9+1)))</f>
        <v>17288976637</v>
      </c>
      <c r="BL88" s="20" cm="1">
        <f t="array" ref="BL88">SUMPRODUCT((--(INDEX(RULES,0,5)=$X88)+(--(INDEX(RULES,0,6)=$X88)))*(INDEX(RUN,0,BL$9+1)))</f>
        <v>32799247428</v>
      </c>
      <c r="BM88" s="20" cm="1">
        <f t="array" ref="BM88">SUMPRODUCT((--(INDEX(RULES,0,5)=$X88)+(--(INDEX(RULES,0,6)=$X88)))*(INDEX(RUN,0,BM$9+1)))</f>
        <v>62230626760</v>
      </c>
    </row>
    <row r="89" spans="1:65" x14ac:dyDescent="0.3">
      <c r="A89" s="6" t="str">
        <f>IF(Input!A83=0,"",Input!A83)</f>
        <v>PH -&gt; N</v>
      </c>
      <c r="B89" t="str">
        <f t="shared" si="23"/>
        <v>P</v>
      </c>
      <c r="C89" t="str">
        <f t="shared" si="24"/>
        <v>H</v>
      </c>
      <c r="D89" s="5" t="str">
        <f t="shared" si="21"/>
        <v>PH</v>
      </c>
      <c r="E89" s="5" t="str">
        <f t="shared" si="20"/>
        <v>N</v>
      </c>
      <c r="F89" t="str">
        <f t="shared" si="25"/>
        <v>PN</v>
      </c>
      <c r="G89" t="str">
        <f t="shared" si="26"/>
        <v>NH</v>
      </c>
      <c r="N89"/>
      <c r="O89"/>
      <c r="P89"/>
      <c r="Q89"/>
      <c r="R89"/>
      <c r="S89"/>
      <c r="T89"/>
      <c r="U89" t="str">
        <f t="shared" si="27"/>
        <v>P</v>
      </c>
      <c r="V89" t="str">
        <f t="shared" si="28"/>
        <v>H</v>
      </c>
      <c r="W89" s="17">
        <v>80</v>
      </c>
      <c r="X89" s="17" t="str">
        <f t="shared" si="22"/>
        <v>PH</v>
      </c>
      <c r="Y89" s="18">
        <f t="shared" si="29"/>
        <v>0</v>
      </c>
      <c r="Z89" s="20" cm="1">
        <f t="array" ref="Z89">SUMPRODUCT((--(INDEX(RULES,0,5)=$X89)+(--(INDEX(RULES,0,6)=$X89)))*(INDEX(RUN,0,Z$9+1)))</f>
        <v>1</v>
      </c>
      <c r="AA89" s="20" cm="1">
        <f t="array" ref="AA89">SUMPRODUCT((--(INDEX(RULES,0,5)=$X89)+(--(INDEX(RULES,0,6)=$X89)))*(INDEX(RUN,0,AA$9+1)))</f>
        <v>0</v>
      </c>
      <c r="AB89" s="20" cm="1">
        <f t="array" ref="AB89">SUMPRODUCT((--(INDEX(RULES,0,5)=$X89)+(--(INDEX(RULES,0,6)=$X89)))*(INDEX(RUN,0,AB$9+1)))</f>
        <v>2</v>
      </c>
      <c r="AC89" s="20" cm="1">
        <f t="array" ref="AC89">SUMPRODUCT((--(INDEX(RULES,0,5)=$X89)+(--(INDEX(RULES,0,6)=$X89)))*(INDEX(RUN,0,AC$9+1)))</f>
        <v>4</v>
      </c>
      <c r="AD89" s="20" cm="1">
        <f t="array" ref="AD89">SUMPRODUCT((--(INDEX(RULES,0,5)=$X89)+(--(INDEX(RULES,0,6)=$X89)))*(INDEX(RUN,0,AD$9+1)))</f>
        <v>5</v>
      </c>
      <c r="AE89" s="20" cm="1">
        <f t="array" ref="AE89">SUMPRODUCT((--(INDEX(RULES,0,5)=$X89)+(--(INDEX(RULES,0,6)=$X89)))*(INDEX(RUN,0,AE$9+1)))</f>
        <v>13</v>
      </c>
      <c r="AF89" s="20" cm="1">
        <f t="array" ref="AF89">SUMPRODUCT((--(INDEX(RULES,0,5)=$X89)+(--(INDEX(RULES,0,6)=$X89)))*(INDEX(RUN,0,AF$9+1)))</f>
        <v>13</v>
      </c>
      <c r="AG89" s="20" cm="1">
        <f t="array" ref="AG89">SUMPRODUCT((--(INDEX(RULES,0,5)=$X89)+(--(INDEX(RULES,0,6)=$X89)))*(INDEX(RUN,0,AG$9+1)))</f>
        <v>33</v>
      </c>
      <c r="AH89" s="20" cm="1">
        <f t="array" ref="AH89">SUMPRODUCT((--(INDEX(RULES,0,5)=$X89)+(--(INDEX(RULES,0,6)=$X89)))*(INDEX(RUN,0,AH$9+1)))</f>
        <v>52</v>
      </c>
      <c r="AI89" s="20" cm="1">
        <f t="array" ref="AI89">SUMPRODUCT((--(INDEX(RULES,0,5)=$X89)+(--(INDEX(RULES,0,6)=$X89)))*(INDEX(RUN,0,AI$9+1)))</f>
        <v>108</v>
      </c>
      <c r="AJ89" s="20" cm="1">
        <f t="array" ref="AJ89">SUMPRODUCT((--(INDEX(RULES,0,5)=$X89)+(--(INDEX(RULES,0,6)=$X89)))*(INDEX(RUN,0,AJ$9+1)))</f>
        <v>204</v>
      </c>
      <c r="AK89" s="20" cm="1">
        <f t="array" ref="AK89">SUMPRODUCT((--(INDEX(RULES,0,5)=$X89)+(--(INDEX(RULES,0,6)=$X89)))*(INDEX(RUN,0,AK$9+1)))</f>
        <v>410</v>
      </c>
      <c r="AL89" s="20" cm="1">
        <f t="array" ref="AL89">SUMPRODUCT((--(INDEX(RULES,0,5)=$X89)+(--(INDEX(RULES,0,6)=$X89)))*(INDEX(RUN,0,AL$9+1)))</f>
        <v>773</v>
      </c>
      <c r="AM89" s="20" cm="1">
        <f t="array" ref="AM89">SUMPRODUCT((--(INDEX(RULES,0,5)=$X89)+(--(INDEX(RULES,0,6)=$X89)))*(INDEX(RUN,0,AM$9+1)))</f>
        <v>1489</v>
      </c>
      <c r="AN89" s="20" cm="1">
        <f t="array" ref="AN89">SUMPRODUCT((--(INDEX(RULES,0,5)=$X89)+(--(INDEX(RULES,0,6)=$X89)))*(INDEX(RUN,0,AN$9+1)))</f>
        <v>2929</v>
      </c>
      <c r="AO89" s="20" cm="1">
        <f t="array" ref="AO89">SUMPRODUCT((--(INDEX(RULES,0,5)=$X89)+(--(INDEX(RULES,0,6)=$X89)))*(INDEX(RUN,0,AO$9+1)))</f>
        <v>5530</v>
      </c>
      <c r="AP89" s="20" cm="1">
        <f t="array" ref="AP89">SUMPRODUCT((--(INDEX(RULES,0,5)=$X89)+(--(INDEX(RULES,0,6)=$X89)))*(INDEX(RUN,0,AP$9+1)))</f>
        <v>10779</v>
      </c>
      <c r="AQ89" s="20" cm="1">
        <f t="array" ref="AQ89">SUMPRODUCT((--(INDEX(RULES,0,5)=$X89)+(--(INDEX(RULES,0,6)=$X89)))*(INDEX(RUN,0,AQ$9+1)))</f>
        <v>20618</v>
      </c>
      <c r="AR89" s="20" cm="1">
        <f t="array" ref="AR89">SUMPRODUCT((--(INDEX(RULES,0,5)=$X89)+(--(INDEX(RULES,0,6)=$X89)))*(INDEX(RUN,0,AR$9+1)))</f>
        <v>39642</v>
      </c>
      <c r="AS89" s="20" cm="1">
        <f t="array" ref="AS89">SUMPRODUCT((--(INDEX(RULES,0,5)=$X89)+(--(INDEX(RULES,0,6)=$X89)))*(INDEX(RUN,0,AS$9+1)))</f>
        <v>75783</v>
      </c>
      <c r="AT89" s="20" cm="1">
        <f t="array" ref="AT89">SUMPRODUCT((--(INDEX(RULES,0,5)=$X89)+(--(INDEX(RULES,0,6)=$X89)))*(INDEX(RUN,0,AT$9+1)))</f>
        <v>145412</v>
      </c>
      <c r="AU89" s="20" cm="1">
        <f t="array" ref="AU89">SUMPRODUCT((--(INDEX(RULES,0,5)=$X89)+(--(INDEX(RULES,0,6)=$X89)))*(INDEX(RUN,0,AU$9+1)))</f>
        <v>277697</v>
      </c>
      <c r="AV89" s="20" cm="1">
        <f t="array" ref="AV89">SUMPRODUCT((--(INDEX(RULES,0,5)=$X89)+(--(INDEX(RULES,0,6)=$X89)))*(INDEX(RUN,0,AV$9+1)))</f>
        <v>530301</v>
      </c>
      <c r="AW89" s="20" cm="1">
        <f t="array" ref="AW89">SUMPRODUCT((--(INDEX(RULES,0,5)=$X89)+(--(INDEX(RULES,0,6)=$X89)))*(INDEX(RUN,0,AW$9+1)))</f>
        <v>1012864</v>
      </c>
      <c r="AX89" s="20" cm="1">
        <f t="array" ref="AX89">SUMPRODUCT((--(INDEX(RULES,0,5)=$X89)+(--(INDEX(RULES,0,6)=$X89)))*(INDEX(RUN,0,AX$9+1)))</f>
        <v>1930850</v>
      </c>
      <c r="AY89" s="20" cm="1">
        <f t="array" ref="AY89">SUMPRODUCT((--(INDEX(RULES,0,5)=$X89)+(--(INDEX(RULES,0,6)=$X89)))*(INDEX(RUN,0,AY$9+1)))</f>
        <v>3681050</v>
      </c>
      <c r="AZ89" s="20" cm="1">
        <f t="array" ref="AZ89">SUMPRODUCT((--(INDEX(RULES,0,5)=$X89)+(--(INDEX(RULES,0,6)=$X89)))*(INDEX(RUN,0,AZ$9+1)))</f>
        <v>7013307</v>
      </c>
      <c r="BA89" s="20" cm="1">
        <f t="array" ref="BA89">SUMPRODUCT((--(INDEX(RULES,0,5)=$X89)+(--(INDEX(RULES,0,6)=$X89)))*(INDEX(RUN,0,BA$9+1)))</f>
        <v>13359470</v>
      </c>
      <c r="BB89" s="20" cm="1">
        <f t="array" ref="BB89">SUMPRODUCT((--(INDEX(RULES,0,5)=$X89)+(--(INDEX(RULES,0,6)=$X89)))*(INDEX(RUN,0,BB$9+1)))</f>
        <v>25428498</v>
      </c>
      <c r="BC89" s="20" cm="1">
        <f t="array" ref="BC89">SUMPRODUCT((--(INDEX(RULES,0,5)=$X89)+(--(INDEX(RULES,0,6)=$X89)))*(INDEX(RUN,0,BC$9+1)))</f>
        <v>48403234</v>
      </c>
      <c r="BD89" s="20" cm="1">
        <f t="array" ref="BD89">SUMPRODUCT((--(INDEX(RULES,0,5)=$X89)+(--(INDEX(RULES,0,6)=$X89)))*(INDEX(RUN,0,BD$9+1)))</f>
        <v>92092670</v>
      </c>
      <c r="BE89" s="20" cm="1">
        <f t="array" ref="BE89">SUMPRODUCT((--(INDEX(RULES,0,5)=$X89)+(--(INDEX(RULES,0,6)=$X89)))*(INDEX(RUN,0,BE$9+1)))</f>
        <v>175170331</v>
      </c>
      <c r="BF89" s="20" cm="1">
        <f t="array" ref="BF89">SUMPRODUCT((--(INDEX(RULES,0,5)=$X89)+(--(INDEX(RULES,0,6)=$X89)))*(INDEX(RUN,0,BF$9+1)))</f>
        <v>333132651</v>
      </c>
      <c r="BG89" s="20" cm="1">
        <f t="array" ref="BG89">SUMPRODUCT((--(INDEX(RULES,0,5)=$X89)+(--(INDEX(RULES,0,6)=$X89)))*(INDEX(RUN,0,BG$9+1)))</f>
        <v>633405479</v>
      </c>
      <c r="BH89" s="20" cm="1">
        <f t="array" ref="BH89">SUMPRODUCT((--(INDEX(RULES,0,5)=$X89)+(--(INDEX(RULES,0,6)=$X89)))*(INDEX(RUN,0,BH$9+1)))</f>
        <v>1204091233</v>
      </c>
      <c r="BI89" s="20" cm="1">
        <f t="array" ref="BI89">SUMPRODUCT((--(INDEX(RULES,0,5)=$X89)+(--(INDEX(RULES,0,6)=$X89)))*(INDEX(RUN,0,BI$9+1)))</f>
        <v>2288610898</v>
      </c>
      <c r="BJ89" s="20" cm="1">
        <f t="array" ref="BJ89">SUMPRODUCT((--(INDEX(RULES,0,5)=$X89)+(--(INDEX(RULES,0,6)=$X89)))*(INDEX(RUN,0,BJ$9+1)))</f>
        <v>4349437612</v>
      </c>
      <c r="BK89" s="20" cm="1">
        <f t="array" ref="BK89">SUMPRODUCT((--(INDEX(RULES,0,5)=$X89)+(--(INDEX(RULES,0,6)=$X89)))*(INDEX(RUN,0,BK$9+1)))</f>
        <v>8264761629</v>
      </c>
      <c r="BL89" s="20" cm="1">
        <f t="array" ref="BL89">SUMPRODUCT((--(INDEX(RULES,0,5)=$X89)+(--(INDEX(RULES,0,6)=$X89)))*(INDEX(RUN,0,BL$9+1)))</f>
        <v>15703221786</v>
      </c>
      <c r="BM89" s="20" cm="1">
        <f t="array" ref="BM89">SUMPRODUCT((--(INDEX(RULES,0,5)=$X89)+(--(INDEX(RULES,0,6)=$X89)))*(INDEX(RUN,0,BM$9+1)))</f>
        <v>29833696065</v>
      </c>
    </row>
    <row r="90" spans="1:65" x14ac:dyDescent="0.3">
      <c r="A90" s="6" t="str">
        <f>IF(Input!A84=0,"",Input!A84)</f>
        <v>VH -&gt; B</v>
      </c>
      <c r="B90" t="str">
        <f t="shared" si="23"/>
        <v>V</v>
      </c>
      <c r="C90" t="str">
        <f t="shared" si="24"/>
        <v>H</v>
      </c>
      <c r="D90" s="5" t="str">
        <f t="shared" si="21"/>
        <v>VH</v>
      </c>
      <c r="E90" s="5" t="str">
        <f t="shared" si="20"/>
        <v>B</v>
      </c>
      <c r="F90" t="str">
        <f t="shared" si="25"/>
        <v>VB</v>
      </c>
      <c r="G90" t="str">
        <f t="shared" si="26"/>
        <v>BH</v>
      </c>
      <c r="N90"/>
      <c r="O90"/>
      <c r="P90"/>
      <c r="Q90"/>
      <c r="R90"/>
      <c r="S90"/>
      <c r="T90"/>
      <c r="U90" t="str">
        <f t="shared" si="27"/>
        <v>V</v>
      </c>
      <c r="V90" t="str">
        <f t="shared" si="28"/>
        <v>H</v>
      </c>
      <c r="W90" s="17">
        <v>81</v>
      </c>
      <c r="X90" s="17" t="str">
        <f t="shared" si="22"/>
        <v>VH</v>
      </c>
      <c r="Y90" s="18">
        <f t="shared" si="29"/>
        <v>0</v>
      </c>
      <c r="Z90" s="20" cm="1">
        <f t="array" ref="Z90">SUMPRODUCT((--(INDEX(RULES,0,5)=$X90)+(--(INDEX(RULES,0,6)=$X90)))*(INDEX(RUN,0,Z$9+1)))</f>
        <v>1</v>
      </c>
      <c r="AA90" s="20" cm="1">
        <f t="array" ref="AA90">SUMPRODUCT((--(INDEX(RULES,0,5)=$X90)+(--(INDEX(RULES,0,6)=$X90)))*(INDEX(RUN,0,AA$9+1)))</f>
        <v>0</v>
      </c>
      <c r="AB90" s="20" cm="1">
        <f t="array" ref="AB90">SUMPRODUCT((--(INDEX(RULES,0,5)=$X90)+(--(INDEX(RULES,0,6)=$X90)))*(INDEX(RUN,0,AB$9+1)))</f>
        <v>0</v>
      </c>
      <c r="AC90" s="20" cm="1">
        <f t="array" ref="AC90">SUMPRODUCT((--(INDEX(RULES,0,5)=$X90)+(--(INDEX(RULES,0,6)=$X90)))*(INDEX(RUN,0,AC$9+1)))</f>
        <v>1</v>
      </c>
      <c r="AD90" s="20" cm="1">
        <f t="array" ref="AD90">SUMPRODUCT((--(INDEX(RULES,0,5)=$X90)+(--(INDEX(RULES,0,6)=$X90)))*(INDEX(RUN,0,AD$9+1)))</f>
        <v>0</v>
      </c>
      <c r="AE90" s="20" cm="1">
        <f t="array" ref="AE90">SUMPRODUCT((--(INDEX(RULES,0,5)=$X90)+(--(INDEX(RULES,0,6)=$X90)))*(INDEX(RUN,0,AE$9+1)))</f>
        <v>5</v>
      </c>
      <c r="AF90" s="20" cm="1">
        <f t="array" ref="AF90">SUMPRODUCT((--(INDEX(RULES,0,5)=$X90)+(--(INDEX(RULES,0,6)=$X90)))*(INDEX(RUN,0,AF$9+1)))</f>
        <v>3</v>
      </c>
      <c r="AG90" s="20" cm="1">
        <f t="array" ref="AG90">SUMPRODUCT((--(INDEX(RULES,0,5)=$X90)+(--(INDEX(RULES,0,6)=$X90)))*(INDEX(RUN,0,AG$9+1)))</f>
        <v>10</v>
      </c>
      <c r="AH90" s="20" cm="1">
        <f t="array" ref="AH90">SUMPRODUCT((--(INDEX(RULES,0,5)=$X90)+(--(INDEX(RULES,0,6)=$X90)))*(INDEX(RUN,0,AH$9+1)))</f>
        <v>16</v>
      </c>
      <c r="AI90" s="20" cm="1">
        <f t="array" ref="AI90">SUMPRODUCT((--(INDEX(RULES,0,5)=$X90)+(--(INDEX(RULES,0,6)=$X90)))*(INDEX(RUN,0,AI$9+1)))</f>
        <v>29</v>
      </c>
      <c r="AJ90" s="20" cm="1">
        <f t="array" ref="AJ90">SUMPRODUCT((--(INDEX(RULES,0,5)=$X90)+(--(INDEX(RULES,0,6)=$X90)))*(INDEX(RUN,0,AJ$9+1)))</f>
        <v>58</v>
      </c>
      <c r="AK90" s="20" cm="1">
        <f t="array" ref="AK90">SUMPRODUCT((--(INDEX(RULES,0,5)=$X90)+(--(INDEX(RULES,0,6)=$X90)))*(INDEX(RUN,0,AK$9+1)))</f>
        <v>105</v>
      </c>
      <c r="AL90" s="20" cm="1">
        <f t="array" ref="AL90">SUMPRODUCT((--(INDEX(RULES,0,5)=$X90)+(--(INDEX(RULES,0,6)=$X90)))*(INDEX(RUN,0,AL$9+1)))</f>
        <v>199</v>
      </c>
      <c r="AM90" s="20" cm="1">
        <f t="array" ref="AM90">SUMPRODUCT((--(INDEX(RULES,0,5)=$X90)+(--(INDEX(RULES,0,6)=$X90)))*(INDEX(RUN,0,AM$9+1)))</f>
        <v>359</v>
      </c>
      <c r="AN90" s="20" cm="1">
        <f t="array" ref="AN90">SUMPRODUCT((--(INDEX(RULES,0,5)=$X90)+(--(INDEX(RULES,0,6)=$X90)))*(INDEX(RUN,0,AN$9+1)))</f>
        <v>680</v>
      </c>
      <c r="AO90" s="20" cm="1">
        <f t="array" ref="AO90">SUMPRODUCT((--(INDEX(RULES,0,5)=$X90)+(--(INDEX(RULES,0,6)=$X90)))*(INDEX(RUN,0,AO$9+1)))</f>
        <v>1257</v>
      </c>
      <c r="AP90" s="20" cm="1">
        <f t="array" ref="AP90">SUMPRODUCT((--(INDEX(RULES,0,5)=$X90)+(--(INDEX(RULES,0,6)=$X90)))*(INDEX(RUN,0,AP$9+1)))</f>
        <v>2366</v>
      </c>
      <c r="AQ90" s="20" cm="1">
        <f t="array" ref="AQ90">SUMPRODUCT((--(INDEX(RULES,0,5)=$X90)+(--(INDEX(RULES,0,6)=$X90)))*(INDEX(RUN,0,AQ$9+1)))</f>
        <v>4478</v>
      </c>
      <c r="AR90" s="20" cm="1">
        <f t="array" ref="AR90">SUMPRODUCT((--(INDEX(RULES,0,5)=$X90)+(--(INDEX(RULES,0,6)=$X90)))*(INDEX(RUN,0,AR$9+1)))</f>
        <v>8493</v>
      </c>
      <c r="AS90" s="20" cm="1">
        <f t="array" ref="AS90">SUMPRODUCT((--(INDEX(RULES,0,5)=$X90)+(--(INDEX(RULES,0,6)=$X90)))*(INDEX(RUN,0,AS$9+1)))</f>
        <v>16121</v>
      </c>
      <c r="AT90" s="20" cm="1">
        <f t="array" ref="AT90">SUMPRODUCT((--(INDEX(RULES,0,5)=$X90)+(--(INDEX(RULES,0,6)=$X90)))*(INDEX(RUN,0,AT$9+1)))</f>
        <v>30734</v>
      </c>
      <c r="AU90" s="20" cm="1">
        <f t="array" ref="AU90">SUMPRODUCT((--(INDEX(RULES,0,5)=$X90)+(--(INDEX(RULES,0,6)=$X90)))*(INDEX(RUN,0,AU$9+1)))</f>
        <v>58671</v>
      </c>
      <c r="AV90" s="20" cm="1">
        <f t="array" ref="AV90">SUMPRODUCT((--(INDEX(RULES,0,5)=$X90)+(--(INDEX(RULES,0,6)=$X90)))*(INDEX(RUN,0,AV$9+1)))</f>
        <v>111944</v>
      </c>
      <c r="AW90" s="20" cm="1">
        <f t="array" ref="AW90">SUMPRODUCT((--(INDEX(RULES,0,5)=$X90)+(--(INDEX(RULES,0,6)=$X90)))*(INDEX(RUN,0,AW$9+1)))</f>
        <v>214060</v>
      </c>
      <c r="AX90" s="20" cm="1">
        <f t="array" ref="AX90">SUMPRODUCT((--(INDEX(RULES,0,5)=$X90)+(--(INDEX(RULES,0,6)=$X90)))*(INDEX(RUN,0,AX$9+1)))</f>
        <v>409367</v>
      </c>
      <c r="AY90" s="20" cm="1">
        <f t="array" ref="AY90">SUMPRODUCT((--(INDEX(RULES,0,5)=$X90)+(--(INDEX(RULES,0,6)=$X90)))*(INDEX(RUN,0,AY$9+1)))</f>
        <v>782521</v>
      </c>
      <c r="AZ90" s="20" cm="1">
        <f t="array" ref="AZ90">SUMPRODUCT((--(INDEX(RULES,0,5)=$X90)+(--(INDEX(RULES,0,6)=$X90)))*(INDEX(RUN,0,AZ$9+1)))</f>
        <v>1496610</v>
      </c>
      <c r="BA90" s="20" cm="1">
        <f t="array" ref="BA90">SUMPRODUCT((--(INDEX(RULES,0,5)=$X90)+(--(INDEX(RULES,0,6)=$X90)))*(INDEX(RUN,0,BA$9+1)))</f>
        <v>2861262</v>
      </c>
      <c r="BB90" s="20" cm="1">
        <f t="array" ref="BB90">SUMPRODUCT((--(INDEX(RULES,0,5)=$X90)+(--(INDEX(RULES,0,6)=$X90)))*(INDEX(RUN,0,BB$9+1)))</f>
        <v>5468849</v>
      </c>
      <c r="BC90" s="20" cm="1">
        <f t="array" ref="BC90">SUMPRODUCT((--(INDEX(RULES,0,5)=$X90)+(--(INDEX(RULES,0,6)=$X90)))*(INDEX(RUN,0,BC$9+1)))</f>
        <v>10448616</v>
      </c>
      <c r="BD90" s="20" cm="1">
        <f t="array" ref="BD90">SUMPRODUCT((--(INDEX(RULES,0,5)=$X90)+(--(INDEX(RULES,0,6)=$X90)))*(INDEX(RUN,0,BD$9+1)))</f>
        <v>19959355</v>
      </c>
      <c r="BE90" s="20" cm="1">
        <f t="array" ref="BE90">SUMPRODUCT((--(INDEX(RULES,0,5)=$X90)+(--(INDEX(RULES,0,6)=$X90)))*(INDEX(RUN,0,BE$9+1)))</f>
        <v>38106472</v>
      </c>
      <c r="BF90" s="20" cm="1">
        <f t="array" ref="BF90">SUMPRODUCT((--(INDEX(RULES,0,5)=$X90)+(--(INDEX(RULES,0,6)=$X90)))*(INDEX(RUN,0,BF$9+1)))</f>
        <v>72730666</v>
      </c>
      <c r="BG90" s="20" cm="1">
        <f t="array" ref="BG90">SUMPRODUCT((--(INDEX(RULES,0,5)=$X90)+(--(INDEX(RULES,0,6)=$X90)))*(INDEX(RUN,0,BG$9+1)))</f>
        <v>138764482</v>
      </c>
      <c r="BH90" s="20" cm="1">
        <f t="array" ref="BH90">SUMPRODUCT((--(INDEX(RULES,0,5)=$X90)+(--(INDEX(RULES,0,6)=$X90)))*(INDEX(RUN,0,BH$9+1)))</f>
        <v>264651066</v>
      </c>
      <c r="BI90" s="20" cm="1">
        <f t="array" ref="BI90">SUMPRODUCT((--(INDEX(RULES,0,5)=$X90)+(--(INDEX(RULES,0,6)=$X90)))*(INDEX(RUN,0,BI$9+1)))</f>
        <v>504560696</v>
      </c>
      <c r="BJ90" s="20" cm="1">
        <f t="array" ref="BJ90">SUMPRODUCT((--(INDEX(RULES,0,5)=$X90)+(--(INDEX(RULES,0,6)=$X90)))*(INDEX(RUN,0,BJ$9+1)))</f>
        <v>961643813</v>
      </c>
      <c r="BK90" s="20" cm="1">
        <f t="array" ref="BK90">SUMPRODUCT((--(INDEX(RULES,0,5)=$X90)+(--(INDEX(RULES,0,6)=$X90)))*(INDEX(RUN,0,BK$9+1)))</f>
        <v>1832200831</v>
      </c>
      <c r="BL90" s="20" cm="1">
        <f t="array" ref="BL90">SUMPRODUCT((--(INDEX(RULES,0,5)=$X90)+(--(INDEX(RULES,0,6)=$X90)))*(INDEX(RUN,0,BL$9+1)))</f>
        <v>3489769019</v>
      </c>
      <c r="BM90" s="20" cm="1">
        <f t="array" ref="BM90">SUMPRODUCT((--(INDEX(RULES,0,5)=$X90)+(--(INDEX(RULES,0,6)=$X90)))*(INDEX(RUN,0,BM$9+1)))</f>
        <v>6645105299</v>
      </c>
    </row>
    <row r="91" spans="1:65" x14ac:dyDescent="0.3">
      <c r="A91" s="6" t="str">
        <f>IF(Input!A85=0,"",Input!A85)</f>
        <v>HN -&gt; B</v>
      </c>
      <c r="B91" t="str">
        <f t="shared" si="23"/>
        <v>H</v>
      </c>
      <c r="C91" t="str">
        <f t="shared" si="24"/>
        <v>N</v>
      </c>
      <c r="D91" s="5" t="str">
        <f t="shared" si="21"/>
        <v>HN</v>
      </c>
      <c r="E91" s="5" t="str">
        <f t="shared" si="20"/>
        <v>B</v>
      </c>
      <c r="F91" t="str">
        <f t="shared" si="25"/>
        <v>HB</v>
      </c>
      <c r="G91" t="str">
        <f t="shared" si="26"/>
        <v>BN</v>
      </c>
      <c r="N91"/>
      <c r="O91"/>
      <c r="P91"/>
      <c r="Q91"/>
      <c r="R91"/>
      <c r="S91"/>
      <c r="T91"/>
      <c r="U91" t="str">
        <f t="shared" si="27"/>
        <v>H</v>
      </c>
      <c r="V91" t="str">
        <f t="shared" si="28"/>
        <v>N</v>
      </c>
      <c r="W91" s="17">
        <v>82</v>
      </c>
      <c r="X91" s="17" t="str">
        <f t="shared" si="22"/>
        <v>HN</v>
      </c>
      <c r="Y91" s="18">
        <f t="shared" si="29"/>
        <v>0</v>
      </c>
      <c r="Z91" s="20" cm="1">
        <f t="array" ref="Z91">SUMPRODUCT((--(INDEX(RULES,0,5)=$X91)+(--(INDEX(RULES,0,6)=$X91)))*(INDEX(RUN,0,Z$9+1)))</f>
        <v>0</v>
      </c>
      <c r="AA91" s="20" cm="1">
        <f t="array" ref="AA91">SUMPRODUCT((--(INDEX(RULES,0,5)=$X91)+(--(INDEX(RULES,0,6)=$X91)))*(INDEX(RUN,0,AA$9+1)))</f>
        <v>0</v>
      </c>
      <c r="AB91" s="20" cm="1">
        <f t="array" ref="AB91">SUMPRODUCT((--(INDEX(RULES,0,5)=$X91)+(--(INDEX(RULES,0,6)=$X91)))*(INDEX(RUN,0,AB$9+1)))</f>
        <v>0</v>
      </c>
      <c r="AC91" s="20" cm="1">
        <f t="array" ref="AC91">SUMPRODUCT((--(INDEX(RULES,0,5)=$X91)+(--(INDEX(RULES,0,6)=$X91)))*(INDEX(RUN,0,AC$9+1)))</f>
        <v>0</v>
      </c>
      <c r="AD91" s="20" cm="1">
        <f t="array" ref="AD91">SUMPRODUCT((--(INDEX(RULES,0,5)=$X91)+(--(INDEX(RULES,0,6)=$X91)))*(INDEX(RUN,0,AD$9+1)))</f>
        <v>0</v>
      </c>
      <c r="AE91" s="20" cm="1">
        <f t="array" ref="AE91">SUMPRODUCT((--(INDEX(RULES,0,5)=$X91)+(--(INDEX(RULES,0,6)=$X91)))*(INDEX(RUN,0,AE$9+1)))</f>
        <v>0</v>
      </c>
      <c r="AF91" s="20" cm="1">
        <f t="array" ref="AF91">SUMPRODUCT((--(INDEX(RULES,0,5)=$X91)+(--(INDEX(RULES,0,6)=$X91)))*(INDEX(RUN,0,AF$9+1)))</f>
        <v>1</v>
      </c>
      <c r="AG91" s="20" cm="1">
        <f t="array" ref="AG91">SUMPRODUCT((--(INDEX(RULES,0,5)=$X91)+(--(INDEX(RULES,0,6)=$X91)))*(INDEX(RUN,0,AG$9+1)))</f>
        <v>0</v>
      </c>
      <c r="AH91" s="20" cm="1">
        <f t="array" ref="AH91">SUMPRODUCT((--(INDEX(RULES,0,5)=$X91)+(--(INDEX(RULES,0,6)=$X91)))*(INDEX(RUN,0,AH$9+1)))</f>
        <v>3</v>
      </c>
      <c r="AI91" s="20" cm="1">
        <f t="array" ref="AI91">SUMPRODUCT((--(INDEX(RULES,0,5)=$X91)+(--(INDEX(RULES,0,6)=$X91)))*(INDEX(RUN,0,AI$9+1)))</f>
        <v>1</v>
      </c>
      <c r="AJ91" s="20" cm="1">
        <f t="array" ref="AJ91">SUMPRODUCT((--(INDEX(RULES,0,5)=$X91)+(--(INDEX(RULES,0,6)=$X91)))*(INDEX(RUN,0,AJ$9+1)))</f>
        <v>5</v>
      </c>
      <c r="AK91" s="20" cm="1">
        <f t="array" ref="AK91">SUMPRODUCT((--(INDEX(RULES,0,5)=$X91)+(--(INDEX(RULES,0,6)=$X91)))*(INDEX(RUN,0,AK$9+1)))</f>
        <v>5</v>
      </c>
      <c r="AL91" s="20" cm="1">
        <f t="array" ref="AL91">SUMPRODUCT((--(INDEX(RULES,0,5)=$X91)+(--(INDEX(RULES,0,6)=$X91)))*(INDEX(RUN,0,AL$9+1)))</f>
        <v>10</v>
      </c>
      <c r="AM91" s="20" cm="1">
        <f t="array" ref="AM91">SUMPRODUCT((--(INDEX(RULES,0,5)=$X91)+(--(INDEX(RULES,0,6)=$X91)))*(INDEX(RUN,0,AM$9+1)))</f>
        <v>12</v>
      </c>
      <c r="AN91" s="20" cm="1">
        <f t="array" ref="AN91">SUMPRODUCT((--(INDEX(RULES,0,5)=$X91)+(--(INDEX(RULES,0,6)=$X91)))*(INDEX(RUN,0,AN$9+1)))</f>
        <v>24</v>
      </c>
      <c r="AO91" s="20" cm="1">
        <f t="array" ref="AO91">SUMPRODUCT((--(INDEX(RULES,0,5)=$X91)+(--(INDEX(RULES,0,6)=$X91)))*(INDEX(RUN,0,AO$9+1)))</f>
        <v>33</v>
      </c>
      <c r="AP91" s="20" cm="1">
        <f t="array" ref="AP91">SUMPRODUCT((--(INDEX(RULES,0,5)=$X91)+(--(INDEX(RULES,0,6)=$X91)))*(INDEX(RUN,0,AP$9+1)))</f>
        <v>63</v>
      </c>
      <c r="AQ91" s="20" cm="1">
        <f t="array" ref="AQ91">SUMPRODUCT((--(INDEX(RULES,0,5)=$X91)+(--(INDEX(RULES,0,6)=$X91)))*(INDEX(RUN,0,AQ$9+1)))</f>
        <v>105</v>
      </c>
      <c r="AR91" s="20" cm="1">
        <f t="array" ref="AR91">SUMPRODUCT((--(INDEX(RULES,0,5)=$X91)+(--(INDEX(RULES,0,6)=$X91)))*(INDEX(RUN,0,AR$9+1)))</f>
        <v>200</v>
      </c>
      <c r="AS91" s="20" cm="1">
        <f t="array" ref="AS91">SUMPRODUCT((--(INDEX(RULES,0,5)=$X91)+(--(INDEX(RULES,0,6)=$X91)))*(INDEX(RUN,0,AS$9+1)))</f>
        <v>348</v>
      </c>
      <c r="AT91" s="20" cm="1">
        <f t="array" ref="AT91">SUMPRODUCT((--(INDEX(RULES,0,5)=$X91)+(--(INDEX(RULES,0,6)=$X91)))*(INDEX(RUN,0,AT$9+1)))</f>
        <v>679</v>
      </c>
      <c r="AU91" s="20" cm="1">
        <f t="array" ref="AU91">SUMPRODUCT((--(INDEX(RULES,0,5)=$X91)+(--(INDEX(RULES,0,6)=$X91)))*(INDEX(RUN,0,AU$9+1)))</f>
        <v>1258</v>
      </c>
      <c r="AV91" s="20" cm="1">
        <f t="array" ref="AV91">SUMPRODUCT((--(INDEX(RULES,0,5)=$X91)+(--(INDEX(RULES,0,6)=$X91)))*(INDEX(RUN,0,AV$9+1)))</f>
        <v>2387</v>
      </c>
      <c r="AW91" s="20" cm="1">
        <f t="array" ref="AW91">SUMPRODUCT((--(INDEX(RULES,0,5)=$X91)+(--(INDEX(RULES,0,6)=$X91)))*(INDEX(RUN,0,AW$9+1)))</f>
        <v>4559</v>
      </c>
      <c r="AX91" s="20" cm="1">
        <f t="array" ref="AX91">SUMPRODUCT((--(INDEX(RULES,0,5)=$X91)+(--(INDEX(RULES,0,6)=$X91)))*(INDEX(RUN,0,AX$9+1)))</f>
        <v>8662</v>
      </c>
      <c r="AY91" s="20" cm="1">
        <f t="array" ref="AY91">SUMPRODUCT((--(INDEX(RULES,0,5)=$X91)+(--(INDEX(RULES,0,6)=$X91)))*(INDEX(RUN,0,AY$9+1)))</f>
        <v>16512</v>
      </c>
      <c r="AZ91" s="20" cm="1">
        <f t="array" ref="AZ91">SUMPRODUCT((--(INDEX(RULES,0,5)=$X91)+(--(INDEX(RULES,0,6)=$X91)))*(INDEX(RUN,0,AZ$9+1)))</f>
        <v>31330</v>
      </c>
      <c r="BA91" s="20" cm="1">
        <f t="array" ref="BA91">SUMPRODUCT((--(INDEX(RULES,0,5)=$X91)+(--(INDEX(RULES,0,6)=$X91)))*(INDEX(RUN,0,BA$9+1)))</f>
        <v>59870</v>
      </c>
      <c r="BB91" s="20" cm="1">
        <f t="array" ref="BB91">SUMPRODUCT((--(INDEX(RULES,0,5)=$X91)+(--(INDEX(RULES,0,6)=$X91)))*(INDEX(RUN,0,BB$9+1)))</f>
        <v>113264</v>
      </c>
      <c r="BC91" s="20" cm="1">
        <f t="array" ref="BC91">SUMPRODUCT((--(INDEX(RULES,0,5)=$X91)+(--(INDEX(RULES,0,6)=$X91)))*(INDEX(RUN,0,BC$9+1)))</f>
        <v>215705</v>
      </c>
      <c r="BD91" s="20" cm="1">
        <f t="array" ref="BD91">SUMPRODUCT((--(INDEX(RULES,0,5)=$X91)+(--(INDEX(RULES,0,6)=$X91)))*(INDEX(RUN,0,BD$9+1)))</f>
        <v>408770</v>
      </c>
      <c r="BE91" s="20" cm="1">
        <f t="array" ref="BE91">SUMPRODUCT((--(INDEX(RULES,0,5)=$X91)+(--(INDEX(RULES,0,6)=$X91)))*(INDEX(RUN,0,BE$9+1)))</f>
        <v>776133</v>
      </c>
      <c r="BF91" s="20" cm="1">
        <f t="array" ref="BF91">SUMPRODUCT((--(INDEX(RULES,0,5)=$X91)+(--(INDEX(RULES,0,6)=$X91)))*(INDEX(RUN,0,BF$9+1)))</f>
        <v>1470653</v>
      </c>
      <c r="BG91" s="20" cm="1">
        <f t="array" ref="BG91">SUMPRODUCT((--(INDEX(RULES,0,5)=$X91)+(--(INDEX(RULES,0,6)=$X91)))*(INDEX(RUN,0,BG$9+1)))</f>
        <v>2790465</v>
      </c>
      <c r="BH91" s="20" cm="1">
        <f t="array" ref="BH91">SUMPRODUCT((--(INDEX(RULES,0,5)=$X91)+(--(INDEX(RULES,0,6)=$X91)))*(INDEX(RUN,0,BH$9+1)))</f>
        <v>5288752</v>
      </c>
      <c r="BI91" s="20" cm="1">
        <f t="array" ref="BI91">SUMPRODUCT((--(INDEX(RULES,0,5)=$X91)+(--(INDEX(RULES,0,6)=$X91)))*(INDEX(RUN,0,BI$9+1)))</f>
        <v>10027251</v>
      </c>
      <c r="BJ91" s="20" cm="1">
        <f t="array" ref="BJ91">SUMPRODUCT((--(INDEX(RULES,0,5)=$X91)+(--(INDEX(RULES,0,6)=$X91)))*(INDEX(RUN,0,BJ$9+1)))</f>
        <v>19013306</v>
      </c>
      <c r="BK91" s="20" cm="1">
        <f t="array" ref="BK91">SUMPRODUCT((--(INDEX(RULES,0,5)=$X91)+(--(INDEX(RULES,0,6)=$X91)))*(INDEX(RUN,0,BK$9+1)))</f>
        <v>36048194</v>
      </c>
      <c r="BL91" s="20" cm="1">
        <f t="array" ref="BL91">SUMPRODUCT((--(INDEX(RULES,0,5)=$X91)+(--(INDEX(RULES,0,6)=$X91)))*(INDEX(RUN,0,BL$9+1)))</f>
        <v>68356151</v>
      </c>
      <c r="BM91" s="20" cm="1">
        <f t="array" ref="BM91">SUMPRODUCT((--(INDEX(RULES,0,5)=$X91)+(--(INDEX(RULES,0,6)=$X91)))*(INDEX(RUN,0,BM$9+1)))</f>
        <v>129628831</v>
      </c>
    </row>
    <row r="92" spans="1:65" x14ac:dyDescent="0.3">
      <c r="A92" s="6" t="str">
        <f>IF(Input!A86=0,"",Input!A86)</f>
        <v>FK -&gt; K</v>
      </c>
      <c r="B92" t="str">
        <f t="shared" si="23"/>
        <v>F</v>
      </c>
      <c r="C92" t="str">
        <f t="shared" si="24"/>
        <v>K</v>
      </c>
      <c r="D92" s="5" t="str">
        <f t="shared" si="21"/>
        <v>FK</v>
      </c>
      <c r="E92" s="5" t="str">
        <f t="shared" si="20"/>
        <v>K</v>
      </c>
      <c r="F92" t="str">
        <f t="shared" si="25"/>
        <v>FK</v>
      </c>
      <c r="G92" t="str">
        <f t="shared" si="26"/>
        <v>KK</v>
      </c>
      <c r="N92"/>
      <c r="O92"/>
      <c r="P92"/>
      <c r="Q92"/>
      <c r="R92"/>
      <c r="S92"/>
      <c r="T92"/>
      <c r="U92" t="str">
        <f t="shared" si="27"/>
        <v>F</v>
      </c>
      <c r="V92" t="str">
        <f t="shared" si="28"/>
        <v>K</v>
      </c>
      <c r="W92" s="17">
        <v>83</v>
      </c>
      <c r="X92" s="17" t="str">
        <f t="shared" si="22"/>
        <v>FK</v>
      </c>
      <c r="Y92" s="18">
        <f t="shared" si="29"/>
        <v>1</v>
      </c>
      <c r="Z92" s="20" cm="1">
        <f t="array" ref="Z92">SUMPRODUCT((--(INDEX(RULES,0,5)=$X92)+(--(INDEX(RULES,0,6)=$X92)))*(INDEX(RUN,0,Z$9+1)))</f>
        <v>2</v>
      </c>
      <c r="AA92" s="20" cm="1">
        <f t="array" ref="AA92">SUMPRODUCT((--(INDEX(RULES,0,5)=$X92)+(--(INDEX(RULES,0,6)=$X92)))*(INDEX(RUN,0,AA$9+1)))</f>
        <v>2</v>
      </c>
      <c r="AB92" s="20" cm="1">
        <f t="array" ref="AB92">SUMPRODUCT((--(INDEX(RULES,0,5)=$X92)+(--(INDEX(RULES,0,6)=$X92)))*(INDEX(RUN,0,AB$9+1)))</f>
        <v>4</v>
      </c>
      <c r="AC92" s="20" cm="1">
        <f t="array" ref="AC92">SUMPRODUCT((--(INDEX(RULES,0,5)=$X92)+(--(INDEX(RULES,0,6)=$X92)))*(INDEX(RUN,0,AC$9+1)))</f>
        <v>7</v>
      </c>
      <c r="AD92" s="20" cm="1">
        <f t="array" ref="AD92">SUMPRODUCT((--(INDEX(RULES,0,5)=$X92)+(--(INDEX(RULES,0,6)=$X92)))*(INDEX(RUN,0,AD$9+1)))</f>
        <v>8</v>
      </c>
      <c r="AE92" s="20" cm="1">
        <f t="array" ref="AE92">SUMPRODUCT((--(INDEX(RULES,0,5)=$X92)+(--(INDEX(RULES,0,6)=$X92)))*(INDEX(RUN,0,AE$9+1)))</f>
        <v>16</v>
      </c>
      <c r="AF92" s="20" cm="1">
        <f t="array" ref="AF92">SUMPRODUCT((--(INDEX(RULES,0,5)=$X92)+(--(INDEX(RULES,0,6)=$X92)))*(INDEX(RUN,0,AF$9+1)))</f>
        <v>23</v>
      </c>
      <c r="AG92" s="20" cm="1">
        <f t="array" ref="AG92">SUMPRODUCT((--(INDEX(RULES,0,5)=$X92)+(--(INDEX(RULES,0,6)=$X92)))*(INDEX(RUN,0,AG$9+1)))</f>
        <v>40</v>
      </c>
      <c r="AH92" s="20" cm="1">
        <f t="array" ref="AH92">SUMPRODUCT((--(INDEX(RULES,0,5)=$X92)+(--(INDEX(RULES,0,6)=$X92)))*(INDEX(RUN,0,AH$9+1)))</f>
        <v>77</v>
      </c>
      <c r="AI92" s="20" cm="1">
        <f t="array" ref="AI92">SUMPRODUCT((--(INDEX(RULES,0,5)=$X92)+(--(INDEX(RULES,0,6)=$X92)))*(INDEX(RUN,0,AI$9+1)))</f>
        <v>146</v>
      </c>
      <c r="AJ92" s="20" cm="1">
        <f t="array" ref="AJ92">SUMPRODUCT((--(INDEX(RULES,0,5)=$X92)+(--(INDEX(RULES,0,6)=$X92)))*(INDEX(RUN,0,AJ$9+1)))</f>
        <v>280</v>
      </c>
      <c r="AK92" s="20" cm="1">
        <f t="array" ref="AK92">SUMPRODUCT((--(INDEX(RULES,0,5)=$X92)+(--(INDEX(RULES,0,6)=$X92)))*(INDEX(RUN,0,AK$9+1)))</f>
        <v>536</v>
      </c>
      <c r="AL92" s="20" cm="1">
        <f t="array" ref="AL92">SUMPRODUCT((--(INDEX(RULES,0,5)=$X92)+(--(INDEX(RULES,0,6)=$X92)))*(INDEX(RUN,0,AL$9+1)))</f>
        <v>1022</v>
      </c>
      <c r="AM92" s="20" cm="1">
        <f t="array" ref="AM92">SUMPRODUCT((--(INDEX(RULES,0,5)=$X92)+(--(INDEX(RULES,0,6)=$X92)))*(INDEX(RUN,0,AM$9+1)))</f>
        <v>1938</v>
      </c>
      <c r="AN92" s="20" cm="1">
        <f t="array" ref="AN92">SUMPRODUCT((--(INDEX(RULES,0,5)=$X92)+(--(INDEX(RULES,0,6)=$X92)))*(INDEX(RUN,0,AN$9+1)))</f>
        <v>3652</v>
      </c>
      <c r="AO92" s="20" cm="1">
        <f t="array" ref="AO92">SUMPRODUCT((--(INDEX(RULES,0,5)=$X92)+(--(INDEX(RULES,0,6)=$X92)))*(INDEX(RUN,0,AO$9+1)))</f>
        <v>6886</v>
      </c>
      <c r="AP92" s="20" cm="1">
        <f t="array" ref="AP92">SUMPRODUCT((--(INDEX(RULES,0,5)=$X92)+(--(INDEX(RULES,0,6)=$X92)))*(INDEX(RUN,0,AP$9+1)))</f>
        <v>13041</v>
      </c>
      <c r="AQ92" s="20" cm="1">
        <f t="array" ref="AQ92">SUMPRODUCT((--(INDEX(RULES,0,5)=$X92)+(--(INDEX(RULES,0,6)=$X92)))*(INDEX(RUN,0,AQ$9+1)))</f>
        <v>24537</v>
      </c>
      <c r="AR92" s="20" cm="1">
        <f t="array" ref="AR92">SUMPRODUCT((--(INDEX(RULES,0,5)=$X92)+(--(INDEX(RULES,0,6)=$X92)))*(INDEX(RUN,0,AR$9+1)))</f>
        <v>46417</v>
      </c>
      <c r="AS92" s="20" cm="1">
        <f t="array" ref="AS92">SUMPRODUCT((--(INDEX(RULES,0,5)=$X92)+(--(INDEX(RULES,0,6)=$X92)))*(INDEX(RUN,0,AS$9+1)))</f>
        <v>87721</v>
      </c>
      <c r="AT92" s="20" cm="1">
        <f t="array" ref="AT92">SUMPRODUCT((--(INDEX(RULES,0,5)=$X92)+(--(INDEX(RULES,0,6)=$X92)))*(INDEX(RUN,0,AT$9+1)))</f>
        <v>165803</v>
      </c>
      <c r="AU92" s="20" cm="1">
        <f t="array" ref="AU92">SUMPRODUCT((--(INDEX(RULES,0,5)=$X92)+(--(INDEX(RULES,0,6)=$X92)))*(INDEX(RUN,0,AU$9+1)))</f>
        <v>313416</v>
      </c>
      <c r="AV92" s="20" cm="1">
        <f t="array" ref="AV92">SUMPRODUCT((--(INDEX(RULES,0,5)=$X92)+(--(INDEX(RULES,0,6)=$X92)))*(INDEX(RUN,0,AV$9+1)))</f>
        <v>593193</v>
      </c>
      <c r="AW92" s="20" cm="1">
        <f t="array" ref="AW92">SUMPRODUCT((--(INDEX(RULES,0,5)=$X92)+(--(INDEX(RULES,0,6)=$X92)))*(INDEX(RUN,0,AW$9+1)))</f>
        <v>1122088</v>
      </c>
      <c r="AX92" s="20" cm="1">
        <f t="array" ref="AX92">SUMPRODUCT((--(INDEX(RULES,0,5)=$X92)+(--(INDEX(RULES,0,6)=$X92)))*(INDEX(RUN,0,AX$9+1)))</f>
        <v>2123833</v>
      </c>
      <c r="AY92" s="20" cm="1">
        <f t="array" ref="AY92">SUMPRODUCT((--(INDEX(RULES,0,5)=$X92)+(--(INDEX(RULES,0,6)=$X92)))*(INDEX(RUN,0,AY$9+1)))</f>
        <v>4021749</v>
      </c>
      <c r="AZ92" s="20" cm="1">
        <f t="array" ref="AZ92">SUMPRODUCT((--(INDEX(RULES,0,5)=$X92)+(--(INDEX(RULES,0,6)=$X92)))*(INDEX(RUN,0,AZ$9+1)))</f>
        <v>7616150</v>
      </c>
      <c r="BA92" s="20" cm="1">
        <f t="array" ref="BA92">SUMPRODUCT((--(INDEX(RULES,0,5)=$X92)+(--(INDEX(RULES,0,6)=$X92)))*(INDEX(RUN,0,BA$9+1)))</f>
        <v>14427390</v>
      </c>
      <c r="BB92" s="20" cm="1">
        <f t="array" ref="BB92">SUMPRODUCT((--(INDEX(RULES,0,5)=$X92)+(--(INDEX(RULES,0,6)=$X92)))*(INDEX(RUN,0,BB$9+1)))</f>
        <v>27337546</v>
      </c>
      <c r="BC92" s="20" cm="1">
        <f t="array" ref="BC92">SUMPRODUCT((--(INDEX(RULES,0,5)=$X92)+(--(INDEX(RULES,0,6)=$X92)))*(INDEX(RUN,0,BC$9+1)))</f>
        <v>51810631</v>
      </c>
      <c r="BD92" s="20" cm="1">
        <f t="array" ref="BD92">SUMPRODUCT((--(INDEX(RULES,0,5)=$X92)+(--(INDEX(RULES,0,6)=$X92)))*(INDEX(RUN,0,BD$9+1)))</f>
        <v>98205647</v>
      </c>
      <c r="BE92" s="20" cm="1">
        <f t="array" ref="BE92">SUMPRODUCT((--(INDEX(RULES,0,5)=$X92)+(--(INDEX(RULES,0,6)=$X92)))*(INDEX(RUN,0,BE$9+1)))</f>
        <v>186192039</v>
      </c>
      <c r="BF92" s="20" cm="1">
        <f t="array" ref="BF92">SUMPRODUCT((--(INDEX(RULES,0,5)=$X92)+(--(INDEX(RULES,0,6)=$X92)))*(INDEX(RUN,0,BF$9+1)))</f>
        <v>353055734</v>
      </c>
      <c r="BG92" s="20" cm="1">
        <f t="array" ref="BG92">SUMPRODUCT((--(INDEX(RULES,0,5)=$X92)+(--(INDEX(RULES,0,6)=$X92)))*(INDEX(RUN,0,BG$9+1)))</f>
        <v>669555370</v>
      </c>
      <c r="BH92" s="20" cm="1">
        <f t="array" ref="BH92">SUMPRODUCT((--(INDEX(RULES,0,5)=$X92)+(--(INDEX(RULES,0,6)=$X92)))*(INDEX(RUN,0,BH$9+1)))</f>
        <v>1269973151</v>
      </c>
      <c r="BI92" s="20" cm="1">
        <f t="array" ref="BI92">SUMPRODUCT((--(INDEX(RULES,0,5)=$X92)+(--(INDEX(RULES,0,6)=$X92)))*(INDEX(RUN,0,BI$9+1)))</f>
        <v>2409106175</v>
      </c>
      <c r="BJ92" s="20" cm="1">
        <f t="array" ref="BJ92">SUMPRODUCT((--(INDEX(RULES,0,5)=$X92)+(--(INDEX(RULES,0,6)=$X92)))*(INDEX(RUN,0,BJ$9+1)))</f>
        <v>4570485725</v>
      </c>
      <c r="BK92" s="20" cm="1">
        <f t="array" ref="BK92">SUMPRODUCT((--(INDEX(RULES,0,5)=$X92)+(--(INDEX(RULES,0,6)=$X92)))*(INDEX(RUN,0,BK$9+1)))</f>
        <v>8671904376</v>
      </c>
      <c r="BL92" s="20" cm="1">
        <f t="array" ref="BL92">SUMPRODUCT((--(INDEX(RULES,0,5)=$X92)+(--(INDEX(RULES,0,6)=$X92)))*(INDEX(RUN,0,BL$9+1)))</f>
        <v>16455351192</v>
      </c>
      <c r="BM92" s="20" cm="1">
        <f t="array" ref="BM92">SUMPRODUCT((--(INDEX(RULES,0,5)=$X92)+(--(INDEX(RULES,0,6)=$X92)))*(INDEX(RUN,0,BM$9+1)))</f>
        <v>31227174349</v>
      </c>
    </row>
    <row r="93" spans="1:65" x14ac:dyDescent="0.3">
      <c r="A93" s="6" t="str">
        <f>IF(Input!A87=0,"",Input!A87)</f>
        <v>PO -&gt; H</v>
      </c>
      <c r="B93" t="str">
        <f t="shared" si="23"/>
        <v>P</v>
      </c>
      <c r="C93" t="str">
        <f t="shared" si="24"/>
        <v>O</v>
      </c>
      <c r="D93" s="5" t="str">
        <f t="shared" si="21"/>
        <v>PO</v>
      </c>
      <c r="E93" s="5" t="str">
        <f t="shared" si="20"/>
        <v>H</v>
      </c>
      <c r="F93" t="str">
        <f t="shared" si="25"/>
        <v>PH</v>
      </c>
      <c r="G93" t="str">
        <f t="shared" si="26"/>
        <v>HO</v>
      </c>
      <c r="N93"/>
      <c r="O93"/>
      <c r="P93"/>
      <c r="Q93"/>
      <c r="R93"/>
      <c r="S93"/>
      <c r="T93"/>
      <c r="U93" t="str">
        <f t="shared" si="27"/>
        <v>P</v>
      </c>
      <c r="V93" t="str">
        <f t="shared" si="28"/>
        <v>O</v>
      </c>
      <c r="W93" s="17">
        <v>84</v>
      </c>
      <c r="X93" s="17" t="str">
        <f t="shared" si="22"/>
        <v>PO</v>
      </c>
      <c r="Y93" s="18">
        <f t="shared" si="29"/>
        <v>0</v>
      </c>
      <c r="Z93" s="20" cm="1">
        <f t="array" ref="Z93">SUMPRODUCT((--(INDEX(RULES,0,5)=$X93)+(--(INDEX(RULES,0,6)=$X93)))*(INDEX(RUN,0,Z$9+1)))</f>
        <v>0</v>
      </c>
      <c r="AA93" s="20" cm="1">
        <f t="array" ref="AA93">SUMPRODUCT((--(INDEX(RULES,0,5)=$X93)+(--(INDEX(RULES,0,6)=$X93)))*(INDEX(RUN,0,AA$9+1)))</f>
        <v>1</v>
      </c>
      <c r="AB93" s="20" cm="1">
        <f t="array" ref="AB93">SUMPRODUCT((--(INDEX(RULES,0,5)=$X93)+(--(INDEX(RULES,0,6)=$X93)))*(INDEX(RUN,0,AB$9+1)))</f>
        <v>2</v>
      </c>
      <c r="AC93" s="20" cm="1">
        <f t="array" ref="AC93">SUMPRODUCT((--(INDEX(RULES,0,5)=$X93)+(--(INDEX(RULES,0,6)=$X93)))*(INDEX(RUN,0,AC$9+1)))</f>
        <v>3</v>
      </c>
      <c r="AD93" s="20" cm="1">
        <f t="array" ref="AD93">SUMPRODUCT((--(INDEX(RULES,0,5)=$X93)+(--(INDEX(RULES,0,6)=$X93)))*(INDEX(RUN,0,AD$9+1)))</f>
        <v>7</v>
      </c>
      <c r="AE93" s="20" cm="1">
        <f t="array" ref="AE93">SUMPRODUCT((--(INDEX(RULES,0,5)=$X93)+(--(INDEX(RULES,0,6)=$X93)))*(INDEX(RUN,0,AE$9+1)))</f>
        <v>5</v>
      </c>
      <c r="AF93" s="20" cm="1">
        <f t="array" ref="AF93">SUMPRODUCT((--(INDEX(RULES,0,5)=$X93)+(--(INDEX(RULES,0,6)=$X93)))*(INDEX(RUN,0,AF$9+1)))</f>
        <v>17</v>
      </c>
      <c r="AG93" s="20" cm="1">
        <f t="array" ref="AG93">SUMPRODUCT((--(INDEX(RULES,0,5)=$X93)+(--(INDEX(RULES,0,6)=$X93)))*(INDEX(RUN,0,AG$9+1)))</f>
        <v>25</v>
      </c>
      <c r="AH93" s="20" cm="1">
        <f t="array" ref="AH93">SUMPRODUCT((--(INDEX(RULES,0,5)=$X93)+(--(INDEX(RULES,0,6)=$X93)))*(INDEX(RUN,0,AH$9+1)))</f>
        <v>53</v>
      </c>
      <c r="AI93" s="20" cm="1">
        <f t="array" ref="AI93">SUMPRODUCT((--(INDEX(RULES,0,5)=$X93)+(--(INDEX(RULES,0,6)=$X93)))*(INDEX(RUN,0,AI$9+1)))</f>
        <v>100</v>
      </c>
      <c r="AJ93" s="20" cm="1">
        <f t="array" ref="AJ93">SUMPRODUCT((--(INDEX(RULES,0,5)=$X93)+(--(INDEX(RULES,0,6)=$X93)))*(INDEX(RUN,0,AJ$9+1)))</f>
        <v>202</v>
      </c>
      <c r="AK93" s="20" cm="1">
        <f t="array" ref="AK93">SUMPRODUCT((--(INDEX(RULES,0,5)=$X93)+(--(INDEX(RULES,0,6)=$X93)))*(INDEX(RUN,0,AK$9+1)))</f>
        <v>368</v>
      </c>
      <c r="AL93" s="20" cm="1">
        <f t="array" ref="AL93">SUMPRODUCT((--(INDEX(RULES,0,5)=$X93)+(--(INDEX(RULES,0,6)=$X93)))*(INDEX(RUN,0,AL$9+1)))</f>
        <v>713</v>
      </c>
      <c r="AM93" s="20" cm="1">
        <f t="array" ref="AM93">SUMPRODUCT((--(INDEX(RULES,0,5)=$X93)+(--(INDEX(RULES,0,6)=$X93)))*(INDEX(RUN,0,AM$9+1)))</f>
        <v>1410</v>
      </c>
      <c r="AN93" s="20" cm="1">
        <f t="array" ref="AN93">SUMPRODUCT((--(INDEX(RULES,0,5)=$X93)+(--(INDEX(RULES,0,6)=$X93)))*(INDEX(RUN,0,AN$9+1)))</f>
        <v>2620</v>
      </c>
      <c r="AO93" s="20" cm="1">
        <f t="array" ref="AO93">SUMPRODUCT((--(INDEX(RULES,0,5)=$X93)+(--(INDEX(RULES,0,6)=$X93)))*(INDEX(RUN,0,AO$9+1)))</f>
        <v>5130</v>
      </c>
      <c r="AP93" s="20" cm="1">
        <f t="array" ref="AP93">SUMPRODUCT((--(INDEX(RULES,0,5)=$X93)+(--(INDEX(RULES,0,6)=$X93)))*(INDEX(RUN,0,AP$9+1)))</f>
        <v>9768</v>
      </c>
      <c r="AQ93" s="20" cm="1">
        <f t="array" ref="AQ93">SUMPRODUCT((--(INDEX(RULES,0,5)=$X93)+(--(INDEX(RULES,0,6)=$X93)))*(INDEX(RUN,0,AQ$9+1)))</f>
        <v>18722</v>
      </c>
      <c r="AR93" s="20" cm="1">
        <f t="array" ref="AR93">SUMPRODUCT((--(INDEX(RULES,0,5)=$X93)+(--(INDEX(RULES,0,6)=$X93)))*(INDEX(RUN,0,AR$9+1)))</f>
        <v>35628</v>
      </c>
      <c r="AS93" s="20" cm="1">
        <f t="array" ref="AS93">SUMPRODUCT((--(INDEX(RULES,0,5)=$X93)+(--(INDEX(RULES,0,6)=$X93)))*(INDEX(RUN,0,AS$9+1)))</f>
        <v>68331</v>
      </c>
      <c r="AT93" s="20" cm="1">
        <f t="array" ref="AT93">SUMPRODUCT((--(INDEX(RULES,0,5)=$X93)+(--(INDEX(RULES,0,6)=$X93)))*(INDEX(RUN,0,AT$9+1)))</f>
        <v>129941</v>
      </c>
      <c r="AU93" s="20" cm="1">
        <f t="array" ref="AU93">SUMPRODUCT((--(INDEX(RULES,0,5)=$X93)+(--(INDEX(RULES,0,6)=$X93)))*(INDEX(RUN,0,AU$9+1)))</f>
        <v>247511</v>
      </c>
      <c r="AV93" s="20" cm="1">
        <f t="array" ref="AV93">SUMPRODUCT((--(INDEX(RULES,0,5)=$X93)+(--(INDEX(RULES,0,6)=$X93)))*(INDEX(RUN,0,AV$9+1)))</f>
        <v>471823</v>
      </c>
      <c r="AW93" s="20" cm="1">
        <f t="array" ref="AW93">SUMPRODUCT((--(INDEX(RULES,0,5)=$X93)+(--(INDEX(RULES,0,6)=$X93)))*(INDEX(RUN,0,AW$9+1)))</f>
        <v>897201</v>
      </c>
      <c r="AX93" s="20" cm="1">
        <f t="array" ref="AX93">SUMPRODUCT((--(INDEX(RULES,0,5)=$X93)+(--(INDEX(RULES,0,6)=$X93)))*(INDEX(RUN,0,AX$9+1)))</f>
        <v>1706889</v>
      </c>
      <c r="AY93" s="20" cm="1">
        <f t="array" ref="AY93">SUMPRODUCT((--(INDEX(RULES,0,5)=$X93)+(--(INDEX(RULES,0,6)=$X93)))*(INDEX(RUN,0,AY$9+1)))</f>
        <v>3246525</v>
      </c>
      <c r="AZ93" s="20" cm="1">
        <f t="array" ref="AZ93">SUMPRODUCT((--(INDEX(RULES,0,5)=$X93)+(--(INDEX(RULES,0,6)=$X93)))*(INDEX(RUN,0,AZ$9+1)))</f>
        <v>6174452</v>
      </c>
      <c r="BA93" s="20" cm="1">
        <f t="array" ref="BA93">SUMPRODUCT((--(INDEX(RULES,0,5)=$X93)+(--(INDEX(RULES,0,6)=$X93)))*(INDEX(RUN,0,BA$9+1)))</f>
        <v>11732967</v>
      </c>
      <c r="BB93" s="20" cm="1">
        <f t="array" ref="BB93">SUMPRODUCT((--(INDEX(RULES,0,5)=$X93)+(--(INDEX(RULES,0,6)=$X93)))*(INDEX(RUN,0,BB$9+1)))</f>
        <v>22307079</v>
      </c>
      <c r="BC93" s="20" cm="1">
        <f t="array" ref="BC93">SUMPRODUCT((--(INDEX(RULES,0,5)=$X93)+(--(INDEX(RULES,0,6)=$X93)))*(INDEX(RUN,0,BC$9+1)))</f>
        <v>42390336</v>
      </c>
      <c r="BD93" s="20" cm="1">
        <f t="array" ref="BD93">SUMPRODUCT((--(INDEX(RULES,0,5)=$X93)+(--(INDEX(RULES,0,6)=$X93)))*(INDEX(RUN,0,BD$9+1)))</f>
        <v>80543144</v>
      </c>
      <c r="BE93" s="20" cm="1">
        <f t="array" ref="BE93">SUMPRODUCT((--(INDEX(RULES,0,5)=$X93)+(--(INDEX(RULES,0,6)=$X93)))*(INDEX(RUN,0,BE$9+1)))</f>
        <v>153032579</v>
      </c>
      <c r="BF93" s="20" cm="1">
        <f t="array" ref="BF93">SUMPRODUCT((--(INDEX(RULES,0,5)=$X93)+(--(INDEX(RULES,0,6)=$X93)))*(INDEX(RUN,0,BF$9+1)))</f>
        <v>290732577</v>
      </c>
      <c r="BG93" s="20" cm="1">
        <f t="array" ref="BG93">SUMPRODUCT((--(INDEX(RULES,0,5)=$X93)+(--(INDEX(RULES,0,6)=$X93)))*(INDEX(RUN,0,BG$9+1)))</f>
        <v>552258759</v>
      </c>
      <c r="BH93" s="20" cm="1">
        <f t="array" ref="BH93">SUMPRODUCT((--(INDEX(RULES,0,5)=$X93)+(--(INDEX(RULES,0,6)=$X93)))*(INDEX(RUN,0,BH$9+1)))</f>
        <v>1048997970</v>
      </c>
      <c r="BI93" s="20" cm="1">
        <f t="array" ref="BI93">SUMPRODUCT((--(INDEX(RULES,0,5)=$X93)+(--(INDEX(RULES,0,6)=$X93)))*(INDEX(RUN,0,BI$9+1)))</f>
        <v>1992474729</v>
      </c>
      <c r="BJ93" s="20" cm="1">
        <f t="array" ref="BJ93">SUMPRODUCT((--(INDEX(RULES,0,5)=$X93)+(--(INDEX(RULES,0,6)=$X93)))*(INDEX(RUN,0,BJ$9+1)))</f>
        <v>3784145415</v>
      </c>
      <c r="BK93" s="20" cm="1">
        <f t="array" ref="BK93">SUMPRODUCT((--(INDEX(RULES,0,5)=$X93)+(--(INDEX(RULES,0,6)=$X93)))*(INDEX(RUN,0,BK$9+1)))</f>
        <v>7186816330</v>
      </c>
      <c r="BL93" s="20" cm="1">
        <f t="array" ref="BL93">SUMPRODUCT((--(INDEX(RULES,0,5)=$X93)+(--(INDEX(RULES,0,6)=$X93)))*(INDEX(RUN,0,BL$9+1)))</f>
        <v>13648639128</v>
      </c>
      <c r="BM93" s="20" cm="1">
        <f t="array" ref="BM93">SUMPRODUCT((--(INDEX(RULES,0,5)=$X93)+(--(INDEX(RULES,0,6)=$X93)))*(INDEX(RUN,0,BM$9+1)))</f>
        <v>25919469765</v>
      </c>
    </row>
    <row r="94" spans="1:65" x14ac:dyDescent="0.3">
      <c r="A94" s="6" t="str">
        <f>IF(Input!A88=0,"",Input!A88)</f>
        <v>CO -&gt; B</v>
      </c>
      <c r="B94" t="str">
        <f t="shared" si="23"/>
        <v>C</v>
      </c>
      <c r="C94" t="str">
        <f t="shared" si="24"/>
        <v>O</v>
      </c>
      <c r="D94" s="5" t="str">
        <f t="shared" si="21"/>
        <v>CO</v>
      </c>
      <c r="E94" s="5" t="str">
        <f t="shared" si="20"/>
        <v>B</v>
      </c>
      <c r="F94" t="str">
        <f t="shared" si="25"/>
        <v>CB</v>
      </c>
      <c r="G94" t="str">
        <f t="shared" si="26"/>
        <v>BO</v>
      </c>
      <c r="N94"/>
      <c r="O94"/>
      <c r="P94"/>
      <c r="Q94"/>
      <c r="R94"/>
      <c r="S94"/>
      <c r="T94"/>
      <c r="U94" t="str">
        <f t="shared" si="27"/>
        <v>C</v>
      </c>
      <c r="V94" t="str">
        <f t="shared" si="28"/>
        <v>O</v>
      </c>
      <c r="W94" s="17">
        <v>85</v>
      </c>
      <c r="X94" s="17" t="str">
        <f t="shared" si="22"/>
        <v>CO</v>
      </c>
      <c r="Y94" s="18">
        <f t="shared" si="29"/>
        <v>0</v>
      </c>
      <c r="Z94" s="20" cm="1">
        <f t="array" ref="Z94">SUMPRODUCT((--(INDEX(RULES,0,5)=$X94)+(--(INDEX(RULES,0,6)=$X94)))*(INDEX(RUN,0,Z$9+1)))</f>
        <v>0</v>
      </c>
      <c r="AA94" s="20" cm="1">
        <f t="array" ref="AA94">SUMPRODUCT((--(INDEX(RULES,0,5)=$X94)+(--(INDEX(RULES,0,6)=$X94)))*(INDEX(RUN,0,AA$9+1)))</f>
        <v>0</v>
      </c>
      <c r="AB94" s="20" cm="1">
        <f t="array" ref="AB94">SUMPRODUCT((--(INDEX(RULES,0,5)=$X94)+(--(INDEX(RULES,0,6)=$X94)))*(INDEX(RUN,0,AB$9+1)))</f>
        <v>1</v>
      </c>
      <c r="AC94" s="20" cm="1">
        <f t="array" ref="AC94">SUMPRODUCT((--(INDEX(RULES,0,5)=$X94)+(--(INDEX(RULES,0,6)=$X94)))*(INDEX(RUN,0,AC$9+1)))</f>
        <v>2</v>
      </c>
      <c r="AD94" s="20" cm="1">
        <f t="array" ref="AD94">SUMPRODUCT((--(INDEX(RULES,0,5)=$X94)+(--(INDEX(RULES,0,6)=$X94)))*(INDEX(RUN,0,AD$9+1)))</f>
        <v>4</v>
      </c>
      <c r="AE94" s="20" cm="1">
        <f t="array" ref="AE94">SUMPRODUCT((--(INDEX(RULES,0,5)=$X94)+(--(INDEX(RULES,0,6)=$X94)))*(INDEX(RUN,0,AE$9+1)))</f>
        <v>11</v>
      </c>
      <c r="AF94" s="20" cm="1">
        <f t="array" ref="AF94">SUMPRODUCT((--(INDEX(RULES,0,5)=$X94)+(--(INDEX(RULES,0,6)=$X94)))*(INDEX(RUN,0,AF$9+1)))</f>
        <v>13</v>
      </c>
      <c r="AG94" s="20" cm="1">
        <f t="array" ref="AG94">SUMPRODUCT((--(INDEX(RULES,0,5)=$X94)+(--(INDEX(RULES,0,6)=$X94)))*(INDEX(RUN,0,AG$9+1)))</f>
        <v>40</v>
      </c>
      <c r="AH94" s="20" cm="1">
        <f t="array" ref="AH94">SUMPRODUCT((--(INDEX(RULES,0,5)=$X94)+(--(INDEX(RULES,0,6)=$X94)))*(INDEX(RUN,0,AH$9+1)))</f>
        <v>60</v>
      </c>
      <c r="AI94" s="20" cm="1">
        <f t="array" ref="AI94">SUMPRODUCT((--(INDEX(RULES,0,5)=$X94)+(--(INDEX(RULES,0,6)=$X94)))*(INDEX(RUN,0,AI$9+1)))</f>
        <v>128</v>
      </c>
      <c r="AJ94" s="20" cm="1">
        <f t="array" ref="AJ94">SUMPRODUCT((--(INDEX(RULES,0,5)=$X94)+(--(INDEX(RULES,0,6)=$X94)))*(INDEX(RUN,0,AJ$9+1)))</f>
        <v>227</v>
      </c>
      <c r="AK94" s="20" cm="1">
        <f t="array" ref="AK94">SUMPRODUCT((--(INDEX(RULES,0,5)=$X94)+(--(INDEX(RULES,0,6)=$X94)))*(INDEX(RUN,0,AK$9+1)))</f>
        <v>454</v>
      </c>
      <c r="AL94" s="20" cm="1">
        <f t="array" ref="AL94">SUMPRODUCT((--(INDEX(RULES,0,5)=$X94)+(--(INDEX(RULES,0,6)=$X94)))*(INDEX(RUN,0,AL$9+1)))</f>
        <v>837</v>
      </c>
      <c r="AM94" s="20" cm="1">
        <f t="array" ref="AM94">SUMPRODUCT((--(INDEX(RULES,0,5)=$X94)+(--(INDEX(RULES,0,6)=$X94)))*(INDEX(RUN,0,AM$9+1)))</f>
        <v>1604</v>
      </c>
      <c r="AN94" s="20" cm="1">
        <f t="array" ref="AN94">SUMPRODUCT((--(INDEX(RULES,0,5)=$X94)+(--(INDEX(RULES,0,6)=$X94)))*(INDEX(RUN,0,AN$9+1)))</f>
        <v>3040</v>
      </c>
      <c r="AO94" s="20" cm="1">
        <f t="array" ref="AO94">SUMPRODUCT((--(INDEX(RULES,0,5)=$X94)+(--(INDEX(RULES,0,6)=$X94)))*(INDEX(RUN,0,AO$9+1)))</f>
        <v>5731</v>
      </c>
      <c r="AP94" s="20" cm="1">
        <f t="array" ref="AP94">SUMPRODUCT((--(INDEX(RULES,0,5)=$X94)+(--(INDEX(RULES,0,6)=$X94)))*(INDEX(RUN,0,AP$9+1)))</f>
        <v>10942</v>
      </c>
      <c r="AQ94" s="20" cm="1">
        <f t="array" ref="AQ94">SUMPRODUCT((--(INDEX(RULES,0,5)=$X94)+(--(INDEX(RULES,0,6)=$X94)))*(INDEX(RUN,0,AQ$9+1)))</f>
        <v>20615</v>
      </c>
      <c r="AR94" s="20" cm="1">
        <f t="array" ref="AR94">SUMPRODUCT((--(INDEX(RULES,0,5)=$X94)+(--(INDEX(RULES,0,6)=$X94)))*(INDEX(RUN,0,AR$9+1)))</f>
        <v>39340</v>
      </c>
      <c r="AS94" s="20" cm="1">
        <f t="array" ref="AS94">SUMPRODUCT((--(INDEX(RULES,0,5)=$X94)+(--(INDEX(RULES,0,6)=$X94)))*(INDEX(RUN,0,AS$9+1)))</f>
        <v>74399</v>
      </c>
      <c r="AT94" s="20" cm="1">
        <f t="array" ref="AT94">SUMPRODUCT((--(INDEX(RULES,0,5)=$X94)+(--(INDEX(RULES,0,6)=$X94)))*(INDEX(RUN,0,AT$9+1)))</f>
        <v>141662</v>
      </c>
      <c r="AU94" s="20" cm="1">
        <f t="array" ref="AU94">SUMPRODUCT((--(INDEX(RULES,0,5)=$X94)+(--(INDEX(RULES,0,6)=$X94)))*(INDEX(RUN,0,AU$9+1)))</f>
        <v>268553</v>
      </c>
      <c r="AV94" s="20" cm="1">
        <f t="array" ref="AV94">SUMPRODUCT((--(INDEX(RULES,0,5)=$X94)+(--(INDEX(RULES,0,6)=$X94)))*(INDEX(RUN,0,AV$9+1)))</f>
        <v>510317</v>
      </c>
      <c r="AW94" s="20" cm="1">
        <f t="array" ref="AW94">SUMPRODUCT((--(INDEX(RULES,0,5)=$X94)+(--(INDEX(RULES,0,6)=$X94)))*(INDEX(RUN,0,AW$9+1)))</f>
        <v>968730</v>
      </c>
      <c r="AX94" s="20" cm="1">
        <f t="array" ref="AX94">SUMPRODUCT((--(INDEX(RULES,0,5)=$X94)+(--(INDEX(RULES,0,6)=$X94)))*(INDEX(RUN,0,AX$9+1)))</f>
        <v>1839350</v>
      </c>
      <c r="AY94" s="20" cm="1">
        <f t="array" ref="AY94">SUMPRODUCT((--(INDEX(RULES,0,5)=$X94)+(--(INDEX(RULES,0,6)=$X94)))*(INDEX(RUN,0,AY$9+1)))</f>
        <v>3492343</v>
      </c>
      <c r="AZ94" s="20" cm="1">
        <f t="array" ref="AZ94">SUMPRODUCT((--(INDEX(RULES,0,5)=$X94)+(--(INDEX(RULES,0,6)=$X94)))*(INDEX(RUN,0,AZ$9+1)))</f>
        <v>6629617</v>
      </c>
      <c r="BA94" s="20" cm="1">
        <f t="array" ref="BA94">SUMPRODUCT((--(INDEX(RULES,0,5)=$X94)+(--(INDEX(RULES,0,6)=$X94)))*(INDEX(RUN,0,BA$9+1)))</f>
        <v>12588832</v>
      </c>
      <c r="BB94" s="20" cm="1">
        <f t="array" ref="BB94">SUMPRODUCT((--(INDEX(RULES,0,5)=$X94)+(--(INDEX(RULES,0,6)=$X94)))*(INDEX(RUN,0,BB$9+1)))</f>
        <v>23896405</v>
      </c>
      <c r="BC94" s="20" cm="1">
        <f t="array" ref="BC94">SUMPRODUCT((--(INDEX(RULES,0,5)=$X94)+(--(INDEX(RULES,0,6)=$X94)))*(INDEX(RUN,0,BC$9+1)))</f>
        <v>45374080</v>
      </c>
      <c r="BD94" s="20" cm="1">
        <f t="array" ref="BD94">SUMPRODUCT((--(INDEX(RULES,0,5)=$X94)+(--(INDEX(RULES,0,6)=$X94)))*(INDEX(RUN,0,BD$9+1)))</f>
        <v>86139419</v>
      </c>
      <c r="BE94" s="20" cm="1">
        <f t="array" ref="BE94">SUMPRODUCT((--(INDEX(RULES,0,5)=$X94)+(--(INDEX(RULES,0,6)=$X94)))*(INDEX(RUN,0,BE$9+1)))</f>
        <v>163548278</v>
      </c>
      <c r="BF94" s="20" cm="1">
        <f t="array" ref="BF94">SUMPRODUCT((--(INDEX(RULES,0,5)=$X94)+(--(INDEX(RULES,0,6)=$X94)))*(INDEX(RUN,0,BF$9+1)))</f>
        <v>310502204</v>
      </c>
      <c r="BG94" s="20" cm="1">
        <f t="array" ref="BG94">SUMPRODUCT((--(INDEX(RULES,0,5)=$X94)+(--(INDEX(RULES,0,6)=$X94)))*(INDEX(RUN,0,BG$9+1)))</f>
        <v>589527504</v>
      </c>
      <c r="BH94" s="20" cm="1">
        <f t="array" ref="BH94">SUMPRODUCT((--(INDEX(RULES,0,5)=$X94)+(--(INDEX(RULES,0,6)=$X94)))*(INDEX(RUN,0,BH$9+1)))</f>
        <v>1119272745</v>
      </c>
      <c r="BI94" s="20" cm="1">
        <f t="array" ref="BI94">SUMPRODUCT((--(INDEX(RULES,0,5)=$X94)+(--(INDEX(RULES,0,6)=$X94)))*(INDEX(RUN,0,BI$9+1)))</f>
        <v>2125067533</v>
      </c>
      <c r="BJ94" s="20" cm="1">
        <f t="array" ref="BJ94">SUMPRODUCT((--(INDEX(RULES,0,5)=$X94)+(--(INDEX(RULES,0,6)=$X94)))*(INDEX(RUN,0,BJ$9+1)))</f>
        <v>4034736888</v>
      </c>
      <c r="BK94" s="20" cm="1">
        <f t="array" ref="BK94">SUMPRODUCT((--(INDEX(RULES,0,5)=$X94)+(--(INDEX(RULES,0,6)=$X94)))*(INDEX(RUN,0,BK$9+1)))</f>
        <v>7660472806</v>
      </c>
      <c r="BL94" s="20" cm="1">
        <f t="array" ref="BL94">SUMPRODUCT((--(INDEX(RULES,0,5)=$X94)+(--(INDEX(RULES,0,6)=$X94)))*(INDEX(RUN,0,BL$9+1)))</f>
        <v>14544614972</v>
      </c>
      <c r="BM94" s="20" cm="1">
        <f t="array" ref="BM94">SUMPRODUCT((--(INDEX(RULES,0,5)=$X94)+(--(INDEX(RULES,0,6)=$X94)))*(INDEX(RUN,0,BM$9+1)))</f>
        <v>27615245398</v>
      </c>
    </row>
    <row r="95" spans="1:65" x14ac:dyDescent="0.3">
      <c r="A95" s="6" t="str">
        <f>IF(Input!A89=0,"",Input!A89)</f>
        <v>FC -&gt; V</v>
      </c>
      <c r="B95" t="str">
        <f t="shared" si="23"/>
        <v>F</v>
      </c>
      <c r="C95" t="str">
        <f t="shared" si="24"/>
        <v>C</v>
      </c>
      <c r="D95" s="5" t="str">
        <f t="shared" si="21"/>
        <v>FC</v>
      </c>
      <c r="E95" s="5" t="str">
        <f t="shared" si="20"/>
        <v>V</v>
      </c>
      <c r="F95" t="str">
        <f t="shared" si="25"/>
        <v>FV</v>
      </c>
      <c r="G95" t="str">
        <f t="shared" si="26"/>
        <v>VC</v>
      </c>
      <c r="N95"/>
      <c r="O95"/>
      <c r="P95"/>
      <c r="Q95"/>
      <c r="R95"/>
      <c r="S95"/>
      <c r="T95"/>
      <c r="U95" t="str">
        <f t="shared" si="27"/>
        <v>F</v>
      </c>
      <c r="V95" t="str">
        <f t="shared" si="28"/>
        <v>C</v>
      </c>
      <c r="W95" s="17">
        <v>86</v>
      </c>
      <c r="X95" s="17" t="str">
        <f t="shared" si="22"/>
        <v>FC</v>
      </c>
      <c r="Y95" s="18">
        <f t="shared" si="29"/>
        <v>0</v>
      </c>
      <c r="Z95" s="20" cm="1">
        <f t="array" ref="Z95">SUMPRODUCT((--(INDEX(RULES,0,5)=$X95)+(--(INDEX(RULES,0,6)=$X95)))*(INDEX(RUN,0,Z$9+1)))</f>
        <v>0</v>
      </c>
      <c r="AA95" s="20" cm="1">
        <f t="array" ref="AA95">SUMPRODUCT((--(INDEX(RULES,0,5)=$X95)+(--(INDEX(RULES,0,6)=$X95)))*(INDEX(RUN,0,AA$9+1)))</f>
        <v>0</v>
      </c>
      <c r="AB95" s="20" cm="1">
        <f t="array" ref="AB95">SUMPRODUCT((--(INDEX(RULES,0,5)=$X95)+(--(INDEX(RULES,0,6)=$X95)))*(INDEX(RUN,0,AB$9+1)))</f>
        <v>0</v>
      </c>
      <c r="AC95" s="20" cm="1">
        <f t="array" ref="AC95">SUMPRODUCT((--(INDEX(RULES,0,5)=$X95)+(--(INDEX(RULES,0,6)=$X95)))*(INDEX(RUN,0,AC$9+1)))</f>
        <v>1</v>
      </c>
      <c r="AD95" s="20" cm="1">
        <f t="array" ref="AD95">SUMPRODUCT((--(INDEX(RULES,0,5)=$X95)+(--(INDEX(RULES,0,6)=$X95)))*(INDEX(RUN,0,AD$9+1)))</f>
        <v>1</v>
      </c>
      <c r="AE95" s="20" cm="1">
        <f t="array" ref="AE95">SUMPRODUCT((--(INDEX(RULES,0,5)=$X95)+(--(INDEX(RULES,0,6)=$X95)))*(INDEX(RUN,0,AE$9+1)))</f>
        <v>5</v>
      </c>
      <c r="AF95" s="20" cm="1">
        <f t="array" ref="AF95">SUMPRODUCT((--(INDEX(RULES,0,5)=$X95)+(--(INDEX(RULES,0,6)=$X95)))*(INDEX(RUN,0,AF$9+1)))</f>
        <v>13</v>
      </c>
      <c r="AG95" s="20" cm="1">
        <f t="array" ref="AG95">SUMPRODUCT((--(INDEX(RULES,0,5)=$X95)+(--(INDEX(RULES,0,6)=$X95)))*(INDEX(RUN,0,AG$9+1)))</f>
        <v>29</v>
      </c>
      <c r="AH95" s="20" cm="1">
        <f t="array" ref="AH95">SUMPRODUCT((--(INDEX(RULES,0,5)=$X95)+(--(INDEX(RULES,0,6)=$X95)))*(INDEX(RUN,0,AH$9+1)))</f>
        <v>55</v>
      </c>
      <c r="AI95" s="20" cm="1">
        <f t="array" ref="AI95">SUMPRODUCT((--(INDEX(RULES,0,5)=$X95)+(--(INDEX(RULES,0,6)=$X95)))*(INDEX(RUN,0,AI$9+1)))</f>
        <v>100</v>
      </c>
      <c r="AJ95" s="20" cm="1">
        <f t="array" ref="AJ95">SUMPRODUCT((--(INDEX(RULES,0,5)=$X95)+(--(INDEX(RULES,0,6)=$X95)))*(INDEX(RUN,0,AJ$9+1)))</f>
        <v>193</v>
      </c>
      <c r="AK95" s="20" cm="1">
        <f t="array" ref="AK95">SUMPRODUCT((--(INDEX(RULES,0,5)=$X95)+(--(INDEX(RULES,0,6)=$X95)))*(INDEX(RUN,0,AK$9+1)))</f>
        <v>358</v>
      </c>
      <c r="AL95" s="20" cm="1">
        <f t="array" ref="AL95">SUMPRODUCT((--(INDEX(RULES,0,5)=$X95)+(--(INDEX(RULES,0,6)=$X95)))*(INDEX(RUN,0,AL$9+1)))</f>
        <v>671</v>
      </c>
      <c r="AM95" s="20" cm="1">
        <f t="array" ref="AM95">SUMPRODUCT((--(INDEX(RULES,0,5)=$X95)+(--(INDEX(RULES,0,6)=$X95)))*(INDEX(RUN,0,AM$9+1)))</f>
        <v>1262</v>
      </c>
      <c r="AN95" s="20" cm="1">
        <f t="array" ref="AN95">SUMPRODUCT((--(INDEX(RULES,0,5)=$X95)+(--(INDEX(RULES,0,6)=$X95)))*(INDEX(RUN,0,AN$9+1)))</f>
        <v>2375</v>
      </c>
      <c r="AO95" s="20" cm="1">
        <f t="array" ref="AO95">SUMPRODUCT((--(INDEX(RULES,0,5)=$X95)+(--(INDEX(RULES,0,6)=$X95)))*(INDEX(RUN,0,AO$9+1)))</f>
        <v>4429</v>
      </c>
      <c r="AP95" s="20" cm="1">
        <f t="array" ref="AP95">SUMPRODUCT((--(INDEX(RULES,0,5)=$X95)+(--(INDEX(RULES,0,6)=$X95)))*(INDEX(RUN,0,AP$9+1)))</f>
        <v>8338</v>
      </c>
      <c r="AQ95" s="20" cm="1">
        <f t="array" ref="AQ95">SUMPRODUCT((--(INDEX(RULES,0,5)=$X95)+(--(INDEX(RULES,0,6)=$X95)))*(INDEX(RUN,0,AQ$9+1)))</f>
        <v>15749</v>
      </c>
      <c r="AR95" s="20" cm="1">
        <f t="array" ref="AR95">SUMPRODUCT((--(INDEX(RULES,0,5)=$X95)+(--(INDEX(RULES,0,6)=$X95)))*(INDEX(RUN,0,AR$9+1)))</f>
        <v>29649</v>
      </c>
      <c r="AS95" s="20" cm="1">
        <f t="array" ref="AS95">SUMPRODUCT((--(INDEX(RULES,0,5)=$X95)+(--(INDEX(RULES,0,6)=$X95)))*(INDEX(RUN,0,AS$9+1)))</f>
        <v>56143</v>
      </c>
      <c r="AT95" s="20" cm="1">
        <f t="array" ref="AT95">SUMPRODUCT((--(INDEX(RULES,0,5)=$X95)+(--(INDEX(RULES,0,6)=$X95)))*(INDEX(RUN,0,AT$9+1)))</f>
        <v>106156</v>
      </c>
      <c r="AU95" s="20" cm="1">
        <f t="array" ref="AU95">SUMPRODUCT((--(INDEX(RULES,0,5)=$X95)+(--(INDEX(RULES,0,6)=$X95)))*(INDEX(RUN,0,AU$9+1)))</f>
        <v>200930</v>
      </c>
      <c r="AV95" s="20" cm="1">
        <f t="array" ref="AV95">SUMPRODUCT((--(INDEX(RULES,0,5)=$X95)+(--(INDEX(RULES,0,6)=$X95)))*(INDEX(RUN,0,AV$9+1)))</f>
        <v>380375</v>
      </c>
      <c r="AW95" s="20" cm="1">
        <f t="array" ref="AW95">SUMPRODUCT((--(INDEX(RULES,0,5)=$X95)+(--(INDEX(RULES,0,6)=$X95)))*(INDEX(RUN,0,AW$9+1)))</f>
        <v>720872</v>
      </c>
      <c r="AX95" s="20" cm="1">
        <f t="array" ref="AX95">SUMPRODUCT((--(INDEX(RULES,0,5)=$X95)+(--(INDEX(RULES,0,6)=$X95)))*(INDEX(RUN,0,AX$9+1)))</f>
        <v>1365462</v>
      </c>
      <c r="AY95" s="20" cm="1">
        <f t="array" ref="AY95">SUMPRODUCT((--(INDEX(RULES,0,5)=$X95)+(--(INDEX(RULES,0,6)=$X95)))*(INDEX(RUN,0,AY$9+1)))</f>
        <v>2587733</v>
      </c>
      <c r="AZ95" s="20" cm="1">
        <f t="array" ref="AZ95">SUMPRODUCT((--(INDEX(RULES,0,5)=$X95)+(--(INDEX(RULES,0,6)=$X95)))*(INDEX(RUN,0,AZ$9+1)))</f>
        <v>4905594</v>
      </c>
      <c r="BA95" s="20" cm="1">
        <f t="array" ref="BA95">SUMPRODUCT((--(INDEX(RULES,0,5)=$X95)+(--(INDEX(RULES,0,6)=$X95)))*(INDEX(RUN,0,BA$9+1)))</f>
        <v>9299116</v>
      </c>
      <c r="BB95" s="20" cm="1">
        <f t="array" ref="BB95">SUMPRODUCT((--(INDEX(RULES,0,5)=$X95)+(--(INDEX(RULES,0,6)=$X95)))*(INDEX(RUN,0,BB$9+1)))</f>
        <v>17631948</v>
      </c>
      <c r="BC95" s="20" cm="1">
        <f t="array" ref="BC95">SUMPRODUCT((--(INDEX(RULES,0,5)=$X95)+(--(INDEX(RULES,0,6)=$X95)))*(INDEX(RUN,0,BC$9+1)))</f>
        <v>33437864</v>
      </c>
      <c r="BD95" s="20" cm="1">
        <f t="array" ref="BD95">SUMPRODUCT((--(INDEX(RULES,0,5)=$X95)+(--(INDEX(RULES,0,6)=$X95)))*(INDEX(RUN,0,BD$9+1)))</f>
        <v>63421267</v>
      </c>
      <c r="BE95" s="20" cm="1">
        <f t="array" ref="BE95">SUMPRODUCT((--(INDEX(RULES,0,5)=$X95)+(--(INDEX(RULES,0,6)=$X95)))*(INDEX(RUN,0,BE$9+1)))</f>
        <v>120299150</v>
      </c>
      <c r="BF95" s="20" cm="1">
        <f t="array" ref="BF95">SUMPRODUCT((--(INDEX(RULES,0,5)=$X95)+(--(INDEX(RULES,0,6)=$X95)))*(INDEX(RUN,0,BF$9+1)))</f>
        <v>228230182</v>
      </c>
      <c r="BG95" s="20" cm="1">
        <f t="array" ref="BG95">SUMPRODUCT((--(INDEX(RULES,0,5)=$X95)+(--(INDEX(RULES,0,6)=$X95)))*(INDEX(RUN,0,BG$9+1)))</f>
        <v>433023602</v>
      </c>
      <c r="BH95" s="20" cm="1">
        <f t="array" ref="BH95">SUMPRODUCT((--(INDEX(RULES,0,5)=$X95)+(--(INDEX(RULES,0,6)=$X95)))*(INDEX(RUN,0,BH$9+1)))</f>
        <v>821656242</v>
      </c>
      <c r="BI95" s="20" cm="1">
        <f t="array" ref="BI95">SUMPRODUCT((--(INDEX(RULES,0,5)=$X95)+(--(INDEX(RULES,0,6)=$X95)))*(INDEX(RUN,0,BI$9+1)))</f>
        <v>1559229487</v>
      </c>
      <c r="BJ95" s="20" cm="1">
        <f t="array" ref="BJ95">SUMPRODUCT((--(INDEX(RULES,0,5)=$X95)+(--(INDEX(RULES,0,6)=$X95)))*(INDEX(RUN,0,BJ$9+1)))</f>
        <v>2959109611</v>
      </c>
      <c r="BK95" s="20" cm="1">
        <f t="array" ref="BK95">SUMPRODUCT((--(INDEX(RULES,0,5)=$X95)+(--(INDEX(RULES,0,6)=$X95)))*(INDEX(RUN,0,BK$9+1)))</f>
        <v>5616130584</v>
      </c>
      <c r="BL95" s="20" cm="1">
        <f t="array" ref="BL95">SUMPRODUCT((--(INDEX(RULES,0,5)=$X95)+(--(INDEX(RULES,0,6)=$X95)))*(INDEX(RUN,0,BL$9+1)))</f>
        <v>10659595363</v>
      </c>
      <c r="BM95" s="20" cm="1">
        <f t="array" ref="BM95">SUMPRODUCT((--(INDEX(RULES,0,5)=$X95)+(--(INDEX(RULES,0,6)=$X95)))*(INDEX(RUN,0,BM$9+1)))</f>
        <v>20233325282</v>
      </c>
    </row>
    <row r="96" spans="1:65" x14ac:dyDescent="0.3">
      <c r="A96" s="6" t="str">
        <f>IF(Input!A90=0,"",Input!A90)</f>
        <v>OK -&gt; F</v>
      </c>
      <c r="B96" t="str">
        <f t="shared" si="23"/>
        <v>O</v>
      </c>
      <c r="C96" t="str">
        <f t="shared" si="24"/>
        <v>K</v>
      </c>
      <c r="D96" s="5" t="str">
        <f t="shared" si="21"/>
        <v>OK</v>
      </c>
      <c r="E96" s="5" t="str">
        <f t="shared" si="20"/>
        <v>F</v>
      </c>
      <c r="F96" t="str">
        <f t="shared" si="25"/>
        <v>OF</v>
      </c>
      <c r="G96" t="str">
        <f t="shared" si="26"/>
        <v>FK</v>
      </c>
      <c r="N96"/>
      <c r="O96"/>
      <c r="P96"/>
      <c r="Q96"/>
      <c r="R96"/>
      <c r="S96"/>
      <c r="T96"/>
      <c r="U96" t="str">
        <f t="shared" si="27"/>
        <v>O</v>
      </c>
      <c r="V96" t="str">
        <f t="shared" si="28"/>
        <v>K</v>
      </c>
      <c r="W96" s="17">
        <v>87</v>
      </c>
      <c r="X96" s="17" t="str">
        <f t="shared" si="22"/>
        <v>OK</v>
      </c>
      <c r="Y96" s="18">
        <f t="shared" si="29"/>
        <v>1</v>
      </c>
      <c r="Z96" s="20" cm="1">
        <f t="array" ref="Z96">SUMPRODUCT((--(INDEX(RULES,0,5)=$X96)+(--(INDEX(RULES,0,6)=$X96)))*(INDEX(RUN,0,Z$9+1)))</f>
        <v>0</v>
      </c>
      <c r="AA96" s="20" cm="1">
        <f t="array" ref="AA96">SUMPRODUCT((--(INDEX(RULES,0,5)=$X96)+(--(INDEX(RULES,0,6)=$X96)))*(INDEX(RUN,0,AA$9+1)))</f>
        <v>0</v>
      </c>
      <c r="AB96" s="20" cm="1">
        <f t="array" ref="AB96">SUMPRODUCT((--(INDEX(RULES,0,5)=$X96)+(--(INDEX(RULES,0,6)=$X96)))*(INDEX(RUN,0,AB$9+1)))</f>
        <v>1</v>
      </c>
      <c r="AC96" s="20" cm="1">
        <f t="array" ref="AC96">SUMPRODUCT((--(INDEX(RULES,0,5)=$X96)+(--(INDEX(RULES,0,6)=$X96)))*(INDEX(RUN,0,AC$9+1)))</f>
        <v>0</v>
      </c>
      <c r="AD96" s="20" cm="1">
        <f t="array" ref="AD96">SUMPRODUCT((--(INDEX(RULES,0,5)=$X96)+(--(INDEX(RULES,0,6)=$X96)))*(INDEX(RUN,0,AD$9+1)))</f>
        <v>2</v>
      </c>
      <c r="AE96" s="20" cm="1">
        <f t="array" ref="AE96">SUMPRODUCT((--(INDEX(RULES,0,5)=$X96)+(--(INDEX(RULES,0,6)=$X96)))*(INDEX(RUN,0,AE$9+1)))</f>
        <v>1</v>
      </c>
      <c r="AF96" s="20" cm="1">
        <f t="array" ref="AF96">SUMPRODUCT((--(INDEX(RULES,0,5)=$X96)+(--(INDEX(RULES,0,6)=$X96)))*(INDEX(RUN,0,AF$9+1)))</f>
        <v>4</v>
      </c>
      <c r="AG96" s="20" cm="1">
        <f t="array" ref="AG96">SUMPRODUCT((--(INDEX(RULES,0,5)=$X96)+(--(INDEX(RULES,0,6)=$X96)))*(INDEX(RUN,0,AG$9+1)))</f>
        <v>6</v>
      </c>
      <c r="AH96" s="20" cm="1">
        <f t="array" ref="AH96">SUMPRODUCT((--(INDEX(RULES,0,5)=$X96)+(--(INDEX(RULES,0,6)=$X96)))*(INDEX(RUN,0,AH$9+1)))</f>
        <v>12</v>
      </c>
      <c r="AI96" s="20" cm="1">
        <f t="array" ref="AI96">SUMPRODUCT((--(INDEX(RULES,0,5)=$X96)+(--(INDEX(RULES,0,6)=$X96)))*(INDEX(RUN,0,AI$9+1)))</f>
        <v>27</v>
      </c>
      <c r="AJ96" s="20" cm="1">
        <f t="array" ref="AJ96">SUMPRODUCT((--(INDEX(RULES,0,5)=$X96)+(--(INDEX(RULES,0,6)=$X96)))*(INDEX(RUN,0,AJ$9+1)))</f>
        <v>54</v>
      </c>
      <c r="AK96" s="20" cm="1">
        <f t="array" ref="AK96">SUMPRODUCT((--(INDEX(RULES,0,5)=$X96)+(--(INDEX(RULES,0,6)=$X96)))*(INDEX(RUN,0,AK$9+1)))</f>
        <v>107</v>
      </c>
      <c r="AL96" s="20" cm="1">
        <f t="array" ref="AL96">SUMPRODUCT((--(INDEX(RULES,0,5)=$X96)+(--(INDEX(RULES,0,6)=$X96)))*(INDEX(RUN,0,AL$9+1)))</f>
        <v>205</v>
      </c>
      <c r="AM96" s="20" cm="1">
        <f t="array" ref="AM96">SUMPRODUCT((--(INDEX(RULES,0,5)=$X96)+(--(INDEX(RULES,0,6)=$X96)))*(INDEX(RUN,0,AM$9+1)))</f>
        <v>383</v>
      </c>
      <c r="AN96" s="20" cm="1">
        <f t="array" ref="AN96">SUMPRODUCT((--(INDEX(RULES,0,5)=$X96)+(--(INDEX(RULES,0,6)=$X96)))*(INDEX(RUN,0,AN$9+1)))</f>
        <v>724</v>
      </c>
      <c r="AO96" s="20" cm="1">
        <f t="array" ref="AO96">SUMPRODUCT((--(INDEX(RULES,0,5)=$X96)+(--(INDEX(RULES,0,6)=$X96)))*(INDEX(RUN,0,AO$9+1)))</f>
        <v>1403</v>
      </c>
      <c r="AP96" s="20" cm="1">
        <f t="array" ref="AP96">SUMPRODUCT((--(INDEX(RULES,0,5)=$X96)+(--(INDEX(RULES,0,6)=$X96)))*(INDEX(RUN,0,AP$9+1)))</f>
        <v>2612</v>
      </c>
      <c r="AQ96" s="20" cm="1">
        <f t="array" ref="AQ96">SUMPRODUCT((--(INDEX(RULES,0,5)=$X96)+(--(INDEX(RULES,0,6)=$X96)))*(INDEX(RUN,0,AQ$9+1)))</f>
        <v>5040</v>
      </c>
      <c r="AR96" s="20" cm="1">
        <f t="array" ref="AR96">SUMPRODUCT((--(INDEX(RULES,0,5)=$X96)+(--(INDEX(RULES,0,6)=$X96)))*(INDEX(RUN,0,AR$9+1)))</f>
        <v>9490</v>
      </c>
      <c r="AS96" s="20" cm="1">
        <f t="array" ref="AS96">SUMPRODUCT((--(INDEX(RULES,0,5)=$X96)+(--(INDEX(RULES,0,6)=$X96)))*(INDEX(RUN,0,AS$9+1)))</f>
        <v>18042</v>
      </c>
      <c r="AT96" s="20" cm="1">
        <f t="array" ref="AT96">SUMPRODUCT((--(INDEX(RULES,0,5)=$X96)+(--(INDEX(RULES,0,6)=$X96)))*(INDEX(RUN,0,AT$9+1)))</f>
        <v>34010</v>
      </c>
      <c r="AU96" s="20" cm="1">
        <f t="array" ref="AU96">SUMPRODUCT((--(INDEX(RULES,0,5)=$X96)+(--(INDEX(RULES,0,6)=$X96)))*(INDEX(RUN,0,AU$9+1)))</f>
        <v>64596</v>
      </c>
      <c r="AV96" s="20" cm="1">
        <f t="array" ref="AV96">SUMPRODUCT((--(INDEX(RULES,0,5)=$X96)+(--(INDEX(RULES,0,6)=$X96)))*(INDEX(RUN,0,AV$9+1)))</f>
        <v>121948</v>
      </c>
      <c r="AW96" s="20" cm="1">
        <f t="array" ref="AW96">SUMPRODUCT((--(INDEX(RULES,0,5)=$X96)+(--(INDEX(RULES,0,6)=$X96)))*(INDEX(RUN,0,AW$9+1)))</f>
        <v>230898</v>
      </c>
      <c r="AX96" s="20" cm="1">
        <f t="array" ref="AX96">SUMPRODUCT((--(INDEX(RULES,0,5)=$X96)+(--(INDEX(RULES,0,6)=$X96)))*(INDEX(RUN,0,AX$9+1)))</f>
        <v>437016</v>
      </c>
      <c r="AY96" s="20" cm="1">
        <f t="array" ref="AY96">SUMPRODUCT((--(INDEX(RULES,0,5)=$X96)+(--(INDEX(RULES,0,6)=$X96)))*(INDEX(RUN,0,AY$9+1)))</f>
        <v>826887</v>
      </c>
      <c r="AZ96" s="20" cm="1">
        <f t="array" ref="AZ96">SUMPRODUCT((--(INDEX(RULES,0,5)=$X96)+(--(INDEX(RULES,0,6)=$X96)))*(INDEX(RUN,0,AZ$9+1)))</f>
        <v>1565471</v>
      </c>
      <c r="BA96" s="20" cm="1">
        <f t="array" ref="BA96">SUMPRODUCT((--(INDEX(RULES,0,5)=$X96)+(--(INDEX(RULES,0,6)=$X96)))*(INDEX(RUN,0,BA$9+1)))</f>
        <v>2963698</v>
      </c>
      <c r="BB96" s="20" cm="1">
        <f t="array" ref="BB96">SUMPRODUCT((--(INDEX(RULES,0,5)=$X96)+(--(INDEX(RULES,0,6)=$X96)))*(INDEX(RUN,0,BB$9+1)))</f>
        <v>5613560</v>
      </c>
      <c r="BC96" s="20" cm="1">
        <f t="array" ref="BC96">SUMPRODUCT((--(INDEX(RULES,0,5)=$X96)+(--(INDEX(RULES,0,6)=$X96)))*(INDEX(RUN,0,BC$9+1)))</f>
        <v>10629804</v>
      </c>
      <c r="BD96" s="20" cm="1">
        <f t="array" ref="BD96">SUMPRODUCT((--(INDEX(RULES,0,5)=$X96)+(--(INDEX(RULES,0,6)=$X96)))*(INDEX(RUN,0,BD$9+1)))</f>
        <v>20140994</v>
      </c>
      <c r="BE96" s="20" cm="1">
        <f t="array" ref="BE96">SUMPRODUCT((--(INDEX(RULES,0,5)=$X96)+(--(INDEX(RULES,0,6)=$X96)))*(INDEX(RUN,0,BE$9+1)))</f>
        <v>38159354</v>
      </c>
      <c r="BF96" s="20" cm="1">
        <f t="array" ref="BF96">SUMPRODUCT((--(INDEX(RULES,0,5)=$X96)+(--(INDEX(RULES,0,6)=$X96)))*(INDEX(RUN,0,BF$9+1)))</f>
        <v>72316463</v>
      </c>
      <c r="BG96" s="20" cm="1">
        <f t="array" ref="BG96">SUMPRODUCT((--(INDEX(RULES,0,5)=$X96)+(--(INDEX(RULES,0,6)=$X96)))*(INDEX(RUN,0,BG$9+1)))</f>
        <v>137069907</v>
      </c>
      <c r="BH96" s="20" cm="1">
        <f t="array" ref="BH96">SUMPRODUCT((--(INDEX(RULES,0,5)=$X96)+(--(INDEX(RULES,0,6)=$X96)))*(INDEX(RUN,0,BH$9+1)))</f>
        <v>259851869</v>
      </c>
      <c r="BI96" s="20" cm="1">
        <f t="array" ref="BI96">SUMPRODUCT((--(INDEX(RULES,0,5)=$X96)+(--(INDEX(RULES,0,6)=$X96)))*(INDEX(RUN,0,BI$9+1)))</f>
        <v>492678462</v>
      </c>
      <c r="BJ96" s="20" cm="1">
        <f t="array" ref="BJ96">SUMPRODUCT((--(INDEX(RULES,0,5)=$X96)+(--(INDEX(RULES,0,6)=$X96)))*(INDEX(RUN,0,BJ$9+1)))</f>
        <v>934262378</v>
      </c>
      <c r="BK96" s="20" cm="1">
        <f t="array" ref="BK96">SUMPRODUCT((--(INDEX(RULES,0,5)=$X96)+(--(INDEX(RULES,0,6)=$X96)))*(INDEX(RUN,0,BK$9+1)))</f>
        <v>1771892562</v>
      </c>
      <c r="BL96" s="20" cm="1">
        <f t="array" ref="BL96">SUMPRODUCT((--(INDEX(RULES,0,5)=$X96)+(--(INDEX(RULES,0,6)=$X96)))*(INDEX(RUN,0,BL$9+1)))</f>
        <v>3360843168</v>
      </c>
      <c r="BM96" s="20" cm="1">
        <f t="array" ref="BM96">SUMPRODUCT((--(INDEX(RULES,0,5)=$X96)+(--(INDEX(RULES,0,6)=$X96)))*(INDEX(RUN,0,BM$9+1)))</f>
        <v>6375517346</v>
      </c>
    </row>
    <row r="97" spans="1:65" x14ac:dyDescent="0.3">
      <c r="A97" s="6" t="str">
        <f>IF(Input!A91=0,"",Input!A91)</f>
        <v>OF -&gt; V</v>
      </c>
      <c r="B97" t="str">
        <f t="shared" si="23"/>
        <v>O</v>
      </c>
      <c r="C97" t="str">
        <f t="shared" si="24"/>
        <v>F</v>
      </c>
      <c r="D97" s="5" t="str">
        <f t="shared" si="21"/>
        <v>OF</v>
      </c>
      <c r="E97" s="5" t="str">
        <f t="shared" si="20"/>
        <v>V</v>
      </c>
      <c r="F97" t="str">
        <f t="shared" si="25"/>
        <v>OV</v>
      </c>
      <c r="G97" t="str">
        <f t="shared" si="26"/>
        <v>VF</v>
      </c>
      <c r="N97"/>
      <c r="O97"/>
      <c r="P97"/>
      <c r="Q97"/>
      <c r="R97"/>
      <c r="S97"/>
      <c r="T97"/>
      <c r="U97" t="str">
        <f t="shared" si="27"/>
        <v>O</v>
      </c>
      <c r="V97" t="str">
        <f t="shared" si="28"/>
        <v>F</v>
      </c>
      <c r="W97" s="17">
        <v>88</v>
      </c>
      <c r="X97" s="17" t="str">
        <f t="shared" si="22"/>
        <v>OF</v>
      </c>
      <c r="Y97" s="18">
        <f t="shared" si="29"/>
        <v>0</v>
      </c>
      <c r="Z97" s="20" cm="1">
        <f t="array" ref="Z97">SUMPRODUCT((--(INDEX(RULES,0,5)=$X97)+(--(INDEX(RULES,0,6)=$X97)))*(INDEX(RUN,0,Z$9+1)))</f>
        <v>1</v>
      </c>
      <c r="AA97" s="20" cm="1">
        <f t="array" ref="AA97">SUMPRODUCT((--(INDEX(RULES,0,5)=$X97)+(--(INDEX(RULES,0,6)=$X97)))*(INDEX(RUN,0,AA$9+1)))</f>
        <v>0</v>
      </c>
      <c r="AB97" s="20" cm="1">
        <f t="array" ref="AB97">SUMPRODUCT((--(INDEX(RULES,0,5)=$X97)+(--(INDEX(RULES,0,6)=$X97)))*(INDEX(RUN,0,AB$9+1)))</f>
        <v>0</v>
      </c>
      <c r="AC97" s="20" cm="1">
        <f t="array" ref="AC97">SUMPRODUCT((--(INDEX(RULES,0,5)=$X97)+(--(INDEX(RULES,0,6)=$X97)))*(INDEX(RUN,0,AC$9+1)))</f>
        <v>1</v>
      </c>
      <c r="AD97" s="20" cm="1">
        <f t="array" ref="AD97">SUMPRODUCT((--(INDEX(RULES,0,5)=$X97)+(--(INDEX(RULES,0,6)=$X97)))*(INDEX(RUN,0,AD$9+1)))</f>
        <v>0</v>
      </c>
      <c r="AE97" s="20" cm="1">
        <f t="array" ref="AE97">SUMPRODUCT((--(INDEX(RULES,0,5)=$X97)+(--(INDEX(RULES,0,6)=$X97)))*(INDEX(RUN,0,AE$9+1)))</f>
        <v>2</v>
      </c>
      <c r="AF97" s="20" cm="1">
        <f t="array" ref="AF97">SUMPRODUCT((--(INDEX(RULES,0,5)=$X97)+(--(INDEX(RULES,0,6)=$X97)))*(INDEX(RUN,0,AF$9+1)))</f>
        <v>1</v>
      </c>
      <c r="AG97" s="20" cm="1">
        <f t="array" ref="AG97">SUMPRODUCT((--(INDEX(RULES,0,5)=$X97)+(--(INDEX(RULES,0,6)=$X97)))*(INDEX(RUN,0,AG$9+1)))</f>
        <v>4</v>
      </c>
      <c r="AH97" s="20" cm="1">
        <f t="array" ref="AH97">SUMPRODUCT((--(INDEX(RULES,0,5)=$X97)+(--(INDEX(RULES,0,6)=$X97)))*(INDEX(RUN,0,AH$9+1)))</f>
        <v>6</v>
      </c>
      <c r="AI97" s="20" cm="1">
        <f t="array" ref="AI97">SUMPRODUCT((--(INDEX(RULES,0,5)=$X97)+(--(INDEX(RULES,0,6)=$X97)))*(INDEX(RUN,0,AI$9+1)))</f>
        <v>12</v>
      </c>
      <c r="AJ97" s="20" cm="1">
        <f t="array" ref="AJ97">SUMPRODUCT((--(INDEX(RULES,0,5)=$X97)+(--(INDEX(RULES,0,6)=$X97)))*(INDEX(RUN,0,AJ$9+1)))</f>
        <v>27</v>
      </c>
      <c r="AK97" s="20" cm="1">
        <f t="array" ref="AK97">SUMPRODUCT((--(INDEX(RULES,0,5)=$X97)+(--(INDEX(RULES,0,6)=$X97)))*(INDEX(RUN,0,AK$9+1)))</f>
        <v>54</v>
      </c>
      <c r="AL97" s="20" cm="1">
        <f t="array" ref="AL97">SUMPRODUCT((--(INDEX(RULES,0,5)=$X97)+(--(INDEX(RULES,0,6)=$X97)))*(INDEX(RUN,0,AL$9+1)))</f>
        <v>107</v>
      </c>
      <c r="AM97" s="20" cm="1">
        <f t="array" ref="AM97">SUMPRODUCT((--(INDEX(RULES,0,5)=$X97)+(--(INDEX(RULES,0,6)=$X97)))*(INDEX(RUN,0,AM$9+1)))</f>
        <v>205</v>
      </c>
      <c r="AN97" s="20" cm="1">
        <f t="array" ref="AN97">SUMPRODUCT((--(INDEX(RULES,0,5)=$X97)+(--(INDEX(RULES,0,6)=$X97)))*(INDEX(RUN,0,AN$9+1)))</f>
        <v>383</v>
      </c>
      <c r="AO97" s="20" cm="1">
        <f t="array" ref="AO97">SUMPRODUCT((--(INDEX(RULES,0,5)=$X97)+(--(INDEX(RULES,0,6)=$X97)))*(INDEX(RUN,0,AO$9+1)))</f>
        <v>724</v>
      </c>
      <c r="AP97" s="20" cm="1">
        <f t="array" ref="AP97">SUMPRODUCT((--(INDEX(RULES,0,5)=$X97)+(--(INDEX(RULES,0,6)=$X97)))*(INDEX(RUN,0,AP$9+1)))</f>
        <v>1403</v>
      </c>
      <c r="AQ97" s="20" cm="1">
        <f t="array" ref="AQ97">SUMPRODUCT((--(INDEX(RULES,0,5)=$X97)+(--(INDEX(RULES,0,6)=$X97)))*(INDEX(RUN,0,AQ$9+1)))</f>
        <v>2612</v>
      </c>
      <c r="AR97" s="20" cm="1">
        <f t="array" ref="AR97">SUMPRODUCT((--(INDEX(RULES,0,5)=$X97)+(--(INDEX(RULES,0,6)=$X97)))*(INDEX(RUN,0,AR$9+1)))</f>
        <v>5040</v>
      </c>
      <c r="AS97" s="20" cm="1">
        <f t="array" ref="AS97">SUMPRODUCT((--(INDEX(RULES,0,5)=$X97)+(--(INDEX(RULES,0,6)=$X97)))*(INDEX(RUN,0,AS$9+1)))</f>
        <v>9490</v>
      </c>
      <c r="AT97" s="20" cm="1">
        <f t="array" ref="AT97">SUMPRODUCT((--(INDEX(RULES,0,5)=$X97)+(--(INDEX(RULES,0,6)=$X97)))*(INDEX(RUN,0,AT$9+1)))</f>
        <v>18042</v>
      </c>
      <c r="AU97" s="20" cm="1">
        <f t="array" ref="AU97">SUMPRODUCT((--(INDEX(RULES,0,5)=$X97)+(--(INDEX(RULES,0,6)=$X97)))*(INDEX(RUN,0,AU$9+1)))</f>
        <v>34010</v>
      </c>
      <c r="AV97" s="20" cm="1">
        <f t="array" ref="AV97">SUMPRODUCT((--(INDEX(RULES,0,5)=$X97)+(--(INDEX(RULES,0,6)=$X97)))*(INDEX(RUN,0,AV$9+1)))</f>
        <v>64596</v>
      </c>
      <c r="AW97" s="20" cm="1">
        <f t="array" ref="AW97">SUMPRODUCT((--(INDEX(RULES,0,5)=$X97)+(--(INDEX(RULES,0,6)=$X97)))*(INDEX(RUN,0,AW$9+1)))</f>
        <v>121948</v>
      </c>
      <c r="AX97" s="20" cm="1">
        <f t="array" ref="AX97">SUMPRODUCT((--(INDEX(RULES,0,5)=$X97)+(--(INDEX(RULES,0,6)=$X97)))*(INDEX(RUN,0,AX$9+1)))</f>
        <v>230898</v>
      </c>
      <c r="AY97" s="20" cm="1">
        <f t="array" ref="AY97">SUMPRODUCT((--(INDEX(RULES,0,5)=$X97)+(--(INDEX(RULES,0,6)=$X97)))*(INDEX(RUN,0,AY$9+1)))</f>
        <v>437016</v>
      </c>
      <c r="AZ97" s="20" cm="1">
        <f t="array" ref="AZ97">SUMPRODUCT((--(INDEX(RULES,0,5)=$X97)+(--(INDEX(RULES,0,6)=$X97)))*(INDEX(RUN,0,AZ$9+1)))</f>
        <v>826887</v>
      </c>
      <c r="BA97" s="20" cm="1">
        <f t="array" ref="BA97">SUMPRODUCT((--(INDEX(RULES,0,5)=$X97)+(--(INDEX(RULES,0,6)=$X97)))*(INDEX(RUN,0,BA$9+1)))</f>
        <v>1565471</v>
      </c>
      <c r="BB97" s="20" cm="1">
        <f t="array" ref="BB97">SUMPRODUCT((--(INDEX(RULES,0,5)=$X97)+(--(INDEX(RULES,0,6)=$X97)))*(INDEX(RUN,0,BB$9+1)))</f>
        <v>2963698</v>
      </c>
      <c r="BC97" s="20" cm="1">
        <f t="array" ref="BC97">SUMPRODUCT((--(INDEX(RULES,0,5)=$X97)+(--(INDEX(RULES,0,6)=$X97)))*(INDEX(RUN,0,BC$9+1)))</f>
        <v>5613560</v>
      </c>
      <c r="BD97" s="20" cm="1">
        <f t="array" ref="BD97">SUMPRODUCT((--(INDEX(RULES,0,5)=$X97)+(--(INDEX(RULES,0,6)=$X97)))*(INDEX(RUN,0,BD$9+1)))</f>
        <v>10629804</v>
      </c>
      <c r="BE97" s="20" cm="1">
        <f t="array" ref="BE97">SUMPRODUCT((--(INDEX(RULES,0,5)=$X97)+(--(INDEX(RULES,0,6)=$X97)))*(INDEX(RUN,0,BE$9+1)))</f>
        <v>20140994</v>
      </c>
      <c r="BF97" s="20" cm="1">
        <f t="array" ref="BF97">SUMPRODUCT((--(INDEX(RULES,0,5)=$X97)+(--(INDEX(RULES,0,6)=$X97)))*(INDEX(RUN,0,BF$9+1)))</f>
        <v>38159354</v>
      </c>
      <c r="BG97" s="20" cm="1">
        <f t="array" ref="BG97">SUMPRODUCT((--(INDEX(RULES,0,5)=$X97)+(--(INDEX(RULES,0,6)=$X97)))*(INDEX(RUN,0,BG$9+1)))</f>
        <v>72316463</v>
      </c>
      <c r="BH97" s="20" cm="1">
        <f t="array" ref="BH97">SUMPRODUCT((--(INDEX(RULES,0,5)=$X97)+(--(INDEX(RULES,0,6)=$X97)))*(INDEX(RUN,0,BH$9+1)))</f>
        <v>137069907</v>
      </c>
      <c r="BI97" s="20" cm="1">
        <f t="array" ref="BI97">SUMPRODUCT((--(INDEX(RULES,0,5)=$X97)+(--(INDEX(RULES,0,6)=$X97)))*(INDEX(RUN,0,BI$9+1)))</f>
        <v>259851869</v>
      </c>
      <c r="BJ97" s="20" cm="1">
        <f t="array" ref="BJ97">SUMPRODUCT((--(INDEX(RULES,0,5)=$X97)+(--(INDEX(RULES,0,6)=$X97)))*(INDEX(RUN,0,BJ$9+1)))</f>
        <v>492678462</v>
      </c>
      <c r="BK97" s="20" cm="1">
        <f t="array" ref="BK97">SUMPRODUCT((--(INDEX(RULES,0,5)=$X97)+(--(INDEX(RULES,0,6)=$X97)))*(INDEX(RUN,0,BK$9+1)))</f>
        <v>934262378</v>
      </c>
      <c r="BL97" s="20" cm="1">
        <f t="array" ref="BL97">SUMPRODUCT((--(INDEX(RULES,0,5)=$X97)+(--(INDEX(RULES,0,6)=$X97)))*(INDEX(RUN,0,BL$9+1)))</f>
        <v>1771892562</v>
      </c>
      <c r="BM97" s="20" cm="1">
        <f t="array" ref="BM97">SUMPRODUCT((--(INDEX(RULES,0,5)=$X97)+(--(INDEX(RULES,0,6)=$X97)))*(INDEX(RUN,0,BM$9+1)))</f>
        <v>3360843168</v>
      </c>
    </row>
    <row r="98" spans="1:65" x14ac:dyDescent="0.3">
      <c r="A98" s="6" t="str">
        <f>IF(Input!A92=0,"",Input!A92)</f>
        <v>PF -&gt; F</v>
      </c>
      <c r="B98" t="str">
        <f t="shared" si="23"/>
        <v>P</v>
      </c>
      <c r="C98" t="str">
        <f t="shared" si="24"/>
        <v>F</v>
      </c>
      <c r="D98" s="5" t="str">
        <f t="shared" si="21"/>
        <v>PF</v>
      </c>
      <c r="E98" s="5" t="str">
        <f t="shared" si="20"/>
        <v>F</v>
      </c>
      <c r="F98" t="str">
        <f t="shared" si="25"/>
        <v>PF</v>
      </c>
      <c r="G98" t="str">
        <f t="shared" si="26"/>
        <v>FF</v>
      </c>
      <c r="N98"/>
      <c r="O98"/>
      <c r="P98"/>
      <c r="Q98"/>
      <c r="R98"/>
      <c r="S98"/>
      <c r="T98"/>
      <c r="U98" t="str">
        <f t="shared" si="27"/>
        <v>P</v>
      </c>
      <c r="V98" t="str">
        <f t="shared" si="28"/>
        <v>F</v>
      </c>
      <c r="W98" s="17">
        <v>89</v>
      </c>
      <c r="X98" s="17" t="str">
        <f t="shared" si="22"/>
        <v>PF</v>
      </c>
      <c r="Y98" s="18">
        <f t="shared" si="29"/>
        <v>1</v>
      </c>
      <c r="Z98" s="20" cm="1">
        <f t="array" ref="Z98">SUMPRODUCT((--(INDEX(RULES,0,5)=$X98)+(--(INDEX(RULES,0,6)=$X98)))*(INDEX(RUN,0,Z$9+1)))</f>
        <v>2</v>
      </c>
      <c r="AA98" s="20" cm="1">
        <f t="array" ref="AA98">SUMPRODUCT((--(INDEX(RULES,0,5)=$X98)+(--(INDEX(RULES,0,6)=$X98)))*(INDEX(RUN,0,AA$9+1)))</f>
        <v>4</v>
      </c>
      <c r="AB98" s="20" cm="1">
        <f t="array" ref="AB98">SUMPRODUCT((--(INDEX(RULES,0,5)=$X98)+(--(INDEX(RULES,0,6)=$X98)))*(INDEX(RUN,0,AB$9+1)))</f>
        <v>9</v>
      </c>
      <c r="AC98" s="20" cm="1">
        <f t="array" ref="AC98">SUMPRODUCT((--(INDEX(RULES,0,5)=$X98)+(--(INDEX(RULES,0,6)=$X98)))*(INDEX(RUN,0,AC$9+1)))</f>
        <v>20</v>
      </c>
      <c r="AD98" s="20" cm="1">
        <f t="array" ref="AD98">SUMPRODUCT((--(INDEX(RULES,0,5)=$X98)+(--(INDEX(RULES,0,6)=$X98)))*(INDEX(RUN,0,AD$9+1)))</f>
        <v>47</v>
      </c>
      <c r="AE98" s="20" cm="1">
        <f t="array" ref="AE98">SUMPRODUCT((--(INDEX(RULES,0,5)=$X98)+(--(INDEX(RULES,0,6)=$X98)))*(INDEX(RUN,0,AE$9+1)))</f>
        <v>108</v>
      </c>
      <c r="AF98" s="20" cm="1">
        <f t="array" ref="AF98">SUMPRODUCT((--(INDEX(RULES,0,5)=$X98)+(--(INDEX(RULES,0,6)=$X98)))*(INDEX(RUN,0,AF$9+1)))</f>
        <v>238</v>
      </c>
      <c r="AG98" s="20" cm="1">
        <f t="array" ref="AG98">SUMPRODUCT((--(INDEX(RULES,0,5)=$X98)+(--(INDEX(RULES,0,6)=$X98)))*(INDEX(RUN,0,AG$9+1)))</f>
        <v>532</v>
      </c>
      <c r="AH98" s="20" cm="1">
        <f t="array" ref="AH98">SUMPRODUCT((--(INDEX(RULES,0,5)=$X98)+(--(INDEX(RULES,0,6)=$X98)))*(INDEX(RUN,0,AH$9+1)))</f>
        <v>1162</v>
      </c>
      <c r="AI98" s="20" cm="1">
        <f t="array" ref="AI98">SUMPRODUCT((--(INDEX(RULES,0,5)=$X98)+(--(INDEX(RULES,0,6)=$X98)))*(INDEX(RUN,0,AI$9+1)))</f>
        <v>2540</v>
      </c>
      <c r="AJ98" s="20" cm="1">
        <f t="array" ref="AJ98">SUMPRODUCT((--(INDEX(RULES,0,5)=$X98)+(--(INDEX(RULES,0,6)=$X98)))*(INDEX(RUN,0,AJ$9+1)))</f>
        <v>5476</v>
      </c>
      <c r="AK98" s="20" cm="1">
        <f t="array" ref="AK98">SUMPRODUCT((--(INDEX(RULES,0,5)=$X98)+(--(INDEX(RULES,0,6)=$X98)))*(INDEX(RUN,0,AK$9+1)))</f>
        <v>11746</v>
      </c>
      <c r="AL98" s="20" cm="1">
        <f t="array" ref="AL98">SUMPRODUCT((--(INDEX(RULES,0,5)=$X98)+(--(INDEX(RULES,0,6)=$X98)))*(INDEX(RUN,0,AL$9+1)))</f>
        <v>24967</v>
      </c>
      <c r="AM98" s="20" cm="1">
        <f t="array" ref="AM98">SUMPRODUCT((--(INDEX(RULES,0,5)=$X98)+(--(INDEX(RULES,0,6)=$X98)))*(INDEX(RUN,0,AM$9+1)))</f>
        <v>52782</v>
      </c>
      <c r="AN98" s="20" cm="1">
        <f t="array" ref="AN98">SUMPRODUCT((--(INDEX(RULES,0,5)=$X98)+(--(INDEX(RULES,0,6)=$X98)))*(INDEX(RUN,0,AN$9+1)))</f>
        <v>110881</v>
      </c>
      <c r="AO98" s="20" cm="1">
        <f t="array" ref="AO98">SUMPRODUCT((--(INDEX(RULES,0,5)=$X98)+(--(INDEX(RULES,0,6)=$X98)))*(INDEX(RUN,0,AO$9+1)))</f>
        <v>231845</v>
      </c>
      <c r="AP98" s="20" cm="1">
        <f t="array" ref="AP98">SUMPRODUCT((--(INDEX(RULES,0,5)=$X98)+(--(INDEX(RULES,0,6)=$X98)))*(INDEX(RUN,0,AP$9+1)))</f>
        <v>482716</v>
      </c>
      <c r="AQ98" s="20" cm="1">
        <f t="array" ref="AQ98">SUMPRODUCT((--(INDEX(RULES,0,5)=$X98)+(--(INDEX(RULES,0,6)=$X98)))*(INDEX(RUN,0,AQ$9+1)))</f>
        <v>1001250</v>
      </c>
      <c r="AR98" s="20" cm="1">
        <f t="array" ref="AR98">SUMPRODUCT((--(INDEX(RULES,0,5)=$X98)+(--(INDEX(RULES,0,6)=$X98)))*(INDEX(RUN,0,AR$9+1)))</f>
        <v>2070304</v>
      </c>
      <c r="AS98" s="20" cm="1">
        <f t="array" ref="AS98">SUMPRODUCT((--(INDEX(RULES,0,5)=$X98)+(--(INDEX(RULES,0,6)=$X98)))*(INDEX(RUN,0,AS$9+1)))</f>
        <v>4268527</v>
      </c>
      <c r="AT98" s="20" cm="1">
        <f t="array" ref="AT98">SUMPRODUCT((--(INDEX(RULES,0,5)=$X98)+(--(INDEX(RULES,0,6)=$X98)))*(INDEX(RUN,0,AT$9+1)))</f>
        <v>8779461</v>
      </c>
      <c r="AU98" s="20" cm="1">
        <f t="array" ref="AU98">SUMPRODUCT((--(INDEX(RULES,0,5)=$X98)+(--(INDEX(RULES,0,6)=$X98)))*(INDEX(RUN,0,AU$9+1)))</f>
        <v>18017246</v>
      </c>
      <c r="AV98" s="20" cm="1">
        <f t="array" ref="AV98">SUMPRODUCT((--(INDEX(RULES,0,5)=$X98)+(--(INDEX(RULES,0,6)=$X98)))*(INDEX(RUN,0,AV$9+1)))</f>
        <v>36903642</v>
      </c>
      <c r="AW98" s="20" cm="1">
        <f t="array" ref="AW98">SUMPRODUCT((--(INDEX(RULES,0,5)=$X98)+(--(INDEX(RULES,0,6)=$X98)))*(INDEX(RUN,0,AW$9+1)))</f>
        <v>75453715</v>
      </c>
      <c r="AX98" s="20" cm="1">
        <f t="array" ref="AX98">SUMPRODUCT((--(INDEX(RULES,0,5)=$X98)+(--(INDEX(RULES,0,6)=$X98)))*(INDEX(RUN,0,AX$9+1)))</f>
        <v>154030088</v>
      </c>
      <c r="AY98" s="20" cm="1">
        <f t="array" ref="AY98">SUMPRODUCT((--(INDEX(RULES,0,5)=$X98)+(--(INDEX(RULES,0,6)=$X98)))*(INDEX(RUN,0,AY$9+1)))</f>
        <v>313982540</v>
      </c>
      <c r="AZ98" s="20" cm="1">
        <f t="array" ref="AZ98">SUMPRODUCT((--(INDEX(RULES,0,5)=$X98)+(--(INDEX(RULES,0,6)=$X98)))*(INDEX(RUN,0,AZ$9+1)))</f>
        <v>639201943</v>
      </c>
      <c r="BA98" s="20" cm="1">
        <f t="array" ref="BA98">SUMPRODUCT((--(INDEX(RULES,0,5)=$X98)+(--(INDEX(RULES,0,6)=$X98)))*(INDEX(RUN,0,BA$9+1)))</f>
        <v>1299727778</v>
      </c>
      <c r="BB98" s="20" cm="1">
        <f t="array" ref="BB98">SUMPRODUCT((--(INDEX(RULES,0,5)=$X98)+(--(INDEX(RULES,0,6)=$X98)))*(INDEX(RUN,0,BB$9+1)))</f>
        <v>2639927681</v>
      </c>
      <c r="BC98" s="20" cm="1">
        <f t="array" ref="BC98">SUMPRODUCT((--(INDEX(RULES,0,5)=$X98)+(--(INDEX(RULES,0,6)=$X98)))*(INDEX(RUN,0,BC$9+1)))</f>
        <v>5356687248</v>
      </c>
      <c r="BD98" s="20" cm="1">
        <f t="array" ref="BD98">SUMPRODUCT((--(INDEX(RULES,0,5)=$X98)+(--(INDEX(RULES,0,6)=$X98)))*(INDEX(RUN,0,BD$9+1)))</f>
        <v>10859231458</v>
      </c>
      <c r="BE98" s="20" cm="1">
        <f t="array" ref="BE98">SUMPRODUCT((--(INDEX(RULES,0,5)=$X98)+(--(INDEX(RULES,0,6)=$X98)))*(INDEX(RUN,0,BE$9+1)))</f>
        <v>21995407085</v>
      </c>
      <c r="BF98" s="20" cm="1">
        <f t="array" ref="BF98">SUMPRODUCT((--(INDEX(RULES,0,5)=$X98)+(--(INDEX(RULES,0,6)=$X98)))*(INDEX(RUN,0,BF$9+1)))</f>
        <v>44516664722</v>
      </c>
      <c r="BG98" s="20" cm="1">
        <f t="array" ref="BG98">SUMPRODUCT((--(INDEX(RULES,0,5)=$X98)+(--(INDEX(RULES,0,6)=$X98)))*(INDEX(RUN,0,BG$9+1)))</f>
        <v>90031879509</v>
      </c>
      <c r="BH98" s="20" cm="1">
        <f t="array" ref="BH98">SUMPRODUCT((--(INDEX(RULES,0,5)=$X98)+(--(INDEX(RULES,0,6)=$X98)))*(INDEX(RUN,0,BH$9+1)))</f>
        <v>181959971435</v>
      </c>
      <c r="BI98" s="20" cm="1">
        <f t="array" ref="BI98">SUMPRODUCT((--(INDEX(RULES,0,5)=$X98)+(--(INDEX(RULES,0,6)=$X98)))*(INDEX(RUN,0,BI$9+1)))</f>
        <v>367520954191</v>
      </c>
      <c r="BJ98" s="20" cm="1">
        <f t="array" ref="BJ98">SUMPRODUCT((--(INDEX(RULES,0,5)=$X98)+(--(INDEX(RULES,0,6)=$X98)))*(INDEX(RUN,0,BJ$9+1)))</f>
        <v>741880514596</v>
      </c>
      <c r="BK98" s="20" cm="1">
        <f t="array" ref="BK98">SUMPRODUCT((--(INDEX(RULES,0,5)=$X98)+(--(INDEX(RULES,0,6)=$X98)))*(INDEX(RUN,0,BK$9+1)))</f>
        <v>1496748318775</v>
      </c>
      <c r="BL98" s="20" cm="1">
        <f t="array" ref="BL98">SUMPRODUCT((--(INDEX(RULES,0,5)=$X98)+(--(INDEX(RULES,0,6)=$X98)))*(INDEX(RUN,0,BL$9+1)))</f>
        <v>3018161274079</v>
      </c>
      <c r="BM98" s="20" cm="1">
        <f t="array" ref="BM98">SUMPRODUCT((--(INDEX(RULES,0,5)=$X98)+(--(INDEX(RULES,0,6)=$X98)))*(INDEX(RUN,0,BM$9+1)))</f>
        <v>6083164111348</v>
      </c>
    </row>
    <row r="99" spans="1:65" x14ac:dyDescent="0.3">
      <c r="A99" s="6" t="str">
        <f>IF(Input!A93=0,"",Input!A93)</f>
        <v>BC -&gt; B</v>
      </c>
      <c r="B99" t="str">
        <f t="shared" si="23"/>
        <v>B</v>
      </c>
      <c r="C99" t="str">
        <f t="shared" si="24"/>
        <v>C</v>
      </c>
      <c r="D99" s="5" t="str">
        <f t="shared" si="21"/>
        <v>BC</v>
      </c>
      <c r="E99" s="5" t="str">
        <f t="shared" si="20"/>
        <v>B</v>
      </c>
      <c r="F99" t="str">
        <f t="shared" si="25"/>
        <v>BB</v>
      </c>
      <c r="G99" t="str">
        <f t="shared" si="26"/>
        <v>BC</v>
      </c>
      <c r="N99"/>
      <c r="O99"/>
      <c r="P99"/>
      <c r="Q99"/>
      <c r="R99"/>
      <c r="S99"/>
      <c r="T99"/>
      <c r="U99" t="str">
        <f t="shared" si="27"/>
        <v>B</v>
      </c>
      <c r="V99" t="str">
        <f t="shared" si="28"/>
        <v>C</v>
      </c>
      <c r="W99" s="17">
        <v>90</v>
      </c>
      <c r="X99" s="17" t="str">
        <f t="shared" si="22"/>
        <v>BC</v>
      </c>
      <c r="Y99" s="18">
        <f t="shared" si="29"/>
        <v>0</v>
      </c>
      <c r="Z99" s="20" cm="1">
        <f t="array" ref="Z99">SUMPRODUCT((--(INDEX(RULES,0,5)=$X99)+(--(INDEX(RULES,0,6)=$X99)))*(INDEX(RUN,0,Z$9+1)))</f>
        <v>1</v>
      </c>
      <c r="AA99" s="20" cm="1">
        <f t="array" ref="AA99">SUMPRODUCT((--(INDEX(RULES,0,5)=$X99)+(--(INDEX(RULES,0,6)=$X99)))*(INDEX(RUN,0,AA$9+1)))</f>
        <v>1</v>
      </c>
      <c r="AB99" s="20" cm="1">
        <f t="array" ref="AB99">SUMPRODUCT((--(INDEX(RULES,0,5)=$X99)+(--(INDEX(RULES,0,6)=$X99)))*(INDEX(RUN,0,AB$9+1)))</f>
        <v>2</v>
      </c>
      <c r="AC99" s="20" cm="1">
        <f t="array" ref="AC99">SUMPRODUCT((--(INDEX(RULES,0,5)=$X99)+(--(INDEX(RULES,0,6)=$X99)))*(INDEX(RUN,0,AC$9+1)))</f>
        <v>3</v>
      </c>
      <c r="AD99" s="20" cm="1">
        <f t="array" ref="AD99">SUMPRODUCT((--(INDEX(RULES,0,5)=$X99)+(--(INDEX(RULES,0,6)=$X99)))*(INDEX(RUN,0,AD$9+1)))</f>
        <v>5</v>
      </c>
      <c r="AE99" s="20" cm="1">
        <f t="array" ref="AE99">SUMPRODUCT((--(INDEX(RULES,0,5)=$X99)+(--(INDEX(RULES,0,6)=$X99)))*(INDEX(RUN,0,AE$9+1)))</f>
        <v>8</v>
      </c>
      <c r="AF99" s="20" cm="1">
        <f t="array" ref="AF99">SUMPRODUCT((--(INDEX(RULES,0,5)=$X99)+(--(INDEX(RULES,0,6)=$X99)))*(INDEX(RUN,0,AF$9+1)))</f>
        <v>13</v>
      </c>
      <c r="AG99" s="20" cm="1">
        <f t="array" ref="AG99">SUMPRODUCT((--(INDEX(RULES,0,5)=$X99)+(--(INDEX(RULES,0,6)=$X99)))*(INDEX(RUN,0,AG$9+1)))</f>
        <v>21</v>
      </c>
      <c r="AH99" s="20" cm="1">
        <f t="array" ref="AH99">SUMPRODUCT((--(INDEX(RULES,0,5)=$X99)+(--(INDEX(RULES,0,6)=$X99)))*(INDEX(RUN,0,AH$9+1)))</f>
        <v>34</v>
      </c>
      <c r="AI99" s="20" cm="1">
        <f t="array" ref="AI99">SUMPRODUCT((--(INDEX(RULES,0,5)=$X99)+(--(INDEX(RULES,0,6)=$X99)))*(INDEX(RUN,0,AI$9+1)))</f>
        <v>55</v>
      </c>
      <c r="AJ99" s="20" cm="1">
        <f t="array" ref="AJ99">SUMPRODUCT((--(INDEX(RULES,0,5)=$X99)+(--(INDEX(RULES,0,6)=$X99)))*(INDEX(RUN,0,AJ$9+1)))</f>
        <v>89</v>
      </c>
      <c r="AK99" s="20" cm="1">
        <f t="array" ref="AK99">SUMPRODUCT((--(INDEX(RULES,0,5)=$X99)+(--(INDEX(RULES,0,6)=$X99)))*(INDEX(RUN,0,AK$9+1)))</f>
        <v>144</v>
      </c>
      <c r="AL99" s="20" cm="1">
        <f t="array" ref="AL99">SUMPRODUCT((--(INDEX(RULES,0,5)=$X99)+(--(INDEX(RULES,0,6)=$X99)))*(INDEX(RUN,0,AL$9+1)))</f>
        <v>233</v>
      </c>
      <c r="AM99" s="20" cm="1">
        <f t="array" ref="AM99">SUMPRODUCT((--(INDEX(RULES,0,5)=$X99)+(--(INDEX(RULES,0,6)=$X99)))*(INDEX(RUN,0,AM$9+1)))</f>
        <v>377</v>
      </c>
      <c r="AN99" s="20" cm="1">
        <f t="array" ref="AN99">SUMPRODUCT((--(INDEX(RULES,0,5)=$X99)+(--(INDEX(RULES,0,6)=$X99)))*(INDEX(RUN,0,AN$9+1)))</f>
        <v>610</v>
      </c>
      <c r="AO99" s="20" cm="1">
        <f t="array" ref="AO99">SUMPRODUCT((--(INDEX(RULES,0,5)=$X99)+(--(INDEX(RULES,0,6)=$X99)))*(INDEX(RUN,0,AO$9+1)))</f>
        <v>987</v>
      </c>
      <c r="AP99" s="20" cm="1">
        <f t="array" ref="AP99">SUMPRODUCT((--(INDEX(RULES,0,5)=$X99)+(--(INDEX(RULES,0,6)=$X99)))*(INDEX(RUN,0,AP$9+1)))</f>
        <v>1597</v>
      </c>
      <c r="AQ99" s="20" cm="1">
        <f t="array" ref="AQ99">SUMPRODUCT((--(INDEX(RULES,0,5)=$X99)+(--(INDEX(RULES,0,6)=$X99)))*(INDEX(RUN,0,AQ$9+1)))</f>
        <v>2584</v>
      </c>
      <c r="AR99" s="20" cm="1">
        <f t="array" ref="AR99">SUMPRODUCT((--(INDEX(RULES,0,5)=$X99)+(--(INDEX(RULES,0,6)=$X99)))*(INDEX(RUN,0,AR$9+1)))</f>
        <v>4181</v>
      </c>
      <c r="AS99" s="20" cm="1">
        <f t="array" ref="AS99">SUMPRODUCT((--(INDEX(RULES,0,5)=$X99)+(--(INDEX(RULES,0,6)=$X99)))*(INDEX(RUN,0,AS$9+1)))</f>
        <v>6765</v>
      </c>
      <c r="AT99" s="20" cm="1">
        <f t="array" ref="AT99">SUMPRODUCT((--(INDEX(RULES,0,5)=$X99)+(--(INDEX(RULES,0,6)=$X99)))*(INDEX(RUN,0,AT$9+1)))</f>
        <v>10946</v>
      </c>
      <c r="AU99" s="20" cm="1">
        <f t="array" ref="AU99">SUMPRODUCT((--(INDEX(RULES,0,5)=$X99)+(--(INDEX(RULES,0,6)=$X99)))*(INDEX(RUN,0,AU$9+1)))</f>
        <v>17711</v>
      </c>
      <c r="AV99" s="20" cm="1">
        <f t="array" ref="AV99">SUMPRODUCT((--(INDEX(RULES,0,5)=$X99)+(--(INDEX(RULES,0,6)=$X99)))*(INDEX(RUN,0,AV$9+1)))</f>
        <v>28657</v>
      </c>
      <c r="AW99" s="20" cm="1">
        <f t="array" ref="AW99">SUMPRODUCT((--(INDEX(RULES,0,5)=$X99)+(--(INDEX(RULES,0,6)=$X99)))*(INDEX(RUN,0,AW$9+1)))</f>
        <v>46368</v>
      </c>
      <c r="AX99" s="20" cm="1">
        <f t="array" ref="AX99">SUMPRODUCT((--(INDEX(RULES,0,5)=$X99)+(--(INDEX(RULES,0,6)=$X99)))*(INDEX(RUN,0,AX$9+1)))</f>
        <v>75025</v>
      </c>
      <c r="AY99" s="20" cm="1">
        <f t="array" ref="AY99">SUMPRODUCT((--(INDEX(RULES,0,5)=$X99)+(--(INDEX(RULES,0,6)=$X99)))*(INDEX(RUN,0,AY$9+1)))</f>
        <v>121393</v>
      </c>
      <c r="AZ99" s="20" cm="1">
        <f t="array" ref="AZ99">SUMPRODUCT((--(INDEX(RULES,0,5)=$X99)+(--(INDEX(RULES,0,6)=$X99)))*(INDEX(RUN,0,AZ$9+1)))</f>
        <v>196418</v>
      </c>
      <c r="BA99" s="20" cm="1">
        <f t="array" ref="BA99">SUMPRODUCT((--(INDEX(RULES,0,5)=$X99)+(--(INDEX(RULES,0,6)=$X99)))*(INDEX(RUN,0,BA$9+1)))</f>
        <v>317811</v>
      </c>
      <c r="BB99" s="20" cm="1">
        <f t="array" ref="BB99">SUMPRODUCT((--(INDEX(RULES,0,5)=$X99)+(--(INDEX(RULES,0,6)=$X99)))*(INDEX(RUN,0,BB$9+1)))</f>
        <v>514229</v>
      </c>
      <c r="BC99" s="20" cm="1">
        <f t="array" ref="BC99">SUMPRODUCT((--(INDEX(RULES,0,5)=$X99)+(--(INDEX(RULES,0,6)=$X99)))*(INDEX(RUN,0,BC$9+1)))</f>
        <v>832040</v>
      </c>
      <c r="BD99" s="20" cm="1">
        <f t="array" ref="BD99">SUMPRODUCT((--(INDEX(RULES,0,5)=$X99)+(--(INDEX(RULES,0,6)=$X99)))*(INDEX(RUN,0,BD$9+1)))</f>
        <v>1346269</v>
      </c>
      <c r="BE99" s="20" cm="1">
        <f t="array" ref="BE99">SUMPRODUCT((--(INDEX(RULES,0,5)=$X99)+(--(INDEX(RULES,0,6)=$X99)))*(INDEX(RUN,0,BE$9+1)))</f>
        <v>2178309</v>
      </c>
      <c r="BF99" s="20" cm="1">
        <f t="array" ref="BF99">SUMPRODUCT((--(INDEX(RULES,0,5)=$X99)+(--(INDEX(RULES,0,6)=$X99)))*(INDEX(RUN,0,BF$9+1)))</f>
        <v>3524578</v>
      </c>
      <c r="BG99" s="20" cm="1">
        <f t="array" ref="BG99">SUMPRODUCT((--(INDEX(RULES,0,5)=$X99)+(--(INDEX(RULES,0,6)=$X99)))*(INDEX(RUN,0,BG$9+1)))</f>
        <v>5702887</v>
      </c>
      <c r="BH99" s="20" cm="1">
        <f t="array" ref="BH99">SUMPRODUCT((--(INDEX(RULES,0,5)=$X99)+(--(INDEX(RULES,0,6)=$X99)))*(INDEX(RUN,0,BH$9+1)))</f>
        <v>9227465</v>
      </c>
      <c r="BI99" s="20" cm="1">
        <f t="array" ref="BI99">SUMPRODUCT((--(INDEX(RULES,0,5)=$X99)+(--(INDEX(RULES,0,6)=$X99)))*(INDEX(RUN,0,BI$9+1)))</f>
        <v>14930352</v>
      </c>
      <c r="BJ99" s="20" cm="1">
        <f t="array" ref="BJ99">SUMPRODUCT((--(INDEX(RULES,0,5)=$X99)+(--(INDEX(RULES,0,6)=$X99)))*(INDEX(RUN,0,BJ$9+1)))</f>
        <v>24157817</v>
      </c>
      <c r="BK99" s="20" cm="1">
        <f t="array" ref="BK99">SUMPRODUCT((--(INDEX(RULES,0,5)=$X99)+(--(INDEX(RULES,0,6)=$X99)))*(INDEX(RUN,0,BK$9+1)))</f>
        <v>39088169</v>
      </c>
      <c r="BL99" s="20" cm="1">
        <f t="array" ref="BL99">SUMPRODUCT((--(INDEX(RULES,0,5)=$X99)+(--(INDEX(RULES,0,6)=$X99)))*(INDEX(RUN,0,BL$9+1)))</f>
        <v>63245986</v>
      </c>
      <c r="BM99" s="20" cm="1">
        <f t="array" ref="BM99">SUMPRODUCT((--(INDEX(RULES,0,5)=$X99)+(--(INDEX(RULES,0,6)=$X99)))*(INDEX(RUN,0,BM$9+1)))</f>
        <v>102334155</v>
      </c>
    </row>
    <row r="100" spans="1:65" x14ac:dyDescent="0.3">
      <c r="A100" s="6" t="str">
        <f>IF(Input!A94=0,"",Input!A94)</f>
        <v>BN -&gt; O</v>
      </c>
      <c r="B100" t="str">
        <f t="shared" si="23"/>
        <v>B</v>
      </c>
      <c r="C100" t="str">
        <f t="shared" si="24"/>
        <v>N</v>
      </c>
      <c r="D100" s="5" t="str">
        <f t="shared" si="21"/>
        <v>BN</v>
      </c>
      <c r="E100" s="5" t="str">
        <f t="shared" si="20"/>
        <v>O</v>
      </c>
      <c r="F100" t="str">
        <f t="shared" si="25"/>
        <v>BO</v>
      </c>
      <c r="G100" t="str">
        <f t="shared" si="26"/>
        <v>ON</v>
      </c>
      <c r="N100"/>
      <c r="O100"/>
      <c r="P100"/>
      <c r="Q100"/>
      <c r="R100"/>
      <c r="S100"/>
      <c r="T100"/>
      <c r="U100" t="str">
        <f t="shared" si="27"/>
        <v>B</v>
      </c>
      <c r="V100" t="str">
        <f t="shared" si="28"/>
        <v>N</v>
      </c>
      <c r="W100" s="17">
        <v>91</v>
      </c>
      <c r="X100" s="17" t="str">
        <f t="shared" si="22"/>
        <v>BN</v>
      </c>
      <c r="Y100" s="18">
        <f t="shared" si="29"/>
        <v>0</v>
      </c>
      <c r="Z100" s="20" cm="1">
        <f t="array" ref="Z100">SUMPRODUCT((--(INDEX(RULES,0,5)=$X100)+(--(INDEX(RULES,0,6)=$X100)))*(INDEX(RUN,0,Z$9+1)))</f>
        <v>0</v>
      </c>
      <c r="AA100" s="20" cm="1">
        <f t="array" ref="AA100">SUMPRODUCT((--(INDEX(RULES,0,5)=$X100)+(--(INDEX(RULES,0,6)=$X100)))*(INDEX(RUN,0,AA$9+1)))</f>
        <v>1</v>
      </c>
      <c r="AB100" s="20" cm="1">
        <f t="array" ref="AB100">SUMPRODUCT((--(INDEX(RULES,0,5)=$X100)+(--(INDEX(RULES,0,6)=$X100)))*(INDEX(RUN,0,AB$9+1)))</f>
        <v>2</v>
      </c>
      <c r="AC100" s="20" cm="1">
        <f t="array" ref="AC100">SUMPRODUCT((--(INDEX(RULES,0,5)=$X100)+(--(INDEX(RULES,0,6)=$X100)))*(INDEX(RUN,0,AC$9+1)))</f>
        <v>5</v>
      </c>
      <c r="AD100" s="20" cm="1">
        <f t="array" ref="AD100">SUMPRODUCT((--(INDEX(RULES,0,5)=$X100)+(--(INDEX(RULES,0,6)=$X100)))*(INDEX(RUN,0,AD$9+1)))</f>
        <v>11</v>
      </c>
      <c r="AE100" s="20" cm="1">
        <f t="array" ref="AE100">SUMPRODUCT((--(INDEX(RULES,0,5)=$X100)+(--(INDEX(RULES,0,6)=$X100)))*(INDEX(RUN,0,AE$9+1)))</f>
        <v>23</v>
      </c>
      <c r="AF100" s="20" cm="1">
        <f t="array" ref="AF100">SUMPRODUCT((--(INDEX(RULES,0,5)=$X100)+(--(INDEX(RULES,0,6)=$X100)))*(INDEX(RUN,0,AF$9+1)))</f>
        <v>44</v>
      </c>
      <c r="AG100" s="20" cm="1">
        <f t="array" ref="AG100">SUMPRODUCT((--(INDEX(RULES,0,5)=$X100)+(--(INDEX(RULES,0,6)=$X100)))*(INDEX(RUN,0,AG$9+1)))</f>
        <v>85</v>
      </c>
      <c r="AH100" s="20" cm="1">
        <f t="array" ref="AH100">SUMPRODUCT((--(INDEX(RULES,0,5)=$X100)+(--(INDEX(RULES,0,6)=$X100)))*(INDEX(RUN,0,AH$9+1)))</f>
        <v>163</v>
      </c>
      <c r="AI100" s="20" cm="1">
        <f t="array" ref="AI100">SUMPRODUCT((--(INDEX(RULES,0,5)=$X100)+(--(INDEX(RULES,0,6)=$X100)))*(INDEX(RUN,0,AI$9+1)))</f>
        <v>312</v>
      </c>
      <c r="AJ100" s="20" cm="1">
        <f t="array" ref="AJ100">SUMPRODUCT((--(INDEX(RULES,0,5)=$X100)+(--(INDEX(RULES,0,6)=$X100)))*(INDEX(RUN,0,AJ$9+1)))</f>
        <v>575</v>
      </c>
      <c r="AK100" s="20" cm="1">
        <f t="array" ref="AK100">SUMPRODUCT((--(INDEX(RULES,0,5)=$X100)+(--(INDEX(RULES,0,6)=$X100)))*(INDEX(RUN,0,AK$9+1)))</f>
        <v>1093</v>
      </c>
      <c r="AL100" s="20" cm="1">
        <f t="array" ref="AL100">SUMPRODUCT((--(INDEX(RULES,0,5)=$X100)+(--(INDEX(RULES,0,6)=$X100)))*(INDEX(RUN,0,AL$9+1)))</f>
        <v>2056</v>
      </c>
      <c r="AM100" s="20" cm="1">
        <f t="array" ref="AM100">SUMPRODUCT((--(INDEX(RULES,0,5)=$X100)+(--(INDEX(RULES,0,6)=$X100)))*(INDEX(RUN,0,AM$9+1)))</f>
        <v>3860</v>
      </c>
      <c r="AN100" s="20" cm="1">
        <f t="array" ref="AN100">SUMPRODUCT((--(INDEX(RULES,0,5)=$X100)+(--(INDEX(RULES,0,6)=$X100)))*(INDEX(RUN,0,AN$9+1)))</f>
        <v>7252</v>
      </c>
      <c r="AO100" s="20" cm="1">
        <f t="array" ref="AO100">SUMPRODUCT((--(INDEX(RULES,0,5)=$X100)+(--(INDEX(RULES,0,6)=$X100)))*(INDEX(RUN,0,AO$9+1)))</f>
        <v>13696</v>
      </c>
      <c r="AP100" s="20" cm="1">
        <f t="array" ref="AP100">SUMPRODUCT((--(INDEX(RULES,0,5)=$X100)+(--(INDEX(RULES,0,6)=$X100)))*(INDEX(RUN,0,AP$9+1)))</f>
        <v>25770</v>
      </c>
      <c r="AQ100" s="20" cm="1">
        <f t="array" ref="AQ100">SUMPRODUCT((--(INDEX(RULES,0,5)=$X100)+(--(INDEX(RULES,0,6)=$X100)))*(INDEX(RUN,0,AQ$9+1)))</f>
        <v>48463</v>
      </c>
      <c r="AR100" s="20" cm="1">
        <f t="array" ref="AR100">SUMPRODUCT((--(INDEX(RULES,0,5)=$X100)+(--(INDEX(RULES,0,6)=$X100)))*(INDEX(RUN,0,AR$9+1)))</f>
        <v>91542</v>
      </c>
      <c r="AS100" s="20" cm="1">
        <f t="array" ref="AS100">SUMPRODUCT((--(INDEX(RULES,0,5)=$X100)+(--(INDEX(RULES,0,6)=$X100)))*(INDEX(RUN,0,AS$9+1)))</f>
        <v>172527</v>
      </c>
      <c r="AT100" s="20" cm="1">
        <f t="array" ref="AT100">SUMPRODUCT((--(INDEX(RULES,0,5)=$X100)+(--(INDEX(RULES,0,6)=$X100)))*(INDEX(RUN,0,AT$9+1)))</f>
        <v>325448</v>
      </c>
      <c r="AU100" s="20" cm="1">
        <f t="array" ref="AU100">SUMPRODUCT((--(INDEX(RULES,0,5)=$X100)+(--(INDEX(RULES,0,6)=$X100)))*(INDEX(RUN,0,AU$9+1)))</f>
        <v>614645</v>
      </c>
      <c r="AV100" s="20" cm="1">
        <f t="array" ref="AV100">SUMPRODUCT((--(INDEX(RULES,0,5)=$X100)+(--(INDEX(RULES,0,6)=$X100)))*(INDEX(RUN,0,AV$9+1)))</f>
        <v>1161565</v>
      </c>
      <c r="AW100" s="20" cm="1">
        <f t="array" ref="AW100">SUMPRODUCT((--(INDEX(RULES,0,5)=$X100)+(--(INDEX(RULES,0,6)=$X100)))*(INDEX(RUN,0,AW$9+1)))</f>
        <v>2194168</v>
      </c>
      <c r="AX100" s="20" cm="1">
        <f t="array" ref="AX100">SUMPRODUCT((--(INDEX(RULES,0,5)=$X100)+(--(INDEX(RULES,0,6)=$X100)))*(INDEX(RUN,0,AX$9+1)))</f>
        <v>4149964</v>
      </c>
      <c r="AY100" s="20" cm="1">
        <f t="array" ref="AY100">SUMPRODUCT((--(INDEX(RULES,0,5)=$X100)+(--(INDEX(RULES,0,6)=$X100)))*(INDEX(RUN,0,AY$9+1)))</f>
        <v>7850945</v>
      </c>
      <c r="AZ100" s="20" cm="1">
        <f t="array" ref="AZ100">SUMPRODUCT((--(INDEX(RULES,0,5)=$X100)+(--(INDEX(RULES,0,6)=$X100)))*(INDEX(RUN,0,AZ$9+1)))</f>
        <v>14854543</v>
      </c>
      <c r="BA100" s="20" cm="1">
        <f t="array" ref="BA100">SUMPRODUCT((--(INDEX(RULES,0,5)=$X100)+(--(INDEX(RULES,0,6)=$X100)))*(INDEX(RUN,0,BA$9+1)))</f>
        <v>28121241</v>
      </c>
      <c r="BB100" s="20" cm="1">
        <f t="array" ref="BB100">SUMPRODUCT((--(INDEX(RULES,0,5)=$X100)+(--(INDEX(RULES,0,6)=$X100)))*(INDEX(RUN,0,BB$9+1)))</f>
        <v>53254627</v>
      </c>
      <c r="BC100" s="20" cm="1">
        <f t="array" ref="BC100">SUMPRODUCT((--(INDEX(RULES,0,5)=$X100)+(--(INDEX(RULES,0,6)=$X100)))*(INDEX(RUN,0,BC$9+1)))</f>
        <v>100870386</v>
      </c>
      <c r="BD100" s="20" cm="1">
        <f t="array" ref="BD100">SUMPRODUCT((--(INDEX(RULES,0,5)=$X100)+(--(INDEX(RULES,0,6)=$X100)))*(INDEX(RUN,0,BD$9+1)))</f>
        <v>191116488</v>
      </c>
      <c r="BE100" s="20" cm="1">
        <f t="array" ref="BE100">SUMPRODUCT((--(INDEX(RULES,0,5)=$X100)+(--(INDEX(RULES,0,6)=$X100)))*(INDEX(RUN,0,BE$9+1)))</f>
        <v>362213939</v>
      </c>
      <c r="BF100" s="20" cm="1">
        <f t="array" ref="BF100">SUMPRODUCT((--(INDEX(RULES,0,5)=$X100)+(--(INDEX(RULES,0,6)=$X100)))*(INDEX(RUN,0,BF$9+1)))</f>
        <v>686591095</v>
      </c>
      <c r="BG100" s="20" cm="1">
        <f t="array" ref="BG100">SUMPRODUCT((--(INDEX(RULES,0,5)=$X100)+(--(INDEX(RULES,0,6)=$X100)))*(INDEX(RUN,0,BG$9+1)))</f>
        <v>1301745157</v>
      </c>
      <c r="BH100" s="20" cm="1">
        <f t="array" ref="BH100">SUMPRODUCT((--(INDEX(RULES,0,5)=$X100)+(--(INDEX(RULES,0,6)=$X100)))*(INDEX(RUN,0,BH$9+1)))</f>
        <v>2468532943</v>
      </c>
      <c r="BI100" s="20" cm="1">
        <f t="array" ref="BI100">SUMPRODUCT((--(INDEX(RULES,0,5)=$X100)+(--(INDEX(RULES,0,6)=$X100)))*(INDEX(RUN,0,BI$9+1)))</f>
        <v>4681819227</v>
      </c>
      <c r="BJ100" s="20" cm="1">
        <f t="array" ref="BJ100">SUMPRODUCT((--(INDEX(RULES,0,5)=$X100)+(--(INDEX(RULES,0,6)=$X100)))*(INDEX(RUN,0,BJ$9+1)))</f>
        <v>8880779441</v>
      </c>
      <c r="BK100" s="20" cm="1">
        <f t="array" ref="BK100">SUMPRODUCT((--(INDEX(RULES,0,5)=$X100)+(--(INDEX(RULES,0,6)=$X100)))*(INDEX(RUN,0,BK$9+1)))</f>
        <v>16847986876</v>
      </c>
      <c r="BL100" s="20" cm="1">
        <f t="array" ref="BL100">SUMPRODUCT((--(INDEX(RULES,0,5)=$X100)+(--(INDEX(RULES,0,6)=$X100)))*(INDEX(RUN,0,BL$9+1)))</f>
        <v>31966258577</v>
      </c>
      <c r="BM100" s="20" cm="1">
        <f t="array" ref="BM100">SUMPRODUCT((--(INDEX(RULES,0,5)=$X100)+(--(INDEX(RULES,0,6)=$X100)))*(INDEX(RUN,0,BM$9+1)))</f>
        <v>60656544330</v>
      </c>
    </row>
    <row r="101" spans="1:65" x14ac:dyDescent="0.3">
      <c r="A101" s="6" t="str">
        <f>IF(Input!A95=0,"",Input!A95)</f>
        <v>NC -&gt; K</v>
      </c>
      <c r="B101" t="str">
        <f t="shared" si="23"/>
        <v>N</v>
      </c>
      <c r="C101" t="str">
        <f t="shared" si="24"/>
        <v>C</v>
      </c>
      <c r="D101" s="5" t="str">
        <f t="shared" si="21"/>
        <v>NC</v>
      </c>
      <c r="E101" s="5" t="str">
        <f t="shared" si="20"/>
        <v>K</v>
      </c>
      <c r="F101" t="str">
        <f t="shared" si="25"/>
        <v>NK</v>
      </c>
      <c r="G101" t="str">
        <f t="shared" si="26"/>
        <v>KC</v>
      </c>
      <c r="N101"/>
      <c r="O101"/>
      <c r="P101"/>
      <c r="Q101"/>
      <c r="R101"/>
      <c r="S101"/>
      <c r="T101"/>
      <c r="U101" t="str">
        <f t="shared" si="27"/>
        <v>N</v>
      </c>
      <c r="V101" t="str">
        <f t="shared" si="28"/>
        <v>C</v>
      </c>
      <c r="W101" s="17">
        <v>92</v>
      </c>
      <c r="X101" s="17" t="str">
        <f t="shared" si="22"/>
        <v>NC</v>
      </c>
      <c r="Y101" s="18">
        <f t="shared" si="29"/>
        <v>0</v>
      </c>
      <c r="Z101" s="20" cm="1">
        <f t="array" ref="Z101">SUMPRODUCT((--(INDEX(RULES,0,5)=$X101)+(--(INDEX(RULES,0,6)=$X101)))*(INDEX(RUN,0,Z$9+1)))</f>
        <v>0</v>
      </c>
      <c r="AA101" s="20" cm="1">
        <f t="array" ref="AA101">SUMPRODUCT((--(INDEX(RULES,0,5)=$X101)+(--(INDEX(RULES,0,6)=$X101)))*(INDEX(RUN,0,AA$9+1)))</f>
        <v>0</v>
      </c>
      <c r="AB101" s="20" cm="1">
        <f t="array" ref="AB101">SUMPRODUCT((--(INDEX(RULES,0,5)=$X101)+(--(INDEX(RULES,0,6)=$X101)))*(INDEX(RUN,0,AB$9+1)))</f>
        <v>2</v>
      </c>
      <c r="AC101" s="20" cm="1">
        <f t="array" ref="AC101">SUMPRODUCT((--(INDEX(RULES,0,5)=$X101)+(--(INDEX(RULES,0,6)=$X101)))*(INDEX(RUN,0,AC$9+1)))</f>
        <v>1</v>
      </c>
      <c r="AD101" s="20" cm="1">
        <f t="array" ref="AD101">SUMPRODUCT((--(INDEX(RULES,0,5)=$X101)+(--(INDEX(RULES,0,6)=$X101)))*(INDEX(RUN,0,AD$9+1)))</f>
        <v>5</v>
      </c>
      <c r="AE101" s="20" cm="1">
        <f t="array" ref="AE101">SUMPRODUCT((--(INDEX(RULES,0,5)=$X101)+(--(INDEX(RULES,0,6)=$X101)))*(INDEX(RUN,0,AE$9+1)))</f>
        <v>11</v>
      </c>
      <c r="AF101" s="20" cm="1">
        <f t="array" ref="AF101">SUMPRODUCT((--(INDEX(RULES,0,5)=$X101)+(--(INDEX(RULES,0,6)=$X101)))*(INDEX(RUN,0,AF$9+1)))</f>
        <v>15</v>
      </c>
      <c r="AG101" s="20" cm="1">
        <f t="array" ref="AG101">SUMPRODUCT((--(INDEX(RULES,0,5)=$X101)+(--(INDEX(RULES,0,6)=$X101)))*(INDEX(RUN,0,AG$9+1)))</f>
        <v>39</v>
      </c>
      <c r="AH101" s="20" cm="1">
        <f t="array" ref="AH101">SUMPRODUCT((--(INDEX(RULES,0,5)=$X101)+(--(INDEX(RULES,0,6)=$X101)))*(INDEX(RUN,0,AH$9+1)))</f>
        <v>60</v>
      </c>
      <c r="AI101" s="20" cm="1">
        <f t="array" ref="AI101">SUMPRODUCT((--(INDEX(RULES,0,5)=$X101)+(--(INDEX(RULES,0,6)=$X101)))*(INDEX(RUN,0,AI$9+1)))</f>
        <v>114</v>
      </c>
      <c r="AJ101" s="20" cm="1">
        <f t="array" ref="AJ101">SUMPRODUCT((--(INDEX(RULES,0,5)=$X101)+(--(INDEX(RULES,0,6)=$X101)))*(INDEX(RUN,0,AJ$9+1)))</f>
        <v>228</v>
      </c>
      <c r="AK101" s="20" cm="1">
        <f t="array" ref="AK101">SUMPRODUCT((--(INDEX(RULES,0,5)=$X101)+(--(INDEX(RULES,0,6)=$X101)))*(INDEX(RUN,0,AK$9+1)))</f>
        <v>412</v>
      </c>
      <c r="AL101" s="20" cm="1">
        <f t="array" ref="AL101">SUMPRODUCT((--(INDEX(RULES,0,5)=$X101)+(--(INDEX(RULES,0,6)=$X101)))*(INDEX(RUN,0,AL$9+1)))</f>
        <v>808</v>
      </c>
      <c r="AM101" s="20" cm="1">
        <f t="array" ref="AM101">SUMPRODUCT((--(INDEX(RULES,0,5)=$X101)+(--(INDEX(RULES,0,6)=$X101)))*(INDEX(RUN,0,AM$9+1)))</f>
        <v>1553</v>
      </c>
      <c r="AN101" s="20" cm="1">
        <f t="array" ref="AN101">SUMPRODUCT((--(INDEX(RULES,0,5)=$X101)+(--(INDEX(RULES,0,6)=$X101)))*(INDEX(RUN,0,AN$9+1)))</f>
        <v>2952</v>
      </c>
      <c r="AO101" s="20" cm="1">
        <f t="array" ref="AO101">SUMPRODUCT((--(INDEX(RULES,0,5)=$X101)+(--(INDEX(RULES,0,6)=$X101)))*(INDEX(RUN,0,AO$9+1)))</f>
        <v>5603</v>
      </c>
      <c r="AP101" s="20" cm="1">
        <f t="array" ref="AP101">SUMPRODUCT((--(INDEX(RULES,0,5)=$X101)+(--(INDEX(RULES,0,6)=$X101)))*(INDEX(RUN,0,AP$9+1)))</f>
        <v>10791</v>
      </c>
      <c r="AQ101" s="20" cm="1">
        <f t="array" ref="AQ101">SUMPRODUCT((--(INDEX(RULES,0,5)=$X101)+(--(INDEX(RULES,0,6)=$X101)))*(INDEX(RUN,0,AQ$9+1)))</f>
        <v>20389</v>
      </c>
      <c r="AR101" s="20" cm="1">
        <f t="array" ref="AR101">SUMPRODUCT((--(INDEX(RULES,0,5)=$X101)+(--(INDEX(RULES,0,6)=$X101)))*(INDEX(RUN,0,AR$9+1)))</f>
        <v>38820</v>
      </c>
      <c r="AS101" s="20" cm="1">
        <f t="array" ref="AS101">SUMPRODUCT((--(INDEX(RULES,0,5)=$X101)+(--(INDEX(RULES,0,6)=$X101)))*(INDEX(RUN,0,AS$9+1)))</f>
        <v>73883</v>
      </c>
      <c r="AT101" s="20" cm="1">
        <f t="array" ref="AT101">SUMPRODUCT((--(INDEX(RULES,0,5)=$X101)+(--(INDEX(RULES,0,6)=$X101)))*(INDEX(RUN,0,AT$9+1)))</f>
        <v>140190</v>
      </c>
      <c r="AU101" s="20" cm="1">
        <f t="array" ref="AU101">SUMPRODUCT((--(INDEX(RULES,0,5)=$X101)+(--(INDEX(RULES,0,6)=$X101)))*(INDEX(RUN,0,AU$9+1)))</f>
        <v>266053</v>
      </c>
      <c r="AV101" s="20" cm="1">
        <f t="array" ref="AV101">SUMPRODUCT((--(INDEX(RULES,0,5)=$X101)+(--(INDEX(RULES,0,6)=$X101)))*(INDEX(RUN,0,AV$9+1)))</f>
        <v>505396</v>
      </c>
      <c r="AW101" s="20" cm="1">
        <f t="array" ref="AW101">SUMPRODUCT((--(INDEX(RULES,0,5)=$X101)+(--(INDEX(RULES,0,6)=$X101)))*(INDEX(RUN,0,AW$9+1)))</f>
        <v>959393</v>
      </c>
      <c r="AX101" s="20" cm="1">
        <f t="array" ref="AX101">SUMPRODUCT((--(INDEX(RULES,0,5)=$X101)+(--(INDEX(RULES,0,6)=$X101)))*(INDEX(RUN,0,AX$9+1)))</f>
        <v>1819480</v>
      </c>
      <c r="AY101" s="20" cm="1">
        <f t="array" ref="AY101">SUMPRODUCT((--(INDEX(RULES,0,5)=$X101)+(--(INDEX(RULES,0,6)=$X101)))*(INDEX(RUN,0,AY$9+1)))</f>
        <v>3454569</v>
      </c>
      <c r="AZ101" s="20" cm="1">
        <f t="array" ref="AZ101">SUMPRODUCT((--(INDEX(RULES,0,5)=$X101)+(--(INDEX(RULES,0,6)=$X101)))*(INDEX(RUN,0,AZ$9+1)))</f>
        <v>6554685</v>
      </c>
      <c r="BA101" s="20" cm="1">
        <f t="array" ref="BA101">SUMPRODUCT((--(INDEX(RULES,0,5)=$X101)+(--(INDEX(RULES,0,6)=$X101)))*(INDEX(RUN,0,BA$9+1)))</f>
        <v>12436111</v>
      </c>
      <c r="BB101" s="20" cm="1">
        <f t="array" ref="BB101">SUMPRODUCT((--(INDEX(RULES,0,5)=$X101)+(--(INDEX(RULES,0,6)=$X101)))*(INDEX(RUN,0,BB$9+1)))</f>
        <v>23599819</v>
      </c>
      <c r="BC101" s="20" cm="1">
        <f t="array" ref="BC101">SUMPRODUCT((--(INDEX(RULES,0,5)=$X101)+(--(INDEX(RULES,0,6)=$X101)))*(INDEX(RUN,0,BC$9+1)))</f>
        <v>44786662</v>
      </c>
      <c r="BD101" s="20" cm="1">
        <f t="array" ref="BD101">SUMPRODUCT((--(INDEX(RULES,0,5)=$X101)+(--(INDEX(RULES,0,6)=$X101)))*(INDEX(RUN,0,BD$9+1)))</f>
        <v>84981571</v>
      </c>
      <c r="BE101" s="20" cm="1">
        <f t="array" ref="BE101">SUMPRODUCT((--(INDEX(RULES,0,5)=$X101)+(--(INDEX(RULES,0,6)=$X101)))*(INDEX(RUN,0,BE$9+1)))</f>
        <v>161274776</v>
      </c>
      <c r="BF101" s="20" cm="1">
        <f t="array" ref="BF101">SUMPRODUCT((--(INDEX(RULES,0,5)=$X101)+(--(INDEX(RULES,0,6)=$X101)))*(INDEX(RUN,0,BF$9+1)))</f>
        <v>306078400</v>
      </c>
      <c r="BG101" s="20" cm="1">
        <f t="array" ref="BG101">SUMPRODUCT((--(INDEX(RULES,0,5)=$X101)+(--(INDEX(RULES,0,6)=$X101)))*(INDEX(RUN,0,BG$9+1)))</f>
        <v>580867861</v>
      </c>
      <c r="BH101" s="20" cm="1">
        <f t="array" ref="BH101">SUMPRODUCT((--(INDEX(RULES,0,5)=$X101)+(--(INDEX(RULES,0,6)=$X101)))*(INDEX(RUN,0,BH$9+1)))</f>
        <v>1102450574</v>
      </c>
      <c r="BI101" s="20" cm="1">
        <f t="array" ref="BI101">SUMPRODUCT((--(INDEX(RULES,0,5)=$X101)+(--(INDEX(RULES,0,6)=$X101)))*(INDEX(RUN,0,BI$9+1)))</f>
        <v>2092466747</v>
      </c>
      <c r="BJ101" s="20" cm="1">
        <f t="array" ref="BJ101">SUMPRODUCT((--(INDEX(RULES,0,5)=$X101)+(--(INDEX(RULES,0,6)=$X101)))*(INDEX(RUN,0,BJ$9+1)))</f>
        <v>3971587530</v>
      </c>
      <c r="BK101" s="20" cm="1">
        <f t="array" ref="BK101">SUMPRODUCT((--(INDEX(RULES,0,5)=$X101)+(--(INDEX(RULES,0,6)=$X101)))*(INDEX(RUN,0,BK$9+1)))</f>
        <v>7538492181</v>
      </c>
      <c r="BL101" s="20" cm="1">
        <f t="array" ref="BL101">SUMPRODUCT((--(INDEX(RULES,0,5)=$X101)+(--(INDEX(RULES,0,6)=$X101)))*(INDEX(RUN,0,BL$9+1)))</f>
        <v>14309535627</v>
      </c>
      <c r="BM101" s="20" cm="1">
        <f t="array" ref="BM101">SUMPRODUCT((--(INDEX(RULES,0,5)=$X101)+(--(INDEX(RULES,0,6)=$X101)))*(INDEX(RUN,0,BM$9+1)))</f>
        <v>27162752803</v>
      </c>
    </row>
    <row r="102" spans="1:65" x14ac:dyDescent="0.3">
      <c r="A102" s="6" t="str">
        <f>IF(Input!A96=0,"",Input!A96)</f>
        <v>SV -&gt; H</v>
      </c>
      <c r="B102" t="str">
        <f t="shared" si="23"/>
        <v>S</v>
      </c>
      <c r="C102" t="str">
        <f t="shared" si="24"/>
        <v>V</v>
      </c>
      <c r="D102" s="5" t="str">
        <f t="shared" si="21"/>
        <v>SV</v>
      </c>
      <c r="E102" s="5" t="str">
        <f t="shared" si="20"/>
        <v>H</v>
      </c>
      <c r="F102" t="str">
        <f t="shared" si="25"/>
        <v>SH</v>
      </c>
      <c r="G102" t="str">
        <f t="shared" si="26"/>
        <v>HV</v>
      </c>
      <c r="N102"/>
      <c r="O102"/>
      <c r="P102"/>
      <c r="Q102"/>
      <c r="R102"/>
      <c r="S102"/>
      <c r="T102"/>
      <c r="U102" t="str">
        <f t="shared" si="27"/>
        <v>S</v>
      </c>
      <c r="V102" t="str">
        <f t="shared" si="28"/>
        <v>V</v>
      </c>
      <c r="W102" s="17">
        <v>93</v>
      </c>
      <c r="X102" s="17" t="str">
        <f t="shared" si="22"/>
        <v>SV</v>
      </c>
      <c r="Y102" s="18">
        <f t="shared" si="29"/>
        <v>0</v>
      </c>
      <c r="Z102" s="20" cm="1">
        <f t="array" ref="Z102">SUMPRODUCT((--(INDEX(RULES,0,5)=$X102)+(--(INDEX(RULES,0,6)=$X102)))*(INDEX(RUN,0,Z$9+1)))</f>
        <v>0</v>
      </c>
      <c r="AA102" s="20" cm="1">
        <f t="array" ref="AA102">SUMPRODUCT((--(INDEX(RULES,0,5)=$X102)+(--(INDEX(RULES,0,6)=$X102)))*(INDEX(RUN,0,AA$9+1)))</f>
        <v>0</v>
      </c>
      <c r="AB102" s="20" cm="1">
        <f t="array" ref="AB102">SUMPRODUCT((--(INDEX(RULES,0,5)=$X102)+(--(INDEX(RULES,0,6)=$X102)))*(INDEX(RUN,0,AB$9+1)))</f>
        <v>0</v>
      </c>
      <c r="AC102" s="20" cm="1">
        <f t="array" ref="AC102">SUMPRODUCT((--(INDEX(RULES,0,5)=$X102)+(--(INDEX(RULES,0,6)=$X102)))*(INDEX(RUN,0,AC$9+1)))</f>
        <v>1</v>
      </c>
      <c r="AD102" s="20" cm="1">
        <f t="array" ref="AD102">SUMPRODUCT((--(INDEX(RULES,0,5)=$X102)+(--(INDEX(RULES,0,6)=$X102)))*(INDEX(RUN,0,AD$9+1)))</f>
        <v>0</v>
      </c>
      <c r="AE102" s="20" cm="1">
        <f t="array" ref="AE102">SUMPRODUCT((--(INDEX(RULES,0,5)=$X102)+(--(INDEX(RULES,0,6)=$X102)))*(INDEX(RUN,0,AE$9+1)))</f>
        <v>2</v>
      </c>
      <c r="AF102" s="20" cm="1">
        <f t="array" ref="AF102">SUMPRODUCT((--(INDEX(RULES,0,5)=$X102)+(--(INDEX(RULES,0,6)=$X102)))*(INDEX(RUN,0,AF$9+1)))</f>
        <v>1</v>
      </c>
      <c r="AG102" s="20" cm="1">
        <f t="array" ref="AG102">SUMPRODUCT((--(INDEX(RULES,0,5)=$X102)+(--(INDEX(RULES,0,6)=$X102)))*(INDEX(RUN,0,AG$9+1)))</f>
        <v>2</v>
      </c>
      <c r="AH102" s="20" cm="1">
        <f t="array" ref="AH102">SUMPRODUCT((--(INDEX(RULES,0,5)=$X102)+(--(INDEX(RULES,0,6)=$X102)))*(INDEX(RUN,0,AH$9+1)))</f>
        <v>4</v>
      </c>
      <c r="AI102" s="20" cm="1">
        <f t="array" ref="AI102">SUMPRODUCT((--(INDEX(RULES,0,5)=$X102)+(--(INDEX(RULES,0,6)=$X102)))*(INDEX(RUN,0,AI$9+1)))</f>
        <v>5</v>
      </c>
      <c r="AJ102" s="20" cm="1">
        <f t="array" ref="AJ102">SUMPRODUCT((--(INDEX(RULES,0,5)=$X102)+(--(INDEX(RULES,0,6)=$X102)))*(INDEX(RUN,0,AJ$9+1)))</f>
        <v>7</v>
      </c>
      <c r="AK102" s="20" cm="1">
        <f t="array" ref="AK102">SUMPRODUCT((--(INDEX(RULES,0,5)=$X102)+(--(INDEX(RULES,0,6)=$X102)))*(INDEX(RUN,0,AK$9+1)))</f>
        <v>14</v>
      </c>
      <c r="AL102" s="20" cm="1">
        <f t="array" ref="AL102">SUMPRODUCT((--(INDEX(RULES,0,5)=$X102)+(--(INDEX(RULES,0,6)=$X102)))*(INDEX(RUN,0,AL$9+1)))</f>
        <v>21</v>
      </c>
      <c r="AM102" s="20" cm="1">
        <f t="array" ref="AM102">SUMPRODUCT((--(INDEX(RULES,0,5)=$X102)+(--(INDEX(RULES,0,6)=$X102)))*(INDEX(RUN,0,AM$9+1)))</f>
        <v>39</v>
      </c>
      <c r="AN102" s="20" cm="1">
        <f t="array" ref="AN102">SUMPRODUCT((--(INDEX(RULES,0,5)=$X102)+(--(INDEX(RULES,0,6)=$X102)))*(INDEX(RUN,0,AN$9+1)))</f>
        <v>72</v>
      </c>
      <c r="AO102" s="20" cm="1">
        <f t="array" ref="AO102">SUMPRODUCT((--(INDEX(RULES,0,5)=$X102)+(--(INDEX(RULES,0,6)=$X102)))*(INDEX(RUN,0,AO$9+1)))</f>
        <v>137</v>
      </c>
      <c r="AP102" s="20" cm="1">
        <f t="array" ref="AP102">SUMPRODUCT((--(INDEX(RULES,0,5)=$X102)+(--(INDEX(RULES,0,6)=$X102)))*(INDEX(RUN,0,AP$9+1)))</f>
        <v>243</v>
      </c>
      <c r="AQ102" s="20" cm="1">
        <f t="array" ref="AQ102">SUMPRODUCT((--(INDEX(RULES,0,5)=$X102)+(--(INDEX(RULES,0,6)=$X102)))*(INDEX(RUN,0,AQ$9+1)))</f>
        <v>479</v>
      </c>
      <c r="AR102" s="20" cm="1">
        <f t="array" ref="AR102">SUMPRODUCT((--(INDEX(RULES,0,5)=$X102)+(--(INDEX(RULES,0,6)=$X102)))*(INDEX(RUN,0,AR$9+1)))</f>
        <v>910</v>
      </c>
      <c r="AS102" s="20" cm="1">
        <f t="array" ref="AS102">SUMPRODUCT((--(INDEX(RULES,0,5)=$X102)+(--(INDEX(RULES,0,6)=$X102)))*(INDEX(RUN,0,AS$9+1)))</f>
        <v>1708</v>
      </c>
      <c r="AT102" s="20" cm="1">
        <f t="array" ref="AT102">SUMPRODUCT((--(INDEX(RULES,0,5)=$X102)+(--(INDEX(RULES,0,6)=$X102)))*(INDEX(RUN,0,AT$9+1)))</f>
        <v>3301</v>
      </c>
      <c r="AU102" s="20" cm="1">
        <f t="array" ref="AU102">SUMPRODUCT((--(INDEX(RULES,0,5)=$X102)+(--(INDEX(RULES,0,6)=$X102)))*(INDEX(RUN,0,AU$9+1)))</f>
        <v>6275</v>
      </c>
      <c r="AV102" s="20" cm="1">
        <f t="array" ref="AV102">SUMPRODUCT((--(INDEX(RULES,0,5)=$X102)+(--(INDEX(RULES,0,6)=$X102)))*(INDEX(RUN,0,AV$9+1)))</f>
        <v>11953</v>
      </c>
      <c r="AW102" s="20" cm="1">
        <f t="array" ref="AW102">SUMPRODUCT((--(INDEX(RULES,0,5)=$X102)+(--(INDEX(RULES,0,6)=$X102)))*(INDEX(RUN,0,AW$9+1)))</f>
        <v>22668</v>
      </c>
      <c r="AX102" s="20" cm="1">
        <f t="array" ref="AX102">SUMPRODUCT((--(INDEX(RULES,0,5)=$X102)+(--(INDEX(RULES,0,6)=$X102)))*(INDEX(RUN,0,AX$9+1)))</f>
        <v>43358</v>
      </c>
      <c r="AY102" s="20" cm="1">
        <f t="array" ref="AY102">SUMPRODUCT((--(INDEX(RULES,0,5)=$X102)+(--(INDEX(RULES,0,6)=$X102)))*(INDEX(RUN,0,AY$9+1)))</f>
        <v>81934</v>
      </c>
      <c r="AZ102" s="20" cm="1">
        <f t="array" ref="AZ102">SUMPRODUCT((--(INDEX(RULES,0,5)=$X102)+(--(INDEX(RULES,0,6)=$X102)))*(INDEX(RUN,0,AZ$9+1)))</f>
        <v>155835</v>
      </c>
      <c r="BA102" s="20" cm="1">
        <f t="array" ref="BA102">SUMPRODUCT((--(INDEX(RULES,0,5)=$X102)+(--(INDEX(RULES,0,6)=$X102)))*(INDEX(RUN,0,BA$9+1)))</f>
        <v>295506</v>
      </c>
      <c r="BB102" s="20" cm="1">
        <f t="array" ref="BB102">SUMPRODUCT((--(INDEX(RULES,0,5)=$X102)+(--(INDEX(RULES,0,6)=$X102)))*(INDEX(RUN,0,BB$9+1)))</f>
        <v>560428</v>
      </c>
      <c r="BC102" s="20" cm="1">
        <f t="array" ref="BC102">SUMPRODUCT((--(INDEX(RULES,0,5)=$X102)+(--(INDEX(RULES,0,6)=$X102)))*(INDEX(RUN,0,BC$9+1)))</f>
        <v>1061883</v>
      </c>
      <c r="BD102" s="20" cm="1">
        <f t="array" ref="BD102">SUMPRODUCT((--(INDEX(RULES,0,5)=$X102)+(--(INDEX(RULES,0,6)=$X102)))*(INDEX(RUN,0,BD$9+1)))</f>
        <v>2014332</v>
      </c>
      <c r="BE102" s="20" cm="1">
        <f t="array" ref="BE102">SUMPRODUCT((--(INDEX(RULES,0,5)=$X102)+(--(INDEX(RULES,0,6)=$X102)))*(INDEX(RUN,0,BE$9+1)))</f>
        <v>3818099</v>
      </c>
      <c r="BF102" s="20" cm="1">
        <f t="array" ref="BF102">SUMPRODUCT((--(INDEX(RULES,0,5)=$X102)+(--(INDEX(RULES,0,6)=$X102)))*(INDEX(RUN,0,BF$9+1)))</f>
        <v>7236786</v>
      </c>
      <c r="BG102" s="20" cm="1">
        <f t="array" ref="BG102">SUMPRODUCT((--(INDEX(RULES,0,5)=$X102)+(--(INDEX(RULES,0,6)=$X102)))*(INDEX(RUN,0,BG$9+1)))</f>
        <v>13724554</v>
      </c>
      <c r="BH102" s="20" cm="1">
        <f t="array" ref="BH102">SUMPRODUCT((--(INDEX(RULES,0,5)=$X102)+(--(INDEX(RULES,0,6)=$X102)))*(INDEX(RUN,0,BH$9+1)))</f>
        <v>26020943</v>
      </c>
      <c r="BI102" s="20" cm="1">
        <f t="array" ref="BI102">SUMPRODUCT((--(INDEX(RULES,0,5)=$X102)+(--(INDEX(RULES,0,6)=$X102)))*(INDEX(RUN,0,BI$9+1)))</f>
        <v>49342845</v>
      </c>
      <c r="BJ102" s="20" cm="1">
        <f t="array" ref="BJ102">SUMPRODUCT((--(INDEX(RULES,0,5)=$X102)+(--(INDEX(RULES,0,6)=$X102)))*(INDEX(RUN,0,BJ$9+1)))</f>
        <v>93580637</v>
      </c>
      <c r="BK102" s="20" cm="1">
        <f t="array" ref="BK102">SUMPRODUCT((--(INDEX(RULES,0,5)=$X102)+(--(INDEX(RULES,0,6)=$X102)))*(INDEX(RUN,0,BK$9+1)))</f>
        <v>177502592</v>
      </c>
      <c r="BL102" s="20" cm="1">
        <f t="array" ref="BL102">SUMPRODUCT((--(INDEX(RULES,0,5)=$X102)+(--(INDEX(RULES,0,6)=$X102)))*(INDEX(RUN,0,BL$9+1)))</f>
        <v>336679824</v>
      </c>
      <c r="BM102" s="20" cm="1">
        <f t="array" ref="BM102">SUMPRODUCT((--(INDEX(RULES,0,5)=$X102)+(--(INDEX(RULES,0,6)=$X102)))*(INDEX(RUN,0,BM$9+1)))</f>
        <v>638720108</v>
      </c>
    </row>
    <row r="103" spans="1:65" x14ac:dyDescent="0.3">
      <c r="A103" s="6" t="str">
        <f>IF(Input!A97=0,"",Input!A97)</f>
        <v>OH -&gt; B</v>
      </c>
      <c r="B103" t="str">
        <f t="shared" si="23"/>
        <v>O</v>
      </c>
      <c r="C103" t="str">
        <f t="shared" si="24"/>
        <v>H</v>
      </c>
      <c r="D103" s="5" t="str">
        <f t="shared" si="21"/>
        <v>OH</v>
      </c>
      <c r="E103" s="5" t="str">
        <f t="shared" si="20"/>
        <v>B</v>
      </c>
      <c r="F103" t="str">
        <f t="shared" si="25"/>
        <v>OB</v>
      </c>
      <c r="G103" t="str">
        <f t="shared" si="26"/>
        <v>BH</v>
      </c>
      <c r="N103"/>
      <c r="O103"/>
      <c r="P103"/>
      <c r="Q103"/>
      <c r="R103"/>
      <c r="S103"/>
      <c r="T103"/>
      <c r="U103" t="str">
        <f t="shared" si="27"/>
        <v>O</v>
      </c>
      <c r="V103" t="str">
        <f t="shared" si="28"/>
        <v>H</v>
      </c>
      <c r="W103" s="17">
        <v>94</v>
      </c>
      <c r="X103" s="17" t="str">
        <f t="shared" si="22"/>
        <v>OH</v>
      </c>
      <c r="Y103" s="18">
        <f t="shared" si="29"/>
        <v>0</v>
      </c>
      <c r="Z103" s="20" cm="1">
        <f t="array" ref="Z103">SUMPRODUCT((--(INDEX(RULES,0,5)=$X103)+(--(INDEX(RULES,0,6)=$X103)))*(INDEX(RUN,0,Z$9+1)))</f>
        <v>0</v>
      </c>
      <c r="AA103" s="20" cm="1">
        <f t="array" ref="AA103">SUMPRODUCT((--(INDEX(RULES,0,5)=$X103)+(--(INDEX(RULES,0,6)=$X103)))*(INDEX(RUN,0,AA$9+1)))</f>
        <v>0</v>
      </c>
      <c r="AB103" s="20" cm="1">
        <f t="array" ref="AB103">SUMPRODUCT((--(INDEX(RULES,0,5)=$X103)+(--(INDEX(RULES,0,6)=$X103)))*(INDEX(RUN,0,AB$9+1)))</f>
        <v>0</v>
      </c>
      <c r="AC103" s="20" cm="1">
        <f t="array" ref="AC103">SUMPRODUCT((--(INDEX(RULES,0,5)=$X103)+(--(INDEX(RULES,0,6)=$X103)))*(INDEX(RUN,0,AC$9+1)))</f>
        <v>0</v>
      </c>
      <c r="AD103" s="20" cm="1">
        <f t="array" ref="AD103">SUMPRODUCT((--(INDEX(RULES,0,5)=$X103)+(--(INDEX(RULES,0,6)=$X103)))*(INDEX(RUN,0,AD$9+1)))</f>
        <v>0</v>
      </c>
      <c r="AE103" s="20" cm="1">
        <f t="array" ref="AE103">SUMPRODUCT((--(INDEX(RULES,0,5)=$X103)+(--(INDEX(RULES,0,6)=$X103)))*(INDEX(RUN,0,AE$9+1)))</f>
        <v>0</v>
      </c>
      <c r="AF103" s="20" cm="1">
        <f t="array" ref="AF103">SUMPRODUCT((--(INDEX(RULES,0,5)=$X103)+(--(INDEX(RULES,0,6)=$X103)))*(INDEX(RUN,0,AF$9+1)))</f>
        <v>0</v>
      </c>
      <c r="AG103" s="20" cm="1">
        <f t="array" ref="AG103">SUMPRODUCT((--(INDEX(RULES,0,5)=$X103)+(--(INDEX(RULES,0,6)=$X103)))*(INDEX(RUN,0,AG$9+1)))</f>
        <v>0</v>
      </c>
      <c r="AH103" s="20" cm="1">
        <f t="array" ref="AH103">SUMPRODUCT((--(INDEX(RULES,0,5)=$X103)+(--(INDEX(RULES,0,6)=$X103)))*(INDEX(RUN,0,AH$9+1)))</f>
        <v>0</v>
      </c>
      <c r="AI103" s="20" cm="1">
        <f t="array" ref="AI103">SUMPRODUCT((--(INDEX(RULES,0,5)=$X103)+(--(INDEX(RULES,0,6)=$X103)))*(INDEX(RUN,0,AI$9+1)))</f>
        <v>0</v>
      </c>
      <c r="AJ103" s="20" cm="1">
        <f t="array" ref="AJ103">SUMPRODUCT((--(INDEX(RULES,0,5)=$X103)+(--(INDEX(RULES,0,6)=$X103)))*(INDEX(RUN,0,AJ$9+1)))</f>
        <v>0</v>
      </c>
      <c r="AK103" s="20" cm="1">
        <f t="array" ref="AK103">SUMPRODUCT((--(INDEX(RULES,0,5)=$X103)+(--(INDEX(RULES,0,6)=$X103)))*(INDEX(RUN,0,AK$9+1)))</f>
        <v>0</v>
      </c>
      <c r="AL103" s="20" cm="1">
        <f t="array" ref="AL103">SUMPRODUCT((--(INDEX(RULES,0,5)=$X103)+(--(INDEX(RULES,0,6)=$X103)))*(INDEX(RUN,0,AL$9+1)))</f>
        <v>0</v>
      </c>
      <c r="AM103" s="20" cm="1">
        <f t="array" ref="AM103">SUMPRODUCT((--(INDEX(RULES,0,5)=$X103)+(--(INDEX(RULES,0,6)=$X103)))*(INDEX(RUN,0,AM$9+1)))</f>
        <v>0</v>
      </c>
      <c r="AN103" s="20" cm="1">
        <f t="array" ref="AN103">SUMPRODUCT((--(INDEX(RULES,0,5)=$X103)+(--(INDEX(RULES,0,6)=$X103)))*(INDEX(RUN,0,AN$9+1)))</f>
        <v>0</v>
      </c>
      <c r="AO103" s="20" cm="1">
        <f t="array" ref="AO103">SUMPRODUCT((--(INDEX(RULES,0,5)=$X103)+(--(INDEX(RULES,0,6)=$X103)))*(INDEX(RUN,0,AO$9+1)))</f>
        <v>0</v>
      </c>
      <c r="AP103" s="20" cm="1">
        <f t="array" ref="AP103">SUMPRODUCT((--(INDEX(RULES,0,5)=$X103)+(--(INDEX(RULES,0,6)=$X103)))*(INDEX(RUN,0,AP$9+1)))</f>
        <v>0</v>
      </c>
      <c r="AQ103" s="20" cm="1">
        <f t="array" ref="AQ103">SUMPRODUCT((--(INDEX(RULES,0,5)=$X103)+(--(INDEX(RULES,0,6)=$X103)))*(INDEX(RUN,0,AQ$9+1)))</f>
        <v>0</v>
      </c>
      <c r="AR103" s="20" cm="1">
        <f t="array" ref="AR103">SUMPRODUCT((--(INDEX(RULES,0,5)=$X103)+(--(INDEX(RULES,0,6)=$X103)))*(INDEX(RUN,0,AR$9+1)))</f>
        <v>0</v>
      </c>
      <c r="AS103" s="20" cm="1">
        <f t="array" ref="AS103">SUMPRODUCT((--(INDEX(RULES,0,5)=$X103)+(--(INDEX(RULES,0,6)=$X103)))*(INDEX(RUN,0,AS$9+1)))</f>
        <v>0</v>
      </c>
      <c r="AT103" s="20" cm="1">
        <f t="array" ref="AT103">SUMPRODUCT((--(INDEX(RULES,0,5)=$X103)+(--(INDEX(RULES,0,6)=$X103)))*(INDEX(RUN,0,AT$9+1)))</f>
        <v>0</v>
      </c>
      <c r="AU103" s="20" cm="1">
        <f t="array" ref="AU103">SUMPRODUCT((--(INDEX(RULES,0,5)=$X103)+(--(INDEX(RULES,0,6)=$X103)))*(INDEX(RUN,0,AU$9+1)))</f>
        <v>0</v>
      </c>
      <c r="AV103" s="20" cm="1">
        <f t="array" ref="AV103">SUMPRODUCT((--(INDEX(RULES,0,5)=$X103)+(--(INDEX(RULES,0,6)=$X103)))*(INDEX(RUN,0,AV$9+1)))</f>
        <v>0</v>
      </c>
      <c r="AW103" s="20" cm="1">
        <f t="array" ref="AW103">SUMPRODUCT((--(INDEX(RULES,0,5)=$X103)+(--(INDEX(RULES,0,6)=$X103)))*(INDEX(RUN,0,AW$9+1)))</f>
        <v>0</v>
      </c>
      <c r="AX103" s="20" cm="1">
        <f t="array" ref="AX103">SUMPRODUCT((--(INDEX(RULES,0,5)=$X103)+(--(INDEX(RULES,0,6)=$X103)))*(INDEX(RUN,0,AX$9+1)))</f>
        <v>0</v>
      </c>
      <c r="AY103" s="20" cm="1">
        <f t="array" ref="AY103">SUMPRODUCT((--(INDEX(RULES,0,5)=$X103)+(--(INDEX(RULES,0,6)=$X103)))*(INDEX(RUN,0,AY$9+1)))</f>
        <v>0</v>
      </c>
      <c r="AZ103" s="20" cm="1">
        <f t="array" ref="AZ103">SUMPRODUCT((--(INDEX(RULES,0,5)=$X103)+(--(INDEX(RULES,0,6)=$X103)))*(INDEX(RUN,0,AZ$9+1)))</f>
        <v>0</v>
      </c>
      <c r="BA103" s="20" cm="1">
        <f t="array" ref="BA103">SUMPRODUCT((--(INDEX(RULES,0,5)=$X103)+(--(INDEX(RULES,0,6)=$X103)))*(INDEX(RUN,0,BA$9+1)))</f>
        <v>0</v>
      </c>
      <c r="BB103" s="20" cm="1">
        <f t="array" ref="BB103">SUMPRODUCT((--(INDEX(RULES,0,5)=$X103)+(--(INDEX(RULES,0,6)=$X103)))*(INDEX(RUN,0,BB$9+1)))</f>
        <v>0</v>
      </c>
      <c r="BC103" s="20" cm="1">
        <f t="array" ref="BC103">SUMPRODUCT((--(INDEX(RULES,0,5)=$X103)+(--(INDEX(RULES,0,6)=$X103)))*(INDEX(RUN,0,BC$9+1)))</f>
        <v>0</v>
      </c>
      <c r="BD103" s="20" cm="1">
        <f t="array" ref="BD103">SUMPRODUCT((--(INDEX(RULES,0,5)=$X103)+(--(INDEX(RULES,0,6)=$X103)))*(INDEX(RUN,0,BD$9+1)))</f>
        <v>0</v>
      </c>
      <c r="BE103" s="20" cm="1">
        <f t="array" ref="BE103">SUMPRODUCT((--(INDEX(RULES,0,5)=$X103)+(--(INDEX(RULES,0,6)=$X103)))*(INDEX(RUN,0,BE$9+1)))</f>
        <v>0</v>
      </c>
      <c r="BF103" s="20" cm="1">
        <f t="array" ref="BF103">SUMPRODUCT((--(INDEX(RULES,0,5)=$X103)+(--(INDEX(RULES,0,6)=$X103)))*(INDEX(RUN,0,BF$9+1)))</f>
        <v>0</v>
      </c>
      <c r="BG103" s="20" cm="1">
        <f t="array" ref="BG103">SUMPRODUCT((--(INDEX(RULES,0,5)=$X103)+(--(INDEX(RULES,0,6)=$X103)))*(INDEX(RUN,0,BG$9+1)))</f>
        <v>0</v>
      </c>
      <c r="BH103" s="20" cm="1">
        <f t="array" ref="BH103">SUMPRODUCT((--(INDEX(RULES,0,5)=$X103)+(--(INDEX(RULES,0,6)=$X103)))*(INDEX(RUN,0,BH$9+1)))</f>
        <v>0</v>
      </c>
      <c r="BI103" s="20" cm="1">
        <f t="array" ref="BI103">SUMPRODUCT((--(INDEX(RULES,0,5)=$X103)+(--(INDEX(RULES,0,6)=$X103)))*(INDEX(RUN,0,BI$9+1)))</f>
        <v>0</v>
      </c>
      <c r="BJ103" s="20" cm="1">
        <f t="array" ref="BJ103">SUMPRODUCT((--(INDEX(RULES,0,5)=$X103)+(--(INDEX(RULES,0,6)=$X103)))*(INDEX(RUN,0,BJ$9+1)))</f>
        <v>0</v>
      </c>
      <c r="BK103" s="20" cm="1">
        <f t="array" ref="BK103">SUMPRODUCT((--(INDEX(RULES,0,5)=$X103)+(--(INDEX(RULES,0,6)=$X103)))*(INDEX(RUN,0,BK$9+1)))</f>
        <v>0</v>
      </c>
      <c r="BL103" s="20" cm="1">
        <f t="array" ref="BL103">SUMPRODUCT((--(INDEX(RULES,0,5)=$X103)+(--(INDEX(RULES,0,6)=$X103)))*(INDEX(RUN,0,BL$9+1)))</f>
        <v>0</v>
      </c>
      <c r="BM103" s="20" cm="1">
        <f t="array" ref="BM103">SUMPRODUCT((--(INDEX(RULES,0,5)=$X103)+(--(INDEX(RULES,0,6)=$X103)))*(INDEX(RUN,0,BM$9+1)))</f>
        <v>0</v>
      </c>
    </row>
    <row r="104" spans="1:65" x14ac:dyDescent="0.3">
      <c r="A104" s="6" t="str">
        <f>IF(Input!A98=0,"",Input!A98)</f>
        <v>PC -&gt; O</v>
      </c>
      <c r="B104" t="str">
        <f t="shared" si="23"/>
        <v>P</v>
      </c>
      <c r="C104" t="str">
        <f t="shared" si="24"/>
        <v>C</v>
      </c>
      <c r="D104" s="5" t="str">
        <f t="shared" si="21"/>
        <v>PC</v>
      </c>
      <c r="E104" s="5" t="str">
        <f t="shared" si="20"/>
        <v>O</v>
      </c>
      <c r="F104" t="str">
        <f t="shared" si="25"/>
        <v>PO</v>
      </c>
      <c r="G104" t="str">
        <f t="shared" si="26"/>
        <v>OC</v>
      </c>
      <c r="N104"/>
      <c r="O104"/>
      <c r="P104"/>
      <c r="Q104"/>
      <c r="R104"/>
      <c r="S104"/>
      <c r="T104"/>
      <c r="U104" t="str">
        <f t="shared" si="27"/>
        <v>P</v>
      </c>
      <c r="V104" t="str">
        <f t="shared" si="28"/>
        <v>C</v>
      </c>
      <c r="W104" s="17">
        <v>95</v>
      </c>
      <c r="X104" s="17" t="str">
        <f t="shared" si="22"/>
        <v>PC</v>
      </c>
      <c r="Y104" s="18">
        <f t="shared" si="29"/>
        <v>0</v>
      </c>
      <c r="Z104" s="20" cm="1">
        <f t="array" ref="Z104">SUMPRODUCT((--(INDEX(RULES,0,5)=$X104)+(--(INDEX(RULES,0,6)=$X104)))*(INDEX(RUN,0,Z$9+1)))</f>
        <v>1</v>
      </c>
      <c r="AA104" s="20" cm="1">
        <f t="array" ref="AA104">SUMPRODUCT((--(INDEX(RULES,0,5)=$X104)+(--(INDEX(RULES,0,6)=$X104)))*(INDEX(RUN,0,AA$9+1)))</f>
        <v>2</v>
      </c>
      <c r="AB104" s="20" cm="1">
        <f t="array" ref="AB104">SUMPRODUCT((--(INDEX(RULES,0,5)=$X104)+(--(INDEX(RULES,0,6)=$X104)))*(INDEX(RUN,0,AB$9+1)))</f>
        <v>3</v>
      </c>
      <c r="AC104" s="20" cm="1">
        <f t="array" ref="AC104">SUMPRODUCT((--(INDEX(RULES,0,5)=$X104)+(--(INDEX(RULES,0,6)=$X104)))*(INDEX(RUN,0,AC$9+1)))</f>
        <v>7</v>
      </c>
      <c r="AD104" s="20" cm="1">
        <f t="array" ref="AD104">SUMPRODUCT((--(INDEX(RULES,0,5)=$X104)+(--(INDEX(RULES,0,6)=$X104)))*(INDEX(RUN,0,AD$9+1)))</f>
        <v>5</v>
      </c>
      <c r="AE104" s="20" cm="1">
        <f t="array" ref="AE104">SUMPRODUCT((--(INDEX(RULES,0,5)=$X104)+(--(INDEX(RULES,0,6)=$X104)))*(INDEX(RUN,0,AE$9+1)))</f>
        <v>17</v>
      </c>
      <c r="AF104" s="20" cm="1">
        <f t="array" ref="AF104">SUMPRODUCT((--(INDEX(RULES,0,5)=$X104)+(--(INDEX(RULES,0,6)=$X104)))*(INDEX(RUN,0,AF$9+1)))</f>
        <v>25</v>
      </c>
      <c r="AG104" s="20" cm="1">
        <f t="array" ref="AG104">SUMPRODUCT((--(INDEX(RULES,0,5)=$X104)+(--(INDEX(RULES,0,6)=$X104)))*(INDEX(RUN,0,AG$9+1)))</f>
        <v>53</v>
      </c>
      <c r="AH104" s="20" cm="1">
        <f t="array" ref="AH104">SUMPRODUCT((--(INDEX(RULES,0,5)=$X104)+(--(INDEX(RULES,0,6)=$X104)))*(INDEX(RUN,0,AH$9+1)))</f>
        <v>100</v>
      </c>
      <c r="AI104" s="20" cm="1">
        <f t="array" ref="AI104">SUMPRODUCT((--(INDEX(RULES,0,5)=$X104)+(--(INDEX(RULES,0,6)=$X104)))*(INDEX(RUN,0,AI$9+1)))</f>
        <v>202</v>
      </c>
      <c r="AJ104" s="20" cm="1">
        <f t="array" ref="AJ104">SUMPRODUCT((--(INDEX(RULES,0,5)=$X104)+(--(INDEX(RULES,0,6)=$X104)))*(INDEX(RUN,0,AJ$9+1)))</f>
        <v>368</v>
      </c>
      <c r="AK104" s="20" cm="1">
        <f t="array" ref="AK104">SUMPRODUCT((--(INDEX(RULES,0,5)=$X104)+(--(INDEX(RULES,0,6)=$X104)))*(INDEX(RUN,0,AK$9+1)))</f>
        <v>713</v>
      </c>
      <c r="AL104" s="20" cm="1">
        <f t="array" ref="AL104">SUMPRODUCT((--(INDEX(RULES,0,5)=$X104)+(--(INDEX(RULES,0,6)=$X104)))*(INDEX(RUN,0,AL$9+1)))</f>
        <v>1410</v>
      </c>
      <c r="AM104" s="20" cm="1">
        <f t="array" ref="AM104">SUMPRODUCT((--(INDEX(RULES,0,5)=$X104)+(--(INDEX(RULES,0,6)=$X104)))*(INDEX(RUN,0,AM$9+1)))</f>
        <v>2620</v>
      </c>
      <c r="AN104" s="20" cm="1">
        <f t="array" ref="AN104">SUMPRODUCT((--(INDEX(RULES,0,5)=$X104)+(--(INDEX(RULES,0,6)=$X104)))*(INDEX(RUN,0,AN$9+1)))</f>
        <v>5130</v>
      </c>
      <c r="AO104" s="20" cm="1">
        <f t="array" ref="AO104">SUMPRODUCT((--(INDEX(RULES,0,5)=$X104)+(--(INDEX(RULES,0,6)=$X104)))*(INDEX(RUN,0,AO$9+1)))</f>
        <v>9768</v>
      </c>
      <c r="AP104" s="20" cm="1">
        <f t="array" ref="AP104">SUMPRODUCT((--(INDEX(RULES,0,5)=$X104)+(--(INDEX(RULES,0,6)=$X104)))*(INDEX(RUN,0,AP$9+1)))</f>
        <v>18722</v>
      </c>
      <c r="AQ104" s="20" cm="1">
        <f t="array" ref="AQ104">SUMPRODUCT((--(INDEX(RULES,0,5)=$X104)+(--(INDEX(RULES,0,6)=$X104)))*(INDEX(RUN,0,AQ$9+1)))</f>
        <v>35628</v>
      </c>
      <c r="AR104" s="20" cm="1">
        <f t="array" ref="AR104">SUMPRODUCT((--(INDEX(RULES,0,5)=$X104)+(--(INDEX(RULES,0,6)=$X104)))*(INDEX(RUN,0,AR$9+1)))</f>
        <v>68331</v>
      </c>
      <c r="AS104" s="20" cm="1">
        <f t="array" ref="AS104">SUMPRODUCT((--(INDEX(RULES,0,5)=$X104)+(--(INDEX(RULES,0,6)=$X104)))*(INDEX(RUN,0,AS$9+1)))</f>
        <v>129941</v>
      </c>
      <c r="AT104" s="20" cm="1">
        <f t="array" ref="AT104">SUMPRODUCT((--(INDEX(RULES,0,5)=$X104)+(--(INDEX(RULES,0,6)=$X104)))*(INDEX(RUN,0,AT$9+1)))</f>
        <v>247511</v>
      </c>
      <c r="AU104" s="20" cm="1">
        <f t="array" ref="AU104">SUMPRODUCT((--(INDEX(RULES,0,5)=$X104)+(--(INDEX(RULES,0,6)=$X104)))*(INDEX(RUN,0,AU$9+1)))</f>
        <v>471823</v>
      </c>
      <c r="AV104" s="20" cm="1">
        <f t="array" ref="AV104">SUMPRODUCT((--(INDEX(RULES,0,5)=$X104)+(--(INDEX(RULES,0,6)=$X104)))*(INDEX(RUN,0,AV$9+1)))</f>
        <v>897201</v>
      </c>
      <c r="AW104" s="20" cm="1">
        <f t="array" ref="AW104">SUMPRODUCT((--(INDEX(RULES,0,5)=$X104)+(--(INDEX(RULES,0,6)=$X104)))*(INDEX(RUN,0,AW$9+1)))</f>
        <v>1706889</v>
      </c>
      <c r="AX104" s="20" cm="1">
        <f t="array" ref="AX104">SUMPRODUCT((--(INDEX(RULES,0,5)=$X104)+(--(INDEX(RULES,0,6)=$X104)))*(INDEX(RUN,0,AX$9+1)))</f>
        <v>3246525</v>
      </c>
      <c r="AY104" s="20" cm="1">
        <f t="array" ref="AY104">SUMPRODUCT((--(INDEX(RULES,0,5)=$X104)+(--(INDEX(RULES,0,6)=$X104)))*(INDEX(RUN,0,AY$9+1)))</f>
        <v>6174452</v>
      </c>
      <c r="AZ104" s="20" cm="1">
        <f t="array" ref="AZ104">SUMPRODUCT((--(INDEX(RULES,0,5)=$X104)+(--(INDEX(RULES,0,6)=$X104)))*(INDEX(RUN,0,AZ$9+1)))</f>
        <v>11732967</v>
      </c>
      <c r="BA104" s="20" cm="1">
        <f t="array" ref="BA104">SUMPRODUCT((--(INDEX(RULES,0,5)=$X104)+(--(INDEX(RULES,0,6)=$X104)))*(INDEX(RUN,0,BA$9+1)))</f>
        <v>22307079</v>
      </c>
      <c r="BB104" s="20" cm="1">
        <f t="array" ref="BB104">SUMPRODUCT((--(INDEX(RULES,0,5)=$X104)+(--(INDEX(RULES,0,6)=$X104)))*(INDEX(RUN,0,BB$9+1)))</f>
        <v>42390336</v>
      </c>
      <c r="BC104" s="20" cm="1">
        <f t="array" ref="BC104">SUMPRODUCT((--(INDEX(RULES,0,5)=$X104)+(--(INDEX(RULES,0,6)=$X104)))*(INDEX(RUN,0,BC$9+1)))</f>
        <v>80543144</v>
      </c>
      <c r="BD104" s="20" cm="1">
        <f t="array" ref="BD104">SUMPRODUCT((--(INDEX(RULES,0,5)=$X104)+(--(INDEX(RULES,0,6)=$X104)))*(INDEX(RUN,0,BD$9+1)))</f>
        <v>153032579</v>
      </c>
      <c r="BE104" s="20" cm="1">
        <f t="array" ref="BE104">SUMPRODUCT((--(INDEX(RULES,0,5)=$X104)+(--(INDEX(RULES,0,6)=$X104)))*(INDEX(RUN,0,BE$9+1)))</f>
        <v>290732577</v>
      </c>
      <c r="BF104" s="20" cm="1">
        <f t="array" ref="BF104">SUMPRODUCT((--(INDEX(RULES,0,5)=$X104)+(--(INDEX(RULES,0,6)=$X104)))*(INDEX(RUN,0,BF$9+1)))</f>
        <v>552258759</v>
      </c>
      <c r="BG104" s="20" cm="1">
        <f t="array" ref="BG104">SUMPRODUCT((--(INDEX(RULES,0,5)=$X104)+(--(INDEX(RULES,0,6)=$X104)))*(INDEX(RUN,0,BG$9+1)))</f>
        <v>1048997970</v>
      </c>
      <c r="BH104" s="20" cm="1">
        <f t="array" ref="BH104">SUMPRODUCT((--(INDEX(RULES,0,5)=$X104)+(--(INDEX(RULES,0,6)=$X104)))*(INDEX(RUN,0,BH$9+1)))</f>
        <v>1992474729</v>
      </c>
      <c r="BI104" s="20" cm="1">
        <f t="array" ref="BI104">SUMPRODUCT((--(INDEX(RULES,0,5)=$X104)+(--(INDEX(RULES,0,6)=$X104)))*(INDEX(RUN,0,BI$9+1)))</f>
        <v>3784145415</v>
      </c>
      <c r="BJ104" s="20" cm="1">
        <f t="array" ref="BJ104">SUMPRODUCT((--(INDEX(RULES,0,5)=$X104)+(--(INDEX(RULES,0,6)=$X104)))*(INDEX(RUN,0,BJ$9+1)))</f>
        <v>7186816330</v>
      </c>
      <c r="BK104" s="20" cm="1">
        <f t="array" ref="BK104">SUMPRODUCT((--(INDEX(RULES,0,5)=$X104)+(--(INDEX(RULES,0,6)=$X104)))*(INDEX(RUN,0,BK$9+1)))</f>
        <v>13648639128</v>
      </c>
      <c r="BL104" s="20" cm="1">
        <f t="array" ref="BL104">SUMPRODUCT((--(INDEX(RULES,0,5)=$X104)+(--(INDEX(RULES,0,6)=$X104)))*(INDEX(RUN,0,BL$9+1)))</f>
        <v>25919469765</v>
      </c>
      <c r="BM104" s="20" cm="1">
        <f t="array" ref="BM104">SUMPRODUCT((--(INDEX(RULES,0,5)=$X104)+(--(INDEX(RULES,0,6)=$X104)))*(INDEX(RUN,0,BM$9+1)))</f>
        <v>49221130216</v>
      </c>
    </row>
    <row r="105" spans="1:65" x14ac:dyDescent="0.3">
      <c r="A105" s="6" t="str">
        <f>IF(Input!A99=0,"",Input!A99)</f>
        <v>OC -&gt; C</v>
      </c>
      <c r="B105" t="str">
        <f t="shared" si="23"/>
        <v>O</v>
      </c>
      <c r="C105" t="str">
        <f t="shared" si="24"/>
        <v>C</v>
      </c>
      <c r="D105" s="5" t="str">
        <f t="shared" si="21"/>
        <v>OC</v>
      </c>
      <c r="E105" s="5" t="str">
        <f t="shared" si="20"/>
        <v>C</v>
      </c>
      <c r="F105" t="str">
        <f t="shared" si="25"/>
        <v>OC</v>
      </c>
      <c r="G105" t="str">
        <f t="shared" si="26"/>
        <v>CC</v>
      </c>
      <c r="N105"/>
      <c r="O105"/>
      <c r="P105"/>
      <c r="Q105"/>
      <c r="R105"/>
      <c r="S105"/>
      <c r="T105"/>
      <c r="U105" t="str">
        <f t="shared" si="27"/>
        <v>O</v>
      </c>
      <c r="V105" t="str">
        <f t="shared" si="28"/>
        <v>C</v>
      </c>
      <c r="W105" s="17">
        <v>96</v>
      </c>
      <c r="X105" s="17" t="str">
        <f t="shared" si="22"/>
        <v>OC</v>
      </c>
      <c r="Y105" s="18">
        <f t="shared" si="29"/>
        <v>0</v>
      </c>
      <c r="Z105" s="20" cm="1">
        <f t="array" ref="Z105">SUMPRODUCT((--(INDEX(RULES,0,5)=$X105)+(--(INDEX(RULES,0,6)=$X105)))*(INDEX(RUN,0,Z$9+1)))</f>
        <v>0</v>
      </c>
      <c r="AA105" s="20" cm="1">
        <f t="array" ref="AA105">SUMPRODUCT((--(INDEX(RULES,0,5)=$X105)+(--(INDEX(RULES,0,6)=$X105)))*(INDEX(RUN,0,AA$9+1)))</f>
        <v>1</v>
      </c>
      <c r="AB105" s="20" cm="1">
        <f t="array" ref="AB105">SUMPRODUCT((--(INDEX(RULES,0,5)=$X105)+(--(INDEX(RULES,0,6)=$X105)))*(INDEX(RUN,0,AB$9+1)))</f>
        <v>3</v>
      </c>
      <c r="AC105" s="20" cm="1">
        <f t="array" ref="AC105">SUMPRODUCT((--(INDEX(RULES,0,5)=$X105)+(--(INDEX(RULES,0,6)=$X105)))*(INDEX(RUN,0,AC$9+1)))</f>
        <v>6</v>
      </c>
      <c r="AD105" s="20" cm="1">
        <f t="array" ref="AD105">SUMPRODUCT((--(INDEX(RULES,0,5)=$X105)+(--(INDEX(RULES,0,6)=$X105)))*(INDEX(RUN,0,AD$9+1)))</f>
        <v>13</v>
      </c>
      <c r="AE105" s="20" cm="1">
        <f t="array" ref="AE105">SUMPRODUCT((--(INDEX(RULES,0,5)=$X105)+(--(INDEX(RULES,0,6)=$X105)))*(INDEX(RUN,0,AE$9+1)))</f>
        <v>18</v>
      </c>
      <c r="AF105" s="20" cm="1">
        <f t="array" ref="AF105">SUMPRODUCT((--(INDEX(RULES,0,5)=$X105)+(--(INDEX(RULES,0,6)=$X105)))*(INDEX(RUN,0,AF$9+1)))</f>
        <v>35</v>
      </c>
      <c r="AG105" s="20" cm="1">
        <f t="array" ref="AG105">SUMPRODUCT((--(INDEX(RULES,0,5)=$X105)+(--(INDEX(RULES,0,6)=$X105)))*(INDEX(RUN,0,AG$9+1)))</f>
        <v>60</v>
      </c>
      <c r="AH105" s="20" cm="1">
        <f t="array" ref="AH105">SUMPRODUCT((--(INDEX(RULES,0,5)=$X105)+(--(INDEX(RULES,0,6)=$X105)))*(INDEX(RUN,0,AH$9+1)))</f>
        <v>113</v>
      </c>
      <c r="AI105" s="20" cm="1">
        <f t="array" ref="AI105">SUMPRODUCT((--(INDEX(RULES,0,5)=$X105)+(--(INDEX(RULES,0,6)=$X105)))*(INDEX(RUN,0,AI$9+1)))</f>
        <v>213</v>
      </c>
      <c r="AJ105" s="20" cm="1">
        <f t="array" ref="AJ105">SUMPRODUCT((--(INDEX(RULES,0,5)=$X105)+(--(INDEX(RULES,0,6)=$X105)))*(INDEX(RUN,0,AJ$9+1)))</f>
        <v>415</v>
      </c>
      <c r="AK105" s="20" cm="1">
        <f t="array" ref="AK105">SUMPRODUCT((--(INDEX(RULES,0,5)=$X105)+(--(INDEX(RULES,0,6)=$X105)))*(INDEX(RUN,0,AK$9+1)))</f>
        <v>783</v>
      </c>
      <c r="AL105" s="20" cm="1">
        <f t="array" ref="AL105">SUMPRODUCT((--(INDEX(RULES,0,5)=$X105)+(--(INDEX(RULES,0,6)=$X105)))*(INDEX(RUN,0,AL$9+1)))</f>
        <v>1496</v>
      </c>
      <c r="AM105" s="20" cm="1">
        <f t="array" ref="AM105">SUMPRODUCT((--(INDEX(RULES,0,5)=$X105)+(--(INDEX(RULES,0,6)=$X105)))*(INDEX(RUN,0,AM$9+1)))</f>
        <v>2906</v>
      </c>
      <c r="AN105" s="20" cm="1">
        <f t="array" ref="AN105">SUMPRODUCT((--(INDEX(RULES,0,5)=$X105)+(--(INDEX(RULES,0,6)=$X105)))*(INDEX(RUN,0,AN$9+1)))</f>
        <v>5526</v>
      </c>
      <c r="AO105" s="20" cm="1">
        <f t="array" ref="AO105">SUMPRODUCT((--(INDEX(RULES,0,5)=$X105)+(--(INDEX(RULES,0,6)=$X105)))*(INDEX(RUN,0,AO$9+1)))</f>
        <v>10656</v>
      </c>
      <c r="AP105" s="20" cm="1">
        <f t="array" ref="AP105">SUMPRODUCT((--(INDEX(RULES,0,5)=$X105)+(--(INDEX(RULES,0,6)=$X105)))*(INDEX(RUN,0,AP$9+1)))</f>
        <v>20424</v>
      </c>
      <c r="AQ105" s="20" cm="1">
        <f t="array" ref="AQ105">SUMPRODUCT((--(INDEX(RULES,0,5)=$X105)+(--(INDEX(RULES,0,6)=$X105)))*(INDEX(RUN,0,AQ$9+1)))</f>
        <v>39146</v>
      </c>
      <c r="AR105" s="20" cm="1">
        <f t="array" ref="AR105">SUMPRODUCT((--(INDEX(RULES,0,5)=$X105)+(--(INDEX(RULES,0,6)=$X105)))*(INDEX(RUN,0,AR$9+1)))</f>
        <v>74774</v>
      </c>
      <c r="AS105" s="20" cm="1">
        <f t="array" ref="AS105">SUMPRODUCT((--(INDEX(RULES,0,5)=$X105)+(--(INDEX(RULES,0,6)=$X105)))*(INDEX(RUN,0,AS$9+1)))</f>
        <v>143105</v>
      </c>
      <c r="AT105" s="20" cm="1">
        <f t="array" ref="AT105">SUMPRODUCT((--(INDEX(RULES,0,5)=$X105)+(--(INDEX(RULES,0,6)=$X105)))*(INDEX(RUN,0,AT$9+1)))</f>
        <v>273046</v>
      </c>
      <c r="AU105" s="20" cm="1">
        <f t="array" ref="AU105">SUMPRODUCT((--(INDEX(RULES,0,5)=$X105)+(--(INDEX(RULES,0,6)=$X105)))*(INDEX(RUN,0,AU$9+1)))</f>
        <v>520557</v>
      </c>
      <c r="AV105" s="20" cm="1">
        <f t="array" ref="AV105">SUMPRODUCT((--(INDEX(RULES,0,5)=$X105)+(--(INDEX(RULES,0,6)=$X105)))*(INDEX(RUN,0,AV$9+1)))</f>
        <v>992380</v>
      </c>
      <c r="AW105" s="20" cm="1">
        <f t="array" ref="AW105">SUMPRODUCT((--(INDEX(RULES,0,5)=$X105)+(--(INDEX(RULES,0,6)=$X105)))*(INDEX(RUN,0,AW$9+1)))</f>
        <v>1889581</v>
      </c>
      <c r="AX105" s="20" cm="1">
        <f t="array" ref="AX105">SUMPRODUCT((--(INDEX(RULES,0,5)=$X105)+(--(INDEX(RULES,0,6)=$X105)))*(INDEX(RUN,0,AX$9+1)))</f>
        <v>3596470</v>
      </c>
      <c r="AY105" s="20" cm="1">
        <f t="array" ref="AY105">SUMPRODUCT((--(INDEX(RULES,0,5)=$X105)+(--(INDEX(RULES,0,6)=$X105)))*(INDEX(RUN,0,AY$9+1)))</f>
        <v>6842995</v>
      </c>
      <c r="AZ105" s="20" cm="1">
        <f t="array" ref="AZ105">SUMPRODUCT((--(INDEX(RULES,0,5)=$X105)+(--(INDEX(RULES,0,6)=$X105)))*(INDEX(RUN,0,AZ$9+1)))</f>
        <v>13017447</v>
      </c>
      <c r="BA105" s="20" cm="1">
        <f t="array" ref="BA105">SUMPRODUCT((--(INDEX(RULES,0,5)=$X105)+(--(INDEX(RULES,0,6)=$X105)))*(INDEX(RUN,0,BA$9+1)))</f>
        <v>24750414</v>
      </c>
      <c r="BB105" s="20" cm="1">
        <f t="array" ref="BB105">SUMPRODUCT((--(INDEX(RULES,0,5)=$X105)+(--(INDEX(RULES,0,6)=$X105)))*(INDEX(RUN,0,BB$9+1)))</f>
        <v>47057493</v>
      </c>
      <c r="BC105" s="20" cm="1">
        <f t="array" ref="BC105">SUMPRODUCT((--(INDEX(RULES,0,5)=$X105)+(--(INDEX(RULES,0,6)=$X105)))*(INDEX(RUN,0,BC$9+1)))</f>
        <v>89447829</v>
      </c>
      <c r="BD105" s="20" cm="1">
        <f t="array" ref="BD105">SUMPRODUCT((--(INDEX(RULES,0,5)=$X105)+(--(INDEX(RULES,0,6)=$X105)))*(INDEX(RUN,0,BD$9+1)))</f>
        <v>169990973</v>
      </c>
      <c r="BE105" s="20" cm="1">
        <f t="array" ref="BE105">SUMPRODUCT((--(INDEX(RULES,0,5)=$X105)+(--(INDEX(RULES,0,6)=$X105)))*(INDEX(RUN,0,BE$9+1)))</f>
        <v>323023552</v>
      </c>
      <c r="BF105" s="20" cm="1">
        <f t="array" ref="BF105">SUMPRODUCT((--(INDEX(RULES,0,5)=$X105)+(--(INDEX(RULES,0,6)=$X105)))*(INDEX(RUN,0,BF$9+1)))</f>
        <v>613756129</v>
      </c>
      <c r="BG105" s="20" cm="1">
        <f t="array" ref="BG105">SUMPRODUCT((--(INDEX(RULES,0,5)=$X105)+(--(INDEX(RULES,0,6)=$X105)))*(INDEX(RUN,0,BG$9+1)))</f>
        <v>1166014888</v>
      </c>
      <c r="BH105" s="20" cm="1">
        <f t="array" ref="BH105">SUMPRODUCT((--(INDEX(RULES,0,5)=$X105)+(--(INDEX(RULES,0,6)=$X105)))*(INDEX(RUN,0,BH$9+1)))</f>
        <v>2215012858</v>
      </c>
      <c r="BI105" s="20" cm="1">
        <f t="array" ref="BI105">SUMPRODUCT((--(INDEX(RULES,0,5)=$X105)+(--(INDEX(RULES,0,6)=$X105)))*(INDEX(RUN,0,BI$9+1)))</f>
        <v>4207487587</v>
      </c>
      <c r="BJ105" s="20" cm="1">
        <f t="array" ref="BJ105">SUMPRODUCT((--(INDEX(RULES,0,5)=$X105)+(--(INDEX(RULES,0,6)=$X105)))*(INDEX(RUN,0,BJ$9+1)))</f>
        <v>7991633002</v>
      </c>
      <c r="BK105" s="20" cm="1">
        <f t="array" ref="BK105">SUMPRODUCT((--(INDEX(RULES,0,5)=$X105)+(--(INDEX(RULES,0,6)=$X105)))*(INDEX(RUN,0,BK$9+1)))</f>
        <v>15178449332</v>
      </c>
      <c r="BL105" s="20" cm="1">
        <f t="array" ref="BL105">SUMPRODUCT((--(INDEX(RULES,0,5)=$X105)+(--(INDEX(RULES,0,6)=$X105)))*(INDEX(RUN,0,BL$9+1)))</f>
        <v>28827088460</v>
      </c>
      <c r="BM105" s="20" cm="1">
        <f t="array" ref="BM105">SUMPRODUCT((--(INDEX(RULES,0,5)=$X105)+(--(INDEX(RULES,0,6)=$X105)))*(INDEX(RUN,0,BM$9+1)))</f>
        <v>54746558225</v>
      </c>
    </row>
    <row r="106" spans="1:65" x14ac:dyDescent="0.3">
      <c r="A106" s="6" t="str">
        <f>IF(Input!A100=0,"",Input!A100)</f>
        <v>CS -&gt; P</v>
      </c>
      <c r="B106" t="str">
        <f t="shared" si="23"/>
        <v>C</v>
      </c>
      <c r="C106" t="str">
        <f t="shared" si="24"/>
        <v>S</v>
      </c>
      <c r="D106" s="5" t="str">
        <f t="shared" si="21"/>
        <v>CS</v>
      </c>
      <c r="E106" s="5" t="str">
        <f t="shared" si="20"/>
        <v>P</v>
      </c>
      <c r="F106" t="str">
        <f t="shared" si="25"/>
        <v>CP</v>
      </c>
      <c r="G106" t="str">
        <f t="shared" si="26"/>
        <v>PS</v>
      </c>
      <c r="N106"/>
      <c r="O106"/>
      <c r="P106"/>
      <c r="Q106"/>
      <c r="R106"/>
      <c r="S106"/>
      <c r="T106"/>
      <c r="U106" t="str">
        <f t="shared" si="27"/>
        <v>C</v>
      </c>
      <c r="V106" t="str">
        <f t="shared" si="28"/>
        <v>S</v>
      </c>
      <c r="W106" s="17">
        <v>97</v>
      </c>
      <c r="X106" s="17" t="str">
        <f t="shared" si="22"/>
        <v>CS</v>
      </c>
      <c r="Y106" s="18">
        <f t="shared" si="29"/>
        <v>1</v>
      </c>
      <c r="Z106" s="20" cm="1">
        <f t="array" ref="Z106">SUMPRODUCT((--(INDEX(RULES,0,5)=$X106)+(--(INDEX(RULES,0,6)=$X106)))*(INDEX(RUN,0,Z$9+1)))</f>
        <v>0</v>
      </c>
      <c r="AA106" s="20" cm="1">
        <f t="array" ref="AA106">SUMPRODUCT((--(INDEX(RULES,0,5)=$X106)+(--(INDEX(RULES,0,6)=$X106)))*(INDEX(RUN,0,AA$9+1)))</f>
        <v>4</v>
      </c>
      <c r="AB106" s="20" cm="1">
        <f t="array" ref="AB106">SUMPRODUCT((--(INDEX(RULES,0,5)=$X106)+(--(INDEX(RULES,0,6)=$X106)))*(INDEX(RUN,0,AB$9+1)))</f>
        <v>2</v>
      </c>
      <c r="AC106" s="20" cm="1">
        <f t="array" ref="AC106">SUMPRODUCT((--(INDEX(RULES,0,5)=$X106)+(--(INDEX(RULES,0,6)=$X106)))*(INDEX(RUN,0,AC$9+1)))</f>
        <v>8</v>
      </c>
      <c r="AD106" s="20" cm="1">
        <f t="array" ref="AD106">SUMPRODUCT((--(INDEX(RULES,0,5)=$X106)+(--(INDEX(RULES,0,6)=$X106)))*(INDEX(RUN,0,AD$9+1)))</f>
        <v>11</v>
      </c>
      <c r="AE106" s="20" cm="1">
        <f t="array" ref="AE106">SUMPRODUCT((--(INDEX(RULES,0,5)=$X106)+(--(INDEX(RULES,0,6)=$X106)))*(INDEX(RUN,0,AE$9+1)))</f>
        <v>28</v>
      </c>
      <c r="AF106" s="20" cm="1">
        <f t="array" ref="AF106">SUMPRODUCT((--(INDEX(RULES,0,5)=$X106)+(--(INDEX(RULES,0,6)=$X106)))*(INDEX(RUN,0,AF$9+1)))</f>
        <v>49</v>
      </c>
      <c r="AG106" s="20" cm="1">
        <f t="array" ref="AG106">SUMPRODUCT((--(INDEX(RULES,0,5)=$X106)+(--(INDEX(RULES,0,6)=$X106)))*(INDEX(RUN,0,AG$9+1)))</f>
        <v>104</v>
      </c>
      <c r="AH106" s="20" cm="1">
        <f t="array" ref="AH106">SUMPRODUCT((--(INDEX(RULES,0,5)=$X106)+(--(INDEX(RULES,0,6)=$X106)))*(INDEX(RUN,0,AH$9+1)))</f>
        <v>197</v>
      </c>
      <c r="AI106" s="20" cm="1">
        <f t="array" ref="AI106">SUMPRODUCT((--(INDEX(RULES,0,5)=$X106)+(--(INDEX(RULES,0,6)=$X106)))*(INDEX(RUN,0,AI$9+1)))</f>
        <v>371</v>
      </c>
      <c r="AJ106" s="20" cm="1">
        <f t="array" ref="AJ106">SUMPRODUCT((--(INDEX(RULES,0,5)=$X106)+(--(INDEX(RULES,0,6)=$X106)))*(INDEX(RUN,0,AJ$9+1)))</f>
        <v>743</v>
      </c>
      <c r="AK106" s="20" cm="1">
        <f t="array" ref="AK106">SUMPRODUCT((--(INDEX(RULES,0,5)=$X106)+(--(INDEX(RULES,0,6)=$X106)))*(INDEX(RUN,0,AK$9+1)))</f>
        <v>1391</v>
      </c>
      <c r="AL106" s="20" cm="1">
        <f t="array" ref="AL106">SUMPRODUCT((--(INDEX(RULES,0,5)=$X106)+(--(INDEX(RULES,0,6)=$X106)))*(INDEX(RUN,0,AL$9+1)))</f>
        <v>2739</v>
      </c>
      <c r="AM106" s="20" cm="1">
        <f t="array" ref="AM106">SUMPRODUCT((--(INDEX(RULES,0,5)=$X106)+(--(INDEX(RULES,0,6)=$X106)))*(INDEX(RUN,0,AM$9+1)))</f>
        <v>5201</v>
      </c>
      <c r="AN106" s="20" cm="1">
        <f t="array" ref="AN106">SUMPRODUCT((--(INDEX(RULES,0,5)=$X106)+(--(INDEX(RULES,0,6)=$X106)))*(INDEX(RUN,0,AN$9+1)))</f>
        <v>10070</v>
      </c>
      <c r="AO106" s="20" cm="1">
        <f t="array" ref="AO106">SUMPRODUCT((--(INDEX(RULES,0,5)=$X106)+(--(INDEX(RULES,0,6)=$X106)))*(INDEX(RUN,0,AO$9+1)))</f>
        <v>19235</v>
      </c>
      <c r="AP106" s="20" cm="1">
        <f t="array" ref="AP106">SUMPRODUCT((--(INDEX(RULES,0,5)=$X106)+(--(INDEX(RULES,0,6)=$X106)))*(INDEX(RUN,0,AP$9+1)))</f>
        <v>36926</v>
      </c>
      <c r="AQ106" s="20" cm="1">
        <f t="array" ref="AQ106">SUMPRODUCT((--(INDEX(RULES,0,5)=$X106)+(--(INDEX(RULES,0,6)=$X106)))*(INDEX(RUN,0,AQ$9+1)))</f>
        <v>70675</v>
      </c>
      <c r="AR106" s="20" cm="1">
        <f t="array" ref="AR106">SUMPRODUCT((--(INDEX(RULES,0,5)=$X106)+(--(INDEX(RULES,0,6)=$X106)))*(INDEX(RUN,0,AR$9+1)))</f>
        <v>135034</v>
      </c>
      <c r="AS106" s="20" cm="1">
        <f t="array" ref="AS106">SUMPRODUCT((--(INDEX(RULES,0,5)=$X106)+(--(INDEX(RULES,0,6)=$X106)))*(INDEX(RUN,0,AS$9+1)))</f>
        <v>258251</v>
      </c>
      <c r="AT106" s="20" cm="1">
        <f t="array" ref="AT106">SUMPRODUCT((--(INDEX(RULES,0,5)=$X106)+(--(INDEX(RULES,0,6)=$X106)))*(INDEX(RUN,0,AT$9+1)))</f>
        <v>492608</v>
      </c>
      <c r="AU106" s="20" cm="1">
        <f t="array" ref="AU106">SUMPRODUCT((--(INDEX(RULES,0,5)=$X106)+(--(INDEX(RULES,0,6)=$X106)))*(INDEX(RUN,0,AU$9+1)))</f>
        <v>940512</v>
      </c>
      <c r="AV106" s="20" cm="1">
        <f t="array" ref="AV106">SUMPRODUCT((--(INDEX(RULES,0,5)=$X106)+(--(INDEX(RULES,0,6)=$X106)))*(INDEX(RUN,0,AV$9+1)))</f>
        <v>1792621</v>
      </c>
      <c r="AW106" s="20" cm="1">
        <f t="array" ref="AW106">SUMPRODUCT((--(INDEX(RULES,0,5)=$X106)+(--(INDEX(RULES,0,6)=$X106)))*(INDEX(RUN,0,AW$9+1)))</f>
        <v>3418236</v>
      </c>
      <c r="AX106" s="20" cm="1">
        <f t="array" ref="AX106">SUMPRODUCT((--(INDEX(RULES,0,5)=$X106)+(--(INDEX(RULES,0,6)=$X106)))*(INDEX(RUN,0,AX$9+1)))</f>
        <v>6510513</v>
      </c>
      <c r="AY106" s="20" cm="1">
        <f t="array" ref="AY106">SUMPRODUCT((--(INDEX(RULES,0,5)=$X106)+(--(INDEX(RULES,0,6)=$X106)))*(INDEX(RUN,0,AY$9+1)))</f>
        <v>12400624</v>
      </c>
      <c r="AZ106" s="20" cm="1">
        <f t="array" ref="AZ106">SUMPRODUCT((--(INDEX(RULES,0,5)=$X106)+(--(INDEX(RULES,0,6)=$X106)))*(INDEX(RUN,0,AZ$9+1)))</f>
        <v>23606179</v>
      </c>
      <c r="BA106" s="20" cm="1">
        <f t="array" ref="BA106">SUMPRODUCT((--(INDEX(RULES,0,5)=$X106)+(--(INDEX(RULES,0,6)=$X106)))*(INDEX(RUN,0,BA$9+1)))</f>
        <v>44924853</v>
      </c>
      <c r="BB106" s="20" cm="1">
        <f t="array" ref="BB106">SUMPRODUCT((--(INDEX(RULES,0,5)=$X106)+(--(INDEX(RULES,0,6)=$X106)))*(INDEX(RUN,0,BB$9+1)))</f>
        <v>85472885</v>
      </c>
      <c r="BC106" s="20" cm="1">
        <f t="array" ref="BC106">SUMPRODUCT((--(INDEX(RULES,0,5)=$X106)+(--(INDEX(RULES,0,6)=$X106)))*(INDEX(RUN,0,BC$9+1)))</f>
        <v>162572830</v>
      </c>
      <c r="BD106" s="20" cm="1">
        <f t="array" ref="BD106">SUMPRODUCT((--(INDEX(RULES,0,5)=$X106)+(--(INDEX(RULES,0,6)=$X106)))*(INDEX(RUN,0,BD$9+1)))</f>
        <v>309159572</v>
      </c>
      <c r="BE106" s="20" cm="1">
        <f t="array" ref="BE106">SUMPRODUCT((--(INDEX(RULES,0,5)=$X106)+(--(INDEX(RULES,0,6)=$X106)))*(INDEX(RUN,0,BE$9+1)))</f>
        <v>587780454</v>
      </c>
      <c r="BF106" s="20" cm="1">
        <f t="array" ref="BF106">SUMPRODUCT((--(INDEX(RULES,0,5)=$X106)+(--(INDEX(RULES,0,6)=$X106)))*(INDEX(RUN,0,BF$9+1)))</f>
        <v>1117349955</v>
      </c>
      <c r="BG106" s="20" cm="1">
        <f t="array" ref="BG106">SUMPRODUCT((--(INDEX(RULES,0,5)=$X106)+(--(INDEX(RULES,0,6)=$X106)))*(INDEX(RUN,0,BG$9+1)))</f>
        <v>2123653331</v>
      </c>
      <c r="BH106" s="20" cm="1">
        <f t="array" ref="BH106">SUMPRODUCT((--(INDEX(RULES,0,5)=$X106)+(--(INDEX(RULES,0,6)=$X106)))*(INDEX(RUN,0,BH$9+1)))</f>
        <v>4035789242</v>
      </c>
      <c r="BI106" s="20" cm="1">
        <f t="array" ref="BI106">SUMPRODUCT((--(INDEX(RULES,0,5)=$X106)+(--(INDEX(RULES,0,6)=$X106)))*(INDEX(RUN,0,BI$9+1)))</f>
        <v>7668651481</v>
      </c>
      <c r="BJ106" s="20" cm="1">
        <f t="array" ref="BJ106">SUMPRODUCT((--(INDEX(RULES,0,5)=$X106)+(--(INDEX(RULES,0,6)=$X106)))*(INDEX(RUN,0,BJ$9+1)))</f>
        <v>14570271135</v>
      </c>
      <c r="BK106" s="20" cm="1">
        <f t="array" ref="BK106">SUMPRODUCT((--(INDEX(RULES,0,5)=$X106)+(--(INDEX(RULES,0,6)=$X106)))*(INDEX(RUN,0,BK$9+1)))</f>
        <v>27680674023</v>
      </c>
      <c r="BL106" s="20" cm="1">
        <f t="array" ref="BL106">SUMPRODUCT((--(INDEX(RULES,0,5)=$X106)+(--(INDEX(RULES,0,6)=$X106)))*(INDEX(RUN,0,BL$9+1)))</f>
        <v>52583965513</v>
      </c>
      <c r="BM106" s="20" cm="1">
        <f t="array" ref="BM106">SUMPRODUCT((--(INDEX(RULES,0,5)=$X106)+(--(INDEX(RULES,0,6)=$X106)))*(INDEX(RUN,0,BM$9+1)))</f>
        <v>99885214249</v>
      </c>
    </row>
    <row r="107" spans="1:65" x14ac:dyDescent="0.3">
      <c r="A107" s="6" t="str">
        <f>IF(Input!A101=0,"",Input!A101)</f>
        <v>PV -&gt; V</v>
      </c>
      <c r="B107" t="str">
        <f t="shared" si="23"/>
        <v>P</v>
      </c>
      <c r="C107" t="str">
        <f t="shared" si="24"/>
        <v>V</v>
      </c>
      <c r="D107" s="5" t="str">
        <f t="shared" si="21"/>
        <v>PV</v>
      </c>
      <c r="E107" s="5" t="str">
        <f t="shared" si="20"/>
        <v>V</v>
      </c>
      <c r="F107" t="str">
        <f t="shared" si="25"/>
        <v>PV</v>
      </c>
      <c r="G107" t="str">
        <f t="shared" si="26"/>
        <v>VV</v>
      </c>
      <c r="N107"/>
      <c r="O107"/>
      <c r="P107"/>
      <c r="Q107"/>
      <c r="R107"/>
      <c r="S107"/>
      <c r="T107"/>
      <c r="U107" t="str">
        <f t="shared" si="27"/>
        <v>P</v>
      </c>
      <c r="V107" t="str">
        <f t="shared" si="28"/>
        <v>V</v>
      </c>
      <c r="W107" s="17">
        <v>98</v>
      </c>
      <c r="X107" s="17" t="str">
        <f t="shared" si="22"/>
        <v>PV</v>
      </c>
      <c r="Y107" s="18">
        <f t="shared" si="29"/>
        <v>0</v>
      </c>
      <c r="Z107" s="20" cm="1">
        <f t="array" ref="Z107">SUMPRODUCT((--(INDEX(RULES,0,5)=$X107)+(--(INDEX(RULES,0,6)=$X107)))*(INDEX(RUN,0,Z$9+1)))</f>
        <v>0</v>
      </c>
      <c r="AA107" s="20" cm="1">
        <f t="array" ref="AA107">SUMPRODUCT((--(INDEX(RULES,0,5)=$X107)+(--(INDEX(RULES,0,6)=$X107)))*(INDEX(RUN,0,AA$9+1)))</f>
        <v>0</v>
      </c>
      <c r="AB107" s="20" cm="1">
        <f t="array" ref="AB107">SUMPRODUCT((--(INDEX(RULES,0,5)=$X107)+(--(INDEX(RULES,0,6)=$X107)))*(INDEX(RUN,0,AB$9+1)))</f>
        <v>0</v>
      </c>
      <c r="AC107" s="20" cm="1">
        <f t="array" ref="AC107">SUMPRODUCT((--(INDEX(RULES,0,5)=$X107)+(--(INDEX(RULES,0,6)=$X107)))*(INDEX(RUN,0,AC$9+1)))</f>
        <v>0</v>
      </c>
      <c r="AD107" s="20" cm="1">
        <f t="array" ref="AD107">SUMPRODUCT((--(INDEX(RULES,0,5)=$X107)+(--(INDEX(RULES,0,6)=$X107)))*(INDEX(RUN,0,AD$9+1)))</f>
        <v>0</v>
      </c>
      <c r="AE107" s="20" cm="1">
        <f t="array" ref="AE107">SUMPRODUCT((--(INDEX(RULES,0,5)=$X107)+(--(INDEX(RULES,0,6)=$X107)))*(INDEX(RUN,0,AE$9+1)))</f>
        <v>0</v>
      </c>
      <c r="AF107" s="20" cm="1">
        <f t="array" ref="AF107">SUMPRODUCT((--(INDEX(RULES,0,5)=$X107)+(--(INDEX(RULES,0,6)=$X107)))*(INDEX(RUN,0,AF$9+1)))</f>
        <v>0</v>
      </c>
      <c r="AG107" s="20" cm="1">
        <f t="array" ref="AG107">SUMPRODUCT((--(INDEX(RULES,0,5)=$X107)+(--(INDEX(RULES,0,6)=$X107)))*(INDEX(RUN,0,AG$9+1)))</f>
        <v>0</v>
      </c>
      <c r="AH107" s="20" cm="1">
        <f t="array" ref="AH107">SUMPRODUCT((--(INDEX(RULES,0,5)=$X107)+(--(INDEX(RULES,0,6)=$X107)))*(INDEX(RUN,0,AH$9+1)))</f>
        <v>0</v>
      </c>
      <c r="AI107" s="20" cm="1">
        <f t="array" ref="AI107">SUMPRODUCT((--(INDEX(RULES,0,5)=$X107)+(--(INDEX(RULES,0,6)=$X107)))*(INDEX(RUN,0,AI$9+1)))</f>
        <v>0</v>
      </c>
      <c r="AJ107" s="20" cm="1">
        <f t="array" ref="AJ107">SUMPRODUCT((--(INDEX(RULES,0,5)=$X107)+(--(INDEX(RULES,0,6)=$X107)))*(INDEX(RUN,0,AJ$9+1)))</f>
        <v>0</v>
      </c>
      <c r="AK107" s="20" cm="1">
        <f t="array" ref="AK107">SUMPRODUCT((--(INDEX(RULES,0,5)=$X107)+(--(INDEX(RULES,0,6)=$X107)))*(INDEX(RUN,0,AK$9+1)))</f>
        <v>0</v>
      </c>
      <c r="AL107" s="20" cm="1">
        <f t="array" ref="AL107">SUMPRODUCT((--(INDEX(RULES,0,5)=$X107)+(--(INDEX(RULES,0,6)=$X107)))*(INDEX(RUN,0,AL$9+1)))</f>
        <v>0</v>
      </c>
      <c r="AM107" s="20" cm="1">
        <f t="array" ref="AM107">SUMPRODUCT((--(INDEX(RULES,0,5)=$X107)+(--(INDEX(RULES,0,6)=$X107)))*(INDEX(RUN,0,AM$9+1)))</f>
        <v>0</v>
      </c>
      <c r="AN107" s="20" cm="1">
        <f t="array" ref="AN107">SUMPRODUCT((--(INDEX(RULES,0,5)=$X107)+(--(INDEX(RULES,0,6)=$X107)))*(INDEX(RUN,0,AN$9+1)))</f>
        <v>0</v>
      </c>
      <c r="AO107" s="20" cm="1">
        <f t="array" ref="AO107">SUMPRODUCT((--(INDEX(RULES,0,5)=$X107)+(--(INDEX(RULES,0,6)=$X107)))*(INDEX(RUN,0,AO$9+1)))</f>
        <v>0</v>
      </c>
      <c r="AP107" s="20" cm="1">
        <f t="array" ref="AP107">SUMPRODUCT((--(INDEX(RULES,0,5)=$X107)+(--(INDEX(RULES,0,6)=$X107)))*(INDEX(RUN,0,AP$9+1)))</f>
        <v>0</v>
      </c>
      <c r="AQ107" s="20" cm="1">
        <f t="array" ref="AQ107">SUMPRODUCT((--(INDEX(RULES,0,5)=$X107)+(--(INDEX(RULES,0,6)=$X107)))*(INDEX(RUN,0,AQ$9+1)))</f>
        <v>0</v>
      </c>
      <c r="AR107" s="20" cm="1">
        <f t="array" ref="AR107">SUMPRODUCT((--(INDEX(RULES,0,5)=$X107)+(--(INDEX(RULES,0,6)=$X107)))*(INDEX(RUN,0,AR$9+1)))</f>
        <v>0</v>
      </c>
      <c r="AS107" s="20" cm="1">
        <f t="array" ref="AS107">SUMPRODUCT((--(INDEX(RULES,0,5)=$X107)+(--(INDEX(RULES,0,6)=$X107)))*(INDEX(RUN,0,AS$9+1)))</f>
        <v>0</v>
      </c>
      <c r="AT107" s="20" cm="1">
        <f t="array" ref="AT107">SUMPRODUCT((--(INDEX(RULES,0,5)=$X107)+(--(INDEX(RULES,0,6)=$X107)))*(INDEX(RUN,0,AT$9+1)))</f>
        <v>0</v>
      </c>
      <c r="AU107" s="20" cm="1">
        <f t="array" ref="AU107">SUMPRODUCT((--(INDEX(RULES,0,5)=$X107)+(--(INDEX(RULES,0,6)=$X107)))*(INDEX(RUN,0,AU$9+1)))</f>
        <v>0</v>
      </c>
      <c r="AV107" s="20" cm="1">
        <f t="array" ref="AV107">SUMPRODUCT((--(INDEX(RULES,0,5)=$X107)+(--(INDEX(RULES,0,6)=$X107)))*(INDEX(RUN,0,AV$9+1)))</f>
        <v>0</v>
      </c>
      <c r="AW107" s="20" cm="1">
        <f t="array" ref="AW107">SUMPRODUCT((--(INDEX(RULES,0,5)=$X107)+(--(INDEX(RULES,0,6)=$X107)))*(INDEX(RUN,0,AW$9+1)))</f>
        <v>0</v>
      </c>
      <c r="AX107" s="20" cm="1">
        <f t="array" ref="AX107">SUMPRODUCT((--(INDEX(RULES,0,5)=$X107)+(--(INDEX(RULES,0,6)=$X107)))*(INDEX(RUN,0,AX$9+1)))</f>
        <v>0</v>
      </c>
      <c r="AY107" s="20" cm="1">
        <f t="array" ref="AY107">SUMPRODUCT((--(INDEX(RULES,0,5)=$X107)+(--(INDEX(RULES,0,6)=$X107)))*(INDEX(RUN,0,AY$9+1)))</f>
        <v>0</v>
      </c>
      <c r="AZ107" s="20" cm="1">
        <f t="array" ref="AZ107">SUMPRODUCT((--(INDEX(RULES,0,5)=$X107)+(--(INDEX(RULES,0,6)=$X107)))*(INDEX(RUN,0,AZ$9+1)))</f>
        <v>0</v>
      </c>
      <c r="BA107" s="20" cm="1">
        <f t="array" ref="BA107">SUMPRODUCT((--(INDEX(RULES,0,5)=$X107)+(--(INDEX(RULES,0,6)=$X107)))*(INDEX(RUN,0,BA$9+1)))</f>
        <v>0</v>
      </c>
      <c r="BB107" s="20" cm="1">
        <f t="array" ref="BB107">SUMPRODUCT((--(INDEX(RULES,0,5)=$X107)+(--(INDEX(RULES,0,6)=$X107)))*(INDEX(RUN,0,BB$9+1)))</f>
        <v>0</v>
      </c>
      <c r="BC107" s="20" cm="1">
        <f t="array" ref="BC107">SUMPRODUCT((--(INDEX(RULES,0,5)=$X107)+(--(INDEX(RULES,0,6)=$X107)))*(INDEX(RUN,0,BC$9+1)))</f>
        <v>0</v>
      </c>
      <c r="BD107" s="20" cm="1">
        <f t="array" ref="BD107">SUMPRODUCT((--(INDEX(RULES,0,5)=$X107)+(--(INDEX(RULES,0,6)=$X107)))*(INDEX(RUN,0,BD$9+1)))</f>
        <v>0</v>
      </c>
      <c r="BE107" s="20" cm="1">
        <f t="array" ref="BE107">SUMPRODUCT((--(INDEX(RULES,0,5)=$X107)+(--(INDEX(RULES,0,6)=$X107)))*(INDEX(RUN,0,BE$9+1)))</f>
        <v>0</v>
      </c>
      <c r="BF107" s="20" cm="1">
        <f t="array" ref="BF107">SUMPRODUCT((--(INDEX(RULES,0,5)=$X107)+(--(INDEX(RULES,0,6)=$X107)))*(INDEX(RUN,0,BF$9+1)))</f>
        <v>0</v>
      </c>
      <c r="BG107" s="20" cm="1">
        <f t="array" ref="BG107">SUMPRODUCT((--(INDEX(RULES,0,5)=$X107)+(--(INDEX(RULES,0,6)=$X107)))*(INDEX(RUN,0,BG$9+1)))</f>
        <v>0</v>
      </c>
      <c r="BH107" s="20" cm="1">
        <f t="array" ref="BH107">SUMPRODUCT((--(INDEX(RULES,0,5)=$X107)+(--(INDEX(RULES,0,6)=$X107)))*(INDEX(RUN,0,BH$9+1)))</f>
        <v>0</v>
      </c>
      <c r="BI107" s="20" cm="1">
        <f t="array" ref="BI107">SUMPRODUCT((--(INDEX(RULES,0,5)=$X107)+(--(INDEX(RULES,0,6)=$X107)))*(INDEX(RUN,0,BI$9+1)))</f>
        <v>0</v>
      </c>
      <c r="BJ107" s="20" cm="1">
        <f t="array" ref="BJ107">SUMPRODUCT((--(INDEX(RULES,0,5)=$X107)+(--(INDEX(RULES,0,6)=$X107)))*(INDEX(RUN,0,BJ$9+1)))</f>
        <v>0</v>
      </c>
      <c r="BK107" s="20" cm="1">
        <f t="array" ref="BK107">SUMPRODUCT((--(INDEX(RULES,0,5)=$X107)+(--(INDEX(RULES,0,6)=$X107)))*(INDEX(RUN,0,BK$9+1)))</f>
        <v>0</v>
      </c>
      <c r="BL107" s="20" cm="1">
        <f t="array" ref="BL107">SUMPRODUCT((--(INDEX(RULES,0,5)=$X107)+(--(INDEX(RULES,0,6)=$X107)))*(INDEX(RUN,0,BL$9+1)))</f>
        <v>0</v>
      </c>
      <c r="BM107" s="20" cm="1">
        <f t="array" ref="BM107">SUMPRODUCT((--(INDEX(RULES,0,5)=$X107)+(--(INDEX(RULES,0,6)=$X107)))*(INDEX(RUN,0,BM$9+1)))</f>
        <v>0</v>
      </c>
    </row>
    <row r="108" spans="1:65" x14ac:dyDescent="0.3">
      <c r="A108" s="6" t="str">
        <f>IF(Input!A102=0,"",Input!A102)</f>
        <v>NH -&gt; C</v>
      </c>
      <c r="B108" t="str">
        <f t="shared" si="23"/>
        <v>N</v>
      </c>
      <c r="C108" t="str">
        <f t="shared" si="24"/>
        <v>H</v>
      </c>
      <c r="D108" s="5" t="str">
        <f t="shared" si="21"/>
        <v>NH</v>
      </c>
      <c r="E108" s="5" t="str">
        <f t="shared" si="20"/>
        <v>C</v>
      </c>
      <c r="F108" t="str">
        <f t="shared" si="25"/>
        <v>NC</v>
      </c>
      <c r="G108" t="str">
        <f t="shared" si="26"/>
        <v>CH</v>
      </c>
      <c r="N108"/>
      <c r="O108"/>
      <c r="P108"/>
      <c r="Q108"/>
      <c r="R108"/>
      <c r="S108"/>
      <c r="T108"/>
      <c r="U108" t="str">
        <f t="shared" si="27"/>
        <v>N</v>
      </c>
      <c r="V108" t="str">
        <f t="shared" si="28"/>
        <v>H</v>
      </c>
      <c r="W108" s="17">
        <v>99</v>
      </c>
      <c r="X108" s="17" t="str">
        <f t="shared" si="22"/>
        <v>NH</v>
      </c>
      <c r="Y108" s="18">
        <f t="shared" si="29"/>
        <v>0</v>
      </c>
      <c r="Z108" s="20" cm="1">
        <f t="array" ref="Z108">SUMPRODUCT((--(INDEX(RULES,0,5)=$X108)+(--(INDEX(RULES,0,6)=$X108)))*(INDEX(RUN,0,Z$9+1)))</f>
        <v>0</v>
      </c>
      <c r="AA108" s="20" cm="1">
        <f t="array" ref="AA108">SUMPRODUCT((--(INDEX(RULES,0,5)=$X108)+(--(INDEX(RULES,0,6)=$X108)))*(INDEX(RUN,0,AA$9+1)))</f>
        <v>1</v>
      </c>
      <c r="AB108" s="20" cm="1">
        <f t="array" ref="AB108">SUMPRODUCT((--(INDEX(RULES,0,5)=$X108)+(--(INDEX(RULES,0,6)=$X108)))*(INDEX(RUN,0,AB$9+1)))</f>
        <v>0</v>
      </c>
      <c r="AC108" s="20" cm="1">
        <f t="array" ref="AC108">SUMPRODUCT((--(INDEX(RULES,0,5)=$X108)+(--(INDEX(RULES,0,6)=$X108)))*(INDEX(RUN,0,AC$9+1)))</f>
        <v>2</v>
      </c>
      <c r="AD108" s="20" cm="1">
        <f t="array" ref="AD108">SUMPRODUCT((--(INDEX(RULES,0,5)=$X108)+(--(INDEX(RULES,0,6)=$X108)))*(INDEX(RUN,0,AD$9+1)))</f>
        <v>4</v>
      </c>
      <c r="AE108" s="20" cm="1">
        <f t="array" ref="AE108">SUMPRODUCT((--(INDEX(RULES,0,5)=$X108)+(--(INDEX(RULES,0,6)=$X108)))*(INDEX(RUN,0,AE$9+1)))</f>
        <v>5</v>
      </c>
      <c r="AF108" s="20" cm="1">
        <f t="array" ref="AF108">SUMPRODUCT((--(INDEX(RULES,0,5)=$X108)+(--(INDEX(RULES,0,6)=$X108)))*(INDEX(RUN,0,AF$9+1)))</f>
        <v>13</v>
      </c>
      <c r="AG108" s="20" cm="1">
        <f t="array" ref="AG108">SUMPRODUCT((--(INDEX(RULES,0,5)=$X108)+(--(INDEX(RULES,0,6)=$X108)))*(INDEX(RUN,0,AG$9+1)))</f>
        <v>13</v>
      </c>
      <c r="AH108" s="20" cm="1">
        <f t="array" ref="AH108">SUMPRODUCT((--(INDEX(RULES,0,5)=$X108)+(--(INDEX(RULES,0,6)=$X108)))*(INDEX(RUN,0,AH$9+1)))</f>
        <v>33</v>
      </c>
      <c r="AI108" s="20" cm="1">
        <f t="array" ref="AI108">SUMPRODUCT((--(INDEX(RULES,0,5)=$X108)+(--(INDEX(RULES,0,6)=$X108)))*(INDEX(RUN,0,AI$9+1)))</f>
        <v>52</v>
      </c>
      <c r="AJ108" s="20" cm="1">
        <f t="array" ref="AJ108">SUMPRODUCT((--(INDEX(RULES,0,5)=$X108)+(--(INDEX(RULES,0,6)=$X108)))*(INDEX(RUN,0,AJ$9+1)))</f>
        <v>108</v>
      </c>
      <c r="AK108" s="20" cm="1">
        <f t="array" ref="AK108">SUMPRODUCT((--(INDEX(RULES,0,5)=$X108)+(--(INDEX(RULES,0,6)=$X108)))*(INDEX(RUN,0,AK$9+1)))</f>
        <v>204</v>
      </c>
      <c r="AL108" s="20" cm="1">
        <f t="array" ref="AL108">SUMPRODUCT((--(INDEX(RULES,0,5)=$X108)+(--(INDEX(RULES,0,6)=$X108)))*(INDEX(RUN,0,AL$9+1)))</f>
        <v>410</v>
      </c>
      <c r="AM108" s="20" cm="1">
        <f t="array" ref="AM108">SUMPRODUCT((--(INDEX(RULES,0,5)=$X108)+(--(INDEX(RULES,0,6)=$X108)))*(INDEX(RUN,0,AM$9+1)))</f>
        <v>773</v>
      </c>
      <c r="AN108" s="20" cm="1">
        <f t="array" ref="AN108">SUMPRODUCT((--(INDEX(RULES,0,5)=$X108)+(--(INDEX(RULES,0,6)=$X108)))*(INDEX(RUN,0,AN$9+1)))</f>
        <v>1489</v>
      </c>
      <c r="AO108" s="20" cm="1">
        <f t="array" ref="AO108">SUMPRODUCT((--(INDEX(RULES,0,5)=$X108)+(--(INDEX(RULES,0,6)=$X108)))*(INDEX(RUN,0,AO$9+1)))</f>
        <v>2929</v>
      </c>
      <c r="AP108" s="20" cm="1">
        <f t="array" ref="AP108">SUMPRODUCT((--(INDEX(RULES,0,5)=$X108)+(--(INDEX(RULES,0,6)=$X108)))*(INDEX(RUN,0,AP$9+1)))</f>
        <v>5530</v>
      </c>
      <c r="AQ108" s="20" cm="1">
        <f t="array" ref="AQ108">SUMPRODUCT((--(INDEX(RULES,0,5)=$X108)+(--(INDEX(RULES,0,6)=$X108)))*(INDEX(RUN,0,AQ$9+1)))</f>
        <v>10779</v>
      </c>
      <c r="AR108" s="20" cm="1">
        <f t="array" ref="AR108">SUMPRODUCT((--(INDEX(RULES,0,5)=$X108)+(--(INDEX(RULES,0,6)=$X108)))*(INDEX(RUN,0,AR$9+1)))</f>
        <v>20618</v>
      </c>
      <c r="AS108" s="20" cm="1">
        <f t="array" ref="AS108">SUMPRODUCT((--(INDEX(RULES,0,5)=$X108)+(--(INDEX(RULES,0,6)=$X108)))*(INDEX(RUN,0,AS$9+1)))</f>
        <v>39642</v>
      </c>
      <c r="AT108" s="20" cm="1">
        <f t="array" ref="AT108">SUMPRODUCT((--(INDEX(RULES,0,5)=$X108)+(--(INDEX(RULES,0,6)=$X108)))*(INDEX(RUN,0,AT$9+1)))</f>
        <v>75783</v>
      </c>
      <c r="AU108" s="20" cm="1">
        <f t="array" ref="AU108">SUMPRODUCT((--(INDEX(RULES,0,5)=$X108)+(--(INDEX(RULES,0,6)=$X108)))*(INDEX(RUN,0,AU$9+1)))</f>
        <v>145412</v>
      </c>
      <c r="AV108" s="20" cm="1">
        <f t="array" ref="AV108">SUMPRODUCT((--(INDEX(RULES,0,5)=$X108)+(--(INDEX(RULES,0,6)=$X108)))*(INDEX(RUN,0,AV$9+1)))</f>
        <v>277697</v>
      </c>
      <c r="AW108" s="20" cm="1">
        <f t="array" ref="AW108">SUMPRODUCT((--(INDEX(RULES,0,5)=$X108)+(--(INDEX(RULES,0,6)=$X108)))*(INDEX(RUN,0,AW$9+1)))</f>
        <v>530301</v>
      </c>
      <c r="AX108" s="20" cm="1">
        <f t="array" ref="AX108">SUMPRODUCT((--(INDEX(RULES,0,5)=$X108)+(--(INDEX(RULES,0,6)=$X108)))*(INDEX(RUN,0,AX$9+1)))</f>
        <v>1012864</v>
      </c>
      <c r="AY108" s="20" cm="1">
        <f t="array" ref="AY108">SUMPRODUCT((--(INDEX(RULES,0,5)=$X108)+(--(INDEX(RULES,0,6)=$X108)))*(INDEX(RUN,0,AY$9+1)))</f>
        <v>1930850</v>
      </c>
      <c r="AZ108" s="20" cm="1">
        <f t="array" ref="AZ108">SUMPRODUCT((--(INDEX(RULES,0,5)=$X108)+(--(INDEX(RULES,0,6)=$X108)))*(INDEX(RUN,0,AZ$9+1)))</f>
        <v>3681050</v>
      </c>
      <c r="BA108" s="20" cm="1">
        <f t="array" ref="BA108">SUMPRODUCT((--(INDEX(RULES,0,5)=$X108)+(--(INDEX(RULES,0,6)=$X108)))*(INDEX(RUN,0,BA$9+1)))</f>
        <v>7013307</v>
      </c>
      <c r="BB108" s="20" cm="1">
        <f t="array" ref="BB108">SUMPRODUCT((--(INDEX(RULES,0,5)=$X108)+(--(INDEX(RULES,0,6)=$X108)))*(INDEX(RUN,0,BB$9+1)))</f>
        <v>13359470</v>
      </c>
      <c r="BC108" s="20" cm="1">
        <f t="array" ref="BC108">SUMPRODUCT((--(INDEX(RULES,0,5)=$X108)+(--(INDEX(RULES,0,6)=$X108)))*(INDEX(RUN,0,BC$9+1)))</f>
        <v>25428498</v>
      </c>
      <c r="BD108" s="20" cm="1">
        <f t="array" ref="BD108">SUMPRODUCT((--(INDEX(RULES,0,5)=$X108)+(--(INDEX(RULES,0,6)=$X108)))*(INDEX(RUN,0,BD$9+1)))</f>
        <v>48403234</v>
      </c>
      <c r="BE108" s="20" cm="1">
        <f t="array" ref="BE108">SUMPRODUCT((--(INDEX(RULES,0,5)=$X108)+(--(INDEX(RULES,0,6)=$X108)))*(INDEX(RUN,0,BE$9+1)))</f>
        <v>92092670</v>
      </c>
      <c r="BF108" s="20" cm="1">
        <f t="array" ref="BF108">SUMPRODUCT((--(INDEX(RULES,0,5)=$X108)+(--(INDEX(RULES,0,6)=$X108)))*(INDEX(RUN,0,BF$9+1)))</f>
        <v>175170331</v>
      </c>
      <c r="BG108" s="20" cm="1">
        <f t="array" ref="BG108">SUMPRODUCT((--(INDEX(RULES,0,5)=$X108)+(--(INDEX(RULES,0,6)=$X108)))*(INDEX(RUN,0,BG$9+1)))</f>
        <v>333132651</v>
      </c>
      <c r="BH108" s="20" cm="1">
        <f t="array" ref="BH108">SUMPRODUCT((--(INDEX(RULES,0,5)=$X108)+(--(INDEX(RULES,0,6)=$X108)))*(INDEX(RUN,0,BH$9+1)))</f>
        <v>633405479</v>
      </c>
      <c r="BI108" s="20" cm="1">
        <f t="array" ref="BI108">SUMPRODUCT((--(INDEX(RULES,0,5)=$X108)+(--(INDEX(RULES,0,6)=$X108)))*(INDEX(RUN,0,BI$9+1)))</f>
        <v>1204091233</v>
      </c>
      <c r="BJ108" s="20" cm="1">
        <f t="array" ref="BJ108">SUMPRODUCT((--(INDEX(RULES,0,5)=$X108)+(--(INDEX(RULES,0,6)=$X108)))*(INDEX(RUN,0,BJ$9+1)))</f>
        <v>2288610898</v>
      </c>
      <c r="BK108" s="20" cm="1">
        <f t="array" ref="BK108">SUMPRODUCT((--(INDEX(RULES,0,5)=$X108)+(--(INDEX(RULES,0,6)=$X108)))*(INDEX(RUN,0,BK$9+1)))</f>
        <v>4349437612</v>
      </c>
      <c r="BL108" s="20" cm="1">
        <f t="array" ref="BL108">SUMPRODUCT((--(INDEX(RULES,0,5)=$X108)+(--(INDEX(RULES,0,6)=$X108)))*(INDEX(RUN,0,BL$9+1)))</f>
        <v>8264761629</v>
      </c>
      <c r="BM108" s="20" cm="1">
        <f t="array" ref="BM108">SUMPRODUCT((--(INDEX(RULES,0,5)=$X108)+(--(INDEX(RULES,0,6)=$X108)))*(INDEX(RUN,0,BM$9+1)))</f>
        <v>15703221786</v>
      </c>
    </row>
    <row r="109" spans="1:65" x14ac:dyDescent="0.3">
      <c r="A109" s="6" t="str">
        <f>IF(Input!A103=0,"",Input!A103)</f>
        <v>PK -&gt; H</v>
      </c>
      <c r="B109" t="str">
        <f t="shared" si="23"/>
        <v>P</v>
      </c>
      <c r="C109" t="str">
        <f t="shared" si="24"/>
        <v>K</v>
      </c>
      <c r="D109" s="5" t="str">
        <f t="shared" si="21"/>
        <v>PK</v>
      </c>
      <c r="E109" s="5" t="str">
        <f t="shared" si="20"/>
        <v>H</v>
      </c>
      <c r="F109" t="str">
        <f t="shared" si="25"/>
        <v>PH</v>
      </c>
      <c r="G109" t="str">
        <f t="shared" si="26"/>
        <v>HK</v>
      </c>
      <c r="N109"/>
      <c r="O109"/>
      <c r="P109"/>
      <c r="Q109"/>
      <c r="R109"/>
      <c r="S109"/>
      <c r="T109"/>
      <c r="U109" t="str">
        <f t="shared" si="27"/>
        <v>P</v>
      </c>
      <c r="V109" t="str">
        <f t="shared" si="28"/>
        <v>K</v>
      </c>
      <c r="W109" s="17">
        <v>100</v>
      </c>
      <c r="X109" s="17" t="str">
        <f t="shared" si="22"/>
        <v>PK</v>
      </c>
      <c r="Y109" s="18">
        <f t="shared" si="29"/>
        <v>0</v>
      </c>
      <c r="Z109" s="20" cm="1">
        <f t="array" ref="Z109">SUMPRODUCT((--(INDEX(RULES,0,5)=$X109)+(--(INDEX(RULES,0,6)=$X109)))*(INDEX(RUN,0,Z$9+1)))</f>
        <v>0</v>
      </c>
      <c r="AA109" s="20" cm="1">
        <f t="array" ref="AA109">SUMPRODUCT((--(INDEX(RULES,0,5)=$X109)+(--(INDEX(RULES,0,6)=$X109)))*(INDEX(RUN,0,AA$9+1)))</f>
        <v>0</v>
      </c>
      <c r="AB109" s="20" cm="1">
        <f t="array" ref="AB109">SUMPRODUCT((--(INDEX(RULES,0,5)=$X109)+(--(INDEX(RULES,0,6)=$X109)))*(INDEX(RUN,0,AB$9+1)))</f>
        <v>0</v>
      </c>
      <c r="AC109" s="20" cm="1">
        <f t="array" ref="AC109">SUMPRODUCT((--(INDEX(RULES,0,5)=$X109)+(--(INDEX(RULES,0,6)=$X109)))*(INDEX(RUN,0,AC$9+1)))</f>
        <v>0</v>
      </c>
      <c r="AD109" s="20" cm="1">
        <f t="array" ref="AD109">SUMPRODUCT((--(INDEX(RULES,0,5)=$X109)+(--(INDEX(RULES,0,6)=$X109)))*(INDEX(RUN,0,AD$9+1)))</f>
        <v>0</v>
      </c>
      <c r="AE109" s="20" cm="1">
        <f t="array" ref="AE109">SUMPRODUCT((--(INDEX(RULES,0,5)=$X109)+(--(INDEX(RULES,0,6)=$X109)))*(INDEX(RUN,0,AE$9+1)))</f>
        <v>0</v>
      </c>
      <c r="AF109" s="20" cm="1">
        <f t="array" ref="AF109">SUMPRODUCT((--(INDEX(RULES,0,5)=$X109)+(--(INDEX(RULES,0,6)=$X109)))*(INDEX(RUN,0,AF$9+1)))</f>
        <v>0</v>
      </c>
      <c r="AG109" s="20" cm="1">
        <f t="array" ref="AG109">SUMPRODUCT((--(INDEX(RULES,0,5)=$X109)+(--(INDEX(RULES,0,6)=$X109)))*(INDEX(RUN,0,AG$9+1)))</f>
        <v>0</v>
      </c>
      <c r="AH109" s="20" cm="1">
        <f t="array" ref="AH109">SUMPRODUCT((--(INDEX(RULES,0,5)=$X109)+(--(INDEX(RULES,0,6)=$X109)))*(INDEX(RUN,0,AH$9+1)))</f>
        <v>0</v>
      </c>
      <c r="AI109" s="20" cm="1">
        <f t="array" ref="AI109">SUMPRODUCT((--(INDEX(RULES,0,5)=$X109)+(--(INDEX(RULES,0,6)=$X109)))*(INDEX(RUN,0,AI$9+1)))</f>
        <v>0</v>
      </c>
      <c r="AJ109" s="20" cm="1">
        <f t="array" ref="AJ109">SUMPRODUCT((--(INDEX(RULES,0,5)=$X109)+(--(INDEX(RULES,0,6)=$X109)))*(INDEX(RUN,0,AJ$9+1)))</f>
        <v>0</v>
      </c>
      <c r="AK109" s="20" cm="1">
        <f t="array" ref="AK109">SUMPRODUCT((--(INDEX(RULES,0,5)=$X109)+(--(INDEX(RULES,0,6)=$X109)))*(INDEX(RUN,0,AK$9+1)))</f>
        <v>0</v>
      </c>
      <c r="AL109" s="20" cm="1">
        <f t="array" ref="AL109">SUMPRODUCT((--(INDEX(RULES,0,5)=$X109)+(--(INDEX(RULES,0,6)=$X109)))*(INDEX(RUN,0,AL$9+1)))</f>
        <v>0</v>
      </c>
      <c r="AM109" s="20" cm="1">
        <f t="array" ref="AM109">SUMPRODUCT((--(INDEX(RULES,0,5)=$X109)+(--(INDEX(RULES,0,6)=$X109)))*(INDEX(RUN,0,AM$9+1)))</f>
        <v>0</v>
      </c>
      <c r="AN109" s="20" cm="1">
        <f t="array" ref="AN109">SUMPRODUCT((--(INDEX(RULES,0,5)=$X109)+(--(INDEX(RULES,0,6)=$X109)))*(INDEX(RUN,0,AN$9+1)))</f>
        <v>0</v>
      </c>
      <c r="AO109" s="20" cm="1">
        <f t="array" ref="AO109">SUMPRODUCT((--(INDEX(RULES,0,5)=$X109)+(--(INDEX(RULES,0,6)=$X109)))*(INDEX(RUN,0,AO$9+1)))</f>
        <v>0</v>
      </c>
      <c r="AP109" s="20" cm="1">
        <f t="array" ref="AP109">SUMPRODUCT((--(INDEX(RULES,0,5)=$X109)+(--(INDEX(RULES,0,6)=$X109)))*(INDEX(RUN,0,AP$9+1)))</f>
        <v>0</v>
      </c>
      <c r="AQ109" s="20" cm="1">
        <f t="array" ref="AQ109">SUMPRODUCT((--(INDEX(RULES,0,5)=$X109)+(--(INDEX(RULES,0,6)=$X109)))*(INDEX(RUN,0,AQ$9+1)))</f>
        <v>0</v>
      </c>
      <c r="AR109" s="20" cm="1">
        <f t="array" ref="AR109">SUMPRODUCT((--(INDEX(RULES,0,5)=$X109)+(--(INDEX(RULES,0,6)=$X109)))*(INDEX(RUN,0,AR$9+1)))</f>
        <v>0</v>
      </c>
      <c r="AS109" s="20" cm="1">
        <f t="array" ref="AS109">SUMPRODUCT((--(INDEX(RULES,0,5)=$X109)+(--(INDEX(RULES,0,6)=$X109)))*(INDEX(RUN,0,AS$9+1)))</f>
        <v>0</v>
      </c>
      <c r="AT109" s="20" cm="1">
        <f t="array" ref="AT109">SUMPRODUCT((--(INDEX(RULES,0,5)=$X109)+(--(INDEX(RULES,0,6)=$X109)))*(INDEX(RUN,0,AT$9+1)))</f>
        <v>0</v>
      </c>
      <c r="AU109" s="20" cm="1">
        <f t="array" ref="AU109">SUMPRODUCT((--(INDEX(RULES,0,5)=$X109)+(--(INDEX(RULES,0,6)=$X109)))*(INDEX(RUN,0,AU$9+1)))</f>
        <v>0</v>
      </c>
      <c r="AV109" s="20" cm="1">
        <f t="array" ref="AV109">SUMPRODUCT((--(INDEX(RULES,0,5)=$X109)+(--(INDEX(RULES,0,6)=$X109)))*(INDEX(RUN,0,AV$9+1)))</f>
        <v>0</v>
      </c>
      <c r="AW109" s="20" cm="1">
        <f t="array" ref="AW109">SUMPRODUCT((--(INDEX(RULES,0,5)=$X109)+(--(INDEX(RULES,0,6)=$X109)))*(INDEX(RUN,0,AW$9+1)))</f>
        <v>0</v>
      </c>
      <c r="AX109" s="20" cm="1">
        <f t="array" ref="AX109">SUMPRODUCT((--(INDEX(RULES,0,5)=$X109)+(--(INDEX(RULES,0,6)=$X109)))*(INDEX(RUN,0,AX$9+1)))</f>
        <v>0</v>
      </c>
      <c r="AY109" s="20" cm="1">
        <f t="array" ref="AY109">SUMPRODUCT((--(INDEX(RULES,0,5)=$X109)+(--(INDEX(RULES,0,6)=$X109)))*(INDEX(RUN,0,AY$9+1)))</f>
        <v>0</v>
      </c>
      <c r="AZ109" s="20" cm="1">
        <f t="array" ref="AZ109">SUMPRODUCT((--(INDEX(RULES,0,5)=$X109)+(--(INDEX(RULES,0,6)=$X109)))*(INDEX(RUN,0,AZ$9+1)))</f>
        <v>0</v>
      </c>
      <c r="BA109" s="20" cm="1">
        <f t="array" ref="BA109">SUMPRODUCT((--(INDEX(RULES,0,5)=$X109)+(--(INDEX(RULES,0,6)=$X109)))*(INDEX(RUN,0,BA$9+1)))</f>
        <v>0</v>
      </c>
      <c r="BB109" s="20" cm="1">
        <f t="array" ref="BB109">SUMPRODUCT((--(INDEX(RULES,0,5)=$X109)+(--(INDEX(RULES,0,6)=$X109)))*(INDEX(RUN,0,BB$9+1)))</f>
        <v>0</v>
      </c>
      <c r="BC109" s="20" cm="1">
        <f t="array" ref="BC109">SUMPRODUCT((--(INDEX(RULES,0,5)=$X109)+(--(INDEX(RULES,0,6)=$X109)))*(INDEX(RUN,0,BC$9+1)))</f>
        <v>0</v>
      </c>
      <c r="BD109" s="20" cm="1">
        <f t="array" ref="BD109">SUMPRODUCT((--(INDEX(RULES,0,5)=$X109)+(--(INDEX(RULES,0,6)=$X109)))*(INDEX(RUN,0,BD$9+1)))</f>
        <v>0</v>
      </c>
      <c r="BE109" s="20" cm="1">
        <f t="array" ref="BE109">SUMPRODUCT((--(INDEX(RULES,0,5)=$X109)+(--(INDEX(RULES,0,6)=$X109)))*(INDEX(RUN,0,BE$9+1)))</f>
        <v>0</v>
      </c>
      <c r="BF109" s="20" cm="1">
        <f t="array" ref="BF109">SUMPRODUCT((--(INDEX(RULES,0,5)=$X109)+(--(INDEX(RULES,0,6)=$X109)))*(INDEX(RUN,0,BF$9+1)))</f>
        <v>0</v>
      </c>
      <c r="BG109" s="20" cm="1">
        <f t="array" ref="BG109">SUMPRODUCT((--(INDEX(RULES,0,5)=$X109)+(--(INDEX(RULES,0,6)=$X109)))*(INDEX(RUN,0,BG$9+1)))</f>
        <v>0</v>
      </c>
      <c r="BH109" s="20" cm="1">
        <f t="array" ref="BH109">SUMPRODUCT((--(INDEX(RULES,0,5)=$X109)+(--(INDEX(RULES,0,6)=$X109)))*(INDEX(RUN,0,BH$9+1)))</f>
        <v>0</v>
      </c>
      <c r="BI109" s="20" cm="1">
        <f t="array" ref="BI109">SUMPRODUCT((--(INDEX(RULES,0,5)=$X109)+(--(INDEX(RULES,0,6)=$X109)))*(INDEX(RUN,0,BI$9+1)))</f>
        <v>0</v>
      </c>
      <c r="BJ109" s="20" cm="1">
        <f t="array" ref="BJ109">SUMPRODUCT((--(INDEX(RULES,0,5)=$X109)+(--(INDEX(RULES,0,6)=$X109)))*(INDEX(RUN,0,BJ$9+1)))</f>
        <v>0</v>
      </c>
      <c r="BK109" s="20" cm="1">
        <f t="array" ref="BK109">SUMPRODUCT((--(INDEX(RULES,0,5)=$X109)+(--(INDEX(RULES,0,6)=$X109)))*(INDEX(RUN,0,BK$9+1)))</f>
        <v>0</v>
      </c>
      <c r="BL109" s="20" cm="1">
        <f t="array" ref="BL109">SUMPRODUCT((--(INDEX(RULES,0,5)=$X109)+(--(INDEX(RULES,0,6)=$X109)))*(INDEX(RUN,0,BL$9+1)))</f>
        <v>0</v>
      </c>
      <c r="BM109" s="20" cm="1">
        <f t="array" ref="BM109">SUMPRODUCT((--(INDEX(RULES,0,5)=$X109)+(--(INDEX(RULES,0,6)=$X109)))*(INDEX(RUN,0,BM$9+1)))</f>
        <v>0</v>
      </c>
    </row>
    <row r="110" spans="1:65" x14ac:dyDescent="0.3">
      <c r="A110" s="6"/>
      <c r="D110" s="5"/>
      <c r="E110" s="5"/>
      <c r="N110"/>
      <c r="O110"/>
      <c r="P110"/>
      <c r="Q110"/>
      <c r="R110"/>
      <c r="S110"/>
      <c r="T110"/>
      <c r="U110"/>
      <c r="V110"/>
      <c r="W110" s="17"/>
      <c r="X110" s="17"/>
      <c r="Y110" s="18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</row>
    <row r="111" spans="1:65" x14ac:dyDescent="0.3">
      <c r="A111" s="6" t="str">
        <f>IF(Input!A105=0,"",Input!A105)</f>
        <v/>
      </c>
      <c r="E111" t="s">
        <v>171</v>
      </c>
      <c r="N111"/>
      <c r="O111"/>
      <c r="P111"/>
      <c r="Q111"/>
      <c r="R111"/>
      <c r="S111"/>
      <c r="T111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</row>
    <row r="112" spans="1:65" x14ac:dyDescent="0.3">
      <c r="A112" s="6" t="str">
        <f>IF(Input!A106=0,"",Input!A106)</f>
        <v/>
      </c>
      <c r="F112" t="str">
        <f t="shared" si="25"/>
        <v/>
      </c>
      <c r="G112" t="str">
        <f t="shared" si="26"/>
        <v/>
      </c>
      <c r="N112"/>
      <c r="O112"/>
      <c r="P112"/>
      <c r="Q112"/>
      <c r="R112"/>
      <c r="S112"/>
      <c r="V112" t="str">
        <f t="shared" si="28"/>
        <v/>
      </c>
      <c r="W112" s="17"/>
      <c r="X112" s="17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</row>
    <row r="113" spans="1:65" x14ac:dyDescent="0.3">
      <c r="A113" s="6" t="str">
        <f>IF(Input!A107=0,"",Input!A107)</f>
        <v/>
      </c>
      <c r="F113" t="str">
        <f t="shared" si="25"/>
        <v/>
      </c>
      <c r="G113" t="str">
        <f t="shared" si="26"/>
        <v/>
      </c>
      <c r="L113" t="str" cm="1">
        <f t="array" ref="L113:L122">_xlfn._xlws.SORT((_xlfn.UNIQUE(U10:U108)))</f>
        <v>B</v>
      </c>
      <c r="M113" t="str" cm="1">
        <f t="array" ref="M113:M122">_xlfn._xlws.SORT((_xlfn.UNIQUE(V10:V108)))</f>
        <v>B</v>
      </c>
      <c r="N113"/>
      <c r="O113"/>
      <c r="P113"/>
      <c r="Q113"/>
      <c r="R113"/>
      <c r="S113"/>
      <c r="V113"/>
      <c r="W113"/>
      <c r="X113"/>
      <c r="Y113"/>
      <c r="Z113"/>
      <c r="AA113"/>
      <c r="AB113"/>
      <c r="AC113"/>
      <c r="AD113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</row>
    <row r="114" spans="1:65" x14ac:dyDescent="0.3">
      <c r="A114" s="6" t="str">
        <f>IF(Input!A108=0,"",Input!A108)</f>
        <v/>
      </c>
      <c r="F114" t="str">
        <f t="shared" si="25"/>
        <v/>
      </c>
      <c r="G114" t="str">
        <f t="shared" si="26"/>
        <v/>
      </c>
      <c r="L114" t="str">
        <v>C</v>
      </c>
      <c r="M114" t="str">
        <v>C</v>
      </c>
      <c r="N114"/>
      <c r="O114"/>
      <c r="P114"/>
      <c r="Q114"/>
      <c r="R114"/>
      <c r="S114"/>
      <c r="V114" t="str">
        <f t="shared" si="28"/>
        <v/>
      </c>
      <c r="W114" s="17"/>
      <c r="X114" s="17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</row>
    <row r="115" spans="1:65" x14ac:dyDescent="0.3">
      <c r="A115" s="6" t="str">
        <f>IF(Input!A109=0,"",Input!A109)</f>
        <v/>
      </c>
      <c r="F115" t="str">
        <f t="shared" si="25"/>
        <v/>
      </c>
      <c r="G115" t="str">
        <f t="shared" si="26"/>
        <v/>
      </c>
      <c r="L115" t="str">
        <v>F</v>
      </c>
      <c r="M115" t="str">
        <v>F</v>
      </c>
      <c r="N115"/>
      <c r="O115"/>
      <c r="P115"/>
      <c r="Q115"/>
      <c r="R115"/>
      <c r="S115"/>
      <c r="V115" t="str">
        <f t="shared" si="28"/>
        <v/>
      </c>
      <c r="W115" s="17"/>
      <c r="X115" s="17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</row>
    <row r="116" spans="1:65" x14ac:dyDescent="0.3">
      <c r="A116" s="6" t="str">
        <f>IF(Input!A110=0,"",Input!A110)</f>
        <v/>
      </c>
      <c r="F116" t="str">
        <f t="shared" si="25"/>
        <v/>
      </c>
      <c r="G116" t="str">
        <f t="shared" si="26"/>
        <v/>
      </c>
      <c r="L116" t="str">
        <v>H</v>
      </c>
      <c r="M116" t="str">
        <v>H</v>
      </c>
      <c r="N116"/>
      <c r="O116"/>
      <c r="P116"/>
      <c r="Q116"/>
      <c r="R116"/>
      <c r="S116"/>
      <c r="V116" t="str">
        <f t="shared" si="28"/>
        <v/>
      </c>
      <c r="X116" s="17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</row>
    <row r="117" spans="1:65" x14ac:dyDescent="0.3">
      <c r="A117" s="6" t="str">
        <f>IF(Input!A111=0,"",Input!A111)</f>
        <v/>
      </c>
      <c r="F117" t="str">
        <f t="shared" si="25"/>
        <v/>
      </c>
      <c r="G117" t="str">
        <f t="shared" si="26"/>
        <v/>
      </c>
      <c r="L117" t="str">
        <v>K</v>
      </c>
      <c r="M117" t="str">
        <v>K</v>
      </c>
      <c r="N117"/>
      <c r="O117"/>
      <c r="P117"/>
      <c r="Q117"/>
      <c r="R117"/>
      <c r="S117"/>
      <c r="V117" t="str">
        <f t="shared" si="28"/>
        <v/>
      </c>
      <c r="W117" s="17"/>
      <c r="X117" s="17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</row>
    <row r="118" spans="1:65" x14ac:dyDescent="0.3">
      <c r="A118" s="6" t="str">
        <f>IF(Input!A112=0,"",Input!A112)</f>
        <v/>
      </c>
      <c r="F118" t="str">
        <f t="shared" si="25"/>
        <v/>
      </c>
      <c r="G118" t="str">
        <f t="shared" si="26"/>
        <v/>
      </c>
      <c r="L118" t="str">
        <v>N</v>
      </c>
      <c r="M118" t="str">
        <v>N</v>
      </c>
      <c r="N118"/>
      <c r="O118"/>
      <c r="P118"/>
      <c r="Q118"/>
      <c r="R118"/>
      <c r="S118"/>
      <c r="V118" t="str">
        <f t="shared" si="28"/>
        <v/>
      </c>
      <c r="W118" s="17"/>
      <c r="X118" s="17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</row>
    <row r="119" spans="1:65" x14ac:dyDescent="0.3">
      <c r="A119" s="6" t="str">
        <f>IF(Input!A113=0,"",Input!A113)</f>
        <v/>
      </c>
      <c r="F119" t="str">
        <f t="shared" si="25"/>
        <v/>
      </c>
      <c r="G119" t="str">
        <f t="shared" si="26"/>
        <v/>
      </c>
      <c r="L119" t="str">
        <v>O</v>
      </c>
      <c r="M119" t="str">
        <v>O</v>
      </c>
      <c r="N119"/>
      <c r="O119"/>
      <c r="P119"/>
      <c r="Q119"/>
      <c r="R119"/>
      <c r="S119"/>
      <c r="V119" t="str">
        <f t="shared" si="28"/>
        <v/>
      </c>
      <c r="W119" s="17"/>
      <c r="X119" s="17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</row>
    <row r="120" spans="1:65" x14ac:dyDescent="0.3">
      <c r="A120" s="6" t="str">
        <f>IF(Input!A114=0,"",Input!A114)</f>
        <v/>
      </c>
      <c r="F120" t="str">
        <f t="shared" si="25"/>
        <v/>
      </c>
      <c r="G120" t="str">
        <f t="shared" si="26"/>
        <v/>
      </c>
      <c r="L120" t="str">
        <v>P</v>
      </c>
      <c r="M120" t="str">
        <v>P</v>
      </c>
      <c r="N120"/>
      <c r="O120"/>
      <c r="P120"/>
      <c r="Q120"/>
      <c r="R120"/>
      <c r="S120"/>
      <c r="V120" t="str">
        <f t="shared" si="28"/>
        <v/>
      </c>
      <c r="W120" s="17"/>
      <c r="X120" s="17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</row>
    <row r="121" spans="1:65" x14ac:dyDescent="0.3">
      <c r="L121" t="str">
        <v>S</v>
      </c>
      <c r="M121" s="6" t="str">
        <v>S</v>
      </c>
    </row>
    <row r="122" spans="1:65" x14ac:dyDescent="0.3">
      <c r="L122" t="str">
        <v>V</v>
      </c>
      <c r="M122" s="6" t="str">
        <v>V</v>
      </c>
    </row>
    <row r="123" spans="1:65" x14ac:dyDescent="0.3">
      <c r="M123" s="6"/>
    </row>
    <row r="124" spans="1:65" x14ac:dyDescent="0.3">
      <c r="M124" s="6"/>
    </row>
    <row r="125" spans="1:65" x14ac:dyDescent="0.3">
      <c r="M125" s="6"/>
    </row>
    <row r="126" spans="1:65" x14ac:dyDescent="0.3">
      <c r="M126" s="6"/>
    </row>
    <row r="127" spans="1:65" x14ac:dyDescent="0.3">
      <c r="M127" s="6"/>
    </row>
    <row r="128" spans="1:65" x14ac:dyDescent="0.3">
      <c r="M128" s="6"/>
      <c r="U128" s="22"/>
    </row>
    <row r="129" spans="13:13" x14ac:dyDescent="0.3">
      <c r="M129" s="6"/>
    </row>
    <row r="130" spans="13:13" x14ac:dyDescent="0.3">
      <c r="M130" s="6"/>
    </row>
    <row r="131" spans="13:13" x14ac:dyDescent="0.3">
      <c r="M131" s="6"/>
    </row>
    <row r="132" spans="13:13" x14ac:dyDescent="0.3">
      <c r="M132" s="6"/>
    </row>
    <row r="133" spans="13:13" x14ac:dyDescent="0.3">
      <c r="M133" s="6"/>
    </row>
    <row r="134" spans="13:13" x14ac:dyDescent="0.3">
      <c r="M134" s="6"/>
    </row>
    <row r="135" spans="13:13" x14ac:dyDescent="0.3">
      <c r="M135" s="6"/>
    </row>
    <row r="136" spans="13:13" x14ac:dyDescent="0.3">
      <c r="M136" s="6"/>
    </row>
    <row r="137" spans="13:13" x14ac:dyDescent="0.3">
      <c r="M137" s="6"/>
    </row>
    <row r="138" spans="13:13" x14ac:dyDescent="0.3">
      <c r="M138" s="6"/>
    </row>
    <row r="139" spans="13:13" x14ac:dyDescent="0.3">
      <c r="M139" s="6"/>
    </row>
    <row r="140" spans="13:13" x14ac:dyDescent="0.3">
      <c r="M140" s="6"/>
    </row>
    <row r="141" spans="13:13" x14ac:dyDescent="0.3">
      <c r="M141" s="6"/>
    </row>
    <row r="142" spans="13:13" x14ac:dyDescent="0.3">
      <c r="M142" s="6"/>
    </row>
    <row r="143" spans="13:13" x14ac:dyDescent="0.3">
      <c r="M143" s="6"/>
    </row>
    <row r="144" spans="13:13" x14ac:dyDescent="0.3">
      <c r="M144" s="6"/>
    </row>
    <row r="145" spans="13:13" x14ac:dyDescent="0.3">
      <c r="M145" s="6"/>
    </row>
    <row r="146" spans="13:13" x14ac:dyDescent="0.3">
      <c r="M146" s="6"/>
    </row>
    <row r="147" spans="13:13" x14ac:dyDescent="0.3">
      <c r="M147" s="6"/>
    </row>
    <row r="148" spans="13:13" x14ac:dyDescent="0.3">
      <c r="M148" s="6"/>
    </row>
    <row r="149" spans="13:13" x14ac:dyDescent="0.3">
      <c r="M149" s="6"/>
    </row>
    <row r="150" spans="13:13" x14ac:dyDescent="0.3">
      <c r="M150" s="6"/>
    </row>
    <row r="151" spans="13:13" x14ac:dyDescent="0.3">
      <c r="M151" s="6"/>
    </row>
    <row r="152" spans="13:13" x14ac:dyDescent="0.3">
      <c r="M152" s="6"/>
    </row>
    <row r="153" spans="13:13" x14ac:dyDescent="0.3">
      <c r="M153" s="6"/>
    </row>
    <row r="154" spans="13:13" x14ac:dyDescent="0.3">
      <c r="M154" s="6"/>
    </row>
    <row r="155" spans="13:13" x14ac:dyDescent="0.3">
      <c r="M155" s="6"/>
    </row>
    <row r="156" spans="13:13" x14ac:dyDescent="0.3">
      <c r="M156" s="6"/>
    </row>
    <row r="157" spans="13:13" x14ac:dyDescent="0.3">
      <c r="M157" s="6"/>
    </row>
    <row r="158" spans="13:13" x14ac:dyDescent="0.3">
      <c r="M158" s="6"/>
    </row>
    <row r="159" spans="13:13" x14ac:dyDescent="0.3">
      <c r="M159" s="6"/>
    </row>
    <row r="160" spans="13:13" x14ac:dyDescent="0.3">
      <c r="M160" s="6"/>
    </row>
    <row r="161" spans="13:13" x14ac:dyDescent="0.3">
      <c r="M161" s="6"/>
    </row>
    <row r="162" spans="13:13" x14ac:dyDescent="0.3">
      <c r="M162" s="6"/>
    </row>
    <row r="163" spans="13:13" x14ac:dyDescent="0.3">
      <c r="M163" s="6"/>
    </row>
    <row r="164" spans="13:13" x14ac:dyDescent="0.3">
      <c r="M164" s="6"/>
    </row>
    <row r="165" spans="13:13" x14ac:dyDescent="0.3">
      <c r="M165" s="6"/>
    </row>
    <row r="166" spans="13:13" x14ac:dyDescent="0.3">
      <c r="M166" s="6"/>
    </row>
    <row r="167" spans="13:13" x14ac:dyDescent="0.3">
      <c r="M167" s="6"/>
    </row>
    <row r="168" spans="13:13" x14ac:dyDescent="0.3">
      <c r="M168" s="6"/>
    </row>
    <row r="169" spans="13:13" x14ac:dyDescent="0.3">
      <c r="M169" s="6"/>
    </row>
    <row r="170" spans="13:13" x14ac:dyDescent="0.3">
      <c r="M170" s="6"/>
    </row>
    <row r="171" spans="13:13" x14ac:dyDescent="0.3">
      <c r="M171" s="6"/>
    </row>
    <row r="172" spans="13:13" x14ac:dyDescent="0.3">
      <c r="M172" s="6"/>
    </row>
    <row r="173" spans="13:13" x14ac:dyDescent="0.3">
      <c r="M173" s="6"/>
    </row>
    <row r="174" spans="13:13" x14ac:dyDescent="0.3">
      <c r="M174" s="6"/>
    </row>
    <row r="175" spans="13:13" x14ac:dyDescent="0.3">
      <c r="M175" s="6"/>
    </row>
    <row r="176" spans="13:13" x14ac:dyDescent="0.3">
      <c r="M176" s="6"/>
    </row>
    <row r="177" spans="13:13" x14ac:dyDescent="0.3">
      <c r="M177" s="6"/>
    </row>
    <row r="178" spans="13:13" x14ac:dyDescent="0.3">
      <c r="M178" s="6"/>
    </row>
    <row r="179" spans="13:13" x14ac:dyDescent="0.3">
      <c r="M179" s="6"/>
    </row>
    <row r="180" spans="13:13" x14ac:dyDescent="0.3">
      <c r="M180" s="6"/>
    </row>
    <row r="181" spans="13:13" x14ac:dyDescent="0.3">
      <c r="M181" s="6"/>
    </row>
    <row r="182" spans="13:13" x14ac:dyDescent="0.3">
      <c r="M182" s="6"/>
    </row>
    <row r="183" spans="13:13" x14ac:dyDescent="0.3">
      <c r="M183" s="6"/>
    </row>
    <row r="184" spans="13:13" x14ac:dyDescent="0.3">
      <c r="M184" s="6"/>
    </row>
    <row r="185" spans="13:13" x14ac:dyDescent="0.3">
      <c r="M185" s="6"/>
    </row>
    <row r="186" spans="13:13" x14ac:dyDescent="0.3">
      <c r="M186" s="6"/>
    </row>
    <row r="187" spans="13:13" x14ac:dyDescent="0.3">
      <c r="M187" s="6"/>
    </row>
    <row r="188" spans="13:13" x14ac:dyDescent="0.3">
      <c r="M188" s="6"/>
    </row>
    <row r="189" spans="13:13" x14ac:dyDescent="0.3">
      <c r="M189" s="6"/>
    </row>
    <row r="190" spans="13:13" x14ac:dyDescent="0.3">
      <c r="M190" s="6"/>
    </row>
    <row r="191" spans="13:13" x14ac:dyDescent="0.3">
      <c r="M191" s="6"/>
    </row>
    <row r="192" spans="13:13" x14ac:dyDescent="0.3">
      <c r="M192" s="6"/>
    </row>
    <row r="193" spans="13:13" x14ac:dyDescent="0.3">
      <c r="M193" s="6"/>
    </row>
    <row r="194" spans="13:13" x14ac:dyDescent="0.3">
      <c r="M194" s="6"/>
    </row>
    <row r="195" spans="13:13" x14ac:dyDescent="0.3">
      <c r="M195" s="6"/>
    </row>
    <row r="196" spans="13:13" x14ac:dyDescent="0.3">
      <c r="M196" s="6"/>
    </row>
    <row r="197" spans="13:13" x14ac:dyDescent="0.3">
      <c r="M197" s="6"/>
    </row>
    <row r="198" spans="13:13" x14ac:dyDescent="0.3">
      <c r="M198" s="6"/>
    </row>
    <row r="199" spans="13:13" x14ac:dyDescent="0.3">
      <c r="M199" s="6"/>
    </row>
    <row r="200" spans="13:13" x14ac:dyDescent="0.3">
      <c r="M200" s="6"/>
    </row>
    <row r="201" spans="13:13" x14ac:dyDescent="0.3">
      <c r="M201" s="6"/>
    </row>
    <row r="202" spans="13:13" x14ac:dyDescent="0.3">
      <c r="M202" s="6"/>
    </row>
    <row r="203" spans="13:13" x14ac:dyDescent="0.3">
      <c r="M203" s="6"/>
    </row>
    <row r="204" spans="13:13" x14ac:dyDescent="0.3">
      <c r="M204" s="6"/>
    </row>
    <row r="205" spans="13:13" x14ac:dyDescent="0.3">
      <c r="M205" s="6"/>
    </row>
    <row r="206" spans="13:13" x14ac:dyDescent="0.3">
      <c r="M206" s="6"/>
    </row>
    <row r="207" spans="13:13" x14ac:dyDescent="0.3">
      <c r="M207" s="6"/>
    </row>
    <row r="208" spans="13:13" x14ac:dyDescent="0.3">
      <c r="M208" s="6"/>
    </row>
    <row r="209" spans="13:13" x14ac:dyDescent="0.3">
      <c r="M209" s="6"/>
    </row>
    <row r="210" spans="13:13" x14ac:dyDescent="0.3">
      <c r="M210" s="6"/>
    </row>
    <row r="211" spans="13:13" x14ac:dyDescent="0.3">
      <c r="M211" s="6"/>
    </row>
    <row r="212" spans="13:13" x14ac:dyDescent="0.3">
      <c r="M212" s="6"/>
    </row>
    <row r="213" spans="13:13" x14ac:dyDescent="0.3">
      <c r="M213" s="6"/>
    </row>
    <row r="214" spans="13:13" x14ac:dyDescent="0.3">
      <c r="M214" s="6"/>
    </row>
    <row r="215" spans="13:13" x14ac:dyDescent="0.3">
      <c r="M215" s="6"/>
    </row>
    <row r="216" spans="13:13" x14ac:dyDescent="0.3">
      <c r="M216" s="6"/>
    </row>
    <row r="217" spans="13:13" x14ac:dyDescent="0.3">
      <c r="M217" s="6"/>
    </row>
    <row r="218" spans="13:13" x14ac:dyDescent="0.3">
      <c r="M218" s="6"/>
    </row>
    <row r="219" spans="13:13" x14ac:dyDescent="0.3">
      <c r="M219" s="6"/>
    </row>
    <row r="220" spans="13:13" x14ac:dyDescent="0.3">
      <c r="M220" s="6"/>
    </row>
    <row r="221" spans="13:13" x14ac:dyDescent="0.3">
      <c r="M221" s="6"/>
    </row>
    <row r="222" spans="13:13" x14ac:dyDescent="0.3">
      <c r="M222" s="6"/>
    </row>
    <row r="223" spans="13:13" x14ac:dyDescent="0.3">
      <c r="M223" s="6"/>
    </row>
    <row r="224" spans="13:13" x14ac:dyDescent="0.3">
      <c r="M224" s="6"/>
    </row>
    <row r="225" spans="13:13" x14ac:dyDescent="0.3">
      <c r="M225" s="6"/>
    </row>
    <row r="226" spans="13:13" x14ac:dyDescent="0.3">
      <c r="M226" s="6"/>
    </row>
    <row r="227" spans="13:13" x14ac:dyDescent="0.3">
      <c r="M227" s="6"/>
    </row>
    <row r="228" spans="13:13" x14ac:dyDescent="0.3">
      <c r="M228" s="6"/>
    </row>
    <row r="229" spans="13:13" x14ac:dyDescent="0.3">
      <c r="M229" s="6"/>
    </row>
    <row r="230" spans="13:13" x14ac:dyDescent="0.3">
      <c r="M230" s="6"/>
    </row>
    <row r="231" spans="13:13" x14ac:dyDescent="0.3">
      <c r="M231" s="6"/>
    </row>
    <row r="232" spans="13:13" x14ac:dyDescent="0.3">
      <c r="M232" s="6"/>
    </row>
    <row r="233" spans="13:13" x14ac:dyDescent="0.3">
      <c r="M233" s="6"/>
    </row>
    <row r="234" spans="13:13" x14ac:dyDescent="0.3">
      <c r="M234" s="6"/>
    </row>
    <row r="235" spans="13:13" x14ac:dyDescent="0.3">
      <c r="M235" s="6"/>
    </row>
    <row r="236" spans="13:13" x14ac:dyDescent="0.3">
      <c r="M236" s="6"/>
    </row>
    <row r="237" spans="13:13" x14ac:dyDescent="0.3">
      <c r="M237" s="6"/>
    </row>
    <row r="238" spans="13:13" x14ac:dyDescent="0.3">
      <c r="M238" s="6"/>
    </row>
    <row r="239" spans="13:13" x14ac:dyDescent="0.3">
      <c r="M239" s="6"/>
    </row>
    <row r="240" spans="13:13" x14ac:dyDescent="0.3">
      <c r="M240" s="6"/>
    </row>
    <row r="241" spans="13:13" x14ac:dyDescent="0.3">
      <c r="M241" s="6"/>
    </row>
    <row r="242" spans="13:13" x14ac:dyDescent="0.3">
      <c r="M242" s="6"/>
    </row>
    <row r="243" spans="13:13" x14ac:dyDescent="0.3">
      <c r="M243" s="6"/>
    </row>
    <row r="244" spans="13:13" x14ac:dyDescent="0.3">
      <c r="M244" s="6"/>
    </row>
    <row r="245" spans="13:13" x14ac:dyDescent="0.3">
      <c r="M245" s="6"/>
    </row>
    <row r="246" spans="13:13" x14ac:dyDescent="0.3">
      <c r="M246" s="6"/>
    </row>
    <row r="247" spans="13:13" x14ac:dyDescent="0.3">
      <c r="M247" s="6"/>
    </row>
    <row r="248" spans="13:13" x14ac:dyDescent="0.3">
      <c r="M248" s="6"/>
    </row>
    <row r="249" spans="13:13" x14ac:dyDescent="0.3">
      <c r="M249" s="6"/>
    </row>
    <row r="250" spans="13:13" x14ac:dyDescent="0.3">
      <c r="M250" s="6"/>
    </row>
    <row r="251" spans="13:13" x14ac:dyDescent="0.3">
      <c r="M251" s="6"/>
    </row>
    <row r="252" spans="13:13" x14ac:dyDescent="0.3">
      <c r="M252" s="6"/>
    </row>
    <row r="253" spans="13:13" x14ac:dyDescent="0.3">
      <c r="M253" s="6"/>
    </row>
    <row r="254" spans="13:13" x14ac:dyDescent="0.3">
      <c r="M254" s="6"/>
    </row>
    <row r="255" spans="13:13" x14ac:dyDescent="0.3">
      <c r="M255" s="6"/>
    </row>
    <row r="256" spans="13:13" x14ac:dyDescent="0.3">
      <c r="M256" s="6"/>
    </row>
    <row r="257" spans="13:13" x14ac:dyDescent="0.3">
      <c r="M257" s="6"/>
    </row>
    <row r="258" spans="13:13" x14ac:dyDescent="0.3">
      <c r="M258" s="6"/>
    </row>
    <row r="259" spans="13:13" x14ac:dyDescent="0.3">
      <c r="M259" s="6"/>
    </row>
    <row r="260" spans="13:13" x14ac:dyDescent="0.3">
      <c r="M260" s="6"/>
    </row>
    <row r="261" spans="13:13" x14ac:dyDescent="0.3">
      <c r="M261" s="6"/>
    </row>
    <row r="262" spans="13:13" x14ac:dyDescent="0.3">
      <c r="M262" s="6"/>
    </row>
    <row r="263" spans="13:13" x14ac:dyDescent="0.3">
      <c r="M263" s="6"/>
    </row>
    <row r="264" spans="13:13" x14ac:dyDescent="0.3">
      <c r="M264" s="6"/>
    </row>
    <row r="265" spans="13:13" x14ac:dyDescent="0.3">
      <c r="M265" s="6"/>
    </row>
    <row r="266" spans="13:13" x14ac:dyDescent="0.3">
      <c r="M266" s="6"/>
    </row>
    <row r="267" spans="13:13" x14ac:dyDescent="0.3">
      <c r="M267" s="6"/>
    </row>
    <row r="268" spans="13:13" x14ac:dyDescent="0.3">
      <c r="M268" s="6"/>
    </row>
    <row r="269" spans="13:13" x14ac:dyDescent="0.3">
      <c r="M269" s="6"/>
    </row>
    <row r="270" spans="13:13" x14ac:dyDescent="0.3">
      <c r="M270" s="6"/>
    </row>
    <row r="271" spans="13:13" x14ac:dyDescent="0.3">
      <c r="M271" s="6"/>
    </row>
    <row r="272" spans="13:13" x14ac:dyDescent="0.3">
      <c r="M272" s="6"/>
    </row>
    <row r="273" spans="13:13" x14ac:dyDescent="0.3">
      <c r="M273" s="6"/>
    </row>
    <row r="274" spans="13:13" x14ac:dyDescent="0.3">
      <c r="M274" s="6"/>
    </row>
    <row r="275" spans="13:13" x14ac:dyDescent="0.3">
      <c r="M275" s="6"/>
    </row>
    <row r="276" spans="13:13" x14ac:dyDescent="0.3">
      <c r="M276" s="6"/>
    </row>
    <row r="277" spans="13:13" x14ac:dyDescent="0.3">
      <c r="M277" s="6"/>
    </row>
    <row r="278" spans="13:13" x14ac:dyDescent="0.3">
      <c r="M278" s="6"/>
    </row>
    <row r="279" spans="13:13" x14ac:dyDescent="0.3">
      <c r="M279" s="6"/>
    </row>
    <row r="280" spans="13:13" x14ac:dyDescent="0.3">
      <c r="M280" s="6"/>
    </row>
    <row r="281" spans="13:13" x14ac:dyDescent="0.3">
      <c r="M281" s="6"/>
    </row>
    <row r="282" spans="13:13" x14ac:dyDescent="0.3">
      <c r="M282" s="6"/>
    </row>
    <row r="283" spans="13:13" x14ac:dyDescent="0.3">
      <c r="M283" s="6"/>
    </row>
    <row r="284" spans="13:13" x14ac:dyDescent="0.3">
      <c r="M284" s="6"/>
    </row>
    <row r="285" spans="13:13" x14ac:dyDescent="0.3">
      <c r="M285" s="6"/>
    </row>
    <row r="286" spans="13:13" x14ac:dyDescent="0.3">
      <c r="M286" s="6"/>
    </row>
    <row r="287" spans="13:13" x14ac:dyDescent="0.3">
      <c r="M287" s="6"/>
    </row>
    <row r="288" spans="13:13" x14ac:dyDescent="0.3">
      <c r="M288" s="6"/>
    </row>
    <row r="289" spans="13:13" x14ac:dyDescent="0.3">
      <c r="M289" s="6"/>
    </row>
    <row r="290" spans="13:13" x14ac:dyDescent="0.3">
      <c r="M290" s="6"/>
    </row>
    <row r="291" spans="13:13" x14ac:dyDescent="0.3">
      <c r="M291" s="6"/>
    </row>
    <row r="292" spans="13:13" x14ac:dyDescent="0.3">
      <c r="M292" s="6"/>
    </row>
    <row r="293" spans="13:13" x14ac:dyDescent="0.3">
      <c r="M293" s="6"/>
    </row>
    <row r="294" spans="13:13" x14ac:dyDescent="0.3">
      <c r="M294" s="6"/>
    </row>
    <row r="295" spans="13:13" x14ac:dyDescent="0.3">
      <c r="M295" s="6"/>
    </row>
    <row r="296" spans="13:13" x14ac:dyDescent="0.3">
      <c r="M296" s="6"/>
    </row>
    <row r="297" spans="13:13" x14ac:dyDescent="0.3">
      <c r="M297" s="6"/>
    </row>
    <row r="298" spans="13:13" x14ac:dyDescent="0.3">
      <c r="M298" s="6"/>
    </row>
    <row r="299" spans="13:13" x14ac:dyDescent="0.3">
      <c r="M299" s="6"/>
    </row>
    <row r="300" spans="13:13" x14ac:dyDescent="0.3">
      <c r="M300" s="6"/>
    </row>
    <row r="301" spans="13:13" x14ac:dyDescent="0.3">
      <c r="M301" s="6"/>
    </row>
    <row r="302" spans="13:13" x14ac:dyDescent="0.3">
      <c r="M302" s="6"/>
    </row>
    <row r="303" spans="13:13" x14ac:dyDescent="0.3">
      <c r="M303" s="6"/>
    </row>
    <row r="304" spans="13:13" x14ac:dyDescent="0.3">
      <c r="M304" s="6"/>
    </row>
    <row r="305" spans="13:13" x14ac:dyDescent="0.3">
      <c r="M305" s="6"/>
    </row>
    <row r="306" spans="13:13" x14ac:dyDescent="0.3">
      <c r="M306" s="6"/>
    </row>
    <row r="307" spans="13:13" x14ac:dyDescent="0.3">
      <c r="M307" s="6"/>
    </row>
    <row r="308" spans="13:13" x14ac:dyDescent="0.3">
      <c r="M308" s="6"/>
    </row>
    <row r="309" spans="13:13" x14ac:dyDescent="0.3">
      <c r="M309" s="6"/>
    </row>
    <row r="310" spans="13:13" x14ac:dyDescent="0.3">
      <c r="M310" s="6"/>
    </row>
    <row r="311" spans="13:13" x14ac:dyDescent="0.3">
      <c r="M311" s="6"/>
    </row>
    <row r="312" spans="13:13" x14ac:dyDescent="0.3">
      <c r="M312" s="6"/>
    </row>
    <row r="313" spans="13:13" x14ac:dyDescent="0.3">
      <c r="M313" s="6"/>
    </row>
    <row r="314" spans="13:13" x14ac:dyDescent="0.3">
      <c r="M314" s="6"/>
    </row>
    <row r="315" spans="13:13" x14ac:dyDescent="0.3">
      <c r="M315" s="6"/>
    </row>
    <row r="316" spans="13:13" x14ac:dyDescent="0.3">
      <c r="M316" s="6"/>
    </row>
    <row r="317" spans="13:13" x14ac:dyDescent="0.3">
      <c r="M317" s="6"/>
    </row>
    <row r="318" spans="13:13" x14ac:dyDescent="0.3">
      <c r="M318" s="6"/>
    </row>
    <row r="319" spans="13:13" x14ac:dyDescent="0.3">
      <c r="M319" s="6"/>
    </row>
    <row r="320" spans="13:13" x14ac:dyDescent="0.3">
      <c r="M320" s="6"/>
    </row>
    <row r="321" spans="13:13" x14ac:dyDescent="0.3">
      <c r="M321" s="6"/>
    </row>
    <row r="322" spans="13:13" x14ac:dyDescent="0.3">
      <c r="M322" s="6"/>
    </row>
    <row r="323" spans="13:13" x14ac:dyDescent="0.3">
      <c r="M323" s="6"/>
    </row>
    <row r="324" spans="13:13" x14ac:dyDescent="0.3">
      <c r="M324" s="6"/>
    </row>
    <row r="325" spans="13:13" x14ac:dyDescent="0.3">
      <c r="M325" s="6"/>
    </row>
    <row r="326" spans="13:13" x14ac:dyDescent="0.3">
      <c r="M326" s="6"/>
    </row>
    <row r="327" spans="13:13" x14ac:dyDescent="0.3">
      <c r="M327" s="6"/>
    </row>
    <row r="328" spans="13:13" x14ac:dyDescent="0.3">
      <c r="M328" s="6"/>
    </row>
    <row r="329" spans="13:13" x14ac:dyDescent="0.3">
      <c r="M329" s="6"/>
    </row>
    <row r="330" spans="13:13" x14ac:dyDescent="0.3">
      <c r="M330" s="6"/>
    </row>
    <row r="331" spans="13:13" x14ac:dyDescent="0.3">
      <c r="M331" s="6"/>
    </row>
    <row r="332" spans="13:13" x14ac:dyDescent="0.3">
      <c r="M332" s="6"/>
    </row>
    <row r="333" spans="13:13" x14ac:dyDescent="0.3">
      <c r="M333" s="6"/>
    </row>
    <row r="334" spans="13:13" x14ac:dyDescent="0.3">
      <c r="M334" s="6"/>
    </row>
    <row r="335" spans="13:13" x14ac:dyDescent="0.3">
      <c r="M335" s="6"/>
    </row>
    <row r="336" spans="13:13" x14ac:dyDescent="0.3">
      <c r="M336" s="6"/>
    </row>
    <row r="337" spans="13:13" x14ac:dyDescent="0.3">
      <c r="M337" s="6"/>
    </row>
    <row r="338" spans="13:13" x14ac:dyDescent="0.3">
      <c r="M338" s="6"/>
    </row>
    <row r="339" spans="13:13" x14ac:dyDescent="0.3">
      <c r="M339" s="6"/>
    </row>
    <row r="340" spans="13:13" x14ac:dyDescent="0.3">
      <c r="M340" s="6"/>
    </row>
    <row r="341" spans="13:13" x14ac:dyDescent="0.3">
      <c r="M341" s="6"/>
    </row>
    <row r="342" spans="13:13" x14ac:dyDescent="0.3">
      <c r="M342" s="6"/>
    </row>
    <row r="343" spans="13:13" x14ac:dyDescent="0.3">
      <c r="M343" s="6"/>
    </row>
    <row r="344" spans="13:13" x14ac:dyDescent="0.3">
      <c r="M344" s="6"/>
    </row>
    <row r="345" spans="13:13" x14ac:dyDescent="0.3">
      <c r="M345" s="6"/>
    </row>
    <row r="346" spans="13:13" x14ac:dyDescent="0.3">
      <c r="M346" s="6"/>
    </row>
    <row r="347" spans="13:13" x14ac:dyDescent="0.3">
      <c r="M347" s="6"/>
    </row>
    <row r="348" spans="13:13" x14ac:dyDescent="0.3">
      <c r="M348" s="6"/>
    </row>
    <row r="349" spans="13:13" x14ac:dyDescent="0.3">
      <c r="M349" s="6"/>
    </row>
    <row r="350" spans="13:13" x14ac:dyDescent="0.3">
      <c r="M350" s="6"/>
    </row>
    <row r="351" spans="13:13" x14ac:dyDescent="0.3">
      <c r="M351" s="6"/>
    </row>
    <row r="352" spans="13:13" x14ac:dyDescent="0.3">
      <c r="M352" s="6"/>
    </row>
    <row r="353" spans="13:13" x14ac:dyDescent="0.3">
      <c r="M353" s="6"/>
    </row>
    <row r="354" spans="13:13" x14ac:dyDescent="0.3">
      <c r="M354" s="6"/>
    </row>
    <row r="355" spans="13:13" x14ac:dyDescent="0.3">
      <c r="M355" s="6"/>
    </row>
    <row r="356" spans="13:13" x14ac:dyDescent="0.3">
      <c r="M356" s="6"/>
    </row>
    <row r="357" spans="13:13" x14ac:dyDescent="0.3">
      <c r="M357" s="6"/>
    </row>
    <row r="358" spans="13:13" x14ac:dyDescent="0.3">
      <c r="M358" s="6"/>
    </row>
    <row r="359" spans="13:13" x14ac:dyDescent="0.3">
      <c r="M359" s="6"/>
    </row>
    <row r="360" spans="13:13" x14ac:dyDescent="0.3">
      <c r="M360" s="6"/>
    </row>
    <row r="361" spans="13:13" x14ac:dyDescent="0.3">
      <c r="M361" s="6"/>
    </row>
    <row r="362" spans="13:13" x14ac:dyDescent="0.3">
      <c r="M362" s="6"/>
    </row>
    <row r="363" spans="13:13" x14ac:dyDescent="0.3">
      <c r="M363" s="6"/>
    </row>
    <row r="364" spans="13:13" x14ac:dyDescent="0.3">
      <c r="M364" s="6"/>
    </row>
    <row r="365" spans="13:13" x14ac:dyDescent="0.3">
      <c r="M365" s="6"/>
    </row>
    <row r="366" spans="13:13" x14ac:dyDescent="0.3">
      <c r="M366" s="6"/>
    </row>
    <row r="367" spans="13:13" x14ac:dyDescent="0.3">
      <c r="M367" s="6"/>
    </row>
    <row r="368" spans="13:13" x14ac:dyDescent="0.3">
      <c r="M368" s="6"/>
    </row>
    <row r="369" spans="13:13" x14ac:dyDescent="0.3">
      <c r="M369" s="6"/>
    </row>
    <row r="370" spans="13:13" x14ac:dyDescent="0.3">
      <c r="M370" s="6"/>
    </row>
    <row r="371" spans="13:13" x14ac:dyDescent="0.3">
      <c r="M371" s="6"/>
    </row>
    <row r="372" spans="13:13" x14ac:dyDescent="0.3">
      <c r="M372" s="6"/>
    </row>
    <row r="373" spans="13:13" x14ac:dyDescent="0.3">
      <c r="M373" s="6"/>
    </row>
    <row r="374" spans="13:13" x14ac:dyDescent="0.3">
      <c r="M374" s="6"/>
    </row>
    <row r="375" spans="13:13" x14ac:dyDescent="0.3">
      <c r="M375" s="6"/>
    </row>
    <row r="376" spans="13:13" x14ac:dyDescent="0.3">
      <c r="M376" s="6"/>
    </row>
    <row r="377" spans="13:13" x14ac:dyDescent="0.3">
      <c r="M377" s="6"/>
    </row>
    <row r="378" spans="13:13" x14ac:dyDescent="0.3">
      <c r="M378" s="6"/>
    </row>
    <row r="379" spans="13:13" x14ac:dyDescent="0.3">
      <c r="M379" s="6"/>
    </row>
    <row r="380" spans="13:13" x14ac:dyDescent="0.3">
      <c r="M380" s="6"/>
    </row>
    <row r="381" spans="13:13" x14ac:dyDescent="0.3">
      <c r="M381" s="6"/>
    </row>
    <row r="382" spans="13:13" x14ac:dyDescent="0.3">
      <c r="M382" s="6"/>
    </row>
    <row r="383" spans="13:13" x14ac:dyDescent="0.3">
      <c r="M383" s="6"/>
    </row>
    <row r="384" spans="13:13" x14ac:dyDescent="0.3">
      <c r="M384" s="6"/>
    </row>
    <row r="385" spans="13:13" x14ac:dyDescent="0.3">
      <c r="M385" s="6"/>
    </row>
    <row r="386" spans="13:13" x14ac:dyDescent="0.3">
      <c r="M386" s="6"/>
    </row>
    <row r="387" spans="13:13" x14ac:dyDescent="0.3">
      <c r="M387" s="6"/>
    </row>
    <row r="388" spans="13:13" x14ac:dyDescent="0.3">
      <c r="M388" s="6"/>
    </row>
    <row r="389" spans="13:13" x14ac:dyDescent="0.3">
      <c r="M389" s="6"/>
    </row>
    <row r="390" spans="13:13" x14ac:dyDescent="0.3">
      <c r="M390" s="6"/>
    </row>
    <row r="391" spans="13:13" x14ac:dyDescent="0.3">
      <c r="M391" s="6"/>
    </row>
    <row r="392" spans="13:13" x14ac:dyDescent="0.3">
      <c r="M392" s="6"/>
    </row>
    <row r="393" spans="13:13" x14ac:dyDescent="0.3">
      <c r="M393" s="6"/>
    </row>
    <row r="394" spans="13:13" x14ac:dyDescent="0.3">
      <c r="M394" s="6"/>
    </row>
    <row r="395" spans="13:13" x14ac:dyDescent="0.3">
      <c r="M395" s="6"/>
    </row>
    <row r="396" spans="13:13" x14ac:dyDescent="0.3">
      <c r="M396" s="6"/>
    </row>
    <row r="397" spans="13:13" x14ac:dyDescent="0.3">
      <c r="M397" s="6"/>
    </row>
    <row r="398" spans="13:13" x14ac:dyDescent="0.3">
      <c r="M398" s="6"/>
    </row>
    <row r="399" spans="13:13" x14ac:dyDescent="0.3">
      <c r="M399" s="6"/>
    </row>
    <row r="400" spans="13:13" x14ac:dyDescent="0.3">
      <c r="M400" s="6"/>
    </row>
    <row r="401" spans="13:13" x14ac:dyDescent="0.3">
      <c r="M401" s="6"/>
    </row>
    <row r="402" spans="13:13" x14ac:dyDescent="0.3">
      <c r="M402" s="6"/>
    </row>
    <row r="403" spans="13:13" x14ac:dyDescent="0.3">
      <c r="M403" s="6"/>
    </row>
    <row r="404" spans="13:13" x14ac:dyDescent="0.3">
      <c r="M404" s="6"/>
    </row>
    <row r="405" spans="13:13" x14ac:dyDescent="0.3">
      <c r="M405" s="6"/>
    </row>
    <row r="406" spans="13:13" x14ac:dyDescent="0.3">
      <c r="M406" s="6"/>
    </row>
    <row r="407" spans="13:13" x14ac:dyDescent="0.3">
      <c r="M407" s="6"/>
    </row>
    <row r="408" spans="13:13" x14ac:dyDescent="0.3">
      <c r="M408" s="6"/>
    </row>
    <row r="409" spans="13:13" x14ac:dyDescent="0.3">
      <c r="M409" s="6"/>
    </row>
    <row r="410" spans="13:13" x14ac:dyDescent="0.3">
      <c r="M410" s="6"/>
    </row>
    <row r="411" spans="13:13" x14ac:dyDescent="0.3">
      <c r="M411" s="6"/>
    </row>
    <row r="412" spans="13:13" x14ac:dyDescent="0.3">
      <c r="M412" s="6"/>
    </row>
    <row r="413" spans="13:13" x14ac:dyDescent="0.3">
      <c r="M413" s="6"/>
    </row>
    <row r="414" spans="13:13" x14ac:dyDescent="0.3">
      <c r="M414" s="6"/>
    </row>
    <row r="415" spans="13:13" x14ac:dyDescent="0.3">
      <c r="M415" s="6"/>
    </row>
    <row r="416" spans="13:13" x14ac:dyDescent="0.3">
      <c r="M416" s="6"/>
    </row>
    <row r="417" spans="13:13" x14ac:dyDescent="0.3">
      <c r="M417" s="6"/>
    </row>
    <row r="418" spans="13:13" x14ac:dyDescent="0.3">
      <c r="M418" s="6"/>
    </row>
    <row r="419" spans="13:13" x14ac:dyDescent="0.3">
      <c r="M419" s="6"/>
    </row>
    <row r="420" spans="13:13" x14ac:dyDescent="0.3">
      <c r="M420" s="6"/>
    </row>
    <row r="421" spans="13:13" x14ac:dyDescent="0.3">
      <c r="M421" s="6"/>
    </row>
    <row r="422" spans="13:13" x14ac:dyDescent="0.3">
      <c r="M422" s="6"/>
    </row>
    <row r="423" spans="13:13" x14ac:dyDescent="0.3">
      <c r="M423" s="6"/>
    </row>
    <row r="424" spans="13:13" x14ac:dyDescent="0.3">
      <c r="M424" s="6"/>
    </row>
    <row r="425" spans="13:13" x14ac:dyDescent="0.3">
      <c r="M425" s="6"/>
    </row>
    <row r="426" spans="13:13" x14ac:dyDescent="0.3">
      <c r="M426" s="6"/>
    </row>
    <row r="427" spans="13:13" x14ac:dyDescent="0.3">
      <c r="M427" s="6"/>
    </row>
    <row r="428" spans="13:13" x14ac:dyDescent="0.3">
      <c r="M428" s="6"/>
    </row>
    <row r="429" spans="13:13" x14ac:dyDescent="0.3">
      <c r="M429" s="6"/>
    </row>
    <row r="430" spans="13:13" x14ac:dyDescent="0.3">
      <c r="M430" s="6"/>
    </row>
    <row r="431" spans="13:13" x14ac:dyDescent="0.3">
      <c r="M431" s="6"/>
    </row>
    <row r="432" spans="13:13" x14ac:dyDescent="0.3">
      <c r="M432" s="6"/>
    </row>
    <row r="433" spans="13:13" x14ac:dyDescent="0.3">
      <c r="M433" s="6"/>
    </row>
    <row r="434" spans="13:13" x14ac:dyDescent="0.3">
      <c r="M434" s="6"/>
    </row>
    <row r="435" spans="13:13" x14ac:dyDescent="0.3">
      <c r="M435" s="6"/>
    </row>
    <row r="436" spans="13:13" x14ac:dyDescent="0.3">
      <c r="M436" s="6"/>
    </row>
    <row r="437" spans="13:13" x14ac:dyDescent="0.3">
      <c r="M437" s="6"/>
    </row>
    <row r="438" spans="13:13" x14ac:dyDescent="0.3">
      <c r="M438" s="6"/>
    </row>
    <row r="439" spans="13:13" x14ac:dyDescent="0.3">
      <c r="M439" s="6"/>
    </row>
    <row r="440" spans="13:13" x14ac:dyDescent="0.3">
      <c r="M440" s="6"/>
    </row>
    <row r="441" spans="13:13" x14ac:dyDescent="0.3">
      <c r="M441" s="6"/>
    </row>
    <row r="442" spans="13:13" x14ac:dyDescent="0.3">
      <c r="M442" s="6"/>
    </row>
    <row r="443" spans="13:13" x14ac:dyDescent="0.3">
      <c r="M443" s="6"/>
    </row>
    <row r="444" spans="13:13" x14ac:dyDescent="0.3">
      <c r="M444" s="6"/>
    </row>
    <row r="445" spans="13:13" x14ac:dyDescent="0.3">
      <c r="M445" s="6"/>
    </row>
    <row r="446" spans="13:13" x14ac:dyDescent="0.3">
      <c r="M446" s="6"/>
    </row>
    <row r="447" spans="13:13" x14ac:dyDescent="0.3">
      <c r="M447" s="6"/>
    </row>
    <row r="448" spans="13:13" x14ac:dyDescent="0.3">
      <c r="M448" s="6"/>
    </row>
    <row r="449" spans="13:13" x14ac:dyDescent="0.3">
      <c r="M449" s="6"/>
    </row>
    <row r="450" spans="13:13" x14ac:dyDescent="0.3">
      <c r="M450" s="6"/>
    </row>
    <row r="451" spans="13:13" x14ac:dyDescent="0.3">
      <c r="M451" s="6"/>
    </row>
    <row r="452" spans="13:13" x14ac:dyDescent="0.3">
      <c r="M452" s="6"/>
    </row>
    <row r="453" spans="13:13" x14ac:dyDescent="0.3">
      <c r="M453" s="6"/>
    </row>
    <row r="454" spans="13:13" x14ac:dyDescent="0.3">
      <c r="M454" s="6"/>
    </row>
    <row r="455" spans="13:13" x14ac:dyDescent="0.3">
      <c r="M455" s="6"/>
    </row>
    <row r="456" spans="13:13" x14ac:dyDescent="0.3">
      <c r="M456" s="6"/>
    </row>
    <row r="457" spans="13:13" x14ac:dyDescent="0.3">
      <c r="M457" s="6"/>
    </row>
    <row r="458" spans="13:13" x14ac:dyDescent="0.3">
      <c r="M458" s="6"/>
    </row>
    <row r="459" spans="13:13" x14ac:dyDescent="0.3">
      <c r="M459" s="6"/>
    </row>
    <row r="460" spans="13:13" x14ac:dyDescent="0.3">
      <c r="M460" s="6"/>
    </row>
    <row r="461" spans="13:13" x14ac:dyDescent="0.3">
      <c r="M461" s="6"/>
    </row>
    <row r="462" spans="13:13" x14ac:dyDescent="0.3">
      <c r="M462" s="6"/>
    </row>
    <row r="463" spans="13:13" x14ac:dyDescent="0.3">
      <c r="M463" s="6"/>
    </row>
    <row r="464" spans="13:13" x14ac:dyDescent="0.3">
      <c r="M464" s="6"/>
    </row>
    <row r="465" spans="13:13" x14ac:dyDescent="0.3">
      <c r="M465" s="6"/>
    </row>
    <row r="466" spans="13:13" x14ac:dyDescent="0.3">
      <c r="M466" s="6"/>
    </row>
    <row r="467" spans="13:13" x14ac:dyDescent="0.3">
      <c r="M467" s="6"/>
    </row>
    <row r="468" spans="13:13" x14ac:dyDescent="0.3">
      <c r="M468" s="6"/>
    </row>
    <row r="469" spans="13:13" x14ac:dyDescent="0.3">
      <c r="M469" s="6"/>
    </row>
    <row r="470" spans="13:13" x14ac:dyDescent="0.3">
      <c r="M470" s="6"/>
    </row>
    <row r="471" spans="13:13" x14ac:dyDescent="0.3">
      <c r="M471" s="6"/>
    </row>
    <row r="472" spans="13:13" x14ac:dyDescent="0.3">
      <c r="M472" s="6"/>
    </row>
    <row r="473" spans="13:13" x14ac:dyDescent="0.3">
      <c r="M473" s="6"/>
    </row>
    <row r="474" spans="13:13" x14ac:dyDescent="0.3">
      <c r="M474" s="6"/>
    </row>
    <row r="475" spans="13:13" x14ac:dyDescent="0.3">
      <c r="M475" s="6"/>
    </row>
    <row r="476" spans="13:13" x14ac:dyDescent="0.3">
      <c r="M476" s="6"/>
    </row>
    <row r="477" spans="13:13" x14ac:dyDescent="0.3">
      <c r="M477" s="6"/>
    </row>
    <row r="478" spans="13:13" x14ac:dyDescent="0.3">
      <c r="M478" s="6"/>
    </row>
    <row r="479" spans="13:13" x14ac:dyDescent="0.3">
      <c r="M479" s="6"/>
    </row>
    <row r="480" spans="13:13" x14ac:dyDescent="0.3">
      <c r="M480" s="6"/>
    </row>
    <row r="481" spans="13:13" x14ac:dyDescent="0.3">
      <c r="M481" s="6"/>
    </row>
    <row r="482" spans="13:13" x14ac:dyDescent="0.3">
      <c r="M482" s="6"/>
    </row>
    <row r="483" spans="13:13" x14ac:dyDescent="0.3">
      <c r="M483" s="6"/>
    </row>
    <row r="484" spans="13:13" x14ac:dyDescent="0.3">
      <c r="M484" s="6"/>
    </row>
    <row r="485" spans="13:13" x14ac:dyDescent="0.3">
      <c r="M485" s="6"/>
    </row>
    <row r="486" spans="13:13" x14ac:dyDescent="0.3">
      <c r="M486" s="6"/>
    </row>
    <row r="487" spans="13:13" x14ac:dyDescent="0.3">
      <c r="M487" s="6"/>
    </row>
    <row r="488" spans="13:13" x14ac:dyDescent="0.3">
      <c r="M488" s="6"/>
    </row>
    <row r="489" spans="13:13" x14ac:dyDescent="0.3">
      <c r="M489" s="6"/>
    </row>
    <row r="490" spans="13:13" x14ac:dyDescent="0.3">
      <c r="M490" s="6"/>
    </row>
    <row r="491" spans="13:13" x14ac:dyDescent="0.3">
      <c r="M491" s="6"/>
    </row>
    <row r="492" spans="13:13" x14ac:dyDescent="0.3">
      <c r="M492" s="6"/>
    </row>
    <row r="493" spans="13:13" x14ac:dyDescent="0.3">
      <c r="M493" s="6"/>
    </row>
    <row r="494" spans="13:13" x14ac:dyDescent="0.3">
      <c r="M494" s="6"/>
    </row>
    <row r="495" spans="13:13" x14ac:dyDescent="0.3">
      <c r="M495" s="6"/>
    </row>
    <row r="496" spans="13:13" x14ac:dyDescent="0.3">
      <c r="M496" s="6"/>
    </row>
    <row r="497" spans="13:13" x14ac:dyDescent="0.3">
      <c r="M497" s="6"/>
    </row>
    <row r="498" spans="13:13" x14ac:dyDescent="0.3">
      <c r="M498" s="6"/>
    </row>
    <row r="499" spans="13:13" x14ac:dyDescent="0.3">
      <c r="M499" s="6"/>
    </row>
    <row r="500" spans="13:13" x14ac:dyDescent="0.3">
      <c r="M500" s="6"/>
    </row>
    <row r="501" spans="13:13" x14ac:dyDescent="0.3">
      <c r="M501" s="6"/>
    </row>
    <row r="502" spans="13:13" x14ac:dyDescent="0.3">
      <c r="M502" s="6"/>
    </row>
    <row r="503" spans="13:13" x14ac:dyDescent="0.3">
      <c r="M503" s="6"/>
    </row>
    <row r="504" spans="13:13" x14ac:dyDescent="0.3">
      <c r="M504" s="6"/>
    </row>
    <row r="505" spans="13:13" x14ac:dyDescent="0.3">
      <c r="M505" s="6"/>
    </row>
    <row r="506" spans="13:13" x14ac:dyDescent="0.3">
      <c r="M506" s="6"/>
    </row>
    <row r="507" spans="13:13" x14ac:dyDescent="0.3">
      <c r="M507" s="6"/>
    </row>
    <row r="508" spans="13:13" x14ac:dyDescent="0.3">
      <c r="M508" s="6"/>
    </row>
    <row r="509" spans="13:13" x14ac:dyDescent="0.3">
      <c r="M509" s="6"/>
    </row>
    <row r="510" spans="13:13" x14ac:dyDescent="0.3">
      <c r="M510" s="6"/>
    </row>
    <row r="511" spans="13:13" x14ac:dyDescent="0.3">
      <c r="M511" s="6"/>
    </row>
    <row r="512" spans="13:13" x14ac:dyDescent="0.3">
      <c r="M512" s="6"/>
    </row>
    <row r="513" spans="13:13" x14ac:dyDescent="0.3">
      <c r="M513" s="6"/>
    </row>
    <row r="514" spans="13:13" x14ac:dyDescent="0.3">
      <c r="M514" s="6"/>
    </row>
    <row r="515" spans="13:13" x14ac:dyDescent="0.3">
      <c r="M515" s="6"/>
    </row>
    <row r="516" spans="13:13" x14ac:dyDescent="0.3">
      <c r="M516" s="6"/>
    </row>
    <row r="517" spans="13:13" x14ac:dyDescent="0.3">
      <c r="M517" s="6"/>
    </row>
    <row r="518" spans="13:13" x14ac:dyDescent="0.3">
      <c r="M518" s="6"/>
    </row>
    <row r="519" spans="13:13" x14ac:dyDescent="0.3">
      <c r="M519" s="6"/>
    </row>
    <row r="520" spans="13:13" x14ac:dyDescent="0.3">
      <c r="M520" s="6"/>
    </row>
    <row r="521" spans="13:13" x14ac:dyDescent="0.3">
      <c r="M521" s="6"/>
    </row>
    <row r="522" spans="13:13" x14ac:dyDescent="0.3">
      <c r="M522" s="6"/>
    </row>
    <row r="523" spans="13:13" x14ac:dyDescent="0.3">
      <c r="M523" s="6"/>
    </row>
    <row r="524" spans="13:13" x14ac:dyDescent="0.3">
      <c r="M524" s="6"/>
    </row>
    <row r="525" spans="13:13" x14ac:dyDescent="0.3">
      <c r="M525" s="6"/>
    </row>
    <row r="526" spans="13:13" x14ac:dyDescent="0.3">
      <c r="M526" s="6"/>
    </row>
    <row r="527" spans="13:13" x14ac:dyDescent="0.3">
      <c r="M527" s="6"/>
    </row>
    <row r="528" spans="13:13" x14ac:dyDescent="0.3">
      <c r="M528" s="6"/>
    </row>
    <row r="529" spans="13:13" x14ac:dyDescent="0.3">
      <c r="M529" s="6"/>
    </row>
    <row r="530" spans="13:13" x14ac:dyDescent="0.3">
      <c r="M530" s="6"/>
    </row>
    <row r="531" spans="13:13" x14ac:dyDescent="0.3">
      <c r="M531" s="6"/>
    </row>
    <row r="532" spans="13:13" x14ac:dyDescent="0.3">
      <c r="M532" s="6"/>
    </row>
    <row r="533" spans="13:13" x14ac:dyDescent="0.3">
      <c r="M533" s="6"/>
    </row>
    <row r="534" spans="13:13" x14ac:dyDescent="0.3">
      <c r="M534" s="6"/>
    </row>
    <row r="535" spans="13:13" x14ac:dyDescent="0.3">
      <c r="M535" s="6"/>
    </row>
    <row r="536" spans="13:13" x14ac:dyDescent="0.3">
      <c r="M536" s="6"/>
    </row>
    <row r="537" spans="13:13" x14ac:dyDescent="0.3">
      <c r="M537" s="6"/>
    </row>
    <row r="538" spans="13:13" x14ac:dyDescent="0.3">
      <c r="M538" s="6"/>
    </row>
    <row r="539" spans="13:13" x14ac:dyDescent="0.3">
      <c r="M539" s="6"/>
    </row>
    <row r="540" spans="13:13" x14ac:dyDescent="0.3">
      <c r="M540" s="6"/>
    </row>
    <row r="541" spans="13:13" x14ac:dyDescent="0.3">
      <c r="M541" s="6"/>
    </row>
    <row r="542" spans="13:13" x14ac:dyDescent="0.3">
      <c r="M542" s="6"/>
    </row>
    <row r="543" spans="13:13" x14ac:dyDescent="0.3">
      <c r="M543" s="6"/>
    </row>
    <row r="544" spans="13:13" x14ac:dyDescent="0.3">
      <c r="M544" s="6"/>
    </row>
    <row r="545" spans="13:13" x14ac:dyDescent="0.3">
      <c r="M545" s="6"/>
    </row>
    <row r="546" spans="13:13" x14ac:dyDescent="0.3">
      <c r="M546" s="6"/>
    </row>
    <row r="547" spans="13:13" x14ac:dyDescent="0.3">
      <c r="M547" s="6"/>
    </row>
    <row r="548" spans="13:13" x14ac:dyDescent="0.3">
      <c r="M548" s="6"/>
    </row>
    <row r="549" spans="13:13" x14ac:dyDescent="0.3">
      <c r="M549" s="6"/>
    </row>
    <row r="550" spans="13:13" x14ac:dyDescent="0.3">
      <c r="M550" s="6"/>
    </row>
    <row r="551" spans="13:13" x14ac:dyDescent="0.3">
      <c r="M551" s="6"/>
    </row>
    <row r="552" spans="13:13" x14ac:dyDescent="0.3">
      <c r="M552" s="6"/>
    </row>
    <row r="553" spans="13:13" x14ac:dyDescent="0.3">
      <c r="M553" s="6"/>
    </row>
    <row r="554" spans="13:13" x14ac:dyDescent="0.3">
      <c r="M554" s="6"/>
    </row>
    <row r="555" spans="13:13" x14ac:dyDescent="0.3">
      <c r="M555" s="6"/>
    </row>
    <row r="556" spans="13:13" x14ac:dyDescent="0.3">
      <c r="M556" s="6"/>
    </row>
    <row r="557" spans="13:13" x14ac:dyDescent="0.3">
      <c r="M557" s="6"/>
    </row>
    <row r="558" spans="13:13" x14ac:dyDescent="0.3">
      <c r="M558" s="6"/>
    </row>
    <row r="559" spans="13:13" x14ac:dyDescent="0.3">
      <c r="M559" s="6"/>
    </row>
    <row r="560" spans="13:13" x14ac:dyDescent="0.3">
      <c r="M560" s="6"/>
    </row>
    <row r="561" spans="13:13" x14ac:dyDescent="0.3">
      <c r="M561" s="6"/>
    </row>
    <row r="562" spans="13:13" x14ac:dyDescent="0.3">
      <c r="M562" s="6"/>
    </row>
    <row r="563" spans="13:13" x14ac:dyDescent="0.3">
      <c r="M563" s="6"/>
    </row>
    <row r="564" spans="13:13" x14ac:dyDescent="0.3">
      <c r="M564" s="6"/>
    </row>
    <row r="565" spans="13:13" x14ac:dyDescent="0.3">
      <c r="M565" s="6"/>
    </row>
    <row r="566" spans="13:13" x14ac:dyDescent="0.3">
      <c r="M566" s="6"/>
    </row>
    <row r="567" spans="13:13" x14ac:dyDescent="0.3">
      <c r="M567" s="6"/>
    </row>
    <row r="568" spans="13:13" x14ac:dyDescent="0.3">
      <c r="M568" s="6"/>
    </row>
    <row r="569" spans="13:13" x14ac:dyDescent="0.3">
      <c r="M569" s="6"/>
    </row>
    <row r="570" spans="13:13" x14ac:dyDescent="0.3">
      <c r="M570" s="6"/>
    </row>
    <row r="571" spans="13:13" x14ac:dyDescent="0.3">
      <c r="M571" s="6"/>
    </row>
    <row r="572" spans="13:13" x14ac:dyDescent="0.3">
      <c r="M572" s="6"/>
    </row>
    <row r="573" spans="13:13" x14ac:dyDescent="0.3">
      <c r="M573" s="6"/>
    </row>
    <row r="574" spans="13:13" x14ac:dyDescent="0.3">
      <c r="M574" s="6"/>
    </row>
    <row r="575" spans="13:13" x14ac:dyDescent="0.3">
      <c r="M575" s="6"/>
    </row>
    <row r="576" spans="13:13" x14ac:dyDescent="0.3">
      <c r="M576" s="6"/>
    </row>
    <row r="577" spans="13:13" x14ac:dyDescent="0.3">
      <c r="M577" s="6"/>
    </row>
    <row r="578" spans="13:13" x14ac:dyDescent="0.3">
      <c r="M578" s="6"/>
    </row>
    <row r="579" spans="13:13" x14ac:dyDescent="0.3">
      <c r="M579" s="6"/>
    </row>
    <row r="580" spans="13:13" x14ac:dyDescent="0.3">
      <c r="M580" s="6"/>
    </row>
    <row r="581" spans="13:13" x14ac:dyDescent="0.3">
      <c r="M581" s="6"/>
    </row>
    <row r="582" spans="13:13" x14ac:dyDescent="0.3">
      <c r="M582" s="6"/>
    </row>
    <row r="583" spans="13:13" x14ac:dyDescent="0.3">
      <c r="M583" s="6"/>
    </row>
    <row r="584" spans="13:13" x14ac:dyDescent="0.3">
      <c r="M584" s="6"/>
    </row>
    <row r="585" spans="13:13" x14ac:dyDescent="0.3">
      <c r="M585" s="6"/>
    </row>
    <row r="586" spans="13:13" x14ac:dyDescent="0.3">
      <c r="M586" s="6"/>
    </row>
    <row r="587" spans="13:13" x14ac:dyDescent="0.3">
      <c r="M587" s="6"/>
    </row>
    <row r="588" spans="13:13" x14ac:dyDescent="0.3">
      <c r="M588" s="6"/>
    </row>
    <row r="589" spans="13:13" x14ac:dyDescent="0.3">
      <c r="M589" s="6"/>
    </row>
    <row r="590" spans="13:13" x14ac:dyDescent="0.3">
      <c r="M590" s="6"/>
    </row>
    <row r="591" spans="13:13" x14ac:dyDescent="0.3">
      <c r="M591" s="6"/>
    </row>
    <row r="592" spans="13:13" x14ac:dyDescent="0.3">
      <c r="M592" s="6"/>
    </row>
    <row r="593" spans="13:13" x14ac:dyDescent="0.3">
      <c r="M593" s="6"/>
    </row>
    <row r="594" spans="13:13" x14ac:dyDescent="0.3">
      <c r="M594" s="6"/>
    </row>
    <row r="595" spans="13:13" x14ac:dyDescent="0.3">
      <c r="M595" s="6"/>
    </row>
    <row r="596" spans="13:13" x14ac:dyDescent="0.3">
      <c r="M596" s="6"/>
    </row>
    <row r="597" spans="13:13" x14ac:dyDescent="0.3">
      <c r="M597" s="6"/>
    </row>
    <row r="598" spans="13:13" x14ac:dyDescent="0.3">
      <c r="M598" s="6"/>
    </row>
    <row r="599" spans="13:13" x14ac:dyDescent="0.3">
      <c r="M599" s="6"/>
    </row>
    <row r="600" spans="13:13" x14ac:dyDescent="0.3">
      <c r="M600" s="6"/>
    </row>
    <row r="601" spans="13:13" x14ac:dyDescent="0.3">
      <c r="M601" s="6"/>
    </row>
    <row r="602" spans="13:13" x14ac:dyDescent="0.3">
      <c r="M602" s="6"/>
    </row>
    <row r="603" spans="13:13" x14ac:dyDescent="0.3">
      <c r="M603" s="6"/>
    </row>
    <row r="604" spans="13:13" x14ac:dyDescent="0.3">
      <c r="M604" s="6"/>
    </row>
    <row r="605" spans="13:13" x14ac:dyDescent="0.3">
      <c r="M605" s="6"/>
    </row>
    <row r="606" spans="13:13" x14ac:dyDescent="0.3">
      <c r="M606" s="6"/>
    </row>
    <row r="607" spans="13:13" x14ac:dyDescent="0.3">
      <c r="M607" s="6"/>
    </row>
    <row r="608" spans="13:13" x14ac:dyDescent="0.3">
      <c r="M608" s="6"/>
    </row>
    <row r="609" spans="13:13" x14ac:dyDescent="0.3">
      <c r="M609" s="6"/>
    </row>
    <row r="610" spans="13:13" x14ac:dyDescent="0.3">
      <c r="M610" s="6"/>
    </row>
    <row r="611" spans="13:13" x14ac:dyDescent="0.3">
      <c r="M611" s="6"/>
    </row>
    <row r="612" spans="13:13" x14ac:dyDescent="0.3">
      <c r="M612" s="6"/>
    </row>
    <row r="613" spans="13:13" x14ac:dyDescent="0.3">
      <c r="M613" s="6"/>
    </row>
    <row r="614" spans="13:13" x14ac:dyDescent="0.3">
      <c r="M614" s="6"/>
    </row>
    <row r="615" spans="13:13" x14ac:dyDescent="0.3">
      <c r="M615" s="6"/>
    </row>
    <row r="616" spans="13:13" x14ac:dyDescent="0.3">
      <c r="M616" s="6"/>
    </row>
    <row r="617" spans="13:13" x14ac:dyDescent="0.3">
      <c r="M617" s="6"/>
    </row>
    <row r="618" spans="13:13" x14ac:dyDescent="0.3">
      <c r="M618" s="6"/>
    </row>
    <row r="619" spans="13:13" x14ac:dyDescent="0.3">
      <c r="M619" s="6"/>
    </row>
    <row r="620" spans="13:13" x14ac:dyDescent="0.3">
      <c r="M620" s="6"/>
    </row>
    <row r="621" spans="13:13" x14ac:dyDescent="0.3">
      <c r="M621" s="6"/>
    </row>
    <row r="622" spans="13:13" x14ac:dyDescent="0.3">
      <c r="M622" s="6"/>
    </row>
    <row r="623" spans="13:13" x14ac:dyDescent="0.3">
      <c r="M623" s="6"/>
    </row>
    <row r="624" spans="13:13" x14ac:dyDescent="0.3">
      <c r="M624" s="6"/>
    </row>
    <row r="625" spans="13:13" x14ac:dyDescent="0.3">
      <c r="M625" s="6"/>
    </row>
    <row r="626" spans="13:13" x14ac:dyDescent="0.3">
      <c r="M626" s="6"/>
    </row>
    <row r="627" spans="13:13" x14ac:dyDescent="0.3">
      <c r="M627" s="6"/>
    </row>
    <row r="628" spans="13:13" x14ac:dyDescent="0.3">
      <c r="M628" s="6"/>
    </row>
    <row r="629" spans="13:13" x14ac:dyDescent="0.3">
      <c r="M629" s="6"/>
    </row>
    <row r="630" spans="13:13" x14ac:dyDescent="0.3">
      <c r="M630" s="6"/>
    </row>
    <row r="631" spans="13:13" x14ac:dyDescent="0.3">
      <c r="M631" s="6"/>
    </row>
    <row r="632" spans="13:13" x14ac:dyDescent="0.3">
      <c r="M632" s="6"/>
    </row>
    <row r="633" spans="13:13" x14ac:dyDescent="0.3">
      <c r="M633" s="6"/>
    </row>
    <row r="634" spans="13:13" x14ac:dyDescent="0.3">
      <c r="M634" s="6"/>
    </row>
    <row r="635" spans="13:13" x14ac:dyDescent="0.3">
      <c r="M635" s="6"/>
    </row>
    <row r="636" spans="13:13" x14ac:dyDescent="0.3">
      <c r="M636" s="6"/>
    </row>
    <row r="637" spans="13:13" x14ac:dyDescent="0.3">
      <c r="M637" s="6"/>
    </row>
    <row r="638" spans="13:13" x14ac:dyDescent="0.3">
      <c r="M638" s="6"/>
    </row>
    <row r="639" spans="13:13" x14ac:dyDescent="0.3">
      <c r="M639" s="6"/>
    </row>
    <row r="640" spans="13:13" x14ac:dyDescent="0.3">
      <c r="M640" s="6"/>
    </row>
    <row r="641" spans="13:13" x14ac:dyDescent="0.3">
      <c r="M641" s="6"/>
    </row>
    <row r="642" spans="13:13" x14ac:dyDescent="0.3">
      <c r="M642" s="6"/>
    </row>
    <row r="643" spans="13:13" x14ac:dyDescent="0.3">
      <c r="M643" s="6"/>
    </row>
    <row r="644" spans="13:13" x14ac:dyDescent="0.3">
      <c r="M644" s="6"/>
    </row>
    <row r="645" spans="13:13" x14ac:dyDescent="0.3">
      <c r="M645" s="6"/>
    </row>
    <row r="646" spans="13:13" x14ac:dyDescent="0.3">
      <c r="M646" s="6"/>
    </row>
    <row r="647" spans="13:13" x14ac:dyDescent="0.3">
      <c r="M647" s="6"/>
    </row>
    <row r="648" spans="13:13" x14ac:dyDescent="0.3">
      <c r="M648" s="6"/>
    </row>
    <row r="649" spans="13:13" x14ac:dyDescent="0.3">
      <c r="M649" s="6"/>
    </row>
    <row r="650" spans="13:13" x14ac:dyDescent="0.3">
      <c r="M650" s="6"/>
    </row>
    <row r="651" spans="13:13" x14ac:dyDescent="0.3">
      <c r="M651" s="6"/>
    </row>
    <row r="652" spans="13:13" x14ac:dyDescent="0.3">
      <c r="M652" s="6"/>
    </row>
    <row r="653" spans="13:13" x14ac:dyDescent="0.3">
      <c r="M653" s="6"/>
    </row>
    <row r="654" spans="13:13" x14ac:dyDescent="0.3">
      <c r="M654" s="6"/>
    </row>
    <row r="655" spans="13:13" x14ac:dyDescent="0.3">
      <c r="M655" s="6"/>
    </row>
    <row r="656" spans="13:13" x14ac:dyDescent="0.3">
      <c r="M656" s="6"/>
    </row>
    <row r="657" spans="13:13" x14ac:dyDescent="0.3">
      <c r="M657" s="6"/>
    </row>
    <row r="658" spans="13:13" x14ac:dyDescent="0.3">
      <c r="M658" s="6"/>
    </row>
    <row r="659" spans="13:13" x14ac:dyDescent="0.3">
      <c r="M659" s="6"/>
    </row>
    <row r="660" spans="13:13" x14ac:dyDescent="0.3">
      <c r="M660" s="6"/>
    </row>
    <row r="661" spans="13:13" x14ac:dyDescent="0.3">
      <c r="M661" s="6"/>
    </row>
    <row r="662" spans="13:13" x14ac:dyDescent="0.3">
      <c r="M662" s="6"/>
    </row>
    <row r="663" spans="13:13" x14ac:dyDescent="0.3">
      <c r="M663" s="6"/>
    </row>
    <row r="664" spans="13:13" x14ac:dyDescent="0.3">
      <c r="M664" s="6"/>
    </row>
    <row r="665" spans="13:13" x14ac:dyDescent="0.3">
      <c r="M665" s="6"/>
    </row>
    <row r="666" spans="13:13" x14ac:dyDescent="0.3">
      <c r="M666" s="6"/>
    </row>
    <row r="667" spans="13:13" x14ac:dyDescent="0.3">
      <c r="M667" s="6"/>
    </row>
    <row r="668" spans="13:13" x14ac:dyDescent="0.3">
      <c r="M668" s="6"/>
    </row>
    <row r="669" spans="13:13" x14ac:dyDescent="0.3">
      <c r="M669" s="6"/>
    </row>
    <row r="670" spans="13:13" x14ac:dyDescent="0.3">
      <c r="M670" s="6"/>
    </row>
    <row r="671" spans="13:13" x14ac:dyDescent="0.3">
      <c r="M671" s="6"/>
    </row>
    <row r="672" spans="13:13" x14ac:dyDescent="0.3">
      <c r="M672" s="6"/>
    </row>
    <row r="673" spans="13:13" x14ac:dyDescent="0.3">
      <c r="M673" s="6"/>
    </row>
    <row r="674" spans="13:13" x14ac:dyDescent="0.3">
      <c r="M674" s="6"/>
    </row>
    <row r="675" spans="13:13" x14ac:dyDescent="0.3">
      <c r="M675" s="6"/>
    </row>
    <row r="676" spans="13:13" x14ac:dyDescent="0.3">
      <c r="M676" s="6"/>
    </row>
    <row r="677" spans="13:13" x14ac:dyDescent="0.3">
      <c r="M677" s="6"/>
    </row>
    <row r="678" spans="13:13" x14ac:dyDescent="0.3">
      <c r="M678" s="6"/>
    </row>
    <row r="679" spans="13:13" x14ac:dyDescent="0.3">
      <c r="M679" s="6"/>
    </row>
    <row r="680" spans="13:13" x14ac:dyDescent="0.3">
      <c r="M680" s="6"/>
    </row>
    <row r="681" spans="13:13" x14ac:dyDescent="0.3">
      <c r="M681" s="6"/>
    </row>
    <row r="682" spans="13:13" x14ac:dyDescent="0.3">
      <c r="M682" s="6"/>
    </row>
    <row r="683" spans="13:13" x14ac:dyDescent="0.3">
      <c r="M683" s="6"/>
    </row>
    <row r="684" spans="13:13" x14ac:dyDescent="0.3">
      <c r="M684" s="6"/>
    </row>
    <row r="685" spans="13:13" x14ac:dyDescent="0.3">
      <c r="M685" s="6"/>
    </row>
    <row r="686" spans="13:13" x14ac:dyDescent="0.3">
      <c r="M686" s="6"/>
    </row>
    <row r="687" spans="13:13" x14ac:dyDescent="0.3">
      <c r="M687" s="6"/>
    </row>
    <row r="688" spans="13:13" x14ac:dyDescent="0.3">
      <c r="M688" s="6"/>
    </row>
    <row r="689" spans="13:13" x14ac:dyDescent="0.3">
      <c r="M689" s="6"/>
    </row>
    <row r="690" spans="13:13" x14ac:dyDescent="0.3">
      <c r="M690" s="6"/>
    </row>
    <row r="691" spans="13:13" x14ac:dyDescent="0.3">
      <c r="M691" s="6"/>
    </row>
    <row r="692" spans="13:13" x14ac:dyDescent="0.3">
      <c r="M692" s="6"/>
    </row>
    <row r="693" spans="13:13" x14ac:dyDescent="0.3">
      <c r="M693" s="6"/>
    </row>
    <row r="694" spans="13:13" x14ac:dyDescent="0.3">
      <c r="M694" s="6"/>
    </row>
    <row r="695" spans="13:13" x14ac:dyDescent="0.3">
      <c r="M695" s="6"/>
    </row>
    <row r="696" spans="13:13" x14ac:dyDescent="0.3">
      <c r="M696" s="6"/>
    </row>
    <row r="697" spans="13:13" x14ac:dyDescent="0.3">
      <c r="M697" s="6"/>
    </row>
    <row r="698" spans="13:13" x14ac:dyDescent="0.3">
      <c r="M698" s="6"/>
    </row>
    <row r="699" spans="13:13" x14ac:dyDescent="0.3">
      <c r="M699" s="6"/>
    </row>
    <row r="700" spans="13:13" x14ac:dyDescent="0.3">
      <c r="M700" s="6"/>
    </row>
    <row r="701" spans="13:13" x14ac:dyDescent="0.3">
      <c r="M701" s="6"/>
    </row>
    <row r="702" spans="13:13" x14ac:dyDescent="0.3">
      <c r="M702" s="6"/>
    </row>
    <row r="703" spans="13:13" x14ac:dyDescent="0.3">
      <c r="M703" s="6"/>
    </row>
    <row r="704" spans="13:13" x14ac:dyDescent="0.3">
      <c r="M704" s="6"/>
    </row>
    <row r="705" spans="13:13" x14ac:dyDescent="0.3">
      <c r="M705" s="6"/>
    </row>
    <row r="706" spans="13:13" x14ac:dyDescent="0.3">
      <c r="M706" s="6"/>
    </row>
    <row r="707" spans="13:13" x14ac:dyDescent="0.3">
      <c r="M707" s="6"/>
    </row>
    <row r="708" spans="13:13" x14ac:dyDescent="0.3">
      <c r="M708" s="6"/>
    </row>
    <row r="709" spans="13:13" x14ac:dyDescent="0.3">
      <c r="M709" s="6"/>
    </row>
    <row r="710" spans="13:13" x14ac:dyDescent="0.3">
      <c r="M710" s="6"/>
    </row>
    <row r="711" spans="13:13" x14ac:dyDescent="0.3">
      <c r="M711" s="6"/>
    </row>
    <row r="712" spans="13:13" x14ac:dyDescent="0.3">
      <c r="M712" s="6"/>
    </row>
    <row r="713" spans="13:13" x14ac:dyDescent="0.3">
      <c r="M713" s="6"/>
    </row>
    <row r="714" spans="13:13" x14ac:dyDescent="0.3">
      <c r="M714" s="6"/>
    </row>
    <row r="715" spans="13:13" x14ac:dyDescent="0.3">
      <c r="M715" s="6"/>
    </row>
    <row r="716" spans="13:13" x14ac:dyDescent="0.3">
      <c r="M716" s="6"/>
    </row>
    <row r="717" spans="13:13" x14ac:dyDescent="0.3">
      <c r="M717" s="6"/>
    </row>
    <row r="718" spans="13:13" x14ac:dyDescent="0.3">
      <c r="M718" s="6"/>
    </row>
    <row r="719" spans="13:13" x14ac:dyDescent="0.3">
      <c r="M719" s="6"/>
    </row>
    <row r="720" spans="13:13" x14ac:dyDescent="0.3">
      <c r="M720" s="6"/>
    </row>
    <row r="721" spans="13:13" x14ac:dyDescent="0.3">
      <c r="M721" s="6"/>
    </row>
    <row r="722" spans="13:13" x14ac:dyDescent="0.3">
      <c r="M722" s="6"/>
    </row>
    <row r="723" spans="13:13" x14ac:dyDescent="0.3">
      <c r="M723" s="6"/>
    </row>
    <row r="724" spans="13:13" x14ac:dyDescent="0.3">
      <c r="M724" s="6"/>
    </row>
    <row r="725" spans="13:13" x14ac:dyDescent="0.3">
      <c r="M725" s="6"/>
    </row>
    <row r="726" spans="13:13" x14ac:dyDescent="0.3">
      <c r="M726" s="6"/>
    </row>
    <row r="727" spans="13:13" x14ac:dyDescent="0.3">
      <c r="M727" s="6"/>
    </row>
    <row r="728" spans="13:13" x14ac:dyDescent="0.3">
      <c r="M728" s="6"/>
    </row>
    <row r="729" spans="13:13" x14ac:dyDescent="0.3">
      <c r="M729" s="6"/>
    </row>
    <row r="730" spans="13:13" x14ac:dyDescent="0.3">
      <c r="M730" s="6"/>
    </row>
    <row r="731" spans="13:13" x14ac:dyDescent="0.3">
      <c r="M731" s="6"/>
    </row>
    <row r="732" spans="13:13" x14ac:dyDescent="0.3">
      <c r="M732" s="6"/>
    </row>
    <row r="733" spans="13:13" x14ac:dyDescent="0.3">
      <c r="M733" s="6"/>
    </row>
    <row r="734" spans="13:13" x14ac:dyDescent="0.3">
      <c r="M734" s="6"/>
    </row>
    <row r="735" spans="13:13" x14ac:dyDescent="0.3">
      <c r="M735" s="6"/>
    </row>
    <row r="736" spans="13:13" x14ac:dyDescent="0.3">
      <c r="M736" s="6"/>
    </row>
    <row r="737" spans="13:13" x14ac:dyDescent="0.3">
      <c r="M737" s="6"/>
    </row>
    <row r="738" spans="13:13" x14ac:dyDescent="0.3">
      <c r="M738" s="6"/>
    </row>
    <row r="739" spans="13:13" x14ac:dyDescent="0.3">
      <c r="M739" s="6"/>
    </row>
    <row r="740" spans="13:13" x14ac:dyDescent="0.3">
      <c r="M740" s="6"/>
    </row>
    <row r="741" spans="13:13" x14ac:dyDescent="0.3">
      <c r="M741" s="6"/>
    </row>
    <row r="742" spans="13:13" x14ac:dyDescent="0.3">
      <c r="M742" s="6"/>
    </row>
    <row r="743" spans="13:13" x14ac:dyDescent="0.3">
      <c r="M743" s="6"/>
    </row>
    <row r="744" spans="13:13" x14ac:dyDescent="0.3">
      <c r="M744" s="6"/>
    </row>
    <row r="745" spans="13:13" x14ac:dyDescent="0.3">
      <c r="M745" s="6"/>
    </row>
    <row r="746" spans="13:13" x14ac:dyDescent="0.3">
      <c r="M746" s="6"/>
    </row>
    <row r="747" spans="13:13" x14ac:dyDescent="0.3">
      <c r="M747" s="6"/>
    </row>
    <row r="748" spans="13:13" x14ac:dyDescent="0.3">
      <c r="M748" s="6"/>
    </row>
    <row r="749" spans="13:13" x14ac:dyDescent="0.3">
      <c r="M749" s="6"/>
    </row>
    <row r="750" spans="13:13" x14ac:dyDescent="0.3">
      <c r="M750" s="6"/>
    </row>
    <row r="751" spans="13:13" x14ac:dyDescent="0.3">
      <c r="M751" s="6"/>
    </row>
    <row r="752" spans="13:13" x14ac:dyDescent="0.3">
      <c r="M752" s="6"/>
    </row>
    <row r="753" spans="13:13" x14ac:dyDescent="0.3">
      <c r="M753" s="6"/>
    </row>
    <row r="754" spans="13:13" x14ac:dyDescent="0.3">
      <c r="M754" s="6"/>
    </row>
    <row r="755" spans="13:13" x14ac:dyDescent="0.3">
      <c r="M755" s="6"/>
    </row>
    <row r="756" spans="13:13" x14ac:dyDescent="0.3">
      <c r="M756" s="6"/>
    </row>
    <row r="757" spans="13:13" x14ac:dyDescent="0.3">
      <c r="M757" s="6"/>
    </row>
    <row r="758" spans="13:13" x14ac:dyDescent="0.3">
      <c r="M758" s="6"/>
    </row>
    <row r="759" spans="13:13" x14ac:dyDescent="0.3">
      <c r="M759" s="6"/>
    </row>
    <row r="760" spans="13:13" x14ac:dyDescent="0.3">
      <c r="M760" s="6"/>
    </row>
    <row r="761" spans="13:13" x14ac:dyDescent="0.3">
      <c r="M761" s="6"/>
    </row>
    <row r="762" spans="13:13" x14ac:dyDescent="0.3">
      <c r="M762" s="6"/>
    </row>
    <row r="763" spans="13:13" x14ac:dyDescent="0.3">
      <c r="M763" s="6"/>
    </row>
    <row r="764" spans="13:13" x14ac:dyDescent="0.3">
      <c r="M764" s="6"/>
    </row>
    <row r="765" spans="13:13" x14ac:dyDescent="0.3">
      <c r="M765" s="6"/>
    </row>
    <row r="766" spans="13:13" x14ac:dyDescent="0.3">
      <c r="M766" s="6"/>
    </row>
    <row r="767" spans="13:13" x14ac:dyDescent="0.3">
      <c r="M767" s="6"/>
    </row>
    <row r="768" spans="13:13" x14ac:dyDescent="0.3">
      <c r="M768" s="6"/>
    </row>
    <row r="769" spans="13:13" x14ac:dyDescent="0.3">
      <c r="M769" s="6"/>
    </row>
    <row r="770" spans="13:13" x14ac:dyDescent="0.3">
      <c r="M770" s="6"/>
    </row>
    <row r="771" spans="13:13" x14ac:dyDescent="0.3">
      <c r="M771" s="6"/>
    </row>
    <row r="772" spans="13:13" x14ac:dyDescent="0.3">
      <c r="M772" s="6"/>
    </row>
    <row r="773" spans="13:13" x14ac:dyDescent="0.3">
      <c r="M773" s="6"/>
    </row>
    <row r="774" spans="13:13" x14ac:dyDescent="0.3">
      <c r="M774" s="6"/>
    </row>
    <row r="775" spans="13:13" x14ac:dyDescent="0.3">
      <c r="M775" s="6"/>
    </row>
    <row r="776" spans="13:13" x14ac:dyDescent="0.3">
      <c r="M776" s="6"/>
    </row>
    <row r="777" spans="13:13" x14ac:dyDescent="0.3">
      <c r="M777" s="6"/>
    </row>
    <row r="778" spans="13:13" x14ac:dyDescent="0.3">
      <c r="M778" s="6"/>
    </row>
    <row r="779" spans="13:13" x14ac:dyDescent="0.3">
      <c r="M779" s="6"/>
    </row>
    <row r="780" spans="13:13" x14ac:dyDescent="0.3">
      <c r="M780" s="6"/>
    </row>
    <row r="781" spans="13:13" x14ac:dyDescent="0.3">
      <c r="M781" s="6"/>
    </row>
    <row r="782" spans="13:13" x14ac:dyDescent="0.3">
      <c r="M782" s="6"/>
    </row>
    <row r="783" spans="13:13" x14ac:dyDescent="0.3">
      <c r="M783" s="6"/>
    </row>
    <row r="784" spans="13:13" x14ac:dyDescent="0.3">
      <c r="M784" s="6"/>
    </row>
    <row r="785" spans="13:13" x14ac:dyDescent="0.3">
      <c r="M785" s="6"/>
    </row>
    <row r="786" spans="13:13" x14ac:dyDescent="0.3">
      <c r="M786" s="6"/>
    </row>
    <row r="787" spans="13:13" x14ac:dyDescent="0.3">
      <c r="M787" s="6"/>
    </row>
    <row r="788" spans="13:13" x14ac:dyDescent="0.3">
      <c r="M788" s="6"/>
    </row>
    <row r="789" spans="13:13" x14ac:dyDescent="0.3">
      <c r="M789" s="6"/>
    </row>
    <row r="790" spans="13:13" x14ac:dyDescent="0.3">
      <c r="M790" s="6"/>
    </row>
    <row r="791" spans="13:13" x14ac:dyDescent="0.3">
      <c r="M791" s="6"/>
    </row>
    <row r="792" spans="13:13" x14ac:dyDescent="0.3">
      <c r="M792" s="6"/>
    </row>
    <row r="793" spans="13:13" x14ac:dyDescent="0.3">
      <c r="M793" s="6"/>
    </row>
    <row r="794" spans="13:13" x14ac:dyDescent="0.3">
      <c r="M794" s="6"/>
    </row>
    <row r="795" spans="13:13" x14ac:dyDescent="0.3">
      <c r="M795" s="6"/>
    </row>
    <row r="796" spans="13:13" x14ac:dyDescent="0.3">
      <c r="M796" s="6"/>
    </row>
    <row r="797" spans="13:13" x14ac:dyDescent="0.3">
      <c r="M797" s="6"/>
    </row>
    <row r="798" spans="13:13" x14ac:dyDescent="0.3">
      <c r="M798" s="6"/>
    </row>
    <row r="799" spans="13:13" x14ac:dyDescent="0.3">
      <c r="M799" s="6"/>
    </row>
    <row r="800" spans="13:13" x14ac:dyDescent="0.3">
      <c r="M800" s="6"/>
    </row>
    <row r="801" spans="13:13" x14ac:dyDescent="0.3">
      <c r="M801" s="6"/>
    </row>
    <row r="802" spans="13:13" x14ac:dyDescent="0.3">
      <c r="M802" s="6"/>
    </row>
    <row r="803" spans="13:13" x14ac:dyDescent="0.3">
      <c r="M803" s="6"/>
    </row>
    <row r="804" spans="13:13" x14ac:dyDescent="0.3">
      <c r="M804" s="6"/>
    </row>
    <row r="805" spans="13:13" x14ac:dyDescent="0.3">
      <c r="M805" s="6"/>
    </row>
    <row r="806" spans="13:13" x14ac:dyDescent="0.3">
      <c r="M806" s="6"/>
    </row>
    <row r="807" spans="13:13" x14ac:dyDescent="0.3">
      <c r="M807" s="6"/>
    </row>
    <row r="808" spans="13:13" x14ac:dyDescent="0.3">
      <c r="M808" s="6"/>
    </row>
    <row r="809" spans="13:13" x14ac:dyDescent="0.3">
      <c r="M809" s="6"/>
    </row>
    <row r="810" spans="13:13" x14ac:dyDescent="0.3">
      <c r="M810" s="6"/>
    </row>
    <row r="811" spans="13:13" x14ac:dyDescent="0.3">
      <c r="M811" s="6"/>
    </row>
    <row r="812" spans="13:13" x14ac:dyDescent="0.3">
      <c r="M812" s="6"/>
    </row>
    <row r="813" spans="13:13" x14ac:dyDescent="0.3">
      <c r="M813" s="6"/>
    </row>
    <row r="814" spans="13:13" x14ac:dyDescent="0.3">
      <c r="M814" s="6"/>
    </row>
    <row r="815" spans="13:13" x14ac:dyDescent="0.3">
      <c r="M815" s="6"/>
    </row>
    <row r="816" spans="13:13" x14ac:dyDescent="0.3">
      <c r="M816" s="6"/>
    </row>
    <row r="817" spans="13:13" x14ac:dyDescent="0.3">
      <c r="M817" s="6"/>
    </row>
    <row r="818" spans="13:13" x14ac:dyDescent="0.3">
      <c r="M818" s="6"/>
    </row>
    <row r="819" spans="13:13" x14ac:dyDescent="0.3">
      <c r="M819" s="6"/>
    </row>
    <row r="820" spans="13:13" x14ac:dyDescent="0.3">
      <c r="M820" s="6"/>
    </row>
    <row r="821" spans="13:13" x14ac:dyDescent="0.3">
      <c r="M821" s="6"/>
    </row>
    <row r="822" spans="13:13" x14ac:dyDescent="0.3">
      <c r="M822" s="6"/>
    </row>
    <row r="823" spans="13:13" x14ac:dyDescent="0.3">
      <c r="M823" s="6"/>
    </row>
    <row r="824" spans="13:13" x14ac:dyDescent="0.3">
      <c r="M824" s="6"/>
    </row>
    <row r="825" spans="13:13" x14ac:dyDescent="0.3">
      <c r="M825" s="6"/>
    </row>
    <row r="826" spans="13:13" x14ac:dyDescent="0.3">
      <c r="M826" s="6"/>
    </row>
    <row r="827" spans="13:13" x14ac:dyDescent="0.3">
      <c r="M827" s="6"/>
    </row>
    <row r="828" spans="13:13" x14ac:dyDescent="0.3">
      <c r="M828" s="6"/>
    </row>
    <row r="829" spans="13:13" x14ac:dyDescent="0.3">
      <c r="M829" s="6"/>
    </row>
    <row r="830" spans="13:13" x14ac:dyDescent="0.3">
      <c r="M830" s="6"/>
    </row>
    <row r="831" spans="13:13" x14ac:dyDescent="0.3">
      <c r="M831" s="6"/>
    </row>
    <row r="832" spans="13:13" x14ac:dyDescent="0.3">
      <c r="M832" s="6"/>
    </row>
    <row r="833" spans="13:13" x14ac:dyDescent="0.3">
      <c r="M833" s="6"/>
    </row>
    <row r="834" spans="13:13" x14ac:dyDescent="0.3">
      <c r="M834" s="6"/>
    </row>
    <row r="835" spans="13:13" x14ac:dyDescent="0.3">
      <c r="M835" s="6"/>
    </row>
    <row r="836" spans="13:13" x14ac:dyDescent="0.3">
      <c r="M836" s="6"/>
    </row>
    <row r="837" spans="13:13" x14ac:dyDescent="0.3">
      <c r="M837" s="6"/>
    </row>
    <row r="838" spans="13:13" x14ac:dyDescent="0.3">
      <c r="M838" s="6"/>
    </row>
    <row r="839" spans="13:13" x14ac:dyDescent="0.3">
      <c r="M839" s="6"/>
    </row>
    <row r="840" spans="13:13" x14ac:dyDescent="0.3">
      <c r="M840" s="6"/>
    </row>
    <row r="841" spans="13:13" x14ac:dyDescent="0.3">
      <c r="M841" s="6"/>
    </row>
    <row r="842" spans="13:13" x14ac:dyDescent="0.3">
      <c r="M842" s="6"/>
    </row>
    <row r="843" spans="13:13" x14ac:dyDescent="0.3">
      <c r="M843" s="6"/>
    </row>
    <row r="844" spans="13:13" x14ac:dyDescent="0.3">
      <c r="M844" s="6"/>
    </row>
    <row r="845" spans="13:13" x14ac:dyDescent="0.3">
      <c r="M845" s="6"/>
    </row>
    <row r="846" spans="13:13" x14ac:dyDescent="0.3">
      <c r="M846" s="6"/>
    </row>
    <row r="847" spans="13:13" x14ac:dyDescent="0.3">
      <c r="M847" s="6"/>
    </row>
    <row r="848" spans="13:13" x14ac:dyDescent="0.3">
      <c r="M848" s="6"/>
    </row>
    <row r="849" spans="13:13" x14ac:dyDescent="0.3">
      <c r="M849" s="6"/>
    </row>
    <row r="850" spans="13:13" x14ac:dyDescent="0.3">
      <c r="M850" s="6"/>
    </row>
    <row r="851" spans="13:13" x14ac:dyDescent="0.3">
      <c r="M851" s="6"/>
    </row>
    <row r="852" spans="13:13" x14ac:dyDescent="0.3">
      <c r="M852" s="6"/>
    </row>
    <row r="853" spans="13:13" x14ac:dyDescent="0.3">
      <c r="M853" s="6"/>
    </row>
    <row r="854" spans="13:13" x14ac:dyDescent="0.3">
      <c r="M854" s="6"/>
    </row>
    <row r="855" spans="13:13" x14ac:dyDescent="0.3">
      <c r="M855" s="6"/>
    </row>
    <row r="856" spans="13:13" x14ac:dyDescent="0.3">
      <c r="M856" s="6"/>
    </row>
    <row r="857" spans="13:13" x14ac:dyDescent="0.3">
      <c r="M857" s="6"/>
    </row>
    <row r="858" spans="13:13" x14ac:dyDescent="0.3">
      <c r="M858" s="6"/>
    </row>
    <row r="859" spans="13:13" x14ac:dyDescent="0.3">
      <c r="M859" s="6"/>
    </row>
    <row r="860" spans="13:13" x14ac:dyDescent="0.3">
      <c r="M860" s="6"/>
    </row>
    <row r="861" spans="13:13" x14ac:dyDescent="0.3">
      <c r="M861" s="6"/>
    </row>
    <row r="862" spans="13:13" x14ac:dyDescent="0.3">
      <c r="M862" s="6"/>
    </row>
    <row r="863" spans="13:13" x14ac:dyDescent="0.3">
      <c r="M863" s="6"/>
    </row>
    <row r="864" spans="13:13" x14ac:dyDescent="0.3">
      <c r="M864" s="6"/>
    </row>
    <row r="865" spans="13:13" x14ac:dyDescent="0.3">
      <c r="M865" s="6"/>
    </row>
    <row r="866" spans="13:13" x14ac:dyDescent="0.3">
      <c r="M866" s="6"/>
    </row>
    <row r="867" spans="13:13" x14ac:dyDescent="0.3">
      <c r="M867" s="6"/>
    </row>
    <row r="868" spans="13:13" x14ac:dyDescent="0.3">
      <c r="M868" s="6"/>
    </row>
    <row r="869" spans="13:13" x14ac:dyDescent="0.3">
      <c r="M869" s="6"/>
    </row>
    <row r="870" spans="13:13" x14ac:dyDescent="0.3">
      <c r="M870" s="6"/>
    </row>
    <row r="871" spans="13:13" x14ac:dyDescent="0.3">
      <c r="M871" s="6"/>
    </row>
    <row r="872" spans="13:13" x14ac:dyDescent="0.3">
      <c r="M872" s="6"/>
    </row>
    <row r="873" spans="13:13" x14ac:dyDescent="0.3">
      <c r="M873" s="6"/>
    </row>
    <row r="874" spans="13:13" x14ac:dyDescent="0.3">
      <c r="M874" s="6"/>
    </row>
    <row r="875" spans="13:13" x14ac:dyDescent="0.3">
      <c r="M875" s="6"/>
    </row>
    <row r="876" spans="13:13" x14ac:dyDescent="0.3">
      <c r="M876" s="6"/>
    </row>
    <row r="877" spans="13:13" x14ac:dyDescent="0.3">
      <c r="M877" s="6"/>
    </row>
    <row r="878" spans="13:13" x14ac:dyDescent="0.3">
      <c r="M878" s="6"/>
    </row>
    <row r="879" spans="13:13" x14ac:dyDescent="0.3">
      <c r="M879" s="6"/>
    </row>
    <row r="880" spans="13:13" x14ac:dyDescent="0.3">
      <c r="M880" s="6"/>
    </row>
    <row r="881" spans="13:13" x14ac:dyDescent="0.3">
      <c r="M881" s="6"/>
    </row>
    <row r="882" spans="13:13" x14ac:dyDescent="0.3">
      <c r="M882" s="6"/>
    </row>
    <row r="883" spans="13:13" x14ac:dyDescent="0.3">
      <c r="M883" s="6"/>
    </row>
    <row r="884" spans="13:13" x14ac:dyDescent="0.3">
      <c r="M884" s="6"/>
    </row>
    <row r="885" spans="13:13" x14ac:dyDescent="0.3">
      <c r="M885" s="6"/>
    </row>
    <row r="886" spans="13:13" x14ac:dyDescent="0.3">
      <c r="M886" s="6"/>
    </row>
    <row r="887" spans="13:13" x14ac:dyDescent="0.3">
      <c r="M887" s="6"/>
    </row>
    <row r="888" spans="13:13" x14ac:dyDescent="0.3">
      <c r="M888" s="6"/>
    </row>
    <row r="889" spans="13:13" x14ac:dyDescent="0.3">
      <c r="M889" s="6"/>
    </row>
    <row r="890" spans="13:13" x14ac:dyDescent="0.3">
      <c r="M890" s="6"/>
    </row>
    <row r="891" spans="13:13" x14ac:dyDescent="0.3">
      <c r="M891" s="6"/>
    </row>
    <row r="892" spans="13:13" x14ac:dyDescent="0.3">
      <c r="M892" s="6"/>
    </row>
    <row r="893" spans="13:13" x14ac:dyDescent="0.3">
      <c r="M893" s="6"/>
    </row>
    <row r="894" spans="13:13" x14ac:dyDescent="0.3">
      <c r="M894" s="6"/>
    </row>
    <row r="895" spans="13:13" x14ac:dyDescent="0.3">
      <c r="M895" s="6"/>
    </row>
    <row r="896" spans="13:13" x14ac:dyDescent="0.3">
      <c r="M896" s="6"/>
    </row>
    <row r="897" spans="13:13" x14ac:dyDescent="0.3">
      <c r="M897" s="6"/>
    </row>
    <row r="898" spans="13:13" x14ac:dyDescent="0.3">
      <c r="M898" s="6"/>
    </row>
    <row r="899" spans="13:13" x14ac:dyDescent="0.3">
      <c r="M899" s="6"/>
    </row>
    <row r="900" spans="13:13" x14ac:dyDescent="0.3">
      <c r="M900" s="6"/>
    </row>
    <row r="901" spans="13:13" x14ac:dyDescent="0.3">
      <c r="M901" s="6"/>
    </row>
    <row r="902" spans="13:13" x14ac:dyDescent="0.3">
      <c r="M902" s="6"/>
    </row>
    <row r="903" spans="13:13" x14ac:dyDescent="0.3">
      <c r="M903" s="6"/>
    </row>
    <row r="904" spans="13:13" x14ac:dyDescent="0.3">
      <c r="M904" s="6"/>
    </row>
    <row r="905" spans="13:13" x14ac:dyDescent="0.3">
      <c r="M905" s="6"/>
    </row>
    <row r="906" spans="13:13" x14ac:dyDescent="0.3">
      <c r="M906" s="6"/>
    </row>
    <row r="907" spans="13:13" x14ac:dyDescent="0.3">
      <c r="M907" s="6"/>
    </row>
    <row r="908" spans="13:13" x14ac:dyDescent="0.3">
      <c r="M908" s="6"/>
    </row>
    <row r="909" spans="13:13" x14ac:dyDescent="0.3">
      <c r="M909" s="6"/>
    </row>
    <row r="910" spans="13:13" x14ac:dyDescent="0.3">
      <c r="M910" s="6"/>
    </row>
    <row r="911" spans="13:13" x14ac:dyDescent="0.3">
      <c r="M911" s="6"/>
    </row>
    <row r="912" spans="13:13" x14ac:dyDescent="0.3">
      <c r="M912" s="6"/>
    </row>
    <row r="913" spans="13:13" x14ac:dyDescent="0.3">
      <c r="M913" s="6"/>
    </row>
    <row r="914" spans="13:13" x14ac:dyDescent="0.3">
      <c r="M914" s="6"/>
    </row>
    <row r="915" spans="13:13" x14ac:dyDescent="0.3">
      <c r="M915" s="6"/>
    </row>
    <row r="916" spans="13:13" x14ac:dyDescent="0.3">
      <c r="M916" s="6"/>
    </row>
    <row r="917" spans="13:13" x14ac:dyDescent="0.3">
      <c r="M917" s="6"/>
    </row>
    <row r="918" spans="13:13" x14ac:dyDescent="0.3">
      <c r="M918" s="6"/>
    </row>
    <row r="919" spans="13:13" x14ac:dyDescent="0.3">
      <c r="M919" s="6"/>
    </row>
    <row r="920" spans="13:13" x14ac:dyDescent="0.3">
      <c r="M920" s="6"/>
    </row>
    <row r="921" spans="13:13" x14ac:dyDescent="0.3">
      <c r="M921" s="6"/>
    </row>
    <row r="922" spans="13:13" x14ac:dyDescent="0.3">
      <c r="M922" s="6"/>
    </row>
    <row r="923" spans="13:13" x14ac:dyDescent="0.3">
      <c r="M923" s="6"/>
    </row>
    <row r="924" spans="13:13" x14ac:dyDescent="0.3">
      <c r="M924" s="6"/>
    </row>
    <row r="925" spans="13:13" x14ac:dyDescent="0.3">
      <c r="M925" s="6"/>
    </row>
    <row r="926" spans="13:13" x14ac:dyDescent="0.3">
      <c r="M926" s="6"/>
    </row>
    <row r="927" spans="13:13" x14ac:dyDescent="0.3">
      <c r="M927" s="6"/>
    </row>
    <row r="928" spans="13:13" x14ac:dyDescent="0.3">
      <c r="M928" s="6"/>
    </row>
    <row r="929" spans="13:13" x14ac:dyDescent="0.3">
      <c r="M929" s="6"/>
    </row>
    <row r="930" spans="13:13" x14ac:dyDescent="0.3">
      <c r="M930" s="6"/>
    </row>
    <row r="931" spans="13:13" x14ac:dyDescent="0.3">
      <c r="M931" s="6"/>
    </row>
    <row r="932" spans="13:13" x14ac:dyDescent="0.3">
      <c r="M932" s="6"/>
    </row>
    <row r="933" spans="13:13" x14ac:dyDescent="0.3">
      <c r="M933" s="6"/>
    </row>
    <row r="934" spans="13:13" x14ac:dyDescent="0.3">
      <c r="M934" s="6"/>
    </row>
    <row r="935" spans="13:13" x14ac:dyDescent="0.3">
      <c r="M935" s="6"/>
    </row>
    <row r="936" spans="13:13" x14ac:dyDescent="0.3">
      <c r="M936" s="6"/>
    </row>
    <row r="937" spans="13:13" x14ac:dyDescent="0.3">
      <c r="M937" s="6"/>
    </row>
    <row r="938" spans="13:13" x14ac:dyDescent="0.3">
      <c r="M938" s="6"/>
    </row>
    <row r="939" spans="13:13" x14ac:dyDescent="0.3">
      <c r="M939" s="6"/>
    </row>
    <row r="940" spans="13:13" x14ac:dyDescent="0.3">
      <c r="M940" s="6"/>
    </row>
    <row r="941" spans="13:13" x14ac:dyDescent="0.3">
      <c r="M941" s="6"/>
    </row>
    <row r="942" spans="13:13" x14ac:dyDescent="0.3">
      <c r="M942" s="6"/>
    </row>
    <row r="943" spans="13:13" x14ac:dyDescent="0.3">
      <c r="M943" s="6"/>
    </row>
    <row r="944" spans="13:13" x14ac:dyDescent="0.3">
      <c r="M944" s="6"/>
    </row>
    <row r="945" spans="13:13" x14ac:dyDescent="0.3">
      <c r="M945" s="6"/>
    </row>
    <row r="946" spans="13:13" x14ac:dyDescent="0.3">
      <c r="M946" s="6"/>
    </row>
    <row r="947" spans="13:13" x14ac:dyDescent="0.3">
      <c r="M947" s="6"/>
    </row>
    <row r="948" spans="13:13" x14ac:dyDescent="0.3">
      <c r="M948" s="6"/>
    </row>
    <row r="949" spans="13:13" x14ac:dyDescent="0.3">
      <c r="M949" s="6"/>
    </row>
    <row r="950" spans="13:13" x14ac:dyDescent="0.3">
      <c r="M950" s="6"/>
    </row>
    <row r="951" spans="13:13" x14ac:dyDescent="0.3">
      <c r="M951" s="6"/>
    </row>
    <row r="952" spans="13:13" x14ac:dyDescent="0.3">
      <c r="M952" s="6"/>
    </row>
    <row r="953" spans="13:13" x14ac:dyDescent="0.3">
      <c r="M953" s="6"/>
    </row>
    <row r="954" spans="13:13" x14ac:dyDescent="0.3">
      <c r="M954" s="6"/>
    </row>
    <row r="955" spans="13:13" x14ac:dyDescent="0.3">
      <c r="M955" s="6"/>
    </row>
    <row r="956" spans="13:13" x14ac:dyDescent="0.3">
      <c r="M956" s="6"/>
    </row>
    <row r="957" spans="13:13" x14ac:dyDescent="0.3">
      <c r="M957" s="6"/>
    </row>
    <row r="958" spans="13:13" x14ac:dyDescent="0.3">
      <c r="M958" s="6"/>
    </row>
    <row r="959" spans="13:13" x14ac:dyDescent="0.3">
      <c r="M959" s="6"/>
    </row>
    <row r="960" spans="13:13" x14ac:dyDescent="0.3">
      <c r="M960" s="6"/>
    </row>
    <row r="961" spans="13:13" x14ac:dyDescent="0.3">
      <c r="M961" s="6"/>
    </row>
    <row r="962" spans="13:13" x14ac:dyDescent="0.3">
      <c r="M962" s="6"/>
    </row>
    <row r="963" spans="13:13" x14ac:dyDescent="0.3">
      <c r="M963" s="6"/>
    </row>
    <row r="964" spans="13:13" x14ac:dyDescent="0.3">
      <c r="M964" s="6"/>
    </row>
    <row r="965" spans="13:13" x14ac:dyDescent="0.3">
      <c r="M965" s="6"/>
    </row>
    <row r="966" spans="13:13" x14ac:dyDescent="0.3">
      <c r="M966" s="6"/>
    </row>
    <row r="967" spans="13:13" x14ac:dyDescent="0.3">
      <c r="M967" s="6"/>
    </row>
    <row r="968" spans="13:13" x14ac:dyDescent="0.3">
      <c r="M968" s="6"/>
    </row>
    <row r="969" spans="13:13" x14ac:dyDescent="0.3">
      <c r="M969" s="6"/>
    </row>
    <row r="970" spans="13:13" x14ac:dyDescent="0.3">
      <c r="M970" s="6"/>
    </row>
    <row r="971" spans="13:13" x14ac:dyDescent="0.3">
      <c r="M971" s="6"/>
    </row>
    <row r="972" spans="13:13" x14ac:dyDescent="0.3">
      <c r="M972" s="6"/>
    </row>
    <row r="973" spans="13:13" x14ac:dyDescent="0.3">
      <c r="M973" s="6"/>
    </row>
    <row r="974" spans="13:13" x14ac:dyDescent="0.3">
      <c r="M974" s="6"/>
    </row>
    <row r="975" spans="13:13" x14ac:dyDescent="0.3">
      <c r="M975" s="6"/>
    </row>
    <row r="976" spans="13:13" x14ac:dyDescent="0.3">
      <c r="M976" s="6"/>
    </row>
    <row r="977" spans="13:13" x14ac:dyDescent="0.3">
      <c r="M977" s="6"/>
    </row>
    <row r="978" spans="13:13" x14ac:dyDescent="0.3">
      <c r="M978" s="6"/>
    </row>
    <row r="979" spans="13:13" x14ac:dyDescent="0.3">
      <c r="M979" s="6"/>
    </row>
    <row r="980" spans="13:13" x14ac:dyDescent="0.3">
      <c r="M980" s="6"/>
    </row>
    <row r="981" spans="13:13" x14ac:dyDescent="0.3">
      <c r="M981" s="6"/>
    </row>
    <row r="982" spans="13:13" x14ac:dyDescent="0.3">
      <c r="M982" s="6"/>
    </row>
    <row r="983" spans="13:13" x14ac:dyDescent="0.3">
      <c r="M983" s="6"/>
    </row>
    <row r="984" spans="13:13" x14ac:dyDescent="0.3">
      <c r="M984" s="6"/>
    </row>
    <row r="985" spans="13:13" x14ac:dyDescent="0.3">
      <c r="M985" s="6"/>
    </row>
    <row r="986" spans="13:13" x14ac:dyDescent="0.3">
      <c r="M986" s="6"/>
    </row>
    <row r="987" spans="13:13" x14ac:dyDescent="0.3">
      <c r="M987" s="6"/>
    </row>
    <row r="988" spans="13:13" x14ac:dyDescent="0.3">
      <c r="M988" s="6"/>
    </row>
    <row r="989" spans="13:13" x14ac:dyDescent="0.3">
      <c r="M989" s="6"/>
    </row>
    <row r="990" spans="13:13" x14ac:dyDescent="0.3">
      <c r="M990" s="6"/>
    </row>
    <row r="991" spans="13:13" x14ac:dyDescent="0.3">
      <c r="M991" s="6"/>
    </row>
    <row r="992" spans="13:13" x14ac:dyDescent="0.3">
      <c r="M992" s="6"/>
    </row>
    <row r="993" spans="13:13" x14ac:dyDescent="0.3">
      <c r="M993" s="6"/>
    </row>
    <row r="994" spans="13:13" x14ac:dyDescent="0.3">
      <c r="M994" s="6"/>
    </row>
    <row r="995" spans="13:13" x14ac:dyDescent="0.3">
      <c r="M995" s="6"/>
    </row>
    <row r="996" spans="13:13" x14ac:dyDescent="0.3">
      <c r="M996" s="6"/>
    </row>
    <row r="997" spans="13:13" x14ac:dyDescent="0.3">
      <c r="M997" s="6"/>
    </row>
    <row r="998" spans="13:13" x14ac:dyDescent="0.3">
      <c r="M998" s="6"/>
    </row>
    <row r="999" spans="13:13" x14ac:dyDescent="0.3">
      <c r="M999" s="6"/>
    </row>
    <row r="1000" spans="13:13" x14ac:dyDescent="0.3">
      <c r="M1000" s="6"/>
    </row>
    <row r="1001" spans="13:13" x14ac:dyDescent="0.3">
      <c r="M1001" s="6"/>
    </row>
    <row r="1002" spans="13:13" x14ac:dyDescent="0.3">
      <c r="M1002" s="6"/>
    </row>
    <row r="1003" spans="13:13" x14ac:dyDescent="0.3">
      <c r="M1003" s="6"/>
    </row>
    <row r="1004" spans="13:13" x14ac:dyDescent="0.3">
      <c r="M1004" s="6"/>
    </row>
    <row r="1005" spans="13:13" x14ac:dyDescent="0.3">
      <c r="M1005" s="6"/>
    </row>
    <row r="1006" spans="13:13" x14ac:dyDescent="0.3">
      <c r="M1006" s="6"/>
    </row>
    <row r="1007" spans="13:13" x14ac:dyDescent="0.3">
      <c r="M1007" s="6"/>
    </row>
    <row r="1008" spans="13:13" x14ac:dyDescent="0.3">
      <c r="M1008" s="6"/>
    </row>
    <row r="1009" spans="13:13" x14ac:dyDescent="0.3">
      <c r="M1009" s="6"/>
    </row>
    <row r="1010" spans="13:13" x14ac:dyDescent="0.3">
      <c r="M1010" s="6"/>
    </row>
    <row r="1011" spans="13:13" x14ac:dyDescent="0.3">
      <c r="M1011" s="6"/>
    </row>
    <row r="1012" spans="13:13" x14ac:dyDescent="0.3">
      <c r="M1012" s="6"/>
    </row>
    <row r="1013" spans="13:13" x14ac:dyDescent="0.3">
      <c r="M1013" s="6"/>
    </row>
    <row r="1014" spans="13:13" x14ac:dyDescent="0.3">
      <c r="M1014" s="6"/>
    </row>
    <row r="1015" spans="13:13" x14ac:dyDescent="0.3">
      <c r="M1015" s="6"/>
    </row>
    <row r="1016" spans="13:13" x14ac:dyDescent="0.3">
      <c r="M1016" s="6"/>
    </row>
    <row r="1017" spans="13:13" x14ac:dyDescent="0.3">
      <c r="M1017" s="6"/>
    </row>
    <row r="1018" spans="13:13" x14ac:dyDescent="0.3">
      <c r="M1018" s="6"/>
    </row>
    <row r="1019" spans="13:13" x14ac:dyDescent="0.3">
      <c r="M1019" s="6"/>
    </row>
    <row r="1020" spans="13:13" x14ac:dyDescent="0.3">
      <c r="M1020" s="6"/>
    </row>
    <row r="1021" spans="13:13" x14ac:dyDescent="0.3">
      <c r="M1021" s="6"/>
    </row>
    <row r="1022" spans="13:13" x14ac:dyDescent="0.3">
      <c r="M1022" s="6"/>
    </row>
    <row r="1023" spans="13:13" x14ac:dyDescent="0.3">
      <c r="M1023" s="6"/>
    </row>
    <row r="1024" spans="13:13" x14ac:dyDescent="0.3">
      <c r="M1024" s="6"/>
    </row>
    <row r="1025" spans="13:13" x14ac:dyDescent="0.3">
      <c r="M1025" s="6"/>
    </row>
    <row r="1026" spans="13:13" x14ac:dyDescent="0.3">
      <c r="M1026" s="6"/>
    </row>
    <row r="1027" spans="13:13" x14ac:dyDescent="0.3">
      <c r="M1027" s="6"/>
    </row>
    <row r="1028" spans="13:13" x14ac:dyDescent="0.3">
      <c r="M1028" s="6"/>
    </row>
    <row r="1029" spans="13:13" x14ac:dyDescent="0.3">
      <c r="M1029" s="6"/>
    </row>
    <row r="1030" spans="13:13" x14ac:dyDescent="0.3">
      <c r="M1030" s="6"/>
    </row>
    <row r="1031" spans="13:13" x14ac:dyDescent="0.3">
      <c r="M1031" s="6"/>
    </row>
    <row r="1032" spans="13:13" x14ac:dyDescent="0.3">
      <c r="M1032" s="6"/>
    </row>
    <row r="1033" spans="13:13" x14ac:dyDescent="0.3">
      <c r="M1033" s="6"/>
    </row>
    <row r="1034" spans="13:13" x14ac:dyDescent="0.3">
      <c r="M1034" s="6"/>
    </row>
    <row r="1035" spans="13:13" x14ac:dyDescent="0.3">
      <c r="M1035" s="6"/>
    </row>
    <row r="1036" spans="13:13" x14ac:dyDescent="0.3">
      <c r="M1036" s="6"/>
    </row>
    <row r="1037" spans="13:13" x14ac:dyDescent="0.3">
      <c r="M1037" s="6"/>
    </row>
    <row r="1038" spans="13:13" x14ac:dyDescent="0.3">
      <c r="M1038" s="6"/>
    </row>
    <row r="1039" spans="13:13" x14ac:dyDescent="0.3">
      <c r="M1039" s="6"/>
    </row>
    <row r="1040" spans="13:13" x14ac:dyDescent="0.3">
      <c r="M1040" s="6"/>
    </row>
    <row r="1041" spans="13:13" x14ac:dyDescent="0.3">
      <c r="M1041" s="6"/>
    </row>
    <row r="1042" spans="13:13" x14ac:dyDescent="0.3">
      <c r="M1042" s="6"/>
    </row>
    <row r="1043" spans="13:13" x14ac:dyDescent="0.3">
      <c r="M1043" s="6"/>
    </row>
    <row r="1044" spans="13:13" x14ac:dyDescent="0.3">
      <c r="M1044" s="6"/>
    </row>
    <row r="1045" spans="13:13" x14ac:dyDescent="0.3">
      <c r="M1045" s="6"/>
    </row>
    <row r="1046" spans="13:13" x14ac:dyDescent="0.3">
      <c r="M1046" s="6"/>
    </row>
    <row r="1047" spans="13:13" x14ac:dyDescent="0.3">
      <c r="M1047" s="6"/>
    </row>
    <row r="1048" spans="13:13" x14ac:dyDescent="0.3">
      <c r="M1048" s="6"/>
    </row>
    <row r="1049" spans="13:13" x14ac:dyDescent="0.3">
      <c r="M1049" s="6"/>
    </row>
    <row r="1050" spans="13:13" x14ac:dyDescent="0.3">
      <c r="M1050" s="6"/>
    </row>
    <row r="1051" spans="13:13" x14ac:dyDescent="0.3">
      <c r="M1051" s="6"/>
    </row>
    <row r="1052" spans="13:13" x14ac:dyDescent="0.3">
      <c r="M1052" s="6"/>
    </row>
    <row r="1053" spans="13:13" x14ac:dyDescent="0.3">
      <c r="M1053" s="6"/>
    </row>
    <row r="1054" spans="13:13" x14ac:dyDescent="0.3">
      <c r="M1054" s="6"/>
    </row>
    <row r="1055" spans="13:13" x14ac:dyDescent="0.3">
      <c r="M1055" s="6"/>
    </row>
    <row r="1056" spans="13:13" x14ac:dyDescent="0.3">
      <c r="M1056" s="6"/>
    </row>
    <row r="1057" spans="13:13" x14ac:dyDescent="0.3">
      <c r="M1057" s="6"/>
    </row>
    <row r="1058" spans="13:13" x14ac:dyDescent="0.3">
      <c r="M1058" s="6"/>
    </row>
    <row r="1059" spans="13:13" x14ac:dyDescent="0.3">
      <c r="M1059" s="6"/>
    </row>
    <row r="1060" spans="13:13" x14ac:dyDescent="0.3">
      <c r="M1060" s="6"/>
    </row>
    <row r="1061" spans="13:13" x14ac:dyDescent="0.3">
      <c r="M1061" s="6"/>
    </row>
    <row r="1062" spans="13:13" x14ac:dyDescent="0.3">
      <c r="M1062" s="6"/>
    </row>
    <row r="1063" spans="13:13" x14ac:dyDescent="0.3">
      <c r="M1063" s="6"/>
    </row>
    <row r="1064" spans="13:13" x14ac:dyDescent="0.3">
      <c r="M1064" s="6"/>
    </row>
    <row r="1065" spans="13:13" x14ac:dyDescent="0.3">
      <c r="M1065" s="6"/>
    </row>
    <row r="1066" spans="13:13" x14ac:dyDescent="0.3">
      <c r="M1066" s="6"/>
    </row>
    <row r="1067" spans="13:13" x14ac:dyDescent="0.3">
      <c r="M1067" s="6"/>
    </row>
    <row r="1068" spans="13:13" x14ac:dyDescent="0.3">
      <c r="M1068" s="6"/>
    </row>
    <row r="1069" spans="13:13" x14ac:dyDescent="0.3">
      <c r="M1069" s="6"/>
    </row>
    <row r="1070" spans="13:13" x14ac:dyDescent="0.3">
      <c r="M1070" s="6"/>
    </row>
    <row r="1071" spans="13:13" x14ac:dyDescent="0.3">
      <c r="M1071" s="6"/>
    </row>
    <row r="1072" spans="13:13" x14ac:dyDescent="0.3">
      <c r="M1072" s="6"/>
    </row>
    <row r="1073" spans="13:13" x14ac:dyDescent="0.3">
      <c r="M1073" s="6"/>
    </row>
    <row r="1074" spans="13:13" x14ac:dyDescent="0.3">
      <c r="M1074" s="6"/>
    </row>
    <row r="1075" spans="13:13" x14ac:dyDescent="0.3">
      <c r="M1075" s="6"/>
    </row>
    <row r="1076" spans="13:13" x14ac:dyDescent="0.3">
      <c r="M1076" s="6"/>
    </row>
    <row r="1077" spans="13:13" x14ac:dyDescent="0.3">
      <c r="M1077" s="6"/>
    </row>
    <row r="1078" spans="13:13" x14ac:dyDescent="0.3">
      <c r="M1078" s="6"/>
    </row>
    <row r="1079" spans="13:13" x14ac:dyDescent="0.3">
      <c r="M1079" s="6"/>
    </row>
    <row r="1080" spans="13:13" x14ac:dyDescent="0.3">
      <c r="M1080" s="6"/>
    </row>
    <row r="1081" spans="13:13" x14ac:dyDescent="0.3">
      <c r="M1081" s="6"/>
    </row>
    <row r="1082" spans="13:13" x14ac:dyDescent="0.3">
      <c r="M1082" s="6"/>
    </row>
    <row r="1083" spans="13:13" x14ac:dyDescent="0.3">
      <c r="M1083" s="6"/>
    </row>
    <row r="1084" spans="13:13" x14ac:dyDescent="0.3">
      <c r="M1084" s="6"/>
    </row>
    <row r="1085" spans="13:13" x14ac:dyDescent="0.3">
      <c r="M1085" s="6"/>
    </row>
    <row r="1086" spans="13:13" x14ac:dyDescent="0.3">
      <c r="M1086" s="6"/>
    </row>
    <row r="1087" spans="13:13" x14ac:dyDescent="0.3">
      <c r="M1087" s="6"/>
    </row>
    <row r="1088" spans="13:13" x14ac:dyDescent="0.3">
      <c r="M1088" s="6"/>
    </row>
    <row r="1089" spans="13:13" x14ac:dyDescent="0.3">
      <c r="M1089" s="6"/>
    </row>
    <row r="1090" spans="13:13" x14ac:dyDescent="0.3">
      <c r="M1090" s="6"/>
    </row>
    <row r="1091" spans="13:13" x14ac:dyDescent="0.3">
      <c r="M1091" s="6"/>
    </row>
    <row r="1092" spans="13:13" x14ac:dyDescent="0.3">
      <c r="M1092" s="6"/>
    </row>
    <row r="1093" spans="13:13" x14ac:dyDescent="0.3">
      <c r="M1093" s="6"/>
    </row>
    <row r="1094" spans="13:13" x14ac:dyDescent="0.3">
      <c r="M1094" s="6"/>
    </row>
    <row r="1095" spans="13:13" x14ac:dyDescent="0.3">
      <c r="M1095" s="6"/>
    </row>
    <row r="1096" spans="13:13" x14ac:dyDescent="0.3">
      <c r="M1096" s="6"/>
    </row>
    <row r="1097" spans="13:13" x14ac:dyDescent="0.3">
      <c r="M1097" s="6"/>
    </row>
    <row r="1098" spans="13:13" x14ac:dyDescent="0.3">
      <c r="M1098" s="6"/>
    </row>
    <row r="1099" spans="13:13" x14ac:dyDescent="0.3">
      <c r="M1099" s="6"/>
    </row>
    <row r="1100" spans="13:13" x14ac:dyDescent="0.3">
      <c r="M1100" s="6"/>
    </row>
    <row r="1101" spans="13:13" x14ac:dyDescent="0.3">
      <c r="M1101" s="6"/>
    </row>
    <row r="1102" spans="13:13" x14ac:dyDescent="0.3">
      <c r="M1102" s="6"/>
    </row>
    <row r="1103" spans="13:13" x14ac:dyDescent="0.3">
      <c r="M1103" s="6"/>
    </row>
    <row r="1104" spans="13:13" x14ac:dyDescent="0.3">
      <c r="M1104" s="6"/>
    </row>
    <row r="1105" spans="13:13" x14ac:dyDescent="0.3">
      <c r="M1105" s="6"/>
    </row>
    <row r="1106" spans="13:13" x14ac:dyDescent="0.3">
      <c r="M1106" s="6"/>
    </row>
    <row r="1107" spans="13:13" x14ac:dyDescent="0.3">
      <c r="M1107" s="6"/>
    </row>
    <row r="1108" spans="13:13" x14ac:dyDescent="0.3">
      <c r="M1108" s="6"/>
    </row>
    <row r="1109" spans="13:13" x14ac:dyDescent="0.3">
      <c r="M1109" s="6"/>
    </row>
    <row r="1110" spans="13:13" x14ac:dyDescent="0.3">
      <c r="M1110" s="6"/>
    </row>
    <row r="1111" spans="13:13" x14ac:dyDescent="0.3">
      <c r="M1111" s="6"/>
    </row>
    <row r="1112" spans="13:13" x14ac:dyDescent="0.3">
      <c r="M1112" s="6"/>
    </row>
    <row r="1113" spans="13:13" x14ac:dyDescent="0.3">
      <c r="M1113" s="6"/>
    </row>
    <row r="1114" spans="13:13" x14ac:dyDescent="0.3">
      <c r="M1114" s="6"/>
    </row>
    <row r="1115" spans="13:13" x14ac:dyDescent="0.3">
      <c r="M1115" s="6"/>
    </row>
    <row r="1116" spans="13:13" x14ac:dyDescent="0.3">
      <c r="M1116" s="6"/>
    </row>
    <row r="1117" spans="13:13" x14ac:dyDescent="0.3">
      <c r="M1117" s="6"/>
    </row>
    <row r="1118" spans="13:13" x14ac:dyDescent="0.3">
      <c r="M1118" s="6"/>
    </row>
    <row r="1119" spans="13:13" x14ac:dyDescent="0.3">
      <c r="M1119" s="6"/>
    </row>
    <row r="1120" spans="13:13" x14ac:dyDescent="0.3">
      <c r="M1120" s="6"/>
    </row>
    <row r="1121" spans="13:13" x14ac:dyDescent="0.3">
      <c r="M1121" s="6"/>
    </row>
    <row r="1122" spans="13:13" x14ac:dyDescent="0.3">
      <c r="M1122" s="6"/>
    </row>
    <row r="1123" spans="13:13" x14ac:dyDescent="0.3">
      <c r="M1123" s="6"/>
    </row>
    <row r="1124" spans="13:13" x14ac:dyDescent="0.3">
      <c r="M1124" s="6"/>
    </row>
    <row r="1125" spans="13:13" x14ac:dyDescent="0.3">
      <c r="M1125" s="6"/>
    </row>
    <row r="1126" spans="13:13" x14ac:dyDescent="0.3">
      <c r="M1126" s="6"/>
    </row>
    <row r="1127" spans="13:13" x14ac:dyDescent="0.3">
      <c r="M1127" s="6"/>
    </row>
    <row r="1128" spans="13:13" x14ac:dyDescent="0.3">
      <c r="M1128" s="6"/>
    </row>
    <row r="1129" spans="13:13" x14ac:dyDescent="0.3">
      <c r="M1129" s="6"/>
    </row>
    <row r="1130" spans="13:13" x14ac:dyDescent="0.3">
      <c r="M1130" s="6"/>
    </row>
    <row r="1131" spans="13:13" x14ac:dyDescent="0.3">
      <c r="M1131" s="6"/>
    </row>
    <row r="1132" spans="13:13" x14ac:dyDescent="0.3">
      <c r="M1132" s="6"/>
    </row>
    <row r="1133" spans="13:13" x14ac:dyDescent="0.3">
      <c r="M1133" s="6"/>
    </row>
    <row r="1134" spans="13:13" x14ac:dyDescent="0.3">
      <c r="M1134" s="6"/>
    </row>
    <row r="1135" spans="13:13" x14ac:dyDescent="0.3">
      <c r="M1135" s="6"/>
    </row>
    <row r="1136" spans="13:13" x14ac:dyDescent="0.3">
      <c r="M1136" s="6"/>
    </row>
    <row r="1137" spans="13:13" x14ac:dyDescent="0.3">
      <c r="M1137" s="6"/>
    </row>
    <row r="1138" spans="13:13" x14ac:dyDescent="0.3">
      <c r="M1138" s="6"/>
    </row>
    <row r="1139" spans="13:13" x14ac:dyDescent="0.3">
      <c r="M1139" s="6"/>
    </row>
    <row r="1140" spans="13:13" x14ac:dyDescent="0.3">
      <c r="M1140" s="6"/>
    </row>
    <row r="1141" spans="13:13" x14ac:dyDescent="0.3">
      <c r="M1141" s="6"/>
    </row>
    <row r="1142" spans="13:13" x14ac:dyDescent="0.3">
      <c r="M1142" s="6"/>
    </row>
    <row r="1143" spans="13:13" x14ac:dyDescent="0.3">
      <c r="M1143" s="6"/>
    </row>
    <row r="1144" spans="13:13" x14ac:dyDescent="0.3">
      <c r="M1144" s="6"/>
    </row>
    <row r="1145" spans="13:13" x14ac:dyDescent="0.3">
      <c r="M1145" s="6"/>
    </row>
    <row r="1146" spans="13:13" x14ac:dyDescent="0.3">
      <c r="M1146" s="6"/>
    </row>
    <row r="1147" spans="13:13" x14ac:dyDescent="0.3">
      <c r="M1147" s="6"/>
    </row>
    <row r="1148" spans="13:13" x14ac:dyDescent="0.3">
      <c r="M1148" s="6"/>
    </row>
    <row r="1149" spans="13:13" x14ac:dyDescent="0.3">
      <c r="M1149" s="6"/>
    </row>
    <row r="1150" spans="13:13" x14ac:dyDescent="0.3">
      <c r="M1150" s="6"/>
    </row>
    <row r="1151" spans="13:13" x14ac:dyDescent="0.3">
      <c r="M1151" s="6"/>
    </row>
    <row r="1152" spans="13:13" x14ac:dyDescent="0.3">
      <c r="M1152" s="6"/>
    </row>
    <row r="1153" spans="13:13" x14ac:dyDescent="0.3">
      <c r="M1153" s="6"/>
    </row>
    <row r="1154" spans="13:13" x14ac:dyDescent="0.3">
      <c r="M1154" s="6"/>
    </row>
    <row r="1155" spans="13:13" x14ac:dyDescent="0.3">
      <c r="M1155" s="6"/>
    </row>
    <row r="1156" spans="13:13" x14ac:dyDescent="0.3">
      <c r="M1156" s="6"/>
    </row>
    <row r="1157" spans="13:13" x14ac:dyDescent="0.3">
      <c r="M1157" s="6"/>
    </row>
    <row r="1158" spans="13:13" x14ac:dyDescent="0.3">
      <c r="M1158" s="6"/>
    </row>
    <row r="1159" spans="13:13" x14ac:dyDescent="0.3">
      <c r="M1159" s="6"/>
    </row>
    <row r="1160" spans="13:13" x14ac:dyDescent="0.3">
      <c r="M1160" s="6"/>
    </row>
    <row r="1161" spans="13:13" x14ac:dyDescent="0.3">
      <c r="M1161" s="6"/>
    </row>
    <row r="1162" spans="13:13" x14ac:dyDescent="0.3">
      <c r="M1162" s="6"/>
    </row>
    <row r="1163" spans="13:13" x14ac:dyDescent="0.3">
      <c r="M1163" s="6"/>
    </row>
    <row r="1164" spans="13:13" x14ac:dyDescent="0.3">
      <c r="M1164" s="6"/>
    </row>
    <row r="1165" spans="13:13" x14ac:dyDescent="0.3">
      <c r="M1165" s="6"/>
    </row>
    <row r="1166" spans="13:13" x14ac:dyDescent="0.3">
      <c r="M1166" s="6"/>
    </row>
    <row r="1167" spans="13:13" x14ac:dyDescent="0.3">
      <c r="M1167" s="6"/>
    </row>
    <row r="1168" spans="13:13" x14ac:dyDescent="0.3">
      <c r="M1168" s="6"/>
    </row>
    <row r="1169" spans="13:13" x14ac:dyDescent="0.3">
      <c r="M1169" s="6"/>
    </row>
    <row r="1170" spans="13:13" x14ac:dyDescent="0.3">
      <c r="M1170" s="6"/>
    </row>
    <row r="1171" spans="13:13" x14ac:dyDescent="0.3">
      <c r="M1171" s="6"/>
    </row>
    <row r="1172" spans="13:13" x14ac:dyDescent="0.3">
      <c r="M1172" s="6"/>
    </row>
    <row r="1173" spans="13:13" x14ac:dyDescent="0.3">
      <c r="M1173" s="6"/>
    </row>
    <row r="1174" spans="13:13" x14ac:dyDescent="0.3">
      <c r="M1174" s="6"/>
    </row>
    <row r="1175" spans="13:13" x14ac:dyDescent="0.3">
      <c r="M1175" s="6"/>
    </row>
    <row r="1176" spans="13:13" x14ac:dyDescent="0.3">
      <c r="M1176" s="6"/>
    </row>
    <row r="1177" spans="13:13" x14ac:dyDescent="0.3">
      <c r="M1177" s="6"/>
    </row>
    <row r="1178" spans="13:13" x14ac:dyDescent="0.3">
      <c r="M1178" s="6"/>
    </row>
    <row r="1179" spans="13:13" x14ac:dyDescent="0.3">
      <c r="M1179" s="6"/>
    </row>
    <row r="1180" spans="13:13" x14ac:dyDescent="0.3">
      <c r="M1180" s="6"/>
    </row>
    <row r="1181" spans="13:13" x14ac:dyDescent="0.3">
      <c r="M1181" s="6"/>
    </row>
    <row r="1182" spans="13:13" x14ac:dyDescent="0.3">
      <c r="M1182" s="6"/>
    </row>
    <row r="1183" spans="13:13" x14ac:dyDescent="0.3">
      <c r="M1183" s="6"/>
    </row>
    <row r="1184" spans="13:13" x14ac:dyDescent="0.3">
      <c r="M1184" s="6"/>
    </row>
    <row r="1185" spans="13:13" x14ac:dyDescent="0.3">
      <c r="M1185" s="6"/>
    </row>
    <row r="1186" spans="13:13" x14ac:dyDescent="0.3">
      <c r="M1186" s="6"/>
    </row>
    <row r="1187" spans="13:13" x14ac:dyDescent="0.3">
      <c r="M1187" s="6"/>
    </row>
    <row r="1188" spans="13:13" x14ac:dyDescent="0.3">
      <c r="M1188" s="6"/>
    </row>
    <row r="1189" spans="13:13" x14ac:dyDescent="0.3">
      <c r="M1189" s="6"/>
    </row>
    <row r="1190" spans="13:13" x14ac:dyDescent="0.3">
      <c r="M1190" s="6"/>
    </row>
    <row r="1191" spans="13:13" x14ac:dyDescent="0.3">
      <c r="M1191" s="6"/>
    </row>
    <row r="1192" spans="13:13" x14ac:dyDescent="0.3">
      <c r="M1192" s="6"/>
    </row>
    <row r="1193" spans="13:13" x14ac:dyDescent="0.3">
      <c r="M1193" s="6"/>
    </row>
    <row r="1194" spans="13:13" x14ac:dyDescent="0.3">
      <c r="M1194" s="6"/>
    </row>
    <row r="1195" spans="13:13" x14ac:dyDescent="0.3">
      <c r="M1195" s="6"/>
    </row>
    <row r="1196" spans="13:13" x14ac:dyDescent="0.3">
      <c r="M1196" s="6"/>
    </row>
    <row r="1197" spans="13:13" x14ac:dyDescent="0.3">
      <c r="M1197" s="6"/>
    </row>
    <row r="1198" spans="13:13" x14ac:dyDescent="0.3">
      <c r="M1198" s="6"/>
    </row>
    <row r="1199" spans="13:13" x14ac:dyDescent="0.3">
      <c r="M1199" s="6"/>
    </row>
    <row r="1200" spans="13:13" x14ac:dyDescent="0.3">
      <c r="M1200" s="6"/>
    </row>
    <row r="1201" spans="13:13" x14ac:dyDescent="0.3">
      <c r="M1201" s="6"/>
    </row>
    <row r="1202" spans="13:13" x14ac:dyDescent="0.3">
      <c r="M1202" s="6"/>
    </row>
    <row r="1203" spans="13:13" x14ac:dyDescent="0.3">
      <c r="M1203" s="6"/>
    </row>
    <row r="1204" spans="13:13" x14ac:dyDescent="0.3">
      <c r="M1204" s="6"/>
    </row>
    <row r="1205" spans="13:13" x14ac:dyDescent="0.3">
      <c r="M1205" s="6"/>
    </row>
    <row r="1206" spans="13:13" x14ac:dyDescent="0.3">
      <c r="M1206" s="6"/>
    </row>
    <row r="1207" spans="13:13" x14ac:dyDescent="0.3">
      <c r="M1207" s="6"/>
    </row>
    <row r="1208" spans="13:13" x14ac:dyDescent="0.3">
      <c r="M1208" s="6"/>
    </row>
    <row r="1209" spans="13:13" x14ac:dyDescent="0.3">
      <c r="M1209" s="6"/>
    </row>
    <row r="1210" spans="13:13" x14ac:dyDescent="0.3">
      <c r="M1210" s="6"/>
    </row>
    <row r="1211" spans="13:13" x14ac:dyDescent="0.3">
      <c r="M1211" s="6"/>
    </row>
    <row r="1212" spans="13:13" x14ac:dyDescent="0.3">
      <c r="M1212" s="6"/>
    </row>
    <row r="1213" spans="13:13" x14ac:dyDescent="0.3">
      <c r="M1213" s="6"/>
    </row>
    <row r="1214" spans="13:13" x14ac:dyDescent="0.3">
      <c r="M1214" s="6"/>
    </row>
    <row r="1215" spans="13:13" x14ac:dyDescent="0.3">
      <c r="M1215" s="6"/>
    </row>
    <row r="1216" spans="13:13" x14ac:dyDescent="0.3">
      <c r="M1216" s="6"/>
    </row>
    <row r="1217" spans="13:13" x14ac:dyDescent="0.3">
      <c r="M1217" s="6"/>
    </row>
    <row r="1218" spans="13:13" x14ac:dyDescent="0.3">
      <c r="M1218" s="6"/>
    </row>
    <row r="1219" spans="13:13" x14ac:dyDescent="0.3">
      <c r="M1219" s="6"/>
    </row>
    <row r="1220" spans="13:13" x14ac:dyDescent="0.3">
      <c r="M1220" s="6"/>
    </row>
    <row r="1221" spans="13:13" x14ac:dyDescent="0.3">
      <c r="M1221" s="6"/>
    </row>
    <row r="1222" spans="13:13" x14ac:dyDescent="0.3">
      <c r="M1222" s="6"/>
    </row>
    <row r="1223" spans="13:13" x14ac:dyDescent="0.3">
      <c r="M1223" s="6"/>
    </row>
    <row r="1224" spans="13:13" x14ac:dyDescent="0.3">
      <c r="M1224" s="6"/>
    </row>
    <row r="1225" spans="13:13" x14ac:dyDescent="0.3">
      <c r="M1225" s="6"/>
    </row>
    <row r="1226" spans="13:13" x14ac:dyDescent="0.3">
      <c r="M1226" s="6"/>
    </row>
    <row r="1227" spans="13:13" x14ac:dyDescent="0.3">
      <c r="M1227" s="6"/>
    </row>
    <row r="1228" spans="13:13" x14ac:dyDescent="0.3">
      <c r="M1228" s="6"/>
    </row>
    <row r="1229" spans="13:13" x14ac:dyDescent="0.3">
      <c r="M1229" s="6"/>
    </row>
    <row r="1230" spans="13:13" x14ac:dyDescent="0.3">
      <c r="M1230" s="6"/>
    </row>
    <row r="1231" spans="13:13" x14ac:dyDescent="0.3">
      <c r="M1231" s="6"/>
    </row>
    <row r="1232" spans="13:13" x14ac:dyDescent="0.3">
      <c r="M1232" s="6"/>
    </row>
    <row r="1233" spans="13:13" x14ac:dyDescent="0.3">
      <c r="M1233" s="6"/>
    </row>
    <row r="1234" spans="13:13" x14ac:dyDescent="0.3">
      <c r="M1234" s="6"/>
    </row>
    <row r="1235" spans="13:13" x14ac:dyDescent="0.3">
      <c r="M1235" s="6"/>
    </row>
    <row r="1236" spans="13:13" x14ac:dyDescent="0.3">
      <c r="M1236" s="6"/>
    </row>
    <row r="1237" spans="13:13" x14ac:dyDescent="0.3">
      <c r="M1237" s="6"/>
    </row>
    <row r="1238" spans="13:13" x14ac:dyDescent="0.3">
      <c r="M1238" s="6"/>
    </row>
    <row r="1239" spans="13:13" x14ac:dyDescent="0.3">
      <c r="M1239" s="6"/>
    </row>
    <row r="1240" spans="13:13" x14ac:dyDescent="0.3">
      <c r="M1240" s="6"/>
    </row>
    <row r="1241" spans="13:13" x14ac:dyDescent="0.3">
      <c r="M1241" s="6"/>
    </row>
    <row r="1242" spans="13:13" x14ac:dyDescent="0.3">
      <c r="M1242" s="6"/>
    </row>
    <row r="1243" spans="13:13" x14ac:dyDescent="0.3">
      <c r="M1243" s="6"/>
    </row>
    <row r="1244" spans="13:13" x14ac:dyDescent="0.3">
      <c r="M1244" s="6"/>
    </row>
    <row r="1245" spans="13:13" x14ac:dyDescent="0.3">
      <c r="M1245" s="6"/>
    </row>
    <row r="1246" spans="13:13" x14ac:dyDescent="0.3">
      <c r="M1246" s="6"/>
    </row>
    <row r="1247" spans="13:13" x14ac:dyDescent="0.3">
      <c r="M1247" s="6"/>
    </row>
    <row r="1248" spans="13:13" x14ac:dyDescent="0.3">
      <c r="M1248" s="6"/>
    </row>
    <row r="1249" spans="13:13" x14ac:dyDescent="0.3">
      <c r="M1249" s="6"/>
    </row>
    <row r="1250" spans="13:13" x14ac:dyDescent="0.3">
      <c r="M1250" s="6"/>
    </row>
    <row r="1251" spans="13:13" x14ac:dyDescent="0.3">
      <c r="M1251" s="6"/>
    </row>
    <row r="1252" spans="13:13" x14ac:dyDescent="0.3">
      <c r="M1252" s="6"/>
    </row>
    <row r="1253" spans="13:13" x14ac:dyDescent="0.3">
      <c r="M1253" s="6"/>
    </row>
    <row r="1254" spans="13:13" x14ac:dyDescent="0.3">
      <c r="M1254" s="6"/>
    </row>
    <row r="1255" spans="13:13" x14ac:dyDescent="0.3">
      <c r="M1255" s="6"/>
    </row>
    <row r="1256" spans="13:13" x14ac:dyDescent="0.3">
      <c r="M1256" s="6"/>
    </row>
    <row r="1257" spans="13:13" x14ac:dyDescent="0.3">
      <c r="M1257" s="6"/>
    </row>
    <row r="1258" spans="13:13" x14ac:dyDescent="0.3">
      <c r="M1258" s="6"/>
    </row>
    <row r="1259" spans="13:13" x14ac:dyDescent="0.3">
      <c r="M1259" s="6"/>
    </row>
    <row r="1260" spans="13:13" x14ac:dyDescent="0.3">
      <c r="M1260" s="6"/>
    </row>
    <row r="1261" spans="13:13" x14ac:dyDescent="0.3">
      <c r="M1261" s="6"/>
    </row>
    <row r="1262" spans="13:13" x14ac:dyDescent="0.3">
      <c r="M1262" s="6"/>
    </row>
    <row r="1263" spans="13:13" x14ac:dyDescent="0.3">
      <c r="M1263" s="6"/>
    </row>
    <row r="1264" spans="13:13" x14ac:dyDescent="0.3">
      <c r="M1264" s="6"/>
    </row>
    <row r="1265" spans="13:13" x14ac:dyDescent="0.3">
      <c r="M1265" s="6"/>
    </row>
    <row r="1266" spans="13:13" x14ac:dyDescent="0.3">
      <c r="M1266" s="6"/>
    </row>
    <row r="1267" spans="13:13" x14ac:dyDescent="0.3">
      <c r="M1267" s="6"/>
    </row>
    <row r="1268" spans="13:13" x14ac:dyDescent="0.3">
      <c r="M1268" s="6"/>
    </row>
    <row r="1269" spans="13:13" x14ac:dyDescent="0.3">
      <c r="M1269" s="6"/>
    </row>
    <row r="1270" spans="13:13" x14ac:dyDescent="0.3">
      <c r="M1270" s="6"/>
    </row>
    <row r="1271" spans="13:13" x14ac:dyDescent="0.3">
      <c r="M1271" s="6"/>
    </row>
    <row r="1272" spans="13:13" x14ac:dyDescent="0.3">
      <c r="M1272" s="6"/>
    </row>
    <row r="1273" spans="13:13" x14ac:dyDescent="0.3">
      <c r="M1273" s="6"/>
    </row>
    <row r="1274" spans="13:13" x14ac:dyDescent="0.3">
      <c r="M1274" s="6"/>
    </row>
    <row r="1275" spans="13:13" x14ac:dyDescent="0.3">
      <c r="M1275" s="6"/>
    </row>
    <row r="1276" spans="13:13" x14ac:dyDescent="0.3">
      <c r="M1276" s="6"/>
    </row>
    <row r="1277" spans="13:13" x14ac:dyDescent="0.3">
      <c r="M1277" s="6"/>
    </row>
    <row r="1278" spans="13:13" x14ac:dyDescent="0.3">
      <c r="M1278" s="6"/>
    </row>
    <row r="1279" spans="13:13" x14ac:dyDescent="0.3">
      <c r="M1279" s="6"/>
    </row>
    <row r="1280" spans="13:13" x14ac:dyDescent="0.3">
      <c r="M1280" s="6"/>
    </row>
    <row r="1281" spans="13:13" x14ac:dyDescent="0.3">
      <c r="M1281" s="6"/>
    </row>
    <row r="1282" spans="13:13" x14ac:dyDescent="0.3">
      <c r="M1282" s="6"/>
    </row>
    <row r="1283" spans="13:13" x14ac:dyDescent="0.3">
      <c r="M1283" s="6"/>
    </row>
    <row r="1284" spans="13:13" x14ac:dyDescent="0.3">
      <c r="M1284" s="6"/>
    </row>
    <row r="1285" spans="13:13" x14ac:dyDescent="0.3">
      <c r="M1285" s="6"/>
    </row>
    <row r="1286" spans="13:13" x14ac:dyDescent="0.3">
      <c r="M1286" s="6"/>
    </row>
    <row r="1287" spans="13:13" x14ac:dyDescent="0.3">
      <c r="M1287" s="6"/>
    </row>
    <row r="1288" spans="13:13" x14ac:dyDescent="0.3">
      <c r="M1288" s="6"/>
    </row>
    <row r="1289" spans="13:13" x14ac:dyDescent="0.3">
      <c r="M1289" s="6"/>
    </row>
    <row r="1290" spans="13:13" x14ac:dyDescent="0.3">
      <c r="M1290" s="6"/>
    </row>
    <row r="1291" spans="13:13" x14ac:dyDescent="0.3">
      <c r="M1291" s="6"/>
    </row>
    <row r="1292" spans="13:13" x14ac:dyDescent="0.3">
      <c r="M1292" s="6"/>
    </row>
    <row r="1293" spans="13:13" x14ac:dyDescent="0.3">
      <c r="M1293" s="6"/>
    </row>
    <row r="1294" spans="13:13" x14ac:dyDescent="0.3">
      <c r="M1294" s="6"/>
    </row>
    <row r="1295" spans="13:13" x14ac:dyDescent="0.3">
      <c r="M1295" s="6"/>
    </row>
    <row r="1296" spans="13:13" x14ac:dyDescent="0.3">
      <c r="M1296" s="6"/>
    </row>
    <row r="1297" spans="13:13" x14ac:dyDescent="0.3">
      <c r="M1297" s="6"/>
    </row>
    <row r="1298" spans="13:13" x14ac:dyDescent="0.3">
      <c r="M1298" s="6"/>
    </row>
    <row r="1299" spans="13:13" x14ac:dyDescent="0.3">
      <c r="M1299" s="6"/>
    </row>
    <row r="1300" spans="13:13" x14ac:dyDescent="0.3">
      <c r="M1300" s="6"/>
    </row>
    <row r="1301" spans="13:13" x14ac:dyDescent="0.3">
      <c r="M1301" s="6"/>
    </row>
    <row r="1302" spans="13:13" x14ac:dyDescent="0.3">
      <c r="M1302" s="6"/>
    </row>
    <row r="1303" spans="13:13" x14ac:dyDescent="0.3">
      <c r="M1303" s="6"/>
    </row>
    <row r="1304" spans="13:13" x14ac:dyDescent="0.3">
      <c r="M1304" s="6"/>
    </row>
    <row r="1305" spans="13:13" x14ac:dyDescent="0.3">
      <c r="M1305" s="6"/>
    </row>
    <row r="1306" spans="13:13" x14ac:dyDescent="0.3">
      <c r="M1306" s="6"/>
    </row>
    <row r="1307" spans="13:13" x14ac:dyDescent="0.3">
      <c r="M1307" s="6"/>
    </row>
    <row r="1308" spans="13:13" x14ac:dyDescent="0.3">
      <c r="M1308" s="6"/>
    </row>
    <row r="1309" spans="13:13" x14ac:dyDescent="0.3">
      <c r="M1309" s="6"/>
    </row>
    <row r="1310" spans="13:13" x14ac:dyDescent="0.3">
      <c r="M1310" s="6"/>
    </row>
    <row r="1311" spans="13:13" x14ac:dyDescent="0.3">
      <c r="M1311" s="6"/>
    </row>
    <row r="1312" spans="13:13" x14ac:dyDescent="0.3">
      <c r="M1312" s="6"/>
    </row>
    <row r="1313" spans="13:13" x14ac:dyDescent="0.3">
      <c r="M1313" s="6"/>
    </row>
    <row r="1314" spans="13:13" x14ac:dyDescent="0.3">
      <c r="M1314" s="6"/>
    </row>
    <row r="1315" spans="13:13" x14ac:dyDescent="0.3">
      <c r="M1315" s="6"/>
    </row>
    <row r="1316" spans="13:13" x14ac:dyDescent="0.3">
      <c r="M1316" s="6"/>
    </row>
    <row r="1317" spans="13:13" x14ac:dyDescent="0.3">
      <c r="M1317" s="6"/>
    </row>
    <row r="1318" spans="13:13" x14ac:dyDescent="0.3">
      <c r="M1318" s="6"/>
    </row>
    <row r="1319" spans="13:13" x14ac:dyDescent="0.3">
      <c r="M1319" s="6"/>
    </row>
    <row r="1320" spans="13:13" x14ac:dyDescent="0.3">
      <c r="M1320" s="6"/>
    </row>
    <row r="1321" spans="13:13" x14ac:dyDescent="0.3">
      <c r="M1321" s="6"/>
    </row>
    <row r="1322" spans="13:13" x14ac:dyDescent="0.3">
      <c r="M1322" s="6"/>
    </row>
    <row r="1323" spans="13:13" x14ac:dyDescent="0.3">
      <c r="M1323" s="6"/>
    </row>
    <row r="1324" spans="13:13" x14ac:dyDescent="0.3">
      <c r="M1324" s="6"/>
    </row>
    <row r="1325" spans="13:13" x14ac:dyDescent="0.3">
      <c r="M1325" s="6"/>
    </row>
    <row r="1326" spans="13:13" x14ac:dyDescent="0.3">
      <c r="M1326" s="6"/>
    </row>
    <row r="1327" spans="13:13" x14ac:dyDescent="0.3">
      <c r="M1327" s="6"/>
    </row>
    <row r="1328" spans="13:13" x14ac:dyDescent="0.3">
      <c r="M1328" s="6"/>
    </row>
    <row r="1329" spans="13:13" x14ac:dyDescent="0.3">
      <c r="M1329" s="6"/>
    </row>
    <row r="1330" spans="13:13" x14ac:dyDescent="0.3">
      <c r="M1330" s="6"/>
    </row>
    <row r="1331" spans="13:13" x14ac:dyDescent="0.3">
      <c r="M1331" s="6"/>
    </row>
    <row r="1332" spans="13:13" x14ac:dyDescent="0.3">
      <c r="M1332" s="6"/>
    </row>
    <row r="1333" spans="13:13" x14ac:dyDescent="0.3">
      <c r="M1333" s="6"/>
    </row>
    <row r="1334" spans="13:13" x14ac:dyDescent="0.3">
      <c r="M1334" s="6"/>
    </row>
    <row r="1335" spans="13:13" x14ac:dyDescent="0.3">
      <c r="M1335" s="6"/>
    </row>
    <row r="1336" spans="13:13" x14ac:dyDescent="0.3">
      <c r="M1336" s="6"/>
    </row>
    <row r="1337" spans="13:13" x14ac:dyDescent="0.3">
      <c r="M1337" s="6"/>
    </row>
    <row r="1338" spans="13:13" x14ac:dyDescent="0.3">
      <c r="M1338" s="6"/>
    </row>
    <row r="1339" spans="13:13" x14ac:dyDescent="0.3">
      <c r="M1339" s="6"/>
    </row>
    <row r="1340" spans="13:13" x14ac:dyDescent="0.3">
      <c r="M1340" s="6"/>
    </row>
    <row r="1341" spans="13:13" x14ac:dyDescent="0.3">
      <c r="M1341" s="6"/>
    </row>
    <row r="1342" spans="13:13" x14ac:dyDescent="0.3">
      <c r="M1342" s="6"/>
    </row>
    <row r="1343" spans="13:13" x14ac:dyDescent="0.3">
      <c r="M1343" s="6"/>
    </row>
    <row r="1344" spans="13:13" x14ac:dyDescent="0.3">
      <c r="M1344" s="6"/>
    </row>
    <row r="1345" spans="13:13" x14ac:dyDescent="0.3">
      <c r="M1345" s="6"/>
    </row>
    <row r="1346" spans="13:13" x14ac:dyDescent="0.3">
      <c r="M1346" s="6"/>
    </row>
    <row r="1347" spans="13:13" x14ac:dyDescent="0.3">
      <c r="M1347" s="6"/>
    </row>
    <row r="1348" spans="13:13" x14ac:dyDescent="0.3">
      <c r="M1348" s="6"/>
    </row>
    <row r="1349" spans="13:13" x14ac:dyDescent="0.3">
      <c r="M1349" s="6"/>
    </row>
    <row r="1350" spans="13:13" x14ac:dyDescent="0.3">
      <c r="M1350" s="6"/>
    </row>
    <row r="1351" spans="13:13" x14ac:dyDescent="0.3">
      <c r="M1351" s="6"/>
    </row>
    <row r="1352" spans="13:13" x14ac:dyDescent="0.3">
      <c r="M1352" s="6"/>
    </row>
    <row r="1353" spans="13:13" x14ac:dyDescent="0.3">
      <c r="M1353" s="6"/>
    </row>
    <row r="1354" spans="13:13" x14ac:dyDescent="0.3">
      <c r="M1354" s="6"/>
    </row>
    <row r="1355" spans="13:13" x14ac:dyDescent="0.3">
      <c r="M1355" s="6"/>
    </row>
    <row r="1356" spans="13:13" x14ac:dyDescent="0.3">
      <c r="M1356" s="6"/>
    </row>
    <row r="1357" spans="13:13" x14ac:dyDescent="0.3">
      <c r="M1357" s="6"/>
    </row>
    <row r="1358" spans="13:13" x14ac:dyDescent="0.3">
      <c r="M1358" s="6"/>
    </row>
    <row r="1359" spans="13:13" x14ac:dyDescent="0.3">
      <c r="M1359" s="6"/>
    </row>
    <row r="1360" spans="13:13" x14ac:dyDescent="0.3">
      <c r="M1360" s="6"/>
    </row>
    <row r="1361" spans="13:13" x14ac:dyDescent="0.3">
      <c r="M1361" s="6"/>
    </row>
    <row r="1362" spans="13:13" x14ac:dyDescent="0.3">
      <c r="M1362" s="6"/>
    </row>
    <row r="1363" spans="13:13" x14ac:dyDescent="0.3">
      <c r="M1363" s="6"/>
    </row>
    <row r="1364" spans="13:13" x14ac:dyDescent="0.3">
      <c r="M1364" s="6"/>
    </row>
    <row r="1365" spans="13:13" x14ac:dyDescent="0.3">
      <c r="M1365" s="6"/>
    </row>
    <row r="1366" spans="13:13" x14ac:dyDescent="0.3">
      <c r="M1366" s="6"/>
    </row>
    <row r="1367" spans="13:13" x14ac:dyDescent="0.3">
      <c r="M1367" s="6"/>
    </row>
    <row r="1368" spans="13:13" x14ac:dyDescent="0.3">
      <c r="M1368" s="6"/>
    </row>
    <row r="1369" spans="13:13" x14ac:dyDescent="0.3">
      <c r="M1369" s="6"/>
    </row>
    <row r="1370" spans="13:13" x14ac:dyDescent="0.3">
      <c r="M1370" s="6"/>
    </row>
    <row r="1371" spans="13:13" x14ac:dyDescent="0.3">
      <c r="M1371" s="6"/>
    </row>
    <row r="1372" spans="13:13" x14ac:dyDescent="0.3">
      <c r="M1372" s="6"/>
    </row>
    <row r="1373" spans="13:13" x14ac:dyDescent="0.3">
      <c r="M1373" s="6"/>
    </row>
    <row r="1374" spans="13:13" x14ac:dyDescent="0.3">
      <c r="M1374" s="6"/>
    </row>
    <row r="1375" spans="13:13" x14ac:dyDescent="0.3">
      <c r="M1375" s="6"/>
    </row>
    <row r="1376" spans="13:13" x14ac:dyDescent="0.3">
      <c r="M1376" s="6"/>
    </row>
    <row r="1377" spans="13:13" x14ac:dyDescent="0.3">
      <c r="M1377" s="6"/>
    </row>
    <row r="1378" spans="13:13" x14ac:dyDescent="0.3">
      <c r="M1378" s="6"/>
    </row>
    <row r="1379" spans="13:13" x14ac:dyDescent="0.3">
      <c r="M1379" s="6"/>
    </row>
    <row r="1380" spans="13:13" x14ac:dyDescent="0.3">
      <c r="M1380" s="6"/>
    </row>
    <row r="1381" spans="13:13" x14ac:dyDescent="0.3">
      <c r="M1381" s="6"/>
    </row>
    <row r="1382" spans="13:13" x14ac:dyDescent="0.3">
      <c r="M1382" s="6"/>
    </row>
    <row r="1383" spans="13:13" x14ac:dyDescent="0.3">
      <c r="M1383" s="6"/>
    </row>
    <row r="1384" spans="13:13" x14ac:dyDescent="0.3">
      <c r="M1384" s="6"/>
    </row>
    <row r="1385" spans="13:13" x14ac:dyDescent="0.3">
      <c r="M1385" s="6"/>
    </row>
    <row r="1386" spans="13:13" x14ac:dyDescent="0.3">
      <c r="M1386" s="6"/>
    </row>
    <row r="1387" spans="13:13" x14ac:dyDescent="0.3">
      <c r="M1387" s="6"/>
    </row>
    <row r="1388" spans="13:13" x14ac:dyDescent="0.3">
      <c r="M1388" s="6"/>
    </row>
    <row r="1389" spans="13:13" x14ac:dyDescent="0.3">
      <c r="M1389" s="6"/>
    </row>
    <row r="1390" spans="13:13" x14ac:dyDescent="0.3">
      <c r="M1390" s="6"/>
    </row>
    <row r="1391" spans="13:13" x14ac:dyDescent="0.3">
      <c r="M1391" s="6"/>
    </row>
    <row r="1392" spans="13:13" x14ac:dyDescent="0.3">
      <c r="M1392" s="6"/>
    </row>
    <row r="1393" spans="13:13" x14ac:dyDescent="0.3">
      <c r="M1393" s="6"/>
    </row>
    <row r="1394" spans="13:13" x14ac:dyDescent="0.3">
      <c r="M1394" s="6"/>
    </row>
    <row r="1395" spans="13:13" x14ac:dyDescent="0.3">
      <c r="M1395" s="6"/>
    </row>
    <row r="1396" spans="13:13" x14ac:dyDescent="0.3">
      <c r="M1396" s="6"/>
    </row>
    <row r="1397" spans="13:13" x14ac:dyDescent="0.3">
      <c r="M1397" s="6"/>
    </row>
    <row r="1398" spans="13:13" x14ac:dyDescent="0.3">
      <c r="M1398" s="6"/>
    </row>
    <row r="1399" spans="13:13" x14ac:dyDescent="0.3">
      <c r="M1399" s="6"/>
    </row>
    <row r="1400" spans="13:13" x14ac:dyDescent="0.3">
      <c r="M1400" s="6"/>
    </row>
    <row r="1401" spans="13:13" x14ac:dyDescent="0.3">
      <c r="M1401" s="6"/>
    </row>
    <row r="1402" spans="13:13" x14ac:dyDescent="0.3">
      <c r="M1402" s="6"/>
    </row>
    <row r="1403" spans="13:13" x14ac:dyDescent="0.3">
      <c r="M1403" s="6"/>
    </row>
    <row r="1404" spans="13:13" x14ac:dyDescent="0.3">
      <c r="M1404" s="6"/>
    </row>
    <row r="1405" spans="13:13" x14ac:dyDescent="0.3">
      <c r="M1405" s="6"/>
    </row>
    <row r="1406" spans="13:13" x14ac:dyDescent="0.3">
      <c r="M1406" s="6"/>
    </row>
    <row r="1407" spans="13:13" x14ac:dyDescent="0.3">
      <c r="M1407" s="6"/>
    </row>
    <row r="1408" spans="13:13" x14ac:dyDescent="0.3">
      <c r="M1408" s="6"/>
    </row>
    <row r="1409" spans="13:13" x14ac:dyDescent="0.3">
      <c r="M1409" s="6"/>
    </row>
    <row r="1410" spans="13:13" x14ac:dyDescent="0.3">
      <c r="M1410" s="6"/>
    </row>
    <row r="1411" spans="13:13" x14ac:dyDescent="0.3">
      <c r="M1411" s="6"/>
    </row>
    <row r="1412" spans="13:13" x14ac:dyDescent="0.3">
      <c r="M1412" s="6"/>
    </row>
    <row r="1413" spans="13:13" x14ac:dyDescent="0.3">
      <c r="M1413" s="6"/>
    </row>
    <row r="1414" spans="13:13" x14ac:dyDescent="0.3">
      <c r="M1414" s="6"/>
    </row>
    <row r="1415" spans="13:13" x14ac:dyDescent="0.3">
      <c r="M1415" s="6"/>
    </row>
    <row r="1416" spans="13:13" x14ac:dyDescent="0.3">
      <c r="M1416" s="6"/>
    </row>
    <row r="1417" spans="13:13" x14ac:dyDescent="0.3">
      <c r="M1417" s="6"/>
    </row>
    <row r="1418" spans="13:13" x14ac:dyDescent="0.3">
      <c r="M1418" s="6"/>
    </row>
    <row r="1419" spans="13:13" x14ac:dyDescent="0.3">
      <c r="M1419" s="6"/>
    </row>
    <row r="1420" spans="13:13" x14ac:dyDescent="0.3">
      <c r="M1420" s="6"/>
    </row>
    <row r="1421" spans="13:13" x14ac:dyDescent="0.3">
      <c r="M1421" s="6"/>
    </row>
    <row r="1422" spans="13:13" x14ac:dyDescent="0.3">
      <c r="M1422" s="6"/>
    </row>
    <row r="1423" spans="13:13" x14ac:dyDescent="0.3">
      <c r="M1423" s="6"/>
    </row>
    <row r="1424" spans="13:13" x14ac:dyDescent="0.3">
      <c r="M1424" s="6"/>
    </row>
    <row r="1425" spans="13:13" x14ac:dyDescent="0.3">
      <c r="M1425" s="6"/>
    </row>
    <row r="1426" spans="13:13" x14ac:dyDescent="0.3">
      <c r="M1426" s="6"/>
    </row>
    <row r="1427" spans="13:13" x14ac:dyDescent="0.3">
      <c r="M1427" s="6"/>
    </row>
    <row r="1428" spans="13:13" x14ac:dyDescent="0.3">
      <c r="M1428" s="6"/>
    </row>
    <row r="1429" spans="13:13" x14ac:dyDescent="0.3">
      <c r="M1429" s="6"/>
    </row>
    <row r="1430" spans="13:13" x14ac:dyDescent="0.3">
      <c r="M1430" s="6"/>
    </row>
    <row r="1431" spans="13:13" x14ac:dyDescent="0.3">
      <c r="M1431" s="6"/>
    </row>
    <row r="1432" spans="13:13" x14ac:dyDescent="0.3">
      <c r="M1432" s="6"/>
    </row>
    <row r="1433" spans="13:13" x14ac:dyDescent="0.3">
      <c r="M1433" s="6"/>
    </row>
    <row r="1434" spans="13:13" x14ac:dyDescent="0.3">
      <c r="M1434" s="6"/>
    </row>
    <row r="1435" spans="13:13" x14ac:dyDescent="0.3">
      <c r="M1435" s="6"/>
    </row>
    <row r="1436" spans="13:13" x14ac:dyDescent="0.3">
      <c r="M1436" s="6"/>
    </row>
    <row r="1437" spans="13:13" x14ac:dyDescent="0.3">
      <c r="M1437" s="6"/>
    </row>
    <row r="1438" spans="13:13" x14ac:dyDescent="0.3">
      <c r="M1438" s="6"/>
    </row>
    <row r="1439" spans="13:13" x14ac:dyDescent="0.3">
      <c r="M1439" s="6"/>
    </row>
    <row r="1440" spans="13:13" x14ac:dyDescent="0.3">
      <c r="M1440" s="6"/>
    </row>
    <row r="1441" spans="13:13" x14ac:dyDescent="0.3">
      <c r="M1441" s="6"/>
    </row>
    <row r="1442" spans="13:13" x14ac:dyDescent="0.3">
      <c r="M1442" s="6"/>
    </row>
    <row r="1443" spans="13:13" x14ac:dyDescent="0.3">
      <c r="M1443" s="6"/>
    </row>
    <row r="1444" spans="13:13" x14ac:dyDescent="0.3">
      <c r="M1444" s="6"/>
    </row>
    <row r="1445" spans="13:13" x14ac:dyDescent="0.3">
      <c r="M1445" s="6"/>
    </row>
    <row r="1446" spans="13:13" x14ac:dyDescent="0.3">
      <c r="M1446" s="6"/>
    </row>
    <row r="1447" spans="13:13" x14ac:dyDescent="0.3">
      <c r="M1447" s="6"/>
    </row>
    <row r="1448" spans="13:13" x14ac:dyDescent="0.3">
      <c r="M1448" s="6"/>
    </row>
    <row r="1449" spans="13:13" x14ac:dyDescent="0.3">
      <c r="M1449" s="6"/>
    </row>
    <row r="1450" spans="13:13" x14ac:dyDescent="0.3">
      <c r="M1450" s="6"/>
    </row>
    <row r="1451" spans="13:13" x14ac:dyDescent="0.3">
      <c r="M1451" s="6"/>
    </row>
    <row r="1452" spans="13:13" x14ac:dyDescent="0.3">
      <c r="M1452" s="6"/>
    </row>
    <row r="1453" spans="13:13" x14ac:dyDescent="0.3">
      <c r="M1453" s="6"/>
    </row>
    <row r="1454" spans="13:13" x14ac:dyDescent="0.3">
      <c r="M1454" s="6"/>
    </row>
    <row r="1455" spans="13:13" x14ac:dyDescent="0.3">
      <c r="M1455" s="6"/>
    </row>
    <row r="1456" spans="13:13" x14ac:dyDescent="0.3">
      <c r="M1456" s="6"/>
    </row>
    <row r="1457" spans="13:13" x14ac:dyDescent="0.3">
      <c r="M1457" s="6"/>
    </row>
    <row r="1458" spans="13:13" x14ac:dyDescent="0.3">
      <c r="M1458" s="6"/>
    </row>
    <row r="1459" spans="13:13" x14ac:dyDescent="0.3">
      <c r="M1459" s="6"/>
    </row>
    <row r="1460" spans="13:13" x14ac:dyDescent="0.3">
      <c r="M1460" s="6"/>
    </row>
    <row r="1461" spans="13:13" x14ac:dyDescent="0.3">
      <c r="M1461" s="6"/>
    </row>
    <row r="1462" spans="13:13" x14ac:dyDescent="0.3">
      <c r="M1462" s="6"/>
    </row>
    <row r="1463" spans="13:13" x14ac:dyDescent="0.3">
      <c r="M1463" s="6"/>
    </row>
    <row r="1464" spans="13:13" x14ac:dyDescent="0.3">
      <c r="M1464" s="6"/>
    </row>
    <row r="1465" spans="13:13" x14ac:dyDescent="0.3">
      <c r="M1465" s="6"/>
    </row>
    <row r="1466" spans="13:13" x14ac:dyDescent="0.3">
      <c r="M1466" s="6"/>
    </row>
    <row r="1467" spans="13:13" x14ac:dyDescent="0.3">
      <c r="M1467" s="6"/>
    </row>
    <row r="1468" spans="13:13" x14ac:dyDescent="0.3">
      <c r="M1468" s="6"/>
    </row>
    <row r="1469" spans="13:13" x14ac:dyDescent="0.3">
      <c r="M1469" s="6"/>
    </row>
    <row r="1470" spans="13:13" x14ac:dyDescent="0.3">
      <c r="M1470" s="6"/>
    </row>
    <row r="1471" spans="13:13" x14ac:dyDescent="0.3">
      <c r="M1471" s="6"/>
    </row>
    <row r="1472" spans="13:13" x14ac:dyDescent="0.3">
      <c r="M1472" s="6"/>
    </row>
    <row r="1473" spans="13:13" x14ac:dyDescent="0.3">
      <c r="M1473" s="6"/>
    </row>
    <row r="1474" spans="13:13" x14ac:dyDescent="0.3">
      <c r="M1474" s="6"/>
    </row>
    <row r="1475" spans="13:13" x14ac:dyDescent="0.3">
      <c r="M1475" s="6"/>
    </row>
    <row r="1476" spans="13:13" x14ac:dyDescent="0.3">
      <c r="M1476" s="6"/>
    </row>
    <row r="1477" spans="13:13" x14ac:dyDescent="0.3">
      <c r="M1477" s="6"/>
    </row>
    <row r="1478" spans="13:13" x14ac:dyDescent="0.3">
      <c r="M1478" s="6"/>
    </row>
    <row r="1479" spans="13:13" x14ac:dyDescent="0.3">
      <c r="M1479" s="6"/>
    </row>
    <row r="1480" spans="13:13" x14ac:dyDescent="0.3">
      <c r="M1480" s="6"/>
    </row>
    <row r="1481" spans="13:13" x14ac:dyDescent="0.3">
      <c r="M1481" s="6"/>
    </row>
    <row r="1482" spans="13:13" x14ac:dyDescent="0.3">
      <c r="M1482" s="6"/>
    </row>
    <row r="1483" spans="13:13" x14ac:dyDescent="0.3">
      <c r="M1483" s="6"/>
    </row>
    <row r="1484" spans="13:13" x14ac:dyDescent="0.3">
      <c r="M1484" s="6"/>
    </row>
    <row r="1485" spans="13:13" x14ac:dyDescent="0.3">
      <c r="M1485" s="6"/>
    </row>
    <row r="1486" spans="13:13" x14ac:dyDescent="0.3">
      <c r="M1486" s="6"/>
    </row>
    <row r="1487" spans="13:13" x14ac:dyDescent="0.3">
      <c r="M1487" s="6"/>
    </row>
    <row r="1488" spans="13:13" x14ac:dyDescent="0.3">
      <c r="M1488" s="6"/>
    </row>
    <row r="1489" spans="13:13" x14ac:dyDescent="0.3">
      <c r="M1489" s="6"/>
    </row>
    <row r="1490" spans="13:13" x14ac:dyDescent="0.3">
      <c r="M1490" s="6"/>
    </row>
    <row r="1491" spans="13:13" x14ac:dyDescent="0.3">
      <c r="M1491" s="6"/>
    </row>
    <row r="1492" spans="13:13" x14ac:dyDescent="0.3">
      <c r="M1492" s="6"/>
    </row>
    <row r="1493" spans="13:13" x14ac:dyDescent="0.3">
      <c r="M1493" s="6"/>
    </row>
    <row r="1494" spans="13:13" x14ac:dyDescent="0.3">
      <c r="M1494" s="6"/>
    </row>
    <row r="1495" spans="13:13" x14ac:dyDescent="0.3">
      <c r="M1495" s="6"/>
    </row>
    <row r="1496" spans="13:13" x14ac:dyDescent="0.3">
      <c r="M1496" s="6"/>
    </row>
    <row r="1497" spans="13:13" x14ac:dyDescent="0.3">
      <c r="M1497" s="6"/>
    </row>
    <row r="1498" spans="13:13" x14ac:dyDescent="0.3">
      <c r="M1498" s="6"/>
    </row>
    <row r="1499" spans="13:13" x14ac:dyDescent="0.3">
      <c r="M1499" s="6"/>
    </row>
    <row r="1500" spans="13:13" x14ac:dyDescent="0.3">
      <c r="M1500" s="6"/>
    </row>
    <row r="1501" spans="13:13" x14ac:dyDescent="0.3">
      <c r="M1501" s="6"/>
    </row>
    <row r="1502" spans="13:13" x14ac:dyDescent="0.3">
      <c r="M1502" s="6"/>
    </row>
    <row r="1503" spans="13:13" x14ac:dyDescent="0.3">
      <c r="M1503" s="6"/>
    </row>
    <row r="1504" spans="13:13" x14ac:dyDescent="0.3">
      <c r="M1504" s="6"/>
    </row>
    <row r="1505" spans="13:13" x14ac:dyDescent="0.3">
      <c r="M1505" s="6"/>
    </row>
    <row r="1506" spans="13:13" x14ac:dyDescent="0.3">
      <c r="M1506" s="6"/>
    </row>
    <row r="1507" spans="13:13" x14ac:dyDescent="0.3">
      <c r="M1507" s="6"/>
    </row>
    <row r="1508" spans="13:13" x14ac:dyDescent="0.3">
      <c r="M1508" s="6"/>
    </row>
    <row r="1509" spans="13:13" x14ac:dyDescent="0.3">
      <c r="M1509" s="6"/>
    </row>
    <row r="1510" spans="13:13" x14ac:dyDescent="0.3">
      <c r="M1510" s="6"/>
    </row>
    <row r="1511" spans="13:13" x14ac:dyDescent="0.3">
      <c r="M1511" s="6"/>
    </row>
    <row r="1512" spans="13:13" x14ac:dyDescent="0.3">
      <c r="M1512" s="6"/>
    </row>
    <row r="1513" spans="13:13" x14ac:dyDescent="0.3">
      <c r="M1513" s="6"/>
    </row>
    <row r="1514" spans="13:13" x14ac:dyDescent="0.3">
      <c r="M1514" s="6"/>
    </row>
    <row r="1515" spans="13:13" x14ac:dyDescent="0.3">
      <c r="M1515" s="6"/>
    </row>
    <row r="1516" spans="13:13" x14ac:dyDescent="0.3">
      <c r="M1516" s="6"/>
    </row>
    <row r="1517" spans="13:13" x14ac:dyDescent="0.3">
      <c r="M1517" s="6"/>
    </row>
    <row r="1518" spans="13:13" x14ac:dyDescent="0.3">
      <c r="M1518" s="6"/>
    </row>
    <row r="1519" spans="13:13" x14ac:dyDescent="0.3">
      <c r="M1519" s="6"/>
    </row>
    <row r="1520" spans="13:13" x14ac:dyDescent="0.3">
      <c r="M1520" s="6"/>
    </row>
    <row r="1521" spans="13:13" x14ac:dyDescent="0.3">
      <c r="M1521" s="6"/>
    </row>
    <row r="1522" spans="13:13" x14ac:dyDescent="0.3">
      <c r="M1522" s="6"/>
    </row>
    <row r="1523" spans="13:13" x14ac:dyDescent="0.3">
      <c r="M1523" s="6"/>
    </row>
    <row r="1524" spans="13:13" x14ac:dyDescent="0.3">
      <c r="M1524" s="6"/>
    </row>
    <row r="1525" spans="13:13" x14ac:dyDescent="0.3">
      <c r="M1525" s="6"/>
    </row>
    <row r="1526" spans="13:13" x14ac:dyDescent="0.3">
      <c r="M1526" s="6"/>
    </row>
    <row r="1527" spans="13:13" x14ac:dyDescent="0.3">
      <c r="M1527" s="6"/>
    </row>
    <row r="1528" spans="13:13" x14ac:dyDescent="0.3">
      <c r="M1528" s="6"/>
    </row>
    <row r="1529" spans="13:13" x14ac:dyDescent="0.3">
      <c r="M1529" s="6"/>
    </row>
    <row r="1530" spans="13:13" x14ac:dyDescent="0.3">
      <c r="M1530" s="6"/>
    </row>
    <row r="1531" spans="13:13" x14ac:dyDescent="0.3">
      <c r="M1531" s="6"/>
    </row>
    <row r="1532" spans="13:13" x14ac:dyDescent="0.3">
      <c r="M1532" s="6"/>
    </row>
    <row r="1533" spans="13:13" x14ac:dyDescent="0.3">
      <c r="M1533" s="6"/>
    </row>
    <row r="1534" spans="13:13" x14ac:dyDescent="0.3">
      <c r="M1534" s="6"/>
    </row>
    <row r="1535" spans="13:13" x14ac:dyDescent="0.3">
      <c r="M1535" s="6"/>
    </row>
    <row r="1536" spans="13:13" x14ac:dyDescent="0.3">
      <c r="M1536" s="6"/>
    </row>
    <row r="1537" spans="13:13" x14ac:dyDescent="0.3">
      <c r="M1537" s="6"/>
    </row>
    <row r="1538" spans="13:13" x14ac:dyDescent="0.3">
      <c r="M1538" s="6"/>
    </row>
    <row r="1539" spans="13:13" x14ac:dyDescent="0.3">
      <c r="M1539" s="6"/>
    </row>
    <row r="1540" spans="13:13" x14ac:dyDescent="0.3">
      <c r="M1540" s="6"/>
    </row>
    <row r="1541" spans="13:13" x14ac:dyDescent="0.3">
      <c r="M1541" s="6"/>
    </row>
    <row r="1542" spans="13:13" x14ac:dyDescent="0.3">
      <c r="M1542" s="6"/>
    </row>
    <row r="1543" spans="13:13" x14ac:dyDescent="0.3">
      <c r="M1543" s="6"/>
    </row>
    <row r="1544" spans="13:13" x14ac:dyDescent="0.3">
      <c r="M1544" s="6"/>
    </row>
    <row r="1545" spans="13:13" x14ac:dyDescent="0.3">
      <c r="M1545" s="6"/>
    </row>
    <row r="1546" spans="13:13" x14ac:dyDescent="0.3">
      <c r="M1546" s="6"/>
    </row>
    <row r="1547" spans="13:13" x14ac:dyDescent="0.3">
      <c r="M1547" s="6"/>
    </row>
    <row r="1548" spans="13:13" x14ac:dyDescent="0.3">
      <c r="M1548" s="6"/>
    </row>
    <row r="1549" spans="13:13" x14ac:dyDescent="0.3">
      <c r="M1549" s="6"/>
    </row>
    <row r="1550" spans="13:13" x14ac:dyDescent="0.3">
      <c r="M1550" s="6"/>
    </row>
    <row r="1551" spans="13:13" x14ac:dyDescent="0.3">
      <c r="M1551" s="6"/>
    </row>
    <row r="1552" spans="13:13" x14ac:dyDescent="0.3">
      <c r="M1552" s="6"/>
    </row>
    <row r="1553" spans="13:13" x14ac:dyDescent="0.3">
      <c r="M1553" s="6"/>
    </row>
    <row r="1554" spans="13:13" x14ac:dyDescent="0.3">
      <c r="M1554" s="6"/>
    </row>
    <row r="1555" spans="13:13" x14ac:dyDescent="0.3">
      <c r="M1555" s="6"/>
    </row>
    <row r="1556" spans="13:13" x14ac:dyDescent="0.3">
      <c r="M1556" s="6"/>
    </row>
    <row r="1557" spans="13:13" x14ac:dyDescent="0.3">
      <c r="M1557" s="6"/>
    </row>
    <row r="1558" spans="13:13" x14ac:dyDescent="0.3">
      <c r="M1558" s="6"/>
    </row>
    <row r="1559" spans="13:13" x14ac:dyDescent="0.3">
      <c r="M1559" s="6"/>
    </row>
    <row r="1560" spans="13:13" x14ac:dyDescent="0.3">
      <c r="M1560" s="6"/>
    </row>
    <row r="1561" spans="13:13" x14ac:dyDescent="0.3">
      <c r="M1561" s="6"/>
    </row>
    <row r="1562" spans="13:13" x14ac:dyDescent="0.3">
      <c r="M1562" s="6"/>
    </row>
    <row r="1563" spans="13:13" x14ac:dyDescent="0.3">
      <c r="M1563" s="6"/>
    </row>
    <row r="1564" spans="13:13" x14ac:dyDescent="0.3">
      <c r="M1564" s="6"/>
    </row>
    <row r="1565" spans="13:13" x14ac:dyDescent="0.3">
      <c r="M1565" s="6"/>
    </row>
    <row r="1566" spans="13:13" x14ac:dyDescent="0.3">
      <c r="M1566" s="6"/>
    </row>
    <row r="1567" spans="13:13" x14ac:dyDescent="0.3">
      <c r="M1567" s="6"/>
    </row>
    <row r="1568" spans="13:13" x14ac:dyDescent="0.3">
      <c r="M1568" s="6"/>
    </row>
    <row r="1569" spans="13:13" x14ac:dyDescent="0.3">
      <c r="M1569" s="6"/>
    </row>
    <row r="1570" spans="13:13" x14ac:dyDescent="0.3">
      <c r="M1570" s="6"/>
    </row>
    <row r="1571" spans="13:13" x14ac:dyDescent="0.3">
      <c r="M1571" s="6"/>
    </row>
    <row r="1572" spans="13:13" x14ac:dyDescent="0.3">
      <c r="M1572" s="6"/>
    </row>
    <row r="1573" spans="13:13" x14ac:dyDescent="0.3">
      <c r="M1573" s="6"/>
    </row>
    <row r="1574" spans="13:13" x14ac:dyDescent="0.3">
      <c r="M1574" s="6"/>
    </row>
    <row r="1575" spans="13:13" x14ac:dyDescent="0.3">
      <c r="M1575" s="6"/>
    </row>
    <row r="1576" spans="13:13" x14ac:dyDescent="0.3">
      <c r="M1576" s="6"/>
    </row>
    <row r="1577" spans="13:13" x14ac:dyDescent="0.3">
      <c r="M1577" s="6"/>
    </row>
    <row r="1578" spans="13:13" x14ac:dyDescent="0.3">
      <c r="M1578" s="6"/>
    </row>
    <row r="1579" spans="13:13" x14ac:dyDescent="0.3">
      <c r="M1579" s="6"/>
    </row>
    <row r="1580" spans="13:13" x14ac:dyDescent="0.3">
      <c r="M1580" s="6"/>
    </row>
    <row r="1581" spans="13:13" x14ac:dyDescent="0.3">
      <c r="M1581" s="6"/>
    </row>
    <row r="1582" spans="13:13" x14ac:dyDescent="0.3">
      <c r="M1582" s="6"/>
    </row>
    <row r="1583" spans="13:13" x14ac:dyDescent="0.3">
      <c r="M1583" s="6"/>
    </row>
    <row r="1584" spans="13:13" x14ac:dyDescent="0.3">
      <c r="M1584" s="6"/>
    </row>
    <row r="1585" spans="13:13" x14ac:dyDescent="0.3">
      <c r="M1585" s="6"/>
    </row>
    <row r="1586" spans="13:13" x14ac:dyDescent="0.3">
      <c r="M1586" s="6"/>
    </row>
    <row r="1587" spans="13:13" x14ac:dyDescent="0.3">
      <c r="M1587" s="6"/>
    </row>
    <row r="1588" spans="13:13" x14ac:dyDescent="0.3">
      <c r="M1588" s="6"/>
    </row>
    <row r="1589" spans="13:13" x14ac:dyDescent="0.3">
      <c r="M1589" s="6"/>
    </row>
    <row r="1590" spans="13:13" x14ac:dyDescent="0.3">
      <c r="M1590" s="6"/>
    </row>
    <row r="1591" spans="13:13" x14ac:dyDescent="0.3">
      <c r="M1591" s="6"/>
    </row>
    <row r="1592" spans="13:13" x14ac:dyDescent="0.3">
      <c r="M1592" s="6"/>
    </row>
    <row r="1593" spans="13:13" x14ac:dyDescent="0.3">
      <c r="M1593" s="6"/>
    </row>
    <row r="1594" spans="13:13" x14ac:dyDescent="0.3">
      <c r="M1594" s="6"/>
    </row>
    <row r="1595" spans="13:13" x14ac:dyDescent="0.3">
      <c r="M1595" s="6"/>
    </row>
    <row r="1596" spans="13:13" x14ac:dyDescent="0.3">
      <c r="M1596" s="6"/>
    </row>
    <row r="1597" spans="13:13" x14ac:dyDescent="0.3">
      <c r="M1597" s="6"/>
    </row>
    <row r="1598" spans="13:13" x14ac:dyDescent="0.3">
      <c r="M1598" s="6"/>
    </row>
    <row r="1599" spans="13:13" x14ac:dyDescent="0.3">
      <c r="M1599" s="6"/>
    </row>
    <row r="1600" spans="13:13" x14ac:dyDescent="0.3">
      <c r="M1600" s="6"/>
    </row>
    <row r="1601" spans="13:13" x14ac:dyDescent="0.3">
      <c r="M1601" s="6"/>
    </row>
    <row r="1602" spans="13:13" x14ac:dyDescent="0.3">
      <c r="M1602" s="6"/>
    </row>
    <row r="1603" spans="13:13" x14ac:dyDescent="0.3">
      <c r="M1603" s="6"/>
    </row>
    <row r="1604" spans="13:13" x14ac:dyDescent="0.3">
      <c r="M1604" s="6"/>
    </row>
    <row r="1605" spans="13:13" x14ac:dyDescent="0.3">
      <c r="M1605" s="6"/>
    </row>
    <row r="1606" spans="13:13" x14ac:dyDescent="0.3">
      <c r="M1606" s="6"/>
    </row>
    <row r="1607" spans="13:13" x14ac:dyDescent="0.3">
      <c r="M1607" s="6"/>
    </row>
    <row r="1608" spans="13:13" x14ac:dyDescent="0.3">
      <c r="M1608" s="6"/>
    </row>
    <row r="1609" spans="13:13" x14ac:dyDescent="0.3">
      <c r="M1609" s="6"/>
    </row>
    <row r="1610" spans="13:13" x14ac:dyDescent="0.3">
      <c r="M1610" s="6"/>
    </row>
    <row r="1611" spans="13:13" x14ac:dyDescent="0.3">
      <c r="M1611" s="6"/>
    </row>
    <row r="1612" spans="13:13" x14ac:dyDescent="0.3">
      <c r="M1612" s="6"/>
    </row>
    <row r="1613" spans="13:13" x14ac:dyDescent="0.3">
      <c r="M1613" s="6"/>
    </row>
    <row r="1614" spans="13:13" x14ac:dyDescent="0.3">
      <c r="M1614" s="6"/>
    </row>
    <row r="1615" spans="13:13" x14ac:dyDescent="0.3">
      <c r="M1615" s="6"/>
    </row>
    <row r="1616" spans="13:13" x14ac:dyDescent="0.3">
      <c r="M1616" s="6"/>
    </row>
    <row r="1617" spans="13:13" x14ac:dyDescent="0.3">
      <c r="M1617" s="6"/>
    </row>
    <row r="1618" spans="13:13" x14ac:dyDescent="0.3">
      <c r="M1618" s="6"/>
    </row>
    <row r="1619" spans="13:13" x14ac:dyDescent="0.3">
      <c r="M1619" s="6"/>
    </row>
    <row r="1620" spans="13:13" x14ac:dyDescent="0.3">
      <c r="M1620" s="6"/>
    </row>
    <row r="1621" spans="13:13" x14ac:dyDescent="0.3">
      <c r="M1621" s="6"/>
    </row>
    <row r="1622" spans="13:13" x14ac:dyDescent="0.3">
      <c r="M1622" s="6"/>
    </row>
    <row r="1623" spans="13:13" x14ac:dyDescent="0.3">
      <c r="M1623" s="6"/>
    </row>
    <row r="1624" spans="13:13" x14ac:dyDescent="0.3">
      <c r="M1624" s="6"/>
    </row>
    <row r="1625" spans="13:13" x14ac:dyDescent="0.3">
      <c r="M1625" s="6"/>
    </row>
    <row r="1626" spans="13:13" x14ac:dyDescent="0.3">
      <c r="M1626" s="6"/>
    </row>
    <row r="1627" spans="13:13" x14ac:dyDescent="0.3">
      <c r="M1627" s="6"/>
    </row>
    <row r="1628" spans="13:13" x14ac:dyDescent="0.3">
      <c r="M1628" s="6"/>
    </row>
    <row r="1629" spans="13:13" x14ac:dyDescent="0.3">
      <c r="M1629" s="6"/>
    </row>
    <row r="1630" spans="13:13" x14ac:dyDescent="0.3">
      <c r="M1630" s="6"/>
    </row>
    <row r="1631" spans="13:13" x14ac:dyDescent="0.3">
      <c r="M1631" s="6"/>
    </row>
    <row r="1632" spans="13:13" x14ac:dyDescent="0.3">
      <c r="M1632" s="6"/>
    </row>
    <row r="1633" spans="13:13" x14ac:dyDescent="0.3">
      <c r="M1633" s="6"/>
    </row>
    <row r="1634" spans="13:13" x14ac:dyDescent="0.3">
      <c r="M1634" s="6"/>
    </row>
    <row r="1635" spans="13:13" x14ac:dyDescent="0.3">
      <c r="M1635" s="6"/>
    </row>
    <row r="1636" spans="13:13" x14ac:dyDescent="0.3">
      <c r="M1636" s="6"/>
    </row>
    <row r="1637" spans="13:13" x14ac:dyDescent="0.3">
      <c r="M1637" s="6"/>
    </row>
    <row r="1638" spans="13:13" x14ac:dyDescent="0.3">
      <c r="M1638" s="6"/>
    </row>
    <row r="1639" spans="13:13" x14ac:dyDescent="0.3">
      <c r="M1639" s="6"/>
    </row>
    <row r="1640" spans="13:13" x14ac:dyDescent="0.3">
      <c r="M1640" s="6"/>
    </row>
    <row r="1641" spans="13:13" x14ac:dyDescent="0.3">
      <c r="M1641" s="6"/>
    </row>
    <row r="1642" spans="13:13" x14ac:dyDescent="0.3">
      <c r="M1642" s="6"/>
    </row>
    <row r="1643" spans="13:13" x14ac:dyDescent="0.3">
      <c r="M1643" s="6"/>
    </row>
    <row r="1644" spans="13:13" x14ac:dyDescent="0.3">
      <c r="M1644" s="6"/>
    </row>
    <row r="1645" spans="13:13" x14ac:dyDescent="0.3">
      <c r="M1645" s="6"/>
    </row>
    <row r="1646" spans="13:13" x14ac:dyDescent="0.3">
      <c r="M1646" s="6"/>
    </row>
    <row r="1647" spans="13:13" x14ac:dyDescent="0.3">
      <c r="M1647" s="6"/>
    </row>
    <row r="1648" spans="13:13" x14ac:dyDescent="0.3">
      <c r="M1648" s="6"/>
    </row>
    <row r="1649" spans="13:13" x14ac:dyDescent="0.3">
      <c r="M1649" s="6"/>
    </row>
    <row r="1650" spans="13:13" x14ac:dyDescent="0.3">
      <c r="M1650" s="6"/>
    </row>
    <row r="1651" spans="13:13" x14ac:dyDescent="0.3">
      <c r="M1651" s="6"/>
    </row>
    <row r="1652" spans="13:13" x14ac:dyDescent="0.3">
      <c r="M1652" s="6"/>
    </row>
    <row r="1653" spans="13:13" x14ac:dyDescent="0.3">
      <c r="M1653" s="6"/>
    </row>
    <row r="1654" spans="13:13" x14ac:dyDescent="0.3">
      <c r="M1654" s="6"/>
    </row>
    <row r="1655" spans="13:13" x14ac:dyDescent="0.3">
      <c r="M1655" s="6"/>
    </row>
    <row r="1656" spans="13:13" x14ac:dyDescent="0.3">
      <c r="M1656" s="6"/>
    </row>
    <row r="1657" spans="13:13" x14ac:dyDescent="0.3">
      <c r="M1657" s="6"/>
    </row>
    <row r="1658" spans="13:13" x14ac:dyDescent="0.3">
      <c r="M1658" s="6"/>
    </row>
    <row r="1659" spans="13:13" x14ac:dyDescent="0.3">
      <c r="M1659" s="6"/>
    </row>
    <row r="1660" spans="13:13" x14ac:dyDescent="0.3">
      <c r="M1660" s="6"/>
    </row>
    <row r="1661" spans="13:13" x14ac:dyDescent="0.3">
      <c r="M1661" s="6"/>
    </row>
    <row r="1662" spans="13:13" x14ac:dyDescent="0.3">
      <c r="M1662" s="6"/>
    </row>
    <row r="1663" spans="13:13" x14ac:dyDescent="0.3">
      <c r="M1663" s="6"/>
    </row>
    <row r="1664" spans="13:13" x14ac:dyDescent="0.3">
      <c r="M1664" s="6"/>
    </row>
    <row r="1665" spans="13:13" x14ac:dyDescent="0.3">
      <c r="M1665" s="6"/>
    </row>
    <row r="1666" spans="13:13" x14ac:dyDescent="0.3">
      <c r="M1666" s="6"/>
    </row>
    <row r="1667" spans="13:13" x14ac:dyDescent="0.3">
      <c r="M1667" s="6"/>
    </row>
    <row r="1668" spans="13:13" x14ac:dyDescent="0.3">
      <c r="M1668" s="6"/>
    </row>
    <row r="1669" spans="13:13" x14ac:dyDescent="0.3">
      <c r="M1669" s="6"/>
    </row>
    <row r="1670" spans="13:13" x14ac:dyDescent="0.3">
      <c r="M1670" s="6"/>
    </row>
    <row r="1671" spans="13:13" x14ac:dyDescent="0.3">
      <c r="M1671" s="6"/>
    </row>
    <row r="1672" spans="13:13" x14ac:dyDescent="0.3">
      <c r="M1672" s="6"/>
    </row>
    <row r="1673" spans="13:13" x14ac:dyDescent="0.3">
      <c r="M1673" s="6"/>
    </row>
    <row r="1674" spans="13:13" x14ac:dyDescent="0.3">
      <c r="M1674" s="6"/>
    </row>
    <row r="1675" spans="13:13" x14ac:dyDescent="0.3">
      <c r="M1675" s="6"/>
    </row>
    <row r="1676" spans="13:13" x14ac:dyDescent="0.3">
      <c r="M1676" s="6"/>
    </row>
    <row r="1677" spans="13:13" x14ac:dyDescent="0.3">
      <c r="M1677" s="6"/>
    </row>
    <row r="1678" spans="13:13" x14ac:dyDescent="0.3">
      <c r="M1678" s="6"/>
    </row>
    <row r="1679" spans="13:13" x14ac:dyDescent="0.3">
      <c r="M1679" s="6"/>
    </row>
    <row r="1680" spans="13:13" x14ac:dyDescent="0.3">
      <c r="M1680" s="6"/>
    </row>
    <row r="1681" spans="13:13" x14ac:dyDescent="0.3">
      <c r="M1681" s="6"/>
    </row>
    <row r="1682" spans="13:13" x14ac:dyDescent="0.3">
      <c r="M1682" s="6"/>
    </row>
    <row r="1683" spans="13:13" x14ac:dyDescent="0.3">
      <c r="M1683" s="6"/>
    </row>
    <row r="1684" spans="13:13" x14ac:dyDescent="0.3">
      <c r="M1684" s="6"/>
    </row>
    <row r="1685" spans="13:13" x14ac:dyDescent="0.3">
      <c r="M1685" s="6"/>
    </row>
    <row r="1686" spans="13:13" x14ac:dyDescent="0.3">
      <c r="M1686" s="6"/>
    </row>
    <row r="1687" spans="13:13" x14ac:dyDescent="0.3">
      <c r="M1687" s="6"/>
    </row>
    <row r="1688" spans="13:13" x14ac:dyDescent="0.3">
      <c r="M1688" s="6"/>
    </row>
    <row r="1689" spans="13:13" x14ac:dyDescent="0.3">
      <c r="M1689" s="6"/>
    </row>
    <row r="1690" spans="13:13" x14ac:dyDescent="0.3">
      <c r="M1690" s="6"/>
    </row>
    <row r="1691" spans="13:13" x14ac:dyDescent="0.3">
      <c r="M1691" s="6"/>
    </row>
    <row r="1692" spans="13:13" x14ac:dyDescent="0.3">
      <c r="M1692" s="6"/>
    </row>
    <row r="1693" spans="13:13" x14ac:dyDescent="0.3">
      <c r="M1693" s="6"/>
    </row>
    <row r="1694" spans="13:13" x14ac:dyDescent="0.3">
      <c r="M1694" s="6"/>
    </row>
    <row r="1695" spans="13:13" x14ac:dyDescent="0.3">
      <c r="M1695" s="6"/>
    </row>
    <row r="1696" spans="13:13" x14ac:dyDescent="0.3">
      <c r="M1696" s="6"/>
    </row>
    <row r="1697" spans="13:13" x14ac:dyDescent="0.3">
      <c r="M1697" s="6"/>
    </row>
    <row r="1698" spans="13:13" x14ac:dyDescent="0.3">
      <c r="M1698" s="6"/>
    </row>
    <row r="1699" spans="13:13" x14ac:dyDescent="0.3">
      <c r="M1699" s="6"/>
    </row>
    <row r="1700" spans="13:13" x14ac:dyDescent="0.3">
      <c r="M1700" s="6"/>
    </row>
    <row r="1701" spans="13:13" x14ac:dyDescent="0.3">
      <c r="M1701" s="6"/>
    </row>
    <row r="1702" spans="13:13" x14ac:dyDescent="0.3">
      <c r="M1702" s="6"/>
    </row>
    <row r="1703" spans="13:13" x14ac:dyDescent="0.3">
      <c r="M1703" s="6"/>
    </row>
    <row r="1704" spans="13:13" x14ac:dyDescent="0.3">
      <c r="M1704" s="6"/>
    </row>
    <row r="1705" spans="13:13" x14ac:dyDescent="0.3">
      <c r="M1705" s="6"/>
    </row>
    <row r="1706" spans="13:13" x14ac:dyDescent="0.3">
      <c r="M1706" s="6"/>
    </row>
    <row r="1707" spans="13:13" x14ac:dyDescent="0.3">
      <c r="M1707" s="6"/>
    </row>
    <row r="1708" spans="13:13" x14ac:dyDescent="0.3">
      <c r="M1708" s="6"/>
    </row>
    <row r="1709" spans="13:13" x14ac:dyDescent="0.3">
      <c r="M1709" s="6"/>
    </row>
    <row r="1710" spans="13:13" x14ac:dyDescent="0.3">
      <c r="M1710" s="6"/>
    </row>
    <row r="1711" spans="13:13" x14ac:dyDescent="0.3">
      <c r="M1711" s="6"/>
    </row>
    <row r="1712" spans="13:13" x14ac:dyDescent="0.3">
      <c r="M1712" s="6"/>
    </row>
    <row r="1713" spans="13:13" x14ac:dyDescent="0.3">
      <c r="M1713" s="6"/>
    </row>
    <row r="1714" spans="13:13" x14ac:dyDescent="0.3">
      <c r="M1714" s="6"/>
    </row>
    <row r="1715" spans="13:13" x14ac:dyDescent="0.3">
      <c r="M1715" s="6"/>
    </row>
    <row r="1716" spans="13:13" x14ac:dyDescent="0.3">
      <c r="M1716" s="6"/>
    </row>
    <row r="1717" spans="13:13" x14ac:dyDescent="0.3">
      <c r="M1717" s="6"/>
    </row>
    <row r="1718" spans="13:13" x14ac:dyDescent="0.3">
      <c r="M1718" s="6"/>
    </row>
    <row r="1719" spans="13:13" x14ac:dyDescent="0.3">
      <c r="M1719" s="6"/>
    </row>
    <row r="1720" spans="13:13" x14ac:dyDescent="0.3">
      <c r="M1720" s="6"/>
    </row>
    <row r="1721" spans="13:13" x14ac:dyDescent="0.3">
      <c r="M1721" s="6"/>
    </row>
    <row r="1722" spans="13:13" x14ac:dyDescent="0.3">
      <c r="M1722" s="6"/>
    </row>
    <row r="1723" spans="13:13" x14ac:dyDescent="0.3">
      <c r="M1723" s="6"/>
    </row>
    <row r="1724" spans="13:13" x14ac:dyDescent="0.3">
      <c r="M1724" s="6"/>
    </row>
    <row r="1725" spans="13:13" x14ac:dyDescent="0.3">
      <c r="M1725" s="6"/>
    </row>
    <row r="1726" spans="13:13" x14ac:dyDescent="0.3">
      <c r="M1726" s="6"/>
    </row>
    <row r="1727" spans="13:13" x14ac:dyDescent="0.3">
      <c r="M1727" s="6"/>
    </row>
    <row r="1728" spans="13:13" x14ac:dyDescent="0.3">
      <c r="M1728" s="6"/>
    </row>
    <row r="1729" spans="13:13" x14ac:dyDescent="0.3">
      <c r="M1729" s="6"/>
    </row>
    <row r="1730" spans="13:13" x14ac:dyDescent="0.3">
      <c r="M1730" s="6"/>
    </row>
    <row r="1731" spans="13:13" x14ac:dyDescent="0.3">
      <c r="M1731" s="6"/>
    </row>
    <row r="1732" spans="13:13" x14ac:dyDescent="0.3">
      <c r="M1732" s="6"/>
    </row>
    <row r="1733" spans="13:13" x14ac:dyDescent="0.3">
      <c r="M1733" s="6"/>
    </row>
    <row r="1734" spans="13:13" x14ac:dyDescent="0.3">
      <c r="M1734" s="6"/>
    </row>
    <row r="1735" spans="13:13" x14ac:dyDescent="0.3">
      <c r="M1735" s="6"/>
    </row>
    <row r="1736" spans="13:13" x14ac:dyDescent="0.3">
      <c r="M1736" s="6"/>
    </row>
    <row r="1737" spans="13:13" x14ac:dyDescent="0.3">
      <c r="M1737" s="6"/>
    </row>
    <row r="1738" spans="13:13" x14ac:dyDescent="0.3">
      <c r="M1738" s="6"/>
    </row>
    <row r="1739" spans="13:13" x14ac:dyDescent="0.3">
      <c r="M1739" s="6"/>
    </row>
    <row r="1740" spans="13:13" x14ac:dyDescent="0.3">
      <c r="M1740" s="6"/>
    </row>
    <row r="1741" spans="13:13" x14ac:dyDescent="0.3">
      <c r="M1741" s="6"/>
    </row>
    <row r="1742" spans="13:13" x14ac:dyDescent="0.3">
      <c r="M1742" s="6"/>
    </row>
    <row r="1743" spans="13:13" x14ac:dyDescent="0.3">
      <c r="M1743" s="6"/>
    </row>
    <row r="1744" spans="13:13" x14ac:dyDescent="0.3">
      <c r="M1744" s="6"/>
    </row>
    <row r="1745" spans="13:13" x14ac:dyDescent="0.3">
      <c r="M1745" s="6"/>
    </row>
    <row r="1746" spans="13:13" x14ac:dyDescent="0.3">
      <c r="M1746" s="6"/>
    </row>
    <row r="1747" spans="13:13" x14ac:dyDescent="0.3">
      <c r="M1747" s="6"/>
    </row>
    <row r="1748" spans="13:13" x14ac:dyDescent="0.3">
      <c r="M1748" s="6"/>
    </row>
    <row r="1749" spans="13:13" x14ac:dyDescent="0.3">
      <c r="M1749" s="6"/>
    </row>
    <row r="1750" spans="13:13" x14ac:dyDescent="0.3">
      <c r="M1750" s="6"/>
    </row>
    <row r="1751" spans="13:13" x14ac:dyDescent="0.3">
      <c r="M1751" s="6"/>
    </row>
    <row r="1752" spans="13:13" x14ac:dyDescent="0.3">
      <c r="M1752" s="6"/>
    </row>
    <row r="1753" spans="13:13" x14ac:dyDescent="0.3">
      <c r="M1753" s="6"/>
    </row>
    <row r="1754" spans="13:13" x14ac:dyDescent="0.3">
      <c r="M1754" s="6"/>
    </row>
    <row r="1755" spans="13:13" x14ac:dyDescent="0.3">
      <c r="M1755" s="6"/>
    </row>
    <row r="1756" spans="13:13" x14ac:dyDescent="0.3">
      <c r="M1756" s="6"/>
    </row>
    <row r="1757" spans="13:13" x14ac:dyDescent="0.3">
      <c r="M1757" s="6"/>
    </row>
    <row r="1758" spans="13:13" x14ac:dyDescent="0.3">
      <c r="M1758" s="6"/>
    </row>
    <row r="1759" spans="13:13" x14ac:dyDescent="0.3">
      <c r="M1759" s="6"/>
    </row>
    <row r="1760" spans="13:13" x14ac:dyDescent="0.3">
      <c r="M1760" s="6"/>
    </row>
    <row r="1761" spans="13:13" x14ac:dyDescent="0.3">
      <c r="M1761" s="6"/>
    </row>
    <row r="1762" spans="13:13" x14ac:dyDescent="0.3">
      <c r="M1762" s="6"/>
    </row>
    <row r="1763" spans="13:13" x14ac:dyDescent="0.3">
      <c r="M1763" s="6"/>
    </row>
    <row r="1764" spans="13:13" x14ac:dyDescent="0.3">
      <c r="M1764" s="6"/>
    </row>
    <row r="1765" spans="13:13" x14ac:dyDescent="0.3">
      <c r="M1765" s="6"/>
    </row>
    <row r="1766" spans="13:13" x14ac:dyDescent="0.3">
      <c r="M1766" s="6"/>
    </row>
    <row r="1767" spans="13:13" x14ac:dyDescent="0.3">
      <c r="M1767" s="6"/>
    </row>
    <row r="1768" spans="13:13" x14ac:dyDescent="0.3">
      <c r="M1768" s="6"/>
    </row>
    <row r="1769" spans="13:13" x14ac:dyDescent="0.3">
      <c r="M1769" s="6"/>
    </row>
    <row r="1770" spans="13:13" x14ac:dyDescent="0.3">
      <c r="M1770" s="6"/>
    </row>
    <row r="1771" spans="13:13" x14ac:dyDescent="0.3">
      <c r="M1771" s="6"/>
    </row>
    <row r="1772" spans="13:13" x14ac:dyDescent="0.3">
      <c r="M1772" s="6"/>
    </row>
    <row r="1773" spans="13:13" x14ac:dyDescent="0.3">
      <c r="M1773" s="6"/>
    </row>
    <row r="1774" spans="13:13" x14ac:dyDescent="0.3">
      <c r="M1774" s="6"/>
    </row>
    <row r="1775" spans="13:13" x14ac:dyDescent="0.3">
      <c r="M1775" s="6"/>
    </row>
    <row r="1776" spans="13:13" x14ac:dyDescent="0.3">
      <c r="M1776" s="6"/>
    </row>
    <row r="1777" spans="13:13" x14ac:dyDescent="0.3">
      <c r="M1777" s="6"/>
    </row>
    <row r="1778" spans="13:13" x14ac:dyDescent="0.3">
      <c r="M1778" s="6"/>
    </row>
    <row r="1779" spans="13:13" x14ac:dyDescent="0.3">
      <c r="M1779" s="6"/>
    </row>
    <row r="1780" spans="13:13" x14ac:dyDescent="0.3">
      <c r="M1780" s="6"/>
    </row>
    <row r="1781" spans="13:13" x14ac:dyDescent="0.3">
      <c r="M1781" s="6"/>
    </row>
    <row r="1782" spans="13:13" x14ac:dyDescent="0.3">
      <c r="M1782" s="6"/>
    </row>
    <row r="1783" spans="13:13" x14ac:dyDescent="0.3">
      <c r="M1783" s="6"/>
    </row>
    <row r="1784" spans="13:13" x14ac:dyDescent="0.3">
      <c r="M1784" s="6"/>
    </row>
    <row r="1785" spans="13:13" x14ac:dyDescent="0.3">
      <c r="M1785" s="6"/>
    </row>
    <row r="1786" spans="13:13" x14ac:dyDescent="0.3">
      <c r="M1786" s="6"/>
    </row>
    <row r="1787" spans="13:13" x14ac:dyDescent="0.3">
      <c r="M1787" s="6"/>
    </row>
    <row r="1788" spans="13:13" x14ac:dyDescent="0.3">
      <c r="M1788" s="6"/>
    </row>
    <row r="1789" spans="13:13" x14ac:dyDescent="0.3">
      <c r="M1789" s="6"/>
    </row>
    <row r="1790" spans="13:13" x14ac:dyDescent="0.3">
      <c r="M1790" s="6"/>
    </row>
    <row r="1791" spans="13:13" x14ac:dyDescent="0.3">
      <c r="M1791" s="6"/>
    </row>
    <row r="1792" spans="13:13" x14ac:dyDescent="0.3">
      <c r="M1792" s="6"/>
    </row>
    <row r="1793" spans="13:13" x14ac:dyDescent="0.3">
      <c r="M1793" s="6"/>
    </row>
    <row r="1794" spans="13:13" x14ac:dyDescent="0.3">
      <c r="M1794" s="6"/>
    </row>
    <row r="1795" spans="13:13" x14ac:dyDescent="0.3">
      <c r="M1795" s="6"/>
    </row>
    <row r="1796" spans="13:13" x14ac:dyDescent="0.3">
      <c r="M1796" s="6"/>
    </row>
    <row r="1797" spans="13:13" x14ac:dyDescent="0.3">
      <c r="M1797" s="6"/>
    </row>
    <row r="1798" spans="13:13" x14ac:dyDescent="0.3">
      <c r="M1798" s="6"/>
    </row>
    <row r="1799" spans="13:13" x14ac:dyDescent="0.3">
      <c r="M1799" s="6"/>
    </row>
    <row r="1800" spans="13:13" x14ac:dyDescent="0.3">
      <c r="M1800" s="6"/>
    </row>
    <row r="1801" spans="13:13" x14ac:dyDescent="0.3">
      <c r="M1801" s="6"/>
    </row>
    <row r="1802" spans="13:13" x14ac:dyDescent="0.3">
      <c r="M1802" s="6"/>
    </row>
    <row r="1803" spans="13:13" x14ac:dyDescent="0.3">
      <c r="M1803" s="6"/>
    </row>
    <row r="1804" spans="13:13" x14ac:dyDescent="0.3">
      <c r="M1804" s="6"/>
    </row>
    <row r="1805" spans="13:13" x14ac:dyDescent="0.3">
      <c r="M1805" s="6"/>
    </row>
    <row r="1806" spans="13:13" x14ac:dyDescent="0.3">
      <c r="M1806" s="6"/>
    </row>
    <row r="1807" spans="13:13" x14ac:dyDescent="0.3">
      <c r="M1807" s="6"/>
    </row>
    <row r="1808" spans="13:13" x14ac:dyDescent="0.3">
      <c r="M1808" s="6"/>
    </row>
    <row r="1809" spans="13:13" x14ac:dyDescent="0.3">
      <c r="M1809" s="6"/>
    </row>
    <row r="1810" spans="13:13" x14ac:dyDescent="0.3">
      <c r="M1810" s="6"/>
    </row>
    <row r="1811" spans="13:13" x14ac:dyDescent="0.3">
      <c r="M1811" s="6"/>
    </row>
    <row r="1812" spans="13:13" x14ac:dyDescent="0.3">
      <c r="M1812" s="6"/>
    </row>
    <row r="1813" spans="13:13" x14ac:dyDescent="0.3">
      <c r="M1813" s="6"/>
    </row>
    <row r="1814" spans="13:13" x14ac:dyDescent="0.3">
      <c r="M1814" s="6"/>
    </row>
    <row r="1815" spans="13:13" x14ac:dyDescent="0.3">
      <c r="M1815" s="6"/>
    </row>
    <row r="1816" spans="13:13" x14ac:dyDescent="0.3">
      <c r="M1816" s="6"/>
    </row>
    <row r="1817" spans="13:13" x14ac:dyDescent="0.3">
      <c r="M1817" s="6"/>
    </row>
    <row r="1818" spans="13:13" x14ac:dyDescent="0.3">
      <c r="M1818" s="6"/>
    </row>
    <row r="1819" spans="13:13" x14ac:dyDescent="0.3">
      <c r="M1819" s="6"/>
    </row>
    <row r="1820" spans="13:13" x14ac:dyDescent="0.3">
      <c r="M1820" s="6"/>
    </row>
    <row r="1821" spans="13:13" x14ac:dyDescent="0.3">
      <c r="M1821" s="6"/>
    </row>
    <row r="1822" spans="13:13" x14ac:dyDescent="0.3">
      <c r="M1822" s="6"/>
    </row>
    <row r="1823" spans="13:13" x14ac:dyDescent="0.3">
      <c r="M1823" s="6"/>
    </row>
    <row r="1824" spans="13:13" x14ac:dyDescent="0.3">
      <c r="M1824" s="6"/>
    </row>
    <row r="1825" spans="13:13" x14ac:dyDescent="0.3">
      <c r="M1825" s="6"/>
    </row>
    <row r="1826" spans="13:13" x14ac:dyDescent="0.3">
      <c r="M1826" s="6"/>
    </row>
    <row r="1827" spans="13:13" x14ac:dyDescent="0.3">
      <c r="M1827" s="6"/>
    </row>
    <row r="1828" spans="13:13" x14ac:dyDescent="0.3">
      <c r="M1828" s="6"/>
    </row>
    <row r="1829" spans="13:13" x14ac:dyDescent="0.3">
      <c r="M1829" s="6"/>
    </row>
    <row r="1830" spans="13:13" x14ac:dyDescent="0.3">
      <c r="M1830" s="6"/>
    </row>
    <row r="1831" spans="13:13" x14ac:dyDescent="0.3">
      <c r="M1831" s="6"/>
    </row>
    <row r="1832" spans="13:13" x14ac:dyDescent="0.3">
      <c r="M1832" s="6"/>
    </row>
    <row r="1833" spans="13:13" x14ac:dyDescent="0.3">
      <c r="M1833" s="6"/>
    </row>
    <row r="1834" spans="13:13" x14ac:dyDescent="0.3">
      <c r="M1834" s="6"/>
    </row>
    <row r="1835" spans="13:13" x14ac:dyDescent="0.3">
      <c r="M1835" s="6"/>
    </row>
    <row r="1836" spans="13:13" x14ac:dyDescent="0.3">
      <c r="M1836" s="6"/>
    </row>
    <row r="1837" spans="13:13" x14ac:dyDescent="0.3">
      <c r="M1837" s="6"/>
    </row>
    <row r="1838" spans="13:13" x14ac:dyDescent="0.3">
      <c r="M1838" s="6"/>
    </row>
    <row r="1839" spans="13:13" x14ac:dyDescent="0.3">
      <c r="M1839" s="6"/>
    </row>
    <row r="1840" spans="13:13" x14ac:dyDescent="0.3">
      <c r="M1840" s="6"/>
    </row>
    <row r="1841" spans="13:13" x14ac:dyDescent="0.3">
      <c r="M1841" s="6"/>
    </row>
    <row r="1842" spans="13:13" x14ac:dyDescent="0.3">
      <c r="M1842" s="6"/>
    </row>
    <row r="1843" spans="13:13" x14ac:dyDescent="0.3">
      <c r="M1843" s="6"/>
    </row>
    <row r="1844" spans="13:13" x14ac:dyDescent="0.3">
      <c r="M1844" s="6"/>
    </row>
    <row r="1845" spans="13:13" x14ac:dyDescent="0.3">
      <c r="M1845" s="6"/>
    </row>
    <row r="1846" spans="13:13" x14ac:dyDescent="0.3">
      <c r="M1846" s="6"/>
    </row>
    <row r="1847" spans="13:13" x14ac:dyDescent="0.3">
      <c r="M1847" s="6"/>
    </row>
    <row r="1848" spans="13:13" x14ac:dyDescent="0.3">
      <c r="M1848" s="6"/>
    </row>
    <row r="1849" spans="13:13" x14ac:dyDescent="0.3">
      <c r="M1849" s="6"/>
    </row>
    <row r="1850" spans="13:13" x14ac:dyDescent="0.3">
      <c r="M1850" s="6"/>
    </row>
    <row r="1851" spans="13:13" x14ac:dyDescent="0.3">
      <c r="M1851" s="6"/>
    </row>
    <row r="1852" spans="13:13" x14ac:dyDescent="0.3">
      <c r="M1852" s="6"/>
    </row>
    <row r="1853" spans="13:13" x14ac:dyDescent="0.3">
      <c r="M1853" s="6"/>
    </row>
    <row r="1854" spans="13:13" x14ac:dyDescent="0.3">
      <c r="M1854" s="6"/>
    </row>
    <row r="1855" spans="13:13" x14ac:dyDescent="0.3">
      <c r="M1855" s="6"/>
    </row>
    <row r="1856" spans="13:13" x14ac:dyDescent="0.3">
      <c r="M1856" s="6"/>
    </row>
    <row r="1857" spans="13:13" x14ac:dyDescent="0.3">
      <c r="M1857" s="6"/>
    </row>
    <row r="1858" spans="13:13" x14ac:dyDescent="0.3">
      <c r="M1858" s="6"/>
    </row>
    <row r="1859" spans="13:13" x14ac:dyDescent="0.3">
      <c r="M1859" s="6"/>
    </row>
    <row r="1860" spans="13:13" x14ac:dyDescent="0.3">
      <c r="M1860" s="6"/>
    </row>
    <row r="1861" spans="13:13" x14ac:dyDescent="0.3">
      <c r="M1861" s="6"/>
    </row>
    <row r="1862" spans="13:13" x14ac:dyDescent="0.3">
      <c r="M1862" s="6"/>
    </row>
    <row r="1863" spans="13:13" x14ac:dyDescent="0.3">
      <c r="M1863" s="6"/>
    </row>
    <row r="1864" spans="13:13" x14ac:dyDescent="0.3">
      <c r="M1864" s="6"/>
    </row>
    <row r="1865" spans="13:13" x14ac:dyDescent="0.3">
      <c r="M1865" s="6"/>
    </row>
    <row r="1866" spans="13:13" x14ac:dyDescent="0.3">
      <c r="M1866" s="6"/>
    </row>
    <row r="1867" spans="13:13" x14ac:dyDescent="0.3">
      <c r="M1867" s="6"/>
    </row>
    <row r="1868" spans="13:13" x14ac:dyDescent="0.3">
      <c r="M1868" s="6"/>
    </row>
    <row r="1869" spans="13:13" x14ac:dyDescent="0.3">
      <c r="M1869" s="6"/>
    </row>
    <row r="1870" spans="13:13" x14ac:dyDescent="0.3">
      <c r="M1870" s="6"/>
    </row>
    <row r="1871" spans="13:13" x14ac:dyDescent="0.3">
      <c r="M1871" s="6"/>
    </row>
    <row r="1872" spans="13:13" x14ac:dyDescent="0.3">
      <c r="M1872" s="6"/>
    </row>
    <row r="1873" spans="13:13" x14ac:dyDescent="0.3">
      <c r="M1873" s="6"/>
    </row>
    <row r="1874" spans="13:13" x14ac:dyDescent="0.3">
      <c r="M1874" s="6"/>
    </row>
    <row r="1875" spans="13:13" x14ac:dyDescent="0.3">
      <c r="M1875" s="6"/>
    </row>
    <row r="1876" spans="13:13" x14ac:dyDescent="0.3">
      <c r="M1876" s="6"/>
    </row>
    <row r="1877" spans="13:13" x14ac:dyDescent="0.3">
      <c r="M1877" s="6"/>
    </row>
    <row r="1878" spans="13:13" x14ac:dyDescent="0.3">
      <c r="M1878" s="6"/>
    </row>
    <row r="1879" spans="13:13" x14ac:dyDescent="0.3">
      <c r="M1879" s="6"/>
    </row>
    <row r="1880" spans="13:13" x14ac:dyDescent="0.3">
      <c r="M1880" s="6"/>
    </row>
    <row r="1881" spans="13:13" x14ac:dyDescent="0.3">
      <c r="M1881" s="6"/>
    </row>
    <row r="1882" spans="13:13" x14ac:dyDescent="0.3">
      <c r="M1882" s="6"/>
    </row>
    <row r="1883" spans="13:13" x14ac:dyDescent="0.3">
      <c r="M1883" s="6"/>
    </row>
    <row r="1884" spans="13:13" x14ac:dyDescent="0.3">
      <c r="M1884" s="6"/>
    </row>
    <row r="1885" spans="13:13" x14ac:dyDescent="0.3">
      <c r="M1885" s="6"/>
    </row>
    <row r="1886" spans="13:13" x14ac:dyDescent="0.3">
      <c r="M1886" s="6"/>
    </row>
    <row r="1887" spans="13:13" x14ac:dyDescent="0.3">
      <c r="M1887" s="6"/>
    </row>
    <row r="1888" spans="13:13" x14ac:dyDescent="0.3">
      <c r="M1888" s="6"/>
    </row>
    <row r="1889" spans="13:13" x14ac:dyDescent="0.3">
      <c r="M1889" s="6"/>
    </row>
    <row r="1890" spans="13:13" x14ac:dyDescent="0.3">
      <c r="M1890" s="6"/>
    </row>
    <row r="1891" spans="13:13" x14ac:dyDescent="0.3">
      <c r="M1891" s="6"/>
    </row>
    <row r="1892" spans="13:13" x14ac:dyDescent="0.3">
      <c r="M1892" s="6"/>
    </row>
    <row r="1893" spans="13:13" x14ac:dyDescent="0.3">
      <c r="M1893" s="6"/>
    </row>
    <row r="1894" spans="13:13" x14ac:dyDescent="0.3">
      <c r="M1894" s="6"/>
    </row>
    <row r="1895" spans="13:13" x14ac:dyDescent="0.3">
      <c r="M1895" s="6"/>
    </row>
    <row r="1896" spans="13:13" x14ac:dyDescent="0.3">
      <c r="M1896" s="6"/>
    </row>
    <row r="1897" spans="13:13" x14ac:dyDescent="0.3">
      <c r="M1897" s="6"/>
    </row>
    <row r="1898" spans="13:13" x14ac:dyDescent="0.3">
      <c r="M1898" s="6"/>
    </row>
    <row r="1899" spans="13:13" x14ac:dyDescent="0.3">
      <c r="M1899" s="6"/>
    </row>
    <row r="1900" spans="13:13" x14ac:dyDescent="0.3">
      <c r="M1900" s="6"/>
    </row>
    <row r="1901" spans="13:13" x14ac:dyDescent="0.3">
      <c r="M1901" s="6"/>
    </row>
    <row r="1902" spans="13:13" x14ac:dyDescent="0.3">
      <c r="M1902" s="6"/>
    </row>
    <row r="1903" spans="13:13" x14ac:dyDescent="0.3">
      <c r="M1903" s="6"/>
    </row>
    <row r="1904" spans="13:13" x14ac:dyDescent="0.3">
      <c r="M1904" s="6"/>
    </row>
    <row r="1905" spans="13:13" x14ac:dyDescent="0.3">
      <c r="M1905" s="6"/>
    </row>
    <row r="1906" spans="13:13" x14ac:dyDescent="0.3">
      <c r="M1906" s="6"/>
    </row>
    <row r="1907" spans="13:13" x14ac:dyDescent="0.3">
      <c r="M1907" s="6"/>
    </row>
    <row r="1908" spans="13:13" x14ac:dyDescent="0.3">
      <c r="M1908" s="6"/>
    </row>
    <row r="1909" spans="13:13" x14ac:dyDescent="0.3">
      <c r="M1909" s="6"/>
    </row>
    <row r="1910" spans="13:13" x14ac:dyDescent="0.3">
      <c r="M1910" s="6"/>
    </row>
    <row r="1911" spans="13:13" x14ac:dyDescent="0.3">
      <c r="M1911" s="6"/>
    </row>
    <row r="1912" spans="13:13" x14ac:dyDescent="0.3">
      <c r="M1912" s="6"/>
    </row>
    <row r="1913" spans="13:13" x14ac:dyDescent="0.3">
      <c r="M1913" s="6"/>
    </row>
    <row r="1914" spans="13:13" x14ac:dyDescent="0.3">
      <c r="M1914" s="6"/>
    </row>
    <row r="1915" spans="13:13" x14ac:dyDescent="0.3">
      <c r="M1915" s="6"/>
    </row>
    <row r="1916" spans="13:13" x14ac:dyDescent="0.3">
      <c r="M1916" s="6"/>
    </row>
    <row r="1917" spans="13:13" x14ac:dyDescent="0.3">
      <c r="M1917" s="6"/>
    </row>
    <row r="1918" spans="13:13" x14ac:dyDescent="0.3">
      <c r="M1918" s="6"/>
    </row>
    <row r="1919" spans="13:13" x14ac:dyDescent="0.3">
      <c r="M1919" s="6"/>
    </row>
    <row r="1920" spans="13:13" x14ac:dyDescent="0.3">
      <c r="M1920" s="6"/>
    </row>
    <row r="1921" spans="13:13" x14ac:dyDescent="0.3">
      <c r="M1921" s="6"/>
    </row>
    <row r="1922" spans="13:13" x14ac:dyDescent="0.3">
      <c r="M1922" s="6"/>
    </row>
    <row r="1923" spans="13:13" x14ac:dyDescent="0.3">
      <c r="M1923" s="6"/>
    </row>
    <row r="1924" spans="13:13" x14ac:dyDescent="0.3">
      <c r="M1924" s="6"/>
    </row>
    <row r="1925" spans="13:13" x14ac:dyDescent="0.3">
      <c r="M1925" s="6"/>
    </row>
    <row r="1926" spans="13:13" x14ac:dyDescent="0.3">
      <c r="M1926" s="6"/>
    </row>
    <row r="1927" spans="13:13" x14ac:dyDescent="0.3">
      <c r="M1927" s="6"/>
    </row>
    <row r="1928" spans="13:13" x14ac:dyDescent="0.3">
      <c r="M1928" s="6"/>
    </row>
    <row r="1929" spans="13:13" x14ac:dyDescent="0.3">
      <c r="M1929" s="6"/>
    </row>
    <row r="1930" spans="13:13" x14ac:dyDescent="0.3">
      <c r="M1930" s="6"/>
    </row>
    <row r="1931" spans="13:13" x14ac:dyDescent="0.3">
      <c r="M1931" s="6"/>
    </row>
    <row r="1932" spans="13:13" x14ac:dyDescent="0.3">
      <c r="M1932" s="6"/>
    </row>
    <row r="1933" spans="13:13" x14ac:dyDescent="0.3">
      <c r="M1933" s="6"/>
    </row>
    <row r="1934" spans="13:13" x14ac:dyDescent="0.3">
      <c r="M1934" s="6"/>
    </row>
    <row r="1935" spans="13:13" x14ac:dyDescent="0.3">
      <c r="M1935" s="6"/>
    </row>
    <row r="1936" spans="13:13" x14ac:dyDescent="0.3">
      <c r="M1936" s="6"/>
    </row>
    <row r="1937" spans="13:13" x14ac:dyDescent="0.3">
      <c r="M1937" s="6"/>
    </row>
    <row r="1938" spans="13:13" x14ac:dyDescent="0.3">
      <c r="M1938" s="6"/>
    </row>
    <row r="1939" spans="13:13" x14ac:dyDescent="0.3">
      <c r="M1939" s="6"/>
    </row>
    <row r="1940" spans="13:13" x14ac:dyDescent="0.3">
      <c r="M1940" s="6"/>
    </row>
    <row r="1941" spans="13:13" x14ac:dyDescent="0.3">
      <c r="M1941" s="6"/>
    </row>
    <row r="1942" spans="13:13" x14ac:dyDescent="0.3">
      <c r="M1942" s="6"/>
    </row>
    <row r="1943" spans="13:13" x14ac:dyDescent="0.3">
      <c r="M1943" s="6"/>
    </row>
    <row r="1944" spans="13:13" x14ac:dyDescent="0.3">
      <c r="M1944" s="6"/>
    </row>
    <row r="1945" spans="13:13" x14ac:dyDescent="0.3">
      <c r="M1945" s="6"/>
    </row>
    <row r="1946" spans="13:13" x14ac:dyDescent="0.3">
      <c r="M1946" s="6"/>
    </row>
    <row r="1947" spans="13:13" x14ac:dyDescent="0.3">
      <c r="M1947" s="6"/>
    </row>
    <row r="1948" spans="13:13" x14ac:dyDescent="0.3">
      <c r="M1948" s="6"/>
    </row>
    <row r="1949" spans="13:13" x14ac:dyDescent="0.3">
      <c r="M1949" s="6"/>
    </row>
    <row r="1950" spans="13:13" x14ac:dyDescent="0.3">
      <c r="M1950" s="6"/>
    </row>
    <row r="1951" spans="13:13" x14ac:dyDescent="0.3">
      <c r="M1951" s="6"/>
    </row>
    <row r="1952" spans="13:13" x14ac:dyDescent="0.3">
      <c r="M1952" s="6"/>
    </row>
    <row r="1953" spans="13:13" x14ac:dyDescent="0.3">
      <c r="M1953" s="6"/>
    </row>
    <row r="1954" spans="13:13" x14ac:dyDescent="0.3">
      <c r="M1954" s="6"/>
    </row>
    <row r="1955" spans="13:13" x14ac:dyDescent="0.3">
      <c r="M1955" s="6"/>
    </row>
    <row r="1956" spans="13:13" x14ac:dyDescent="0.3">
      <c r="M1956" s="6"/>
    </row>
    <row r="1957" spans="13:13" x14ac:dyDescent="0.3">
      <c r="M1957" s="6"/>
    </row>
    <row r="1958" spans="13:13" x14ac:dyDescent="0.3">
      <c r="M1958" s="6"/>
    </row>
    <row r="1959" spans="13:13" x14ac:dyDescent="0.3">
      <c r="M1959" s="6"/>
    </row>
    <row r="1960" spans="13:13" x14ac:dyDescent="0.3">
      <c r="M1960" s="6"/>
    </row>
    <row r="1961" spans="13:13" x14ac:dyDescent="0.3">
      <c r="M1961" s="6"/>
    </row>
    <row r="1962" spans="13:13" x14ac:dyDescent="0.3">
      <c r="M1962" s="6"/>
    </row>
    <row r="1963" spans="13:13" x14ac:dyDescent="0.3">
      <c r="M1963" s="6"/>
    </row>
    <row r="1964" spans="13:13" x14ac:dyDescent="0.3">
      <c r="M1964" s="6"/>
    </row>
    <row r="1965" spans="13:13" x14ac:dyDescent="0.3">
      <c r="M1965" s="6"/>
    </row>
    <row r="1966" spans="13:13" x14ac:dyDescent="0.3">
      <c r="M1966" s="6"/>
    </row>
    <row r="1967" spans="13:13" x14ac:dyDescent="0.3">
      <c r="M1967" s="6"/>
    </row>
    <row r="1968" spans="13:13" x14ac:dyDescent="0.3">
      <c r="M1968" s="6"/>
    </row>
    <row r="1969" spans="13:13" x14ac:dyDescent="0.3">
      <c r="M1969" s="6"/>
    </row>
    <row r="1970" spans="13:13" x14ac:dyDescent="0.3">
      <c r="M1970" s="6"/>
    </row>
    <row r="1971" spans="13:13" x14ac:dyDescent="0.3">
      <c r="M1971" s="6"/>
    </row>
    <row r="1972" spans="13:13" x14ac:dyDescent="0.3">
      <c r="M1972" s="6"/>
    </row>
    <row r="1973" spans="13:13" x14ac:dyDescent="0.3">
      <c r="M1973" s="6"/>
    </row>
    <row r="1974" spans="13:13" x14ac:dyDescent="0.3">
      <c r="M1974" s="6"/>
    </row>
    <row r="1975" spans="13:13" x14ac:dyDescent="0.3">
      <c r="M1975" s="6"/>
    </row>
    <row r="1976" spans="13:13" x14ac:dyDescent="0.3">
      <c r="M1976" s="6"/>
    </row>
    <row r="1977" spans="13:13" x14ac:dyDescent="0.3">
      <c r="M1977" s="6"/>
    </row>
    <row r="1978" spans="13:13" x14ac:dyDescent="0.3">
      <c r="M1978" s="6"/>
    </row>
    <row r="1979" spans="13:13" x14ac:dyDescent="0.3">
      <c r="M1979" s="6"/>
    </row>
    <row r="1980" spans="13:13" x14ac:dyDescent="0.3">
      <c r="M1980" s="6"/>
    </row>
    <row r="1981" spans="13:13" x14ac:dyDescent="0.3">
      <c r="M1981" s="6"/>
    </row>
    <row r="1982" spans="13:13" x14ac:dyDescent="0.3">
      <c r="M1982" s="6"/>
    </row>
    <row r="1983" spans="13:13" x14ac:dyDescent="0.3">
      <c r="M1983" s="6"/>
    </row>
    <row r="1984" spans="13:13" x14ac:dyDescent="0.3">
      <c r="M1984" s="6"/>
    </row>
    <row r="1985" spans="13:13" x14ac:dyDescent="0.3">
      <c r="M1985" s="6"/>
    </row>
    <row r="1986" spans="13:13" x14ac:dyDescent="0.3">
      <c r="M1986" s="6"/>
    </row>
    <row r="1987" spans="13:13" x14ac:dyDescent="0.3">
      <c r="M1987" s="6"/>
    </row>
    <row r="1988" spans="13:13" x14ac:dyDescent="0.3">
      <c r="M1988" s="6"/>
    </row>
    <row r="1989" spans="13:13" x14ac:dyDescent="0.3">
      <c r="M1989" s="6"/>
    </row>
    <row r="1990" spans="13:13" x14ac:dyDescent="0.3">
      <c r="M1990" s="6"/>
    </row>
    <row r="1991" spans="13:13" x14ac:dyDescent="0.3">
      <c r="M1991" s="6"/>
    </row>
    <row r="1992" spans="13:13" x14ac:dyDescent="0.3">
      <c r="M1992" s="6"/>
    </row>
    <row r="1993" spans="13:13" x14ac:dyDescent="0.3">
      <c r="M1993" s="6"/>
    </row>
    <row r="1994" spans="13:13" x14ac:dyDescent="0.3">
      <c r="M1994" s="6"/>
    </row>
    <row r="1995" spans="13:13" x14ac:dyDescent="0.3">
      <c r="M1995" s="6"/>
    </row>
    <row r="1996" spans="13:13" x14ac:dyDescent="0.3">
      <c r="M1996" s="6"/>
    </row>
    <row r="1997" spans="13:13" x14ac:dyDescent="0.3">
      <c r="M1997" s="6"/>
    </row>
    <row r="1998" spans="13:13" x14ac:dyDescent="0.3">
      <c r="M1998" s="6"/>
    </row>
    <row r="1999" spans="13:13" x14ac:dyDescent="0.3">
      <c r="M1999" s="6"/>
    </row>
    <row r="2000" spans="13:13" x14ac:dyDescent="0.3">
      <c r="M2000" s="6"/>
    </row>
    <row r="2001" spans="13:13" x14ac:dyDescent="0.3">
      <c r="M2001" s="6"/>
    </row>
    <row r="2002" spans="13:13" x14ac:dyDescent="0.3">
      <c r="M2002" s="6"/>
    </row>
    <row r="2003" spans="13:13" x14ac:dyDescent="0.3">
      <c r="M2003" s="6"/>
    </row>
    <row r="2004" spans="13:13" x14ac:dyDescent="0.3">
      <c r="M2004" s="6"/>
    </row>
    <row r="2005" spans="13:13" x14ac:dyDescent="0.3">
      <c r="M2005" s="6"/>
    </row>
    <row r="2006" spans="13:13" x14ac:dyDescent="0.3">
      <c r="M2006" s="6"/>
    </row>
    <row r="2007" spans="13:13" x14ac:dyDescent="0.3">
      <c r="M2007" s="6"/>
    </row>
    <row r="2008" spans="13:13" x14ac:dyDescent="0.3">
      <c r="M2008" s="6"/>
    </row>
    <row r="2009" spans="13:13" x14ac:dyDescent="0.3">
      <c r="M2009" s="6"/>
    </row>
    <row r="2010" spans="13:13" x14ac:dyDescent="0.3">
      <c r="M2010" s="6"/>
    </row>
    <row r="2011" spans="13:13" x14ac:dyDescent="0.3">
      <c r="M2011" s="6"/>
    </row>
    <row r="2012" spans="13:13" x14ac:dyDescent="0.3">
      <c r="M2012" s="6"/>
    </row>
    <row r="2013" spans="13:13" x14ac:dyDescent="0.3">
      <c r="M2013" s="6"/>
    </row>
    <row r="2014" spans="13:13" x14ac:dyDescent="0.3">
      <c r="M2014" s="6"/>
    </row>
    <row r="2015" spans="13:13" x14ac:dyDescent="0.3">
      <c r="M2015" s="6"/>
    </row>
    <row r="2016" spans="13:13" x14ac:dyDescent="0.3">
      <c r="M2016" s="6"/>
    </row>
    <row r="2017" spans="13:13" x14ac:dyDescent="0.3">
      <c r="M2017" s="6"/>
    </row>
    <row r="2018" spans="13:13" x14ac:dyDescent="0.3">
      <c r="M2018" s="6"/>
    </row>
    <row r="2019" spans="13:13" x14ac:dyDescent="0.3">
      <c r="M2019" s="6"/>
    </row>
    <row r="2020" spans="13:13" x14ac:dyDescent="0.3">
      <c r="M2020" s="6"/>
    </row>
    <row r="2021" spans="13:13" x14ac:dyDescent="0.3">
      <c r="M2021" s="6"/>
    </row>
    <row r="2022" spans="13:13" x14ac:dyDescent="0.3">
      <c r="M2022" s="6"/>
    </row>
    <row r="2023" spans="13:13" x14ac:dyDescent="0.3">
      <c r="M2023" s="6"/>
    </row>
    <row r="2024" spans="13:13" x14ac:dyDescent="0.3">
      <c r="M2024" s="6"/>
    </row>
    <row r="2025" spans="13:13" x14ac:dyDescent="0.3">
      <c r="M2025" s="6"/>
    </row>
    <row r="2026" spans="13:13" x14ac:dyDescent="0.3">
      <c r="M2026" s="6"/>
    </row>
    <row r="2027" spans="13:13" x14ac:dyDescent="0.3">
      <c r="M2027" s="6"/>
    </row>
    <row r="2028" spans="13:13" x14ac:dyDescent="0.3">
      <c r="M2028" s="6"/>
    </row>
    <row r="2029" spans="13:13" x14ac:dyDescent="0.3">
      <c r="M2029" s="6"/>
    </row>
    <row r="2030" spans="13:13" x14ac:dyDescent="0.3">
      <c r="M2030" s="6"/>
    </row>
    <row r="2031" spans="13:13" x14ac:dyDescent="0.3">
      <c r="M2031" s="6"/>
    </row>
    <row r="2032" spans="13:13" x14ac:dyDescent="0.3">
      <c r="M2032" s="6"/>
    </row>
    <row r="2033" spans="13:13" x14ac:dyDescent="0.3">
      <c r="M2033" s="6"/>
    </row>
    <row r="2034" spans="13:13" x14ac:dyDescent="0.3">
      <c r="M2034" s="6"/>
    </row>
    <row r="2035" spans="13:13" x14ac:dyDescent="0.3">
      <c r="M2035" s="6"/>
    </row>
    <row r="2036" spans="13:13" x14ac:dyDescent="0.3">
      <c r="M2036" s="6"/>
    </row>
    <row r="2037" spans="13:13" x14ac:dyDescent="0.3">
      <c r="M2037" s="6"/>
    </row>
    <row r="2038" spans="13:13" x14ac:dyDescent="0.3">
      <c r="M2038" s="6"/>
    </row>
    <row r="2039" spans="13:13" x14ac:dyDescent="0.3">
      <c r="M2039" s="6"/>
    </row>
    <row r="2040" spans="13:13" x14ac:dyDescent="0.3">
      <c r="M2040" s="6"/>
    </row>
    <row r="2041" spans="13:13" x14ac:dyDescent="0.3">
      <c r="M2041" s="6"/>
    </row>
    <row r="2042" spans="13:13" x14ac:dyDescent="0.3">
      <c r="M2042" s="6"/>
    </row>
    <row r="2043" spans="13:13" x14ac:dyDescent="0.3">
      <c r="M2043" s="6"/>
    </row>
    <row r="2044" spans="13:13" x14ac:dyDescent="0.3">
      <c r="M2044" s="6"/>
    </row>
    <row r="2045" spans="13:13" x14ac:dyDescent="0.3">
      <c r="M2045" s="6"/>
    </row>
    <row r="2046" spans="13:13" x14ac:dyDescent="0.3">
      <c r="M2046" s="6"/>
    </row>
    <row r="2047" spans="13:13" x14ac:dyDescent="0.3">
      <c r="M2047" s="6"/>
    </row>
    <row r="2048" spans="13:13" x14ac:dyDescent="0.3">
      <c r="M2048" s="6"/>
    </row>
    <row r="2049" spans="13:13" x14ac:dyDescent="0.3">
      <c r="M2049" s="6"/>
    </row>
    <row r="2050" spans="13:13" x14ac:dyDescent="0.3">
      <c r="M2050" s="6"/>
    </row>
    <row r="2051" spans="13:13" x14ac:dyDescent="0.3">
      <c r="M2051" s="6"/>
    </row>
    <row r="2052" spans="13:13" x14ac:dyDescent="0.3">
      <c r="M2052" s="6"/>
    </row>
    <row r="2053" spans="13:13" x14ac:dyDescent="0.3">
      <c r="M2053" s="6"/>
    </row>
    <row r="2054" spans="13:13" x14ac:dyDescent="0.3">
      <c r="M2054" s="6"/>
    </row>
    <row r="2055" spans="13:13" x14ac:dyDescent="0.3">
      <c r="M2055" s="6"/>
    </row>
    <row r="2056" spans="13:13" x14ac:dyDescent="0.3">
      <c r="M2056" s="6"/>
    </row>
    <row r="2057" spans="13:13" x14ac:dyDescent="0.3">
      <c r="M2057" s="6"/>
    </row>
    <row r="2058" spans="13:13" x14ac:dyDescent="0.3">
      <c r="M2058" s="6"/>
    </row>
    <row r="2059" spans="13:13" x14ac:dyDescent="0.3">
      <c r="M2059" s="6"/>
    </row>
    <row r="2060" spans="13:13" x14ac:dyDescent="0.3">
      <c r="M2060" s="6"/>
    </row>
    <row r="2061" spans="13:13" x14ac:dyDescent="0.3">
      <c r="M2061" s="6"/>
    </row>
    <row r="2062" spans="13:13" x14ac:dyDescent="0.3">
      <c r="M2062" s="6"/>
    </row>
    <row r="2063" spans="13:13" x14ac:dyDescent="0.3">
      <c r="M2063" s="6"/>
    </row>
    <row r="2064" spans="13:13" x14ac:dyDescent="0.3">
      <c r="M2064" s="6"/>
    </row>
    <row r="2065" spans="13:13" x14ac:dyDescent="0.3">
      <c r="M2065" s="6"/>
    </row>
    <row r="2066" spans="13:13" x14ac:dyDescent="0.3">
      <c r="M2066" s="6"/>
    </row>
    <row r="2067" spans="13:13" x14ac:dyDescent="0.3">
      <c r="M2067" s="6"/>
    </row>
    <row r="2068" spans="13:13" x14ac:dyDescent="0.3">
      <c r="M2068" s="6"/>
    </row>
    <row r="2069" spans="13:13" x14ac:dyDescent="0.3">
      <c r="M2069" s="6"/>
    </row>
    <row r="2070" spans="13:13" x14ac:dyDescent="0.3">
      <c r="M2070" s="6"/>
    </row>
    <row r="2071" spans="13:13" x14ac:dyDescent="0.3">
      <c r="M2071" s="6"/>
    </row>
    <row r="2072" spans="13:13" x14ac:dyDescent="0.3">
      <c r="M2072" s="6"/>
    </row>
    <row r="2073" spans="13:13" x14ac:dyDescent="0.3">
      <c r="M2073" s="6"/>
    </row>
    <row r="2074" spans="13:13" x14ac:dyDescent="0.3">
      <c r="M2074" s="6"/>
    </row>
    <row r="2075" spans="13:13" x14ac:dyDescent="0.3">
      <c r="M2075" s="6"/>
    </row>
    <row r="2076" spans="13:13" x14ac:dyDescent="0.3">
      <c r="M2076" s="6"/>
    </row>
    <row r="2077" spans="13:13" x14ac:dyDescent="0.3">
      <c r="M2077" s="6"/>
    </row>
    <row r="2078" spans="13:13" x14ac:dyDescent="0.3">
      <c r="M2078" s="6"/>
    </row>
    <row r="2079" spans="13:13" x14ac:dyDescent="0.3">
      <c r="M2079" s="6"/>
    </row>
    <row r="2080" spans="13:13" x14ac:dyDescent="0.3">
      <c r="M2080" s="6"/>
    </row>
    <row r="2081" spans="13:13" x14ac:dyDescent="0.3">
      <c r="M2081" s="6"/>
    </row>
    <row r="2082" spans="13:13" x14ac:dyDescent="0.3">
      <c r="M2082" s="6"/>
    </row>
    <row r="2083" spans="13:13" x14ac:dyDescent="0.3">
      <c r="M2083" s="6"/>
    </row>
    <row r="2084" spans="13:13" x14ac:dyDescent="0.3">
      <c r="M2084" s="6"/>
    </row>
    <row r="2085" spans="13:13" x14ac:dyDescent="0.3">
      <c r="M2085" s="6"/>
    </row>
    <row r="2086" spans="13:13" x14ac:dyDescent="0.3">
      <c r="M2086" s="6"/>
    </row>
    <row r="2087" spans="13:13" x14ac:dyDescent="0.3">
      <c r="M2087" s="6"/>
    </row>
    <row r="2088" spans="13:13" x14ac:dyDescent="0.3">
      <c r="M2088" s="6"/>
    </row>
    <row r="2089" spans="13:13" x14ac:dyDescent="0.3">
      <c r="M2089" s="6"/>
    </row>
    <row r="2090" spans="13:13" x14ac:dyDescent="0.3">
      <c r="M2090" s="6"/>
    </row>
    <row r="2091" spans="13:13" x14ac:dyDescent="0.3">
      <c r="M2091" s="6"/>
    </row>
    <row r="2092" spans="13:13" x14ac:dyDescent="0.3">
      <c r="M2092" s="6"/>
    </row>
    <row r="2093" spans="13:13" x14ac:dyDescent="0.3">
      <c r="M2093" s="6"/>
    </row>
    <row r="2094" spans="13:13" x14ac:dyDescent="0.3">
      <c r="M2094" s="6"/>
    </row>
    <row r="2095" spans="13:13" x14ac:dyDescent="0.3">
      <c r="M2095" s="6"/>
    </row>
    <row r="2096" spans="13:13" x14ac:dyDescent="0.3">
      <c r="M2096" s="6"/>
    </row>
    <row r="2097" spans="13:13" x14ac:dyDescent="0.3">
      <c r="M2097" s="6"/>
    </row>
    <row r="2098" spans="13:13" x14ac:dyDescent="0.3">
      <c r="M2098" s="6"/>
    </row>
    <row r="2099" spans="13:13" x14ac:dyDescent="0.3">
      <c r="M2099" s="6"/>
    </row>
    <row r="2100" spans="13:13" x14ac:dyDescent="0.3">
      <c r="M2100" s="6"/>
    </row>
    <row r="2101" spans="13:13" x14ac:dyDescent="0.3">
      <c r="M2101" s="6"/>
    </row>
    <row r="2102" spans="13:13" x14ac:dyDescent="0.3">
      <c r="M2102" s="6"/>
    </row>
    <row r="2103" spans="13:13" x14ac:dyDescent="0.3">
      <c r="M2103" s="6"/>
    </row>
    <row r="2104" spans="13:13" x14ac:dyDescent="0.3">
      <c r="M2104" s="6"/>
    </row>
    <row r="2105" spans="13:13" x14ac:dyDescent="0.3">
      <c r="M2105" s="6"/>
    </row>
    <row r="2106" spans="13:13" x14ac:dyDescent="0.3">
      <c r="M2106" s="6"/>
    </row>
    <row r="2107" spans="13:13" x14ac:dyDescent="0.3">
      <c r="M2107" s="6"/>
    </row>
    <row r="2108" spans="13:13" x14ac:dyDescent="0.3">
      <c r="M2108" s="6"/>
    </row>
    <row r="2109" spans="13:13" x14ac:dyDescent="0.3">
      <c r="M2109" s="6"/>
    </row>
    <row r="2110" spans="13:13" x14ac:dyDescent="0.3">
      <c r="M2110" s="6"/>
    </row>
    <row r="2111" spans="13:13" x14ac:dyDescent="0.3">
      <c r="M2111" s="6"/>
    </row>
    <row r="2112" spans="13:13" x14ac:dyDescent="0.3">
      <c r="M2112" s="6"/>
    </row>
    <row r="2113" spans="13:13" x14ac:dyDescent="0.3">
      <c r="M2113" s="6"/>
    </row>
    <row r="2114" spans="13:13" x14ac:dyDescent="0.3">
      <c r="M2114" s="6"/>
    </row>
    <row r="2115" spans="13:13" x14ac:dyDescent="0.3">
      <c r="M2115" s="6"/>
    </row>
    <row r="2116" spans="13:13" x14ac:dyDescent="0.3">
      <c r="M2116" s="6"/>
    </row>
    <row r="2117" spans="13:13" x14ac:dyDescent="0.3">
      <c r="M2117" s="6"/>
    </row>
    <row r="2118" spans="13:13" x14ac:dyDescent="0.3">
      <c r="M2118" s="6"/>
    </row>
    <row r="2119" spans="13:13" x14ac:dyDescent="0.3">
      <c r="M2119" s="6"/>
    </row>
    <row r="2120" spans="13:13" x14ac:dyDescent="0.3">
      <c r="M2120" s="6"/>
    </row>
    <row r="2121" spans="13:13" x14ac:dyDescent="0.3">
      <c r="M2121" s="6"/>
    </row>
    <row r="2122" spans="13:13" x14ac:dyDescent="0.3">
      <c r="M2122" s="6"/>
    </row>
    <row r="2123" spans="13:13" x14ac:dyDescent="0.3">
      <c r="M2123" s="6"/>
    </row>
    <row r="2124" spans="13:13" x14ac:dyDescent="0.3">
      <c r="M2124" s="6"/>
    </row>
    <row r="2125" spans="13:13" x14ac:dyDescent="0.3">
      <c r="M2125" s="6"/>
    </row>
    <row r="2126" spans="13:13" x14ac:dyDescent="0.3">
      <c r="M2126" s="6"/>
    </row>
    <row r="2127" spans="13:13" x14ac:dyDescent="0.3">
      <c r="M2127" s="6"/>
    </row>
    <row r="2128" spans="13:13" x14ac:dyDescent="0.3">
      <c r="M2128" s="6"/>
    </row>
    <row r="2129" spans="13:13" x14ac:dyDescent="0.3">
      <c r="M2129" s="6"/>
    </row>
    <row r="2130" spans="13:13" x14ac:dyDescent="0.3">
      <c r="M2130" s="6"/>
    </row>
    <row r="2131" spans="13:13" x14ac:dyDescent="0.3">
      <c r="M2131" s="6"/>
    </row>
    <row r="2132" spans="13:13" x14ac:dyDescent="0.3">
      <c r="M2132" s="6"/>
    </row>
    <row r="2133" spans="13:13" x14ac:dyDescent="0.3">
      <c r="M2133" s="6"/>
    </row>
    <row r="2134" spans="13:13" x14ac:dyDescent="0.3">
      <c r="M2134" s="6"/>
    </row>
    <row r="2135" spans="13:13" x14ac:dyDescent="0.3">
      <c r="M2135" s="6"/>
    </row>
    <row r="2136" spans="13:13" x14ac:dyDescent="0.3">
      <c r="M2136" s="6"/>
    </row>
    <row r="2137" spans="13:13" x14ac:dyDescent="0.3">
      <c r="M2137" s="6"/>
    </row>
    <row r="2138" spans="13:13" x14ac:dyDescent="0.3">
      <c r="M2138" s="6"/>
    </row>
    <row r="2139" spans="13:13" x14ac:dyDescent="0.3">
      <c r="M2139" s="6"/>
    </row>
    <row r="2140" spans="13:13" x14ac:dyDescent="0.3">
      <c r="M2140" s="6"/>
    </row>
    <row r="2141" spans="13:13" x14ac:dyDescent="0.3">
      <c r="M2141" s="6"/>
    </row>
    <row r="2142" spans="13:13" x14ac:dyDescent="0.3">
      <c r="M2142" s="6"/>
    </row>
    <row r="2143" spans="13:13" x14ac:dyDescent="0.3">
      <c r="M2143" s="6"/>
    </row>
    <row r="2144" spans="13:13" x14ac:dyDescent="0.3">
      <c r="M2144" s="6"/>
    </row>
    <row r="2145" spans="13:13" x14ac:dyDescent="0.3">
      <c r="M2145" s="6"/>
    </row>
    <row r="2146" spans="13:13" x14ac:dyDescent="0.3">
      <c r="M2146" s="6"/>
    </row>
    <row r="2147" spans="13:13" x14ac:dyDescent="0.3">
      <c r="M2147" s="6"/>
    </row>
    <row r="2148" spans="13:13" x14ac:dyDescent="0.3">
      <c r="M2148" s="6"/>
    </row>
    <row r="2149" spans="13:13" x14ac:dyDescent="0.3">
      <c r="M2149" s="6"/>
    </row>
    <row r="2150" spans="13:13" x14ac:dyDescent="0.3">
      <c r="M2150" s="6"/>
    </row>
    <row r="2151" spans="13:13" x14ac:dyDescent="0.3">
      <c r="M2151" s="6"/>
    </row>
    <row r="2152" spans="13:13" x14ac:dyDescent="0.3">
      <c r="M2152" s="6"/>
    </row>
    <row r="2153" spans="13:13" x14ac:dyDescent="0.3">
      <c r="M2153" s="6"/>
    </row>
    <row r="2154" spans="13:13" x14ac:dyDescent="0.3">
      <c r="M2154" s="6"/>
    </row>
    <row r="2155" spans="13:13" x14ac:dyDescent="0.3">
      <c r="M2155" s="6"/>
    </row>
    <row r="2156" spans="13:13" x14ac:dyDescent="0.3">
      <c r="M2156" s="6"/>
    </row>
    <row r="2157" spans="13:13" x14ac:dyDescent="0.3">
      <c r="M2157" s="6"/>
    </row>
    <row r="2158" spans="13:13" x14ac:dyDescent="0.3">
      <c r="M2158" s="6"/>
    </row>
    <row r="2159" spans="13:13" x14ac:dyDescent="0.3">
      <c r="M2159" s="6"/>
    </row>
    <row r="2160" spans="13:13" x14ac:dyDescent="0.3">
      <c r="M2160" s="6"/>
    </row>
    <row r="2161" spans="13:13" x14ac:dyDescent="0.3">
      <c r="M2161" s="6"/>
    </row>
    <row r="2162" spans="13:13" x14ac:dyDescent="0.3">
      <c r="M2162" s="6"/>
    </row>
    <row r="2163" spans="13:13" x14ac:dyDescent="0.3">
      <c r="M2163" s="6"/>
    </row>
    <row r="2164" spans="13:13" x14ac:dyDescent="0.3">
      <c r="M2164" s="6"/>
    </row>
    <row r="2165" spans="13:13" x14ac:dyDescent="0.3">
      <c r="M2165" s="6"/>
    </row>
    <row r="2166" spans="13:13" x14ac:dyDescent="0.3">
      <c r="M2166" s="6"/>
    </row>
    <row r="2167" spans="13:13" x14ac:dyDescent="0.3">
      <c r="M2167" s="6"/>
    </row>
    <row r="2168" spans="13:13" x14ac:dyDescent="0.3">
      <c r="M2168" s="6"/>
    </row>
    <row r="2169" spans="13:13" x14ac:dyDescent="0.3">
      <c r="M2169" s="6"/>
    </row>
    <row r="2170" spans="13:13" x14ac:dyDescent="0.3">
      <c r="M2170" s="6"/>
    </row>
    <row r="2171" spans="13:13" x14ac:dyDescent="0.3">
      <c r="M2171" s="6"/>
    </row>
    <row r="2172" spans="13:13" x14ac:dyDescent="0.3">
      <c r="M2172" s="6"/>
    </row>
    <row r="2173" spans="13:13" x14ac:dyDescent="0.3">
      <c r="M2173" s="6"/>
    </row>
    <row r="2174" spans="13:13" x14ac:dyDescent="0.3">
      <c r="M2174" s="6"/>
    </row>
    <row r="2175" spans="13:13" x14ac:dyDescent="0.3">
      <c r="M2175" s="6"/>
    </row>
    <row r="2176" spans="13:13" x14ac:dyDescent="0.3">
      <c r="M2176" s="6"/>
    </row>
    <row r="2177" spans="13:13" x14ac:dyDescent="0.3">
      <c r="M2177" s="6"/>
    </row>
    <row r="2178" spans="13:13" x14ac:dyDescent="0.3">
      <c r="M2178" s="6"/>
    </row>
    <row r="2179" spans="13:13" x14ac:dyDescent="0.3">
      <c r="M2179" s="6"/>
    </row>
    <row r="2180" spans="13:13" x14ac:dyDescent="0.3">
      <c r="M2180" s="6"/>
    </row>
    <row r="2181" spans="13:13" x14ac:dyDescent="0.3">
      <c r="M2181" s="6"/>
    </row>
    <row r="2182" spans="13:13" x14ac:dyDescent="0.3">
      <c r="M2182" s="6"/>
    </row>
    <row r="2183" spans="13:13" x14ac:dyDescent="0.3">
      <c r="M2183" s="6"/>
    </row>
    <row r="2184" spans="13:13" x14ac:dyDescent="0.3">
      <c r="M2184" s="6"/>
    </row>
    <row r="2185" spans="13:13" x14ac:dyDescent="0.3">
      <c r="M2185" s="6"/>
    </row>
    <row r="2186" spans="13:13" x14ac:dyDescent="0.3">
      <c r="M2186" s="6"/>
    </row>
    <row r="2187" spans="13:13" x14ac:dyDescent="0.3">
      <c r="M2187" s="6"/>
    </row>
    <row r="2188" spans="13:13" x14ac:dyDescent="0.3">
      <c r="M2188" s="6"/>
    </row>
    <row r="2189" spans="13:13" x14ac:dyDescent="0.3">
      <c r="M2189" s="6"/>
    </row>
    <row r="2190" spans="13:13" x14ac:dyDescent="0.3">
      <c r="M2190" s="6"/>
    </row>
    <row r="2191" spans="13:13" x14ac:dyDescent="0.3">
      <c r="M2191" s="6"/>
    </row>
    <row r="2192" spans="13:13" x14ac:dyDescent="0.3">
      <c r="M2192" s="6"/>
    </row>
    <row r="2193" spans="13:13" x14ac:dyDescent="0.3">
      <c r="M2193" s="6"/>
    </row>
    <row r="2194" spans="13:13" x14ac:dyDescent="0.3">
      <c r="M2194" s="6"/>
    </row>
    <row r="2195" spans="13:13" x14ac:dyDescent="0.3">
      <c r="M2195" s="6"/>
    </row>
    <row r="2196" spans="13:13" x14ac:dyDescent="0.3">
      <c r="M2196" s="6"/>
    </row>
    <row r="2197" spans="13:13" x14ac:dyDescent="0.3">
      <c r="M2197" s="6"/>
    </row>
    <row r="2198" spans="13:13" x14ac:dyDescent="0.3">
      <c r="M2198" s="6"/>
    </row>
    <row r="2199" spans="13:13" x14ac:dyDescent="0.3">
      <c r="M2199" s="6"/>
    </row>
    <row r="2200" spans="13:13" x14ac:dyDescent="0.3">
      <c r="M2200" s="6"/>
    </row>
    <row r="2201" spans="13:13" x14ac:dyDescent="0.3">
      <c r="M2201" s="6"/>
    </row>
    <row r="2202" spans="13:13" x14ac:dyDescent="0.3">
      <c r="M2202" s="6"/>
    </row>
    <row r="2203" spans="13:13" x14ac:dyDescent="0.3">
      <c r="M2203" s="6"/>
    </row>
    <row r="2204" spans="13:13" x14ac:dyDescent="0.3">
      <c r="M2204" s="6"/>
    </row>
    <row r="2205" spans="13:13" x14ac:dyDescent="0.3">
      <c r="M2205" s="6"/>
    </row>
    <row r="2206" spans="13:13" x14ac:dyDescent="0.3">
      <c r="M2206" s="6"/>
    </row>
    <row r="2207" spans="13:13" x14ac:dyDescent="0.3">
      <c r="M2207" s="6"/>
    </row>
    <row r="2208" spans="13:13" x14ac:dyDescent="0.3">
      <c r="M2208" s="6"/>
    </row>
    <row r="2209" spans="13:13" x14ac:dyDescent="0.3">
      <c r="M2209" s="6"/>
    </row>
    <row r="2210" spans="13:13" x14ac:dyDescent="0.3">
      <c r="M2210" s="6"/>
    </row>
    <row r="2211" spans="13:13" x14ac:dyDescent="0.3">
      <c r="M2211" s="6"/>
    </row>
    <row r="2212" spans="13:13" x14ac:dyDescent="0.3">
      <c r="M2212" s="6"/>
    </row>
    <row r="2213" spans="13:13" x14ac:dyDescent="0.3">
      <c r="M2213" s="6"/>
    </row>
    <row r="2214" spans="13:13" x14ac:dyDescent="0.3">
      <c r="M2214" s="6"/>
    </row>
    <row r="2215" spans="13:13" x14ac:dyDescent="0.3">
      <c r="M2215" s="6"/>
    </row>
    <row r="2216" spans="13:13" x14ac:dyDescent="0.3">
      <c r="M2216" s="6"/>
    </row>
    <row r="2217" spans="13:13" x14ac:dyDescent="0.3">
      <c r="M2217" s="6"/>
    </row>
    <row r="2218" spans="13:13" x14ac:dyDescent="0.3">
      <c r="M2218" s="6"/>
    </row>
    <row r="2219" spans="13:13" x14ac:dyDescent="0.3">
      <c r="M2219" s="6"/>
    </row>
    <row r="2220" spans="13:13" x14ac:dyDescent="0.3">
      <c r="M2220" s="6"/>
    </row>
    <row r="2221" spans="13:13" x14ac:dyDescent="0.3">
      <c r="M2221" s="6"/>
    </row>
    <row r="2222" spans="13:13" x14ac:dyDescent="0.3">
      <c r="M2222" s="6"/>
    </row>
    <row r="2223" spans="13:13" x14ac:dyDescent="0.3">
      <c r="M2223" s="6"/>
    </row>
    <row r="2224" spans="13:13" x14ac:dyDescent="0.3">
      <c r="M2224" s="6"/>
    </row>
    <row r="2225" spans="13:13" x14ac:dyDescent="0.3">
      <c r="M2225" s="6"/>
    </row>
    <row r="2226" spans="13:13" x14ac:dyDescent="0.3">
      <c r="M2226" s="6"/>
    </row>
    <row r="2227" spans="13:13" x14ac:dyDescent="0.3">
      <c r="M2227" s="6"/>
    </row>
    <row r="2228" spans="13:13" x14ac:dyDescent="0.3">
      <c r="M2228" s="6"/>
    </row>
    <row r="2229" spans="13:13" x14ac:dyDescent="0.3">
      <c r="M2229" s="6"/>
    </row>
    <row r="2230" spans="13:13" x14ac:dyDescent="0.3">
      <c r="M2230" s="6"/>
    </row>
    <row r="2231" spans="13:13" x14ac:dyDescent="0.3">
      <c r="M2231" s="6"/>
    </row>
    <row r="2232" spans="13:13" x14ac:dyDescent="0.3">
      <c r="M2232" s="6"/>
    </row>
    <row r="2233" spans="13:13" x14ac:dyDescent="0.3">
      <c r="M2233" s="6"/>
    </row>
    <row r="2234" spans="13:13" x14ac:dyDescent="0.3">
      <c r="M2234" s="6"/>
    </row>
    <row r="2235" spans="13:13" x14ac:dyDescent="0.3">
      <c r="M2235" s="6"/>
    </row>
    <row r="2236" spans="13:13" x14ac:dyDescent="0.3">
      <c r="M2236" s="6"/>
    </row>
    <row r="2237" spans="13:13" x14ac:dyDescent="0.3">
      <c r="M2237" s="6"/>
    </row>
    <row r="2238" spans="13:13" x14ac:dyDescent="0.3">
      <c r="M2238" s="6"/>
    </row>
    <row r="2239" spans="13:13" x14ac:dyDescent="0.3">
      <c r="M2239" s="6"/>
    </row>
    <row r="2240" spans="13:13" x14ac:dyDescent="0.3">
      <c r="M2240" s="6"/>
    </row>
    <row r="2241" spans="13:13" x14ac:dyDescent="0.3">
      <c r="M2241" s="6"/>
    </row>
    <row r="2242" spans="13:13" x14ac:dyDescent="0.3">
      <c r="M2242" s="6"/>
    </row>
    <row r="2243" spans="13:13" x14ac:dyDescent="0.3">
      <c r="M2243" s="6"/>
    </row>
    <row r="2244" spans="13:13" x14ac:dyDescent="0.3">
      <c r="M2244" s="6"/>
    </row>
    <row r="2245" spans="13:13" x14ac:dyDescent="0.3">
      <c r="M2245" s="6"/>
    </row>
    <row r="2246" spans="13:13" x14ac:dyDescent="0.3">
      <c r="M2246" s="6"/>
    </row>
    <row r="2247" spans="13:13" x14ac:dyDescent="0.3">
      <c r="M2247" s="6"/>
    </row>
    <row r="2248" spans="13:13" x14ac:dyDescent="0.3">
      <c r="M2248" s="6"/>
    </row>
    <row r="2249" spans="13:13" x14ac:dyDescent="0.3">
      <c r="M2249" s="6"/>
    </row>
    <row r="2250" spans="13:13" x14ac:dyDescent="0.3">
      <c r="M2250" s="6"/>
    </row>
    <row r="2251" spans="13:13" x14ac:dyDescent="0.3">
      <c r="M2251" s="6"/>
    </row>
    <row r="2252" spans="13:13" x14ac:dyDescent="0.3">
      <c r="M2252" s="6"/>
    </row>
    <row r="2253" spans="13:13" x14ac:dyDescent="0.3">
      <c r="M2253" s="6"/>
    </row>
    <row r="2254" spans="13:13" x14ac:dyDescent="0.3">
      <c r="M2254" s="6"/>
    </row>
    <row r="2255" spans="13:13" x14ac:dyDescent="0.3">
      <c r="M2255" s="6"/>
    </row>
    <row r="2256" spans="13:13" x14ac:dyDescent="0.3">
      <c r="M2256" s="6"/>
    </row>
    <row r="2257" spans="13:13" x14ac:dyDescent="0.3">
      <c r="M2257" s="6"/>
    </row>
    <row r="2258" spans="13:13" x14ac:dyDescent="0.3">
      <c r="M2258" s="6"/>
    </row>
    <row r="2259" spans="13:13" x14ac:dyDescent="0.3">
      <c r="M2259" s="6"/>
    </row>
    <row r="2260" spans="13:13" x14ac:dyDescent="0.3">
      <c r="M2260" s="6"/>
    </row>
    <row r="2261" spans="13:13" x14ac:dyDescent="0.3">
      <c r="M2261" s="6"/>
    </row>
    <row r="2262" spans="13:13" x14ac:dyDescent="0.3">
      <c r="M2262" s="6"/>
    </row>
    <row r="2263" spans="13:13" x14ac:dyDescent="0.3">
      <c r="M2263" s="6"/>
    </row>
    <row r="2264" spans="13:13" x14ac:dyDescent="0.3">
      <c r="M2264" s="6"/>
    </row>
    <row r="2265" spans="13:13" x14ac:dyDescent="0.3">
      <c r="M2265" s="6"/>
    </row>
    <row r="2266" spans="13:13" x14ac:dyDescent="0.3">
      <c r="M2266" s="6"/>
    </row>
    <row r="2267" spans="13:13" x14ac:dyDescent="0.3">
      <c r="M2267" s="6"/>
    </row>
    <row r="2268" spans="13:13" x14ac:dyDescent="0.3">
      <c r="M2268" s="6"/>
    </row>
    <row r="2269" spans="13:13" x14ac:dyDescent="0.3">
      <c r="M2269" s="6"/>
    </row>
    <row r="2270" spans="13:13" x14ac:dyDescent="0.3">
      <c r="M2270" s="6"/>
    </row>
    <row r="2271" spans="13:13" x14ac:dyDescent="0.3">
      <c r="M2271" s="6"/>
    </row>
    <row r="2272" spans="13:13" x14ac:dyDescent="0.3">
      <c r="M2272" s="6"/>
    </row>
    <row r="2273" spans="13:13" x14ac:dyDescent="0.3">
      <c r="M2273" s="6"/>
    </row>
    <row r="2274" spans="13:13" x14ac:dyDescent="0.3">
      <c r="M2274" s="6"/>
    </row>
    <row r="2275" spans="13:13" x14ac:dyDescent="0.3">
      <c r="M2275" s="6"/>
    </row>
    <row r="2276" spans="13:13" x14ac:dyDescent="0.3">
      <c r="M2276" s="6"/>
    </row>
    <row r="2277" spans="13:13" x14ac:dyDescent="0.3">
      <c r="M2277" s="6"/>
    </row>
    <row r="2278" spans="13:13" x14ac:dyDescent="0.3">
      <c r="M2278" s="6"/>
    </row>
    <row r="2279" spans="13:13" x14ac:dyDescent="0.3">
      <c r="M2279" s="6"/>
    </row>
    <row r="2280" spans="13:13" x14ac:dyDescent="0.3">
      <c r="M2280" s="6"/>
    </row>
    <row r="2281" spans="13:13" x14ac:dyDescent="0.3">
      <c r="M2281" s="6"/>
    </row>
    <row r="2282" spans="13:13" x14ac:dyDescent="0.3">
      <c r="M2282" s="6"/>
    </row>
    <row r="2283" spans="13:13" x14ac:dyDescent="0.3">
      <c r="M2283" s="6"/>
    </row>
    <row r="2284" spans="13:13" x14ac:dyDescent="0.3">
      <c r="M2284" s="6"/>
    </row>
    <row r="2285" spans="13:13" x14ac:dyDescent="0.3">
      <c r="M2285" s="6"/>
    </row>
    <row r="2286" spans="13:13" x14ac:dyDescent="0.3">
      <c r="M2286" s="6"/>
    </row>
    <row r="2287" spans="13:13" x14ac:dyDescent="0.3">
      <c r="M2287" s="6"/>
    </row>
    <row r="2288" spans="13:13" x14ac:dyDescent="0.3">
      <c r="M2288" s="6"/>
    </row>
    <row r="2289" spans="13:13" x14ac:dyDescent="0.3">
      <c r="M2289" s="6"/>
    </row>
    <row r="2290" spans="13:13" x14ac:dyDescent="0.3">
      <c r="M2290" s="6"/>
    </row>
    <row r="2291" spans="13:13" x14ac:dyDescent="0.3">
      <c r="M2291" s="6"/>
    </row>
    <row r="2292" spans="13:13" x14ac:dyDescent="0.3">
      <c r="M2292" s="6"/>
    </row>
    <row r="2293" spans="13:13" x14ac:dyDescent="0.3">
      <c r="M2293" s="6"/>
    </row>
    <row r="2294" spans="13:13" x14ac:dyDescent="0.3">
      <c r="M2294" s="6"/>
    </row>
    <row r="2295" spans="13:13" x14ac:dyDescent="0.3">
      <c r="M2295" s="6"/>
    </row>
    <row r="2296" spans="13:13" x14ac:dyDescent="0.3">
      <c r="M2296" s="6"/>
    </row>
    <row r="2297" spans="13:13" x14ac:dyDescent="0.3">
      <c r="M2297" s="6"/>
    </row>
    <row r="2298" spans="13:13" x14ac:dyDescent="0.3">
      <c r="M2298" s="6"/>
    </row>
    <row r="2299" spans="13:13" x14ac:dyDescent="0.3">
      <c r="M2299" s="6"/>
    </row>
    <row r="2300" spans="13:13" x14ac:dyDescent="0.3">
      <c r="M2300" s="6"/>
    </row>
    <row r="2301" spans="13:13" x14ac:dyDescent="0.3">
      <c r="M2301" s="6"/>
    </row>
    <row r="2302" spans="13:13" x14ac:dyDescent="0.3">
      <c r="M2302" s="6"/>
    </row>
    <row r="2303" spans="13:13" x14ac:dyDescent="0.3">
      <c r="M2303" s="6"/>
    </row>
    <row r="2304" spans="13:13" x14ac:dyDescent="0.3">
      <c r="M2304" s="6"/>
    </row>
    <row r="2305" spans="13:13" x14ac:dyDescent="0.3">
      <c r="M2305" s="6"/>
    </row>
    <row r="2306" spans="13:13" x14ac:dyDescent="0.3">
      <c r="M2306" s="6"/>
    </row>
    <row r="2307" spans="13:13" x14ac:dyDescent="0.3">
      <c r="M2307" s="6"/>
    </row>
    <row r="2308" spans="13:13" x14ac:dyDescent="0.3">
      <c r="M2308" s="6"/>
    </row>
    <row r="2309" spans="13:13" x14ac:dyDescent="0.3">
      <c r="M2309" s="6"/>
    </row>
    <row r="2310" spans="13:13" x14ac:dyDescent="0.3">
      <c r="M2310" s="6"/>
    </row>
    <row r="2311" spans="13:13" x14ac:dyDescent="0.3">
      <c r="M2311" s="6"/>
    </row>
    <row r="2312" spans="13:13" x14ac:dyDescent="0.3">
      <c r="M2312" s="6"/>
    </row>
    <row r="2313" spans="13:13" x14ac:dyDescent="0.3">
      <c r="M2313" s="6"/>
    </row>
    <row r="2314" spans="13:13" x14ac:dyDescent="0.3">
      <c r="M2314" s="6"/>
    </row>
    <row r="2315" spans="13:13" x14ac:dyDescent="0.3">
      <c r="M2315" s="6"/>
    </row>
    <row r="2316" spans="13:13" x14ac:dyDescent="0.3">
      <c r="M2316" s="6"/>
    </row>
    <row r="2317" spans="13:13" x14ac:dyDescent="0.3">
      <c r="M2317" s="6"/>
    </row>
    <row r="2318" spans="13:13" x14ac:dyDescent="0.3">
      <c r="M2318" s="6"/>
    </row>
    <row r="2319" spans="13:13" x14ac:dyDescent="0.3">
      <c r="M2319" s="6"/>
    </row>
    <row r="2320" spans="13:13" x14ac:dyDescent="0.3">
      <c r="M2320" s="6"/>
    </row>
    <row r="2321" spans="13:13" x14ac:dyDescent="0.3">
      <c r="M2321" s="6"/>
    </row>
    <row r="2322" spans="13:13" x14ac:dyDescent="0.3">
      <c r="M2322" s="6"/>
    </row>
    <row r="2323" spans="13:13" x14ac:dyDescent="0.3">
      <c r="M2323" s="6"/>
    </row>
    <row r="2324" spans="13:13" x14ac:dyDescent="0.3">
      <c r="M2324" s="6"/>
    </row>
    <row r="2325" spans="13:13" x14ac:dyDescent="0.3">
      <c r="M2325" s="6"/>
    </row>
    <row r="2326" spans="13:13" x14ac:dyDescent="0.3">
      <c r="M2326" s="6"/>
    </row>
    <row r="2327" spans="13:13" x14ac:dyDescent="0.3">
      <c r="M2327" s="6"/>
    </row>
    <row r="2328" spans="13:13" x14ac:dyDescent="0.3">
      <c r="M2328" s="6"/>
    </row>
    <row r="2329" spans="13:13" x14ac:dyDescent="0.3">
      <c r="M2329" s="6"/>
    </row>
    <row r="2330" spans="13:13" x14ac:dyDescent="0.3">
      <c r="M2330" s="6"/>
    </row>
    <row r="2331" spans="13:13" x14ac:dyDescent="0.3">
      <c r="M2331" s="6"/>
    </row>
    <row r="2332" spans="13:13" x14ac:dyDescent="0.3">
      <c r="M2332" s="6"/>
    </row>
    <row r="2333" spans="13:13" x14ac:dyDescent="0.3">
      <c r="M2333" s="6"/>
    </row>
    <row r="2334" spans="13:13" x14ac:dyDescent="0.3">
      <c r="M2334" s="6"/>
    </row>
    <row r="2335" spans="13:13" x14ac:dyDescent="0.3">
      <c r="M2335" s="6"/>
    </row>
    <row r="2336" spans="13:13" x14ac:dyDescent="0.3">
      <c r="M2336" s="6"/>
    </row>
    <row r="2337" spans="13:13" x14ac:dyDescent="0.3">
      <c r="M2337" s="6"/>
    </row>
    <row r="2338" spans="13:13" x14ac:dyDescent="0.3">
      <c r="M2338" s="6"/>
    </row>
    <row r="2339" spans="13:13" x14ac:dyDescent="0.3">
      <c r="M2339" s="6"/>
    </row>
    <row r="2340" spans="13:13" x14ac:dyDescent="0.3">
      <c r="M2340" s="6"/>
    </row>
    <row r="2341" spans="13:13" x14ac:dyDescent="0.3">
      <c r="M2341" s="6"/>
    </row>
    <row r="2342" spans="13:13" x14ac:dyDescent="0.3">
      <c r="M2342" s="6"/>
    </row>
    <row r="2343" spans="13:13" x14ac:dyDescent="0.3">
      <c r="M2343" s="6"/>
    </row>
    <row r="2344" spans="13:13" x14ac:dyDescent="0.3">
      <c r="M2344" s="6"/>
    </row>
    <row r="2345" spans="13:13" x14ac:dyDescent="0.3">
      <c r="M2345" s="6"/>
    </row>
    <row r="2346" spans="13:13" x14ac:dyDescent="0.3">
      <c r="M2346" s="6"/>
    </row>
    <row r="2347" spans="13:13" x14ac:dyDescent="0.3">
      <c r="M2347" s="6"/>
    </row>
    <row r="2348" spans="13:13" x14ac:dyDescent="0.3">
      <c r="M2348" s="6"/>
    </row>
    <row r="2349" spans="13:13" x14ac:dyDescent="0.3">
      <c r="M2349" s="6"/>
    </row>
    <row r="2350" spans="13:13" x14ac:dyDescent="0.3">
      <c r="M2350" s="6"/>
    </row>
    <row r="2351" spans="13:13" x14ac:dyDescent="0.3">
      <c r="M2351" s="6"/>
    </row>
    <row r="2352" spans="13:13" x14ac:dyDescent="0.3">
      <c r="M2352" s="6"/>
    </row>
    <row r="2353" spans="13:13" x14ac:dyDescent="0.3">
      <c r="M2353" s="6"/>
    </row>
    <row r="2354" spans="13:13" x14ac:dyDescent="0.3">
      <c r="M2354" s="6"/>
    </row>
    <row r="2355" spans="13:13" x14ac:dyDescent="0.3">
      <c r="M2355" s="6"/>
    </row>
    <row r="2356" spans="13:13" x14ac:dyDescent="0.3">
      <c r="M2356" s="6"/>
    </row>
    <row r="2357" spans="13:13" x14ac:dyDescent="0.3">
      <c r="M2357" s="6"/>
    </row>
    <row r="2358" spans="13:13" x14ac:dyDescent="0.3">
      <c r="M2358" s="6"/>
    </row>
    <row r="2359" spans="13:13" x14ac:dyDescent="0.3">
      <c r="M2359" s="6"/>
    </row>
    <row r="2360" spans="13:13" x14ac:dyDescent="0.3">
      <c r="M2360" s="6"/>
    </row>
    <row r="2361" spans="13:13" x14ac:dyDescent="0.3">
      <c r="M2361" s="6"/>
    </row>
    <row r="2362" spans="13:13" x14ac:dyDescent="0.3">
      <c r="M2362" s="6"/>
    </row>
    <row r="2363" spans="13:13" x14ac:dyDescent="0.3">
      <c r="M2363" s="6"/>
    </row>
    <row r="2364" spans="13:13" x14ac:dyDescent="0.3">
      <c r="M2364" s="6"/>
    </row>
    <row r="2365" spans="13:13" x14ac:dyDescent="0.3">
      <c r="M2365" s="6"/>
    </row>
    <row r="2366" spans="13:13" x14ac:dyDescent="0.3">
      <c r="M2366" s="6"/>
    </row>
    <row r="2367" spans="13:13" x14ac:dyDescent="0.3">
      <c r="M2367" s="6"/>
    </row>
    <row r="2368" spans="13:13" x14ac:dyDescent="0.3">
      <c r="M2368" s="6"/>
    </row>
    <row r="2369" spans="13:13" x14ac:dyDescent="0.3">
      <c r="M2369" s="6"/>
    </row>
    <row r="2370" spans="13:13" x14ac:dyDescent="0.3">
      <c r="M2370" s="6"/>
    </row>
    <row r="2371" spans="13:13" x14ac:dyDescent="0.3">
      <c r="M2371" s="6"/>
    </row>
    <row r="2372" spans="13:13" x14ac:dyDescent="0.3">
      <c r="M2372" s="6"/>
    </row>
    <row r="2373" spans="13:13" x14ac:dyDescent="0.3">
      <c r="M2373" s="6"/>
    </row>
    <row r="2374" spans="13:13" x14ac:dyDescent="0.3">
      <c r="M2374" s="6"/>
    </row>
    <row r="2375" spans="13:13" x14ac:dyDescent="0.3">
      <c r="M2375" s="6"/>
    </row>
    <row r="2376" spans="13:13" x14ac:dyDescent="0.3">
      <c r="M2376" s="6"/>
    </row>
    <row r="2377" spans="13:13" x14ac:dyDescent="0.3">
      <c r="M2377" s="6"/>
    </row>
    <row r="2378" spans="13:13" x14ac:dyDescent="0.3">
      <c r="M2378" s="6"/>
    </row>
    <row r="2379" spans="13:13" x14ac:dyDescent="0.3">
      <c r="M2379" s="6"/>
    </row>
    <row r="2380" spans="13:13" x14ac:dyDescent="0.3">
      <c r="M2380" s="6"/>
    </row>
    <row r="2381" spans="13:13" x14ac:dyDescent="0.3">
      <c r="M2381" s="6"/>
    </row>
    <row r="2382" spans="13:13" x14ac:dyDescent="0.3">
      <c r="M2382" s="6"/>
    </row>
    <row r="2383" spans="13:13" x14ac:dyDescent="0.3">
      <c r="M2383" s="6"/>
    </row>
    <row r="2384" spans="13:13" x14ac:dyDescent="0.3">
      <c r="M2384" s="6"/>
    </row>
    <row r="2385" spans="13:13" x14ac:dyDescent="0.3">
      <c r="M2385" s="6"/>
    </row>
    <row r="2386" spans="13:13" x14ac:dyDescent="0.3">
      <c r="M2386" s="6"/>
    </row>
    <row r="2387" spans="13:13" x14ac:dyDescent="0.3">
      <c r="M2387" s="6"/>
    </row>
    <row r="2388" spans="13:13" x14ac:dyDescent="0.3">
      <c r="M2388" s="6"/>
    </row>
    <row r="2389" spans="13:13" x14ac:dyDescent="0.3">
      <c r="M2389" s="6"/>
    </row>
    <row r="2390" spans="13:13" x14ac:dyDescent="0.3">
      <c r="M2390" s="6"/>
    </row>
    <row r="2391" spans="13:13" x14ac:dyDescent="0.3">
      <c r="M2391" s="6"/>
    </row>
    <row r="2392" spans="13:13" x14ac:dyDescent="0.3">
      <c r="M2392" s="6"/>
    </row>
    <row r="2393" spans="13:13" x14ac:dyDescent="0.3">
      <c r="M2393" s="6"/>
    </row>
    <row r="2394" spans="13:13" x14ac:dyDescent="0.3">
      <c r="M2394" s="6"/>
    </row>
    <row r="2395" spans="13:13" x14ac:dyDescent="0.3">
      <c r="M2395" s="6"/>
    </row>
    <row r="2396" spans="13:13" x14ac:dyDescent="0.3">
      <c r="M2396" s="6"/>
    </row>
    <row r="2397" spans="13:13" x14ac:dyDescent="0.3">
      <c r="M2397" s="6"/>
    </row>
    <row r="2398" spans="13:13" x14ac:dyDescent="0.3">
      <c r="M2398" s="6"/>
    </row>
    <row r="2399" spans="13:13" x14ac:dyDescent="0.3">
      <c r="M2399" s="6"/>
    </row>
    <row r="2400" spans="13:13" x14ac:dyDescent="0.3">
      <c r="M2400" s="6"/>
    </row>
    <row r="2401" spans="13:13" x14ac:dyDescent="0.3">
      <c r="M2401" s="6"/>
    </row>
    <row r="2402" spans="13:13" x14ac:dyDescent="0.3">
      <c r="M2402" s="6"/>
    </row>
    <row r="2403" spans="13:13" x14ac:dyDescent="0.3">
      <c r="M2403" s="6"/>
    </row>
    <row r="2404" spans="13:13" x14ac:dyDescent="0.3">
      <c r="M2404" s="6"/>
    </row>
    <row r="2405" spans="13:13" x14ac:dyDescent="0.3">
      <c r="M2405" s="6"/>
    </row>
    <row r="2406" spans="13:13" x14ac:dyDescent="0.3">
      <c r="M2406" s="6"/>
    </row>
    <row r="2407" spans="13:13" x14ac:dyDescent="0.3">
      <c r="M2407" s="6"/>
    </row>
    <row r="2408" spans="13:13" x14ac:dyDescent="0.3">
      <c r="M2408" s="6"/>
    </row>
    <row r="2409" spans="13:13" x14ac:dyDescent="0.3">
      <c r="M2409" s="6"/>
    </row>
    <row r="2410" spans="13:13" x14ac:dyDescent="0.3">
      <c r="M2410" s="6"/>
    </row>
    <row r="2411" spans="13:13" x14ac:dyDescent="0.3">
      <c r="M2411" s="6"/>
    </row>
    <row r="2412" spans="13:13" x14ac:dyDescent="0.3">
      <c r="M2412" s="6"/>
    </row>
    <row r="2413" spans="13:13" x14ac:dyDescent="0.3">
      <c r="M2413" s="6"/>
    </row>
    <row r="2414" spans="13:13" x14ac:dyDescent="0.3">
      <c r="M2414" s="6"/>
    </row>
    <row r="2415" spans="13:13" x14ac:dyDescent="0.3">
      <c r="M2415" s="6"/>
    </row>
    <row r="2416" spans="13:13" x14ac:dyDescent="0.3">
      <c r="M2416" s="6"/>
    </row>
    <row r="2417" spans="13:13" x14ac:dyDescent="0.3">
      <c r="M2417" s="6"/>
    </row>
    <row r="2418" spans="13:13" x14ac:dyDescent="0.3">
      <c r="M2418" s="6"/>
    </row>
    <row r="2419" spans="13:13" x14ac:dyDescent="0.3">
      <c r="M2419" s="6"/>
    </row>
    <row r="2420" spans="13:13" x14ac:dyDescent="0.3">
      <c r="M2420" s="6"/>
    </row>
    <row r="2421" spans="13:13" x14ac:dyDescent="0.3">
      <c r="M2421" s="6"/>
    </row>
    <row r="2422" spans="13:13" x14ac:dyDescent="0.3">
      <c r="M2422" s="6"/>
    </row>
    <row r="2423" spans="13:13" x14ac:dyDescent="0.3">
      <c r="M2423" s="6"/>
    </row>
    <row r="2424" spans="13:13" x14ac:dyDescent="0.3">
      <c r="M2424" s="6"/>
    </row>
    <row r="2425" spans="13:13" x14ac:dyDescent="0.3">
      <c r="M2425" s="6"/>
    </row>
    <row r="2426" spans="13:13" x14ac:dyDescent="0.3">
      <c r="M2426" s="6"/>
    </row>
    <row r="2427" spans="13:13" x14ac:dyDescent="0.3">
      <c r="M2427" s="6"/>
    </row>
    <row r="2428" spans="13:13" x14ac:dyDescent="0.3">
      <c r="M2428" s="6"/>
    </row>
    <row r="2429" spans="13:13" x14ac:dyDescent="0.3">
      <c r="M2429" s="6"/>
    </row>
    <row r="2430" spans="13:13" x14ac:dyDescent="0.3">
      <c r="M2430" s="6"/>
    </row>
    <row r="2431" spans="13:13" x14ac:dyDescent="0.3">
      <c r="M2431" s="6"/>
    </row>
    <row r="2432" spans="13:13" x14ac:dyDescent="0.3">
      <c r="M2432" s="6"/>
    </row>
    <row r="2433" spans="13:13" x14ac:dyDescent="0.3">
      <c r="M2433" s="6"/>
    </row>
    <row r="2434" spans="13:13" x14ac:dyDescent="0.3">
      <c r="M2434" s="6"/>
    </row>
    <row r="2435" spans="13:13" x14ac:dyDescent="0.3">
      <c r="M2435" s="6"/>
    </row>
    <row r="2436" spans="13:13" x14ac:dyDescent="0.3">
      <c r="M2436" s="6"/>
    </row>
    <row r="2437" spans="13:13" x14ac:dyDescent="0.3">
      <c r="M2437" s="6"/>
    </row>
    <row r="2438" spans="13:13" x14ac:dyDescent="0.3">
      <c r="M2438" s="6"/>
    </row>
    <row r="2439" spans="13:13" x14ac:dyDescent="0.3">
      <c r="M2439" s="6"/>
    </row>
    <row r="2440" spans="13:13" x14ac:dyDescent="0.3">
      <c r="M2440" s="6"/>
    </row>
    <row r="2441" spans="13:13" x14ac:dyDescent="0.3">
      <c r="M2441" s="6"/>
    </row>
    <row r="2442" spans="13:13" x14ac:dyDescent="0.3">
      <c r="M2442" s="6"/>
    </row>
    <row r="2443" spans="13:13" x14ac:dyDescent="0.3">
      <c r="M2443" s="6"/>
    </row>
    <row r="2444" spans="13:13" x14ac:dyDescent="0.3">
      <c r="M2444" s="6"/>
    </row>
    <row r="2445" spans="13:13" x14ac:dyDescent="0.3">
      <c r="M2445" s="6"/>
    </row>
    <row r="2446" spans="13:13" x14ac:dyDescent="0.3">
      <c r="M2446" s="6"/>
    </row>
    <row r="2447" spans="13:13" x14ac:dyDescent="0.3">
      <c r="M2447" s="6"/>
    </row>
    <row r="2448" spans="13:13" x14ac:dyDescent="0.3">
      <c r="M2448" s="6"/>
    </row>
    <row r="2449" spans="13:13" x14ac:dyDescent="0.3">
      <c r="M2449" s="6"/>
    </row>
    <row r="2450" spans="13:13" x14ac:dyDescent="0.3">
      <c r="M2450" s="6"/>
    </row>
    <row r="2451" spans="13:13" x14ac:dyDescent="0.3">
      <c r="M2451" s="6"/>
    </row>
    <row r="2452" spans="13:13" x14ac:dyDescent="0.3">
      <c r="M2452" s="6"/>
    </row>
    <row r="2453" spans="13:13" x14ac:dyDescent="0.3">
      <c r="M2453" s="6"/>
    </row>
    <row r="2454" spans="13:13" x14ac:dyDescent="0.3">
      <c r="M2454" s="6"/>
    </row>
    <row r="2455" spans="13:13" x14ac:dyDescent="0.3">
      <c r="M2455" s="6"/>
    </row>
    <row r="2456" spans="13:13" x14ac:dyDescent="0.3">
      <c r="M2456" s="6"/>
    </row>
    <row r="2457" spans="13:13" x14ac:dyDescent="0.3">
      <c r="M2457" s="6"/>
    </row>
    <row r="2458" spans="13:13" x14ac:dyDescent="0.3">
      <c r="M2458" s="6"/>
    </row>
    <row r="2459" spans="13:13" x14ac:dyDescent="0.3">
      <c r="M2459" s="6"/>
    </row>
    <row r="2460" spans="13:13" x14ac:dyDescent="0.3">
      <c r="M2460" s="6"/>
    </row>
    <row r="2461" spans="13:13" x14ac:dyDescent="0.3">
      <c r="M2461" s="6"/>
    </row>
    <row r="2462" spans="13:13" x14ac:dyDescent="0.3">
      <c r="M2462" s="6"/>
    </row>
    <row r="2463" spans="13:13" x14ac:dyDescent="0.3">
      <c r="M2463" s="6"/>
    </row>
    <row r="2464" spans="13:13" x14ac:dyDescent="0.3">
      <c r="M2464" s="6"/>
    </row>
    <row r="2465" spans="13:13" x14ac:dyDescent="0.3">
      <c r="M2465" s="6"/>
    </row>
    <row r="2466" spans="13:13" x14ac:dyDescent="0.3">
      <c r="M2466" s="6"/>
    </row>
    <row r="2467" spans="13:13" x14ac:dyDescent="0.3">
      <c r="M2467" s="6"/>
    </row>
    <row r="2468" spans="13:13" x14ac:dyDescent="0.3">
      <c r="M2468" s="6"/>
    </row>
    <row r="2469" spans="13:13" x14ac:dyDescent="0.3">
      <c r="M2469" s="6"/>
    </row>
    <row r="2470" spans="13:13" x14ac:dyDescent="0.3">
      <c r="M2470" s="6"/>
    </row>
    <row r="2471" spans="13:13" x14ac:dyDescent="0.3">
      <c r="M2471" s="6"/>
    </row>
    <row r="2472" spans="13:13" x14ac:dyDescent="0.3">
      <c r="M2472" s="6"/>
    </row>
    <row r="2473" spans="13:13" x14ac:dyDescent="0.3">
      <c r="M2473" s="6"/>
    </row>
    <row r="2474" spans="13:13" x14ac:dyDescent="0.3">
      <c r="M2474" s="6"/>
    </row>
    <row r="2475" spans="13:13" x14ac:dyDescent="0.3">
      <c r="M2475" s="6"/>
    </row>
    <row r="2476" spans="13:13" x14ac:dyDescent="0.3">
      <c r="M2476" s="6"/>
    </row>
    <row r="2477" spans="13:13" x14ac:dyDescent="0.3">
      <c r="M2477" s="6"/>
    </row>
    <row r="2478" spans="13:13" x14ac:dyDescent="0.3">
      <c r="M2478" s="6"/>
    </row>
    <row r="2479" spans="13:13" x14ac:dyDescent="0.3">
      <c r="M2479" s="6"/>
    </row>
    <row r="2480" spans="13:13" x14ac:dyDescent="0.3">
      <c r="M2480" s="6"/>
    </row>
    <row r="2481" spans="13:13" x14ac:dyDescent="0.3">
      <c r="M2481" s="6"/>
    </row>
    <row r="2482" spans="13:13" x14ac:dyDescent="0.3">
      <c r="M2482" s="6"/>
    </row>
    <row r="2483" spans="13:13" x14ac:dyDescent="0.3">
      <c r="M2483" s="6"/>
    </row>
    <row r="2484" spans="13:13" x14ac:dyDescent="0.3">
      <c r="M2484" s="6"/>
    </row>
    <row r="2485" spans="13:13" x14ac:dyDescent="0.3">
      <c r="M2485" s="6"/>
    </row>
    <row r="2486" spans="13:13" x14ac:dyDescent="0.3">
      <c r="M2486" s="6"/>
    </row>
    <row r="2487" spans="13:13" x14ac:dyDescent="0.3">
      <c r="M2487" s="6"/>
    </row>
    <row r="2488" spans="13:13" x14ac:dyDescent="0.3">
      <c r="M2488" s="6"/>
    </row>
    <row r="2489" spans="13:13" x14ac:dyDescent="0.3">
      <c r="M2489" s="6"/>
    </row>
    <row r="2490" spans="13:13" x14ac:dyDescent="0.3">
      <c r="M2490" s="6"/>
    </row>
    <row r="2491" spans="13:13" x14ac:dyDescent="0.3">
      <c r="M2491" s="6"/>
    </row>
    <row r="2492" spans="13:13" x14ac:dyDescent="0.3">
      <c r="M2492" s="6"/>
    </row>
    <row r="2493" spans="13:13" x14ac:dyDescent="0.3">
      <c r="M2493" s="6"/>
    </row>
    <row r="2494" spans="13:13" x14ac:dyDescent="0.3">
      <c r="M2494" s="6"/>
    </row>
    <row r="2495" spans="13:13" x14ac:dyDescent="0.3">
      <c r="M2495" s="6"/>
    </row>
    <row r="2496" spans="13:13" x14ac:dyDescent="0.3">
      <c r="M2496" s="6"/>
    </row>
    <row r="2497" spans="13:13" x14ac:dyDescent="0.3">
      <c r="M2497" s="6"/>
    </row>
    <row r="2498" spans="13:13" x14ac:dyDescent="0.3">
      <c r="M2498" s="6"/>
    </row>
    <row r="2499" spans="13:13" x14ac:dyDescent="0.3">
      <c r="M2499" s="6"/>
    </row>
    <row r="2500" spans="13:13" x14ac:dyDescent="0.3">
      <c r="M2500" s="6"/>
    </row>
    <row r="2501" spans="13:13" x14ac:dyDescent="0.3">
      <c r="M2501" s="6"/>
    </row>
    <row r="2502" spans="13:13" x14ac:dyDescent="0.3">
      <c r="M2502" s="6"/>
    </row>
    <row r="2503" spans="13:13" x14ac:dyDescent="0.3">
      <c r="M2503" s="6"/>
    </row>
    <row r="2504" spans="13:13" x14ac:dyDescent="0.3">
      <c r="M2504" s="6"/>
    </row>
    <row r="2505" spans="13:13" x14ac:dyDescent="0.3">
      <c r="M2505" s="6"/>
    </row>
    <row r="2506" spans="13:13" x14ac:dyDescent="0.3">
      <c r="M2506" s="6"/>
    </row>
    <row r="2507" spans="13:13" x14ac:dyDescent="0.3">
      <c r="M2507" s="6"/>
    </row>
    <row r="2508" spans="13:13" x14ac:dyDescent="0.3">
      <c r="M2508" s="6"/>
    </row>
    <row r="2509" spans="13:13" x14ac:dyDescent="0.3">
      <c r="M2509" s="6"/>
    </row>
    <row r="2510" spans="13:13" x14ac:dyDescent="0.3">
      <c r="M2510" s="6"/>
    </row>
    <row r="2511" spans="13:13" x14ac:dyDescent="0.3">
      <c r="M2511" s="6"/>
    </row>
    <row r="2512" spans="13:13" x14ac:dyDescent="0.3">
      <c r="M2512" s="6"/>
    </row>
    <row r="2513" spans="13:13" x14ac:dyDescent="0.3">
      <c r="M2513" s="6"/>
    </row>
    <row r="2514" spans="13:13" x14ac:dyDescent="0.3">
      <c r="M2514" s="6"/>
    </row>
    <row r="2515" spans="13:13" x14ac:dyDescent="0.3">
      <c r="M2515" s="6"/>
    </row>
    <row r="2516" spans="13:13" x14ac:dyDescent="0.3">
      <c r="M2516" s="6"/>
    </row>
    <row r="2517" spans="13:13" x14ac:dyDescent="0.3">
      <c r="M2517" s="6"/>
    </row>
    <row r="2518" spans="13:13" x14ac:dyDescent="0.3">
      <c r="M2518" s="6"/>
    </row>
    <row r="2519" spans="13:13" x14ac:dyDescent="0.3">
      <c r="M2519" s="6"/>
    </row>
    <row r="2520" spans="13:13" x14ac:dyDescent="0.3">
      <c r="M2520" s="6"/>
    </row>
    <row r="2521" spans="13:13" x14ac:dyDescent="0.3">
      <c r="M2521" s="6"/>
    </row>
    <row r="2522" spans="13:13" x14ac:dyDescent="0.3">
      <c r="M2522" s="6"/>
    </row>
    <row r="2523" spans="13:13" x14ac:dyDescent="0.3">
      <c r="M2523" s="6"/>
    </row>
    <row r="2524" spans="13:13" x14ac:dyDescent="0.3">
      <c r="M2524" s="6"/>
    </row>
    <row r="2525" spans="13:13" x14ac:dyDescent="0.3">
      <c r="M2525" s="6"/>
    </row>
    <row r="2526" spans="13:13" x14ac:dyDescent="0.3">
      <c r="M2526" s="6"/>
    </row>
    <row r="2527" spans="13:13" x14ac:dyDescent="0.3">
      <c r="M2527" s="6"/>
    </row>
    <row r="2528" spans="13:13" x14ac:dyDescent="0.3">
      <c r="M2528" s="6"/>
    </row>
    <row r="2529" spans="13:13" x14ac:dyDescent="0.3">
      <c r="M2529" s="6"/>
    </row>
    <row r="2530" spans="13:13" x14ac:dyDescent="0.3">
      <c r="M2530" s="6"/>
    </row>
    <row r="2531" spans="13:13" x14ac:dyDescent="0.3">
      <c r="M2531" s="6"/>
    </row>
    <row r="2532" spans="13:13" x14ac:dyDescent="0.3">
      <c r="M2532" s="6"/>
    </row>
    <row r="2533" spans="13:13" x14ac:dyDescent="0.3">
      <c r="M2533" s="6"/>
    </row>
    <row r="2534" spans="13:13" x14ac:dyDescent="0.3">
      <c r="M2534" s="6"/>
    </row>
    <row r="2535" spans="13:13" x14ac:dyDescent="0.3">
      <c r="M2535" s="6"/>
    </row>
    <row r="2536" spans="13:13" x14ac:dyDescent="0.3">
      <c r="M2536" s="6"/>
    </row>
    <row r="2537" spans="13:13" x14ac:dyDescent="0.3">
      <c r="M2537" s="6"/>
    </row>
    <row r="2538" spans="13:13" x14ac:dyDescent="0.3">
      <c r="M2538" s="6"/>
    </row>
    <row r="2539" spans="13:13" x14ac:dyDescent="0.3">
      <c r="M2539" s="6"/>
    </row>
    <row r="2540" spans="13:13" x14ac:dyDescent="0.3">
      <c r="M2540" s="6"/>
    </row>
    <row r="2541" spans="13:13" x14ac:dyDescent="0.3">
      <c r="M2541" s="6"/>
    </row>
    <row r="2542" spans="13:13" x14ac:dyDescent="0.3">
      <c r="M2542" s="6"/>
    </row>
    <row r="2543" spans="13:13" x14ac:dyDescent="0.3">
      <c r="M2543" s="6"/>
    </row>
    <row r="2544" spans="13:13" x14ac:dyDescent="0.3">
      <c r="M2544" s="6"/>
    </row>
    <row r="2545" spans="13:13" x14ac:dyDescent="0.3">
      <c r="M2545" s="6"/>
    </row>
    <row r="2546" spans="13:13" x14ac:dyDescent="0.3">
      <c r="M2546" s="6"/>
    </row>
    <row r="2547" spans="13:13" x14ac:dyDescent="0.3">
      <c r="M2547" s="6"/>
    </row>
    <row r="2548" spans="13:13" x14ac:dyDescent="0.3">
      <c r="M2548" s="6"/>
    </row>
    <row r="2549" spans="13:13" x14ac:dyDescent="0.3">
      <c r="M2549" s="6"/>
    </row>
    <row r="2550" spans="13:13" x14ac:dyDescent="0.3">
      <c r="M2550" s="6"/>
    </row>
    <row r="2551" spans="13:13" x14ac:dyDescent="0.3">
      <c r="M2551" s="6"/>
    </row>
    <row r="2552" spans="13:13" x14ac:dyDescent="0.3">
      <c r="M2552" s="6"/>
    </row>
    <row r="2553" spans="13:13" x14ac:dyDescent="0.3">
      <c r="M2553" s="6"/>
    </row>
    <row r="2554" spans="13:13" x14ac:dyDescent="0.3">
      <c r="M2554" s="6"/>
    </row>
    <row r="2555" spans="13:13" x14ac:dyDescent="0.3">
      <c r="M2555" s="6"/>
    </row>
    <row r="2556" spans="13:13" x14ac:dyDescent="0.3">
      <c r="M2556" s="6"/>
    </row>
    <row r="2557" spans="13:13" x14ac:dyDescent="0.3">
      <c r="M2557" s="6"/>
    </row>
    <row r="2558" spans="13:13" x14ac:dyDescent="0.3">
      <c r="M2558" s="6"/>
    </row>
    <row r="2559" spans="13:13" x14ac:dyDescent="0.3">
      <c r="M2559" s="6"/>
    </row>
    <row r="2560" spans="13:13" x14ac:dyDescent="0.3">
      <c r="M2560" s="6"/>
    </row>
    <row r="2561" spans="13:13" x14ac:dyDescent="0.3">
      <c r="M2561" s="6"/>
    </row>
    <row r="2562" spans="13:13" x14ac:dyDescent="0.3">
      <c r="M2562" s="6"/>
    </row>
    <row r="2563" spans="13:13" x14ac:dyDescent="0.3">
      <c r="M2563" s="6"/>
    </row>
    <row r="2564" spans="13:13" x14ac:dyDescent="0.3">
      <c r="M2564" s="6"/>
    </row>
    <row r="2565" spans="13:13" x14ac:dyDescent="0.3">
      <c r="M2565" s="6"/>
    </row>
    <row r="2566" spans="13:13" x14ac:dyDescent="0.3">
      <c r="M2566" s="6"/>
    </row>
    <row r="2567" spans="13:13" x14ac:dyDescent="0.3">
      <c r="M2567" s="6"/>
    </row>
    <row r="2568" spans="13:13" x14ac:dyDescent="0.3">
      <c r="M2568" s="6"/>
    </row>
    <row r="2569" spans="13:13" x14ac:dyDescent="0.3">
      <c r="M2569" s="6"/>
    </row>
    <row r="2570" spans="13:13" x14ac:dyDescent="0.3">
      <c r="M2570" s="6"/>
    </row>
    <row r="2571" spans="13:13" x14ac:dyDescent="0.3">
      <c r="M2571" s="6"/>
    </row>
    <row r="2572" spans="13:13" x14ac:dyDescent="0.3">
      <c r="M2572" s="6"/>
    </row>
    <row r="2573" spans="13:13" x14ac:dyDescent="0.3">
      <c r="M2573" s="6"/>
    </row>
    <row r="2574" spans="13:13" x14ac:dyDescent="0.3">
      <c r="M2574" s="6"/>
    </row>
    <row r="2575" spans="13:13" x14ac:dyDescent="0.3">
      <c r="M2575" s="6"/>
    </row>
    <row r="2576" spans="13:13" x14ac:dyDescent="0.3">
      <c r="M2576" s="6"/>
    </row>
    <row r="2577" spans="13:13" x14ac:dyDescent="0.3">
      <c r="M2577" s="6"/>
    </row>
    <row r="2578" spans="13:13" x14ac:dyDescent="0.3">
      <c r="M2578" s="6"/>
    </row>
    <row r="2579" spans="13:13" x14ac:dyDescent="0.3">
      <c r="M2579" s="6"/>
    </row>
    <row r="2580" spans="13:13" x14ac:dyDescent="0.3">
      <c r="M2580" s="6"/>
    </row>
    <row r="2581" spans="13:13" x14ac:dyDescent="0.3">
      <c r="M2581" s="6"/>
    </row>
    <row r="2582" spans="13:13" x14ac:dyDescent="0.3">
      <c r="M2582" s="6"/>
    </row>
    <row r="2583" spans="13:13" x14ac:dyDescent="0.3">
      <c r="M2583" s="6"/>
    </row>
    <row r="2584" spans="13:13" x14ac:dyDescent="0.3">
      <c r="M2584" s="6"/>
    </row>
    <row r="2585" spans="13:13" x14ac:dyDescent="0.3">
      <c r="M2585" s="6"/>
    </row>
    <row r="2586" spans="13:13" x14ac:dyDescent="0.3">
      <c r="M2586" s="6"/>
    </row>
    <row r="2587" spans="13:13" x14ac:dyDescent="0.3">
      <c r="M2587" s="6"/>
    </row>
    <row r="2588" spans="13:13" x14ac:dyDescent="0.3">
      <c r="M2588" s="6"/>
    </row>
    <row r="2589" spans="13:13" x14ac:dyDescent="0.3">
      <c r="M2589" s="6"/>
    </row>
    <row r="2590" spans="13:13" x14ac:dyDescent="0.3">
      <c r="M2590" s="6"/>
    </row>
    <row r="2591" spans="13:13" x14ac:dyDescent="0.3">
      <c r="M2591" s="6"/>
    </row>
    <row r="2592" spans="13:13" x14ac:dyDescent="0.3">
      <c r="M2592" s="6"/>
    </row>
    <row r="2593" spans="13:13" x14ac:dyDescent="0.3">
      <c r="M2593" s="6"/>
    </row>
    <row r="2594" spans="13:13" x14ac:dyDescent="0.3">
      <c r="M2594" s="6"/>
    </row>
    <row r="2595" spans="13:13" x14ac:dyDescent="0.3">
      <c r="M2595" s="6"/>
    </row>
    <row r="2596" spans="13:13" x14ac:dyDescent="0.3">
      <c r="M2596" s="6"/>
    </row>
    <row r="2597" spans="13:13" x14ac:dyDescent="0.3">
      <c r="M2597" s="6"/>
    </row>
    <row r="2598" spans="13:13" x14ac:dyDescent="0.3">
      <c r="M2598" s="6"/>
    </row>
    <row r="2599" spans="13:13" x14ac:dyDescent="0.3">
      <c r="M2599" s="6"/>
    </row>
    <row r="2600" spans="13:13" x14ac:dyDescent="0.3">
      <c r="M2600" s="6"/>
    </row>
    <row r="2601" spans="13:13" x14ac:dyDescent="0.3">
      <c r="M2601" s="6"/>
    </row>
    <row r="2602" spans="13:13" x14ac:dyDescent="0.3">
      <c r="M2602" s="6"/>
    </row>
    <row r="2603" spans="13:13" x14ac:dyDescent="0.3">
      <c r="M2603" s="6"/>
    </row>
    <row r="2604" spans="13:13" x14ac:dyDescent="0.3">
      <c r="M2604" s="6"/>
    </row>
    <row r="2605" spans="13:13" x14ac:dyDescent="0.3">
      <c r="M2605" s="6"/>
    </row>
    <row r="2606" spans="13:13" x14ac:dyDescent="0.3">
      <c r="M2606" s="6"/>
    </row>
    <row r="2607" spans="13:13" x14ac:dyDescent="0.3">
      <c r="M2607" s="6"/>
    </row>
    <row r="2608" spans="13:13" x14ac:dyDescent="0.3">
      <c r="M2608" s="6"/>
    </row>
    <row r="2609" spans="13:13" x14ac:dyDescent="0.3">
      <c r="M2609" s="6"/>
    </row>
    <row r="2610" spans="13:13" x14ac:dyDescent="0.3">
      <c r="M2610" s="6"/>
    </row>
    <row r="2611" spans="13:13" x14ac:dyDescent="0.3">
      <c r="M2611" s="6"/>
    </row>
    <row r="2612" spans="13:13" x14ac:dyDescent="0.3">
      <c r="M2612" s="6"/>
    </row>
    <row r="2613" spans="13:13" x14ac:dyDescent="0.3">
      <c r="M2613" s="6"/>
    </row>
    <row r="2614" spans="13:13" x14ac:dyDescent="0.3">
      <c r="M2614" s="6"/>
    </row>
    <row r="2615" spans="13:13" x14ac:dyDescent="0.3">
      <c r="M2615" s="6"/>
    </row>
    <row r="2616" spans="13:13" x14ac:dyDescent="0.3">
      <c r="M2616" s="6"/>
    </row>
    <row r="2617" spans="13:13" x14ac:dyDescent="0.3">
      <c r="M2617" s="6"/>
    </row>
    <row r="2618" spans="13:13" x14ac:dyDescent="0.3">
      <c r="M2618" s="6"/>
    </row>
    <row r="2619" spans="13:13" x14ac:dyDescent="0.3">
      <c r="M2619" s="6"/>
    </row>
    <row r="2620" spans="13:13" x14ac:dyDescent="0.3">
      <c r="M2620" s="6"/>
    </row>
    <row r="2621" spans="13:13" x14ac:dyDescent="0.3">
      <c r="M2621" s="6"/>
    </row>
    <row r="2622" spans="13:13" x14ac:dyDescent="0.3">
      <c r="M2622" s="6"/>
    </row>
    <row r="2623" spans="13:13" x14ac:dyDescent="0.3">
      <c r="M2623" s="6"/>
    </row>
    <row r="2624" spans="13:13" x14ac:dyDescent="0.3">
      <c r="M2624" s="6"/>
    </row>
    <row r="2625" spans="13:13" x14ac:dyDescent="0.3">
      <c r="M2625" s="6"/>
    </row>
    <row r="2626" spans="13:13" x14ac:dyDescent="0.3">
      <c r="M2626" s="6"/>
    </row>
    <row r="2627" spans="13:13" x14ac:dyDescent="0.3">
      <c r="M2627" s="6"/>
    </row>
    <row r="2628" spans="13:13" x14ac:dyDescent="0.3">
      <c r="M2628" s="6"/>
    </row>
    <row r="2629" spans="13:13" x14ac:dyDescent="0.3">
      <c r="M2629" s="6"/>
    </row>
    <row r="2630" spans="13:13" x14ac:dyDescent="0.3">
      <c r="M2630" s="6"/>
    </row>
    <row r="2631" spans="13:13" x14ac:dyDescent="0.3">
      <c r="M2631" s="6"/>
    </row>
    <row r="2632" spans="13:13" x14ac:dyDescent="0.3">
      <c r="M2632" s="6"/>
    </row>
    <row r="2633" spans="13:13" x14ac:dyDescent="0.3">
      <c r="M2633" s="6"/>
    </row>
    <row r="2634" spans="13:13" x14ac:dyDescent="0.3">
      <c r="M2634" s="6"/>
    </row>
    <row r="2635" spans="13:13" x14ac:dyDescent="0.3">
      <c r="M2635" s="6"/>
    </row>
    <row r="2636" spans="13:13" x14ac:dyDescent="0.3">
      <c r="M2636" s="6"/>
    </row>
    <row r="2637" spans="13:13" x14ac:dyDescent="0.3">
      <c r="M2637" s="6"/>
    </row>
    <row r="2638" spans="13:13" x14ac:dyDescent="0.3">
      <c r="M2638" s="6"/>
    </row>
    <row r="2639" spans="13:13" x14ac:dyDescent="0.3">
      <c r="M2639" s="6"/>
    </row>
    <row r="2640" spans="13:13" x14ac:dyDescent="0.3">
      <c r="M2640" s="6"/>
    </row>
    <row r="2641" spans="13:13" x14ac:dyDescent="0.3">
      <c r="M2641" s="6"/>
    </row>
    <row r="2642" spans="13:13" x14ac:dyDescent="0.3">
      <c r="M2642" s="6"/>
    </row>
    <row r="2643" spans="13:13" x14ac:dyDescent="0.3">
      <c r="M2643" s="6"/>
    </row>
    <row r="2644" spans="13:13" x14ac:dyDescent="0.3">
      <c r="M2644" s="6"/>
    </row>
    <row r="2645" spans="13:13" x14ac:dyDescent="0.3">
      <c r="M2645" s="6"/>
    </row>
    <row r="2646" spans="13:13" x14ac:dyDescent="0.3">
      <c r="M2646" s="6"/>
    </row>
    <row r="2647" spans="13:13" x14ac:dyDescent="0.3">
      <c r="M2647" s="6"/>
    </row>
    <row r="2648" spans="13:13" x14ac:dyDescent="0.3">
      <c r="M2648" s="6"/>
    </row>
    <row r="2649" spans="13:13" x14ac:dyDescent="0.3">
      <c r="M2649" s="6"/>
    </row>
    <row r="2650" spans="13:13" x14ac:dyDescent="0.3">
      <c r="M2650" s="6"/>
    </row>
    <row r="2651" spans="13:13" x14ac:dyDescent="0.3">
      <c r="M2651" s="6"/>
    </row>
    <row r="2652" spans="13:13" x14ac:dyDescent="0.3">
      <c r="M2652" s="6"/>
    </row>
    <row r="2653" spans="13:13" x14ac:dyDescent="0.3">
      <c r="M2653" s="6"/>
    </row>
    <row r="2654" spans="13:13" x14ac:dyDescent="0.3">
      <c r="M2654" s="6"/>
    </row>
    <row r="2655" spans="13:13" x14ac:dyDescent="0.3">
      <c r="M2655" s="6"/>
    </row>
    <row r="2656" spans="13:13" x14ac:dyDescent="0.3">
      <c r="M2656" s="6"/>
    </row>
    <row r="2657" spans="13:13" x14ac:dyDescent="0.3">
      <c r="M2657" s="6"/>
    </row>
    <row r="2658" spans="13:13" x14ac:dyDescent="0.3">
      <c r="M2658" s="6"/>
    </row>
    <row r="2659" spans="13:13" x14ac:dyDescent="0.3">
      <c r="M2659" s="6"/>
    </row>
    <row r="2660" spans="13:13" x14ac:dyDescent="0.3">
      <c r="M2660" s="6"/>
    </row>
    <row r="2661" spans="13:13" x14ac:dyDescent="0.3">
      <c r="M2661" s="6"/>
    </row>
    <row r="2662" spans="13:13" x14ac:dyDescent="0.3">
      <c r="M2662" s="6"/>
    </row>
    <row r="2663" spans="13:13" x14ac:dyDescent="0.3">
      <c r="M2663" s="6"/>
    </row>
    <row r="2664" spans="13:13" x14ac:dyDescent="0.3">
      <c r="M2664" s="6"/>
    </row>
    <row r="2665" spans="13:13" x14ac:dyDescent="0.3">
      <c r="M2665" s="6"/>
    </row>
    <row r="2666" spans="13:13" x14ac:dyDescent="0.3">
      <c r="M2666" s="6"/>
    </row>
    <row r="2667" spans="13:13" x14ac:dyDescent="0.3">
      <c r="M2667" s="6"/>
    </row>
    <row r="2668" spans="13:13" x14ac:dyDescent="0.3">
      <c r="M2668" s="6"/>
    </row>
    <row r="2669" spans="13:13" x14ac:dyDescent="0.3">
      <c r="M2669" s="6"/>
    </row>
    <row r="2670" spans="13:13" x14ac:dyDescent="0.3">
      <c r="M2670" s="6"/>
    </row>
    <row r="2671" spans="13:13" x14ac:dyDescent="0.3">
      <c r="M2671" s="6"/>
    </row>
    <row r="2672" spans="13:13" x14ac:dyDescent="0.3">
      <c r="M2672" s="6"/>
    </row>
    <row r="2673" spans="13:13" x14ac:dyDescent="0.3">
      <c r="M2673" s="6"/>
    </row>
    <row r="2674" spans="13:13" x14ac:dyDescent="0.3">
      <c r="M2674" s="6"/>
    </row>
    <row r="2675" spans="13:13" x14ac:dyDescent="0.3">
      <c r="M2675" s="6"/>
    </row>
    <row r="2676" spans="13:13" x14ac:dyDescent="0.3">
      <c r="M2676" s="6"/>
    </row>
    <row r="2677" spans="13:13" x14ac:dyDescent="0.3">
      <c r="M2677" s="6"/>
    </row>
    <row r="2678" spans="13:13" x14ac:dyDescent="0.3">
      <c r="M2678" s="6"/>
    </row>
    <row r="2679" spans="13:13" x14ac:dyDescent="0.3">
      <c r="M2679" s="6"/>
    </row>
    <row r="2680" spans="13:13" x14ac:dyDescent="0.3">
      <c r="M2680" s="6"/>
    </row>
    <row r="2681" spans="13:13" x14ac:dyDescent="0.3">
      <c r="M2681" s="6"/>
    </row>
    <row r="2682" spans="13:13" x14ac:dyDescent="0.3">
      <c r="M2682" s="6"/>
    </row>
    <row r="2683" spans="13:13" x14ac:dyDescent="0.3">
      <c r="M2683" s="6"/>
    </row>
    <row r="2684" spans="13:13" x14ac:dyDescent="0.3">
      <c r="M2684" s="6"/>
    </row>
    <row r="2685" spans="13:13" x14ac:dyDescent="0.3">
      <c r="M2685" s="6"/>
    </row>
    <row r="2686" spans="13:13" x14ac:dyDescent="0.3">
      <c r="M2686" s="6"/>
    </row>
    <row r="2687" spans="13:13" x14ac:dyDescent="0.3">
      <c r="M2687" s="6"/>
    </row>
    <row r="2688" spans="13:13" x14ac:dyDescent="0.3">
      <c r="M2688" s="6"/>
    </row>
    <row r="2689" spans="13:13" x14ac:dyDescent="0.3">
      <c r="M2689" s="6"/>
    </row>
    <row r="2690" spans="13:13" x14ac:dyDescent="0.3">
      <c r="M2690" s="6"/>
    </row>
    <row r="2691" spans="13:13" x14ac:dyDescent="0.3">
      <c r="M2691" s="6"/>
    </row>
    <row r="2692" spans="13:13" x14ac:dyDescent="0.3">
      <c r="M2692" s="6"/>
    </row>
    <row r="2693" spans="13:13" x14ac:dyDescent="0.3">
      <c r="M2693" s="6"/>
    </row>
    <row r="2694" spans="13:13" x14ac:dyDescent="0.3">
      <c r="M2694" s="6"/>
    </row>
    <row r="2695" spans="13:13" x14ac:dyDescent="0.3">
      <c r="M2695" s="6"/>
    </row>
    <row r="2696" spans="13:13" x14ac:dyDescent="0.3">
      <c r="M2696" s="6"/>
    </row>
    <row r="2697" spans="13:13" x14ac:dyDescent="0.3">
      <c r="M2697" s="6"/>
    </row>
    <row r="2698" spans="13:13" x14ac:dyDescent="0.3">
      <c r="M2698" s="6"/>
    </row>
    <row r="2699" spans="13:13" x14ac:dyDescent="0.3">
      <c r="M2699" s="6"/>
    </row>
    <row r="2700" spans="13:13" x14ac:dyDescent="0.3">
      <c r="M2700" s="6"/>
    </row>
    <row r="2701" spans="13:13" x14ac:dyDescent="0.3">
      <c r="M2701" s="6"/>
    </row>
    <row r="2702" spans="13:13" x14ac:dyDescent="0.3">
      <c r="M2702" s="6"/>
    </row>
    <row r="2703" spans="13:13" x14ac:dyDescent="0.3">
      <c r="M2703" s="6"/>
    </row>
    <row r="2704" spans="13:13" x14ac:dyDescent="0.3">
      <c r="M2704" s="6"/>
    </row>
    <row r="2705" spans="13:13" x14ac:dyDescent="0.3">
      <c r="M2705" s="6"/>
    </row>
    <row r="2706" spans="13:13" x14ac:dyDescent="0.3">
      <c r="M2706" s="6"/>
    </row>
    <row r="2707" spans="13:13" x14ac:dyDescent="0.3">
      <c r="M2707" s="6"/>
    </row>
    <row r="2708" spans="13:13" x14ac:dyDescent="0.3">
      <c r="M2708" s="6"/>
    </row>
    <row r="2709" spans="13:13" x14ac:dyDescent="0.3">
      <c r="M2709" s="6"/>
    </row>
    <row r="2710" spans="13:13" x14ac:dyDescent="0.3">
      <c r="M2710" s="6"/>
    </row>
    <row r="2711" spans="13:13" x14ac:dyDescent="0.3">
      <c r="M2711" s="6"/>
    </row>
    <row r="2712" spans="13:13" x14ac:dyDescent="0.3">
      <c r="M2712" s="6"/>
    </row>
    <row r="2713" spans="13:13" x14ac:dyDescent="0.3">
      <c r="M2713" s="6"/>
    </row>
    <row r="2714" spans="13:13" x14ac:dyDescent="0.3">
      <c r="M2714" s="6"/>
    </row>
    <row r="2715" spans="13:13" x14ac:dyDescent="0.3">
      <c r="M2715" s="6"/>
    </row>
    <row r="2716" spans="13:13" x14ac:dyDescent="0.3">
      <c r="M2716" s="6"/>
    </row>
    <row r="2717" spans="13:13" x14ac:dyDescent="0.3">
      <c r="M2717" s="6"/>
    </row>
    <row r="2718" spans="13:13" x14ac:dyDescent="0.3">
      <c r="M2718" s="6"/>
    </row>
    <row r="2719" spans="13:13" x14ac:dyDescent="0.3">
      <c r="M2719" s="6"/>
    </row>
    <row r="2720" spans="13:13" x14ac:dyDescent="0.3">
      <c r="M2720" s="6"/>
    </row>
    <row r="2721" spans="13:13" x14ac:dyDescent="0.3">
      <c r="M2721" s="6"/>
    </row>
    <row r="2722" spans="13:13" x14ac:dyDescent="0.3">
      <c r="M2722" s="6"/>
    </row>
    <row r="2723" spans="13:13" x14ac:dyDescent="0.3">
      <c r="M2723" s="6"/>
    </row>
    <row r="2724" spans="13:13" x14ac:dyDescent="0.3">
      <c r="M2724" s="6"/>
    </row>
    <row r="2725" spans="13:13" x14ac:dyDescent="0.3">
      <c r="M2725" s="6"/>
    </row>
    <row r="2726" spans="13:13" x14ac:dyDescent="0.3">
      <c r="M2726" s="6"/>
    </row>
    <row r="2727" spans="13:13" x14ac:dyDescent="0.3">
      <c r="M2727" s="6"/>
    </row>
    <row r="2728" spans="13:13" x14ac:dyDescent="0.3">
      <c r="M2728" s="6"/>
    </row>
    <row r="2729" spans="13:13" x14ac:dyDescent="0.3">
      <c r="M2729" s="6"/>
    </row>
    <row r="2730" spans="13:13" x14ac:dyDescent="0.3">
      <c r="M2730" s="6"/>
    </row>
    <row r="2731" spans="13:13" x14ac:dyDescent="0.3">
      <c r="M2731" s="6"/>
    </row>
    <row r="2732" spans="13:13" x14ac:dyDescent="0.3">
      <c r="M2732" s="6"/>
    </row>
    <row r="2733" spans="13:13" x14ac:dyDescent="0.3">
      <c r="M2733" s="6"/>
    </row>
    <row r="2734" spans="13:13" x14ac:dyDescent="0.3">
      <c r="M2734" s="6"/>
    </row>
    <row r="2735" spans="13:13" x14ac:dyDescent="0.3">
      <c r="M2735" s="6"/>
    </row>
    <row r="2736" spans="13:13" x14ac:dyDescent="0.3">
      <c r="M2736" s="6"/>
    </row>
    <row r="2737" spans="13:13" x14ac:dyDescent="0.3">
      <c r="M2737" s="6"/>
    </row>
    <row r="2738" spans="13:13" x14ac:dyDescent="0.3">
      <c r="M2738" s="6"/>
    </row>
    <row r="2739" spans="13:13" x14ac:dyDescent="0.3">
      <c r="M2739" s="6"/>
    </row>
    <row r="2740" spans="13:13" x14ac:dyDescent="0.3">
      <c r="M2740" s="6"/>
    </row>
    <row r="2741" spans="13:13" x14ac:dyDescent="0.3">
      <c r="M2741" s="6"/>
    </row>
    <row r="2742" spans="13:13" x14ac:dyDescent="0.3">
      <c r="M2742" s="6"/>
    </row>
    <row r="2743" spans="13:13" x14ac:dyDescent="0.3">
      <c r="M2743" s="6"/>
    </row>
    <row r="2744" spans="13:13" x14ac:dyDescent="0.3">
      <c r="M2744" s="6"/>
    </row>
    <row r="2745" spans="13:13" x14ac:dyDescent="0.3">
      <c r="M2745" s="6"/>
    </row>
    <row r="2746" spans="13:13" x14ac:dyDescent="0.3">
      <c r="M2746" s="6"/>
    </row>
    <row r="2747" spans="13:13" x14ac:dyDescent="0.3">
      <c r="M2747" s="6"/>
    </row>
    <row r="2748" spans="13:13" x14ac:dyDescent="0.3">
      <c r="M2748" s="6"/>
    </row>
    <row r="2749" spans="13:13" x14ac:dyDescent="0.3">
      <c r="M2749" s="6"/>
    </row>
    <row r="2750" spans="13:13" x14ac:dyDescent="0.3">
      <c r="M2750" s="6"/>
    </row>
    <row r="2751" spans="13:13" x14ac:dyDescent="0.3">
      <c r="M2751" s="6"/>
    </row>
    <row r="2752" spans="13:13" x14ac:dyDescent="0.3">
      <c r="M2752" s="6"/>
    </row>
    <row r="2753" spans="13:13" x14ac:dyDescent="0.3">
      <c r="M2753" s="6"/>
    </row>
    <row r="2754" spans="13:13" x14ac:dyDescent="0.3">
      <c r="M2754" s="6"/>
    </row>
    <row r="2755" spans="13:13" x14ac:dyDescent="0.3">
      <c r="M2755" s="6"/>
    </row>
    <row r="2756" spans="13:13" x14ac:dyDescent="0.3">
      <c r="M2756" s="6"/>
    </row>
    <row r="2757" spans="13:13" x14ac:dyDescent="0.3">
      <c r="M2757" s="6"/>
    </row>
    <row r="2758" spans="13:13" x14ac:dyDescent="0.3">
      <c r="M2758" s="6"/>
    </row>
    <row r="2759" spans="13:13" x14ac:dyDescent="0.3">
      <c r="M2759" s="6"/>
    </row>
    <row r="2760" spans="13:13" x14ac:dyDescent="0.3">
      <c r="M2760" s="6"/>
    </row>
    <row r="2761" spans="13:13" x14ac:dyDescent="0.3">
      <c r="M2761" s="6"/>
    </row>
    <row r="2762" spans="13:13" x14ac:dyDescent="0.3">
      <c r="M2762" s="6"/>
    </row>
    <row r="2763" spans="13:13" x14ac:dyDescent="0.3">
      <c r="M2763" s="6"/>
    </row>
    <row r="2764" spans="13:13" x14ac:dyDescent="0.3">
      <c r="M2764" s="6"/>
    </row>
    <row r="2765" spans="13:13" x14ac:dyDescent="0.3">
      <c r="M2765" s="6"/>
    </row>
    <row r="2766" spans="13:13" x14ac:dyDescent="0.3">
      <c r="M2766" s="6"/>
    </row>
    <row r="2767" spans="13:13" x14ac:dyDescent="0.3">
      <c r="M2767" s="6"/>
    </row>
    <row r="2768" spans="13:13" x14ac:dyDescent="0.3">
      <c r="M2768" s="6"/>
    </row>
    <row r="2769" spans="13:13" x14ac:dyDescent="0.3">
      <c r="M2769" s="6"/>
    </row>
    <row r="2770" spans="13:13" x14ac:dyDescent="0.3">
      <c r="M2770" s="6"/>
    </row>
    <row r="2771" spans="13:13" x14ac:dyDescent="0.3">
      <c r="M2771" s="6"/>
    </row>
    <row r="2772" spans="13:13" x14ac:dyDescent="0.3">
      <c r="M2772" s="6"/>
    </row>
    <row r="2773" spans="13:13" x14ac:dyDescent="0.3">
      <c r="M2773" s="6"/>
    </row>
    <row r="2774" spans="13:13" x14ac:dyDescent="0.3">
      <c r="M2774" s="6"/>
    </row>
    <row r="2775" spans="13:13" x14ac:dyDescent="0.3">
      <c r="M2775" s="6"/>
    </row>
    <row r="2776" spans="13:13" x14ac:dyDescent="0.3">
      <c r="M2776" s="6"/>
    </row>
    <row r="2777" spans="13:13" x14ac:dyDescent="0.3">
      <c r="M2777" s="6"/>
    </row>
    <row r="2778" spans="13:13" x14ac:dyDescent="0.3">
      <c r="M2778" s="6"/>
    </row>
    <row r="2779" spans="13:13" x14ac:dyDescent="0.3">
      <c r="M2779" s="6"/>
    </row>
    <row r="2780" spans="13:13" x14ac:dyDescent="0.3">
      <c r="M2780" s="6"/>
    </row>
    <row r="2781" spans="13:13" x14ac:dyDescent="0.3">
      <c r="M2781" s="6"/>
    </row>
    <row r="2782" spans="13:13" x14ac:dyDescent="0.3">
      <c r="M2782" s="6"/>
    </row>
    <row r="2783" spans="13:13" x14ac:dyDescent="0.3">
      <c r="M2783" s="6"/>
    </row>
    <row r="2784" spans="13:13" x14ac:dyDescent="0.3">
      <c r="M2784" s="6"/>
    </row>
    <row r="2785" spans="13:13" x14ac:dyDescent="0.3">
      <c r="M2785" s="6"/>
    </row>
    <row r="2786" spans="13:13" x14ac:dyDescent="0.3">
      <c r="M2786" s="6"/>
    </row>
    <row r="2787" spans="13:13" x14ac:dyDescent="0.3">
      <c r="M2787" s="6"/>
    </row>
    <row r="2788" spans="13:13" x14ac:dyDescent="0.3">
      <c r="M2788" s="6"/>
    </row>
    <row r="2789" spans="13:13" x14ac:dyDescent="0.3">
      <c r="M2789" s="6"/>
    </row>
    <row r="2790" spans="13:13" x14ac:dyDescent="0.3">
      <c r="M2790" s="6"/>
    </row>
    <row r="2791" spans="13:13" x14ac:dyDescent="0.3">
      <c r="M2791" s="6"/>
    </row>
    <row r="2792" spans="13:13" x14ac:dyDescent="0.3">
      <c r="M2792" s="6"/>
    </row>
    <row r="2793" spans="13:13" x14ac:dyDescent="0.3">
      <c r="M2793" s="6"/>
    </row>
    <row r="2794" spans="13:13" x14ac:dyDescent="0.3">
      <c r="M2794" s="6"/>
    </row>
    <row r="2795" spans="13:13" x14ac:dyDescent="0.3">
      <c r="M2795" s="6"/>
    </row>
    <row r="2796" spans="13:13" x14ac:dyDescent="0.3">
      <c r="M2796" s="6"/>
    </row>
    <row r="2797" spans="13:13" x14ac:dyDescent="0.3">
      <c r="M2797" s="6"/>
    </row>
    <row r="2798" spans="13:13" x14ac:dyDescent="0.3">
      <c r="M2798" s="6"/>
    </row>
    <row r="2799" spans="13:13" x14ac:dyDescent="0.3">
      <c r="M2799" s="6"/>
    </row>
    <row r="2800" spans="13:13" x14ac:dyDescent="0.3">
      <c r="M2800" s="6"/>
    </row>
    <row r="2801" spans="13:13" x14ac:dyDescent="0.3">
      <c r="M2801" s="6"/>
    </row>
    <row r="2802" spans="13:13" x14ac:dyDescent="0.3">
      <c r="M2802" s="6"/>
    </row>
    <row r="2803" spans="13:13" x14ac:dyDescent="0.3">
      <c r="M2803" s="6"/>
    </row>
    <row r="2804" spans="13:13" x14ac:dyDescent="0.3">
      <c r="M2804" s="6"/>
    </row>
    <row r="2805" spans="13:13" x14ac:dyDescent="0.3">
      <c r="M2805" s="6"/>
    </row>
    <row r="2806" spans="13:13" x14ac:dyDescent="0.3">
      <c r="M2806" s="6"/>
    </row>
    <row r="2807" spans="13:13" x14ac:dyDescent="0.3">
      <c r="M2807" s="6"/>
    </row>
    <row r="2808" spans="13:13" x14ac:dyDescent="0.3">
      <c r="M2808" s="6"/>
    </row>
    <row r="2809" spans="13:13" x14ac:dyDescent="0.3">
      <c r="M2809" s="6"/>
    </row>
    <row r="2810" spans="13:13" x14ac:dyDescent="0.3">
      <c r="M2810" s="6"/>
    </row>
    <row r="2811" spans="13:13" x14ac:dyDescent="0.3">
      <c r="M2811" s="6"/>
    </row>
    <row r="2812" spans="13:13" x14ac:dyDescent="0.3">
      <c r="M2812" s="6"/>
    </row>
    <row r="2813" spans="13:13" x14ac:dyDescent="0.3">
      <c r="M2813" s="6"/>
    </row>
    <row r="2814" spans="13:13" x14ac:dyDescent="0.3">
      <c r="M2814" s="6"/>
    </row>
    <row r="2815" spans="13:13" x14ac:dyDescent="0.3">
      <c r="M2815" s="6"/>
    </row>
    <row r="2816" spans="13:13" x14ac:dyDescent="0.3">
      <c r="M2816" s="6"/>
    </row>
    <row r="2817" spans="13:13" x14ac:dyDescent="0.3">
      <c r="M2817" s="6"/>
    </row>
    <row r="2818" spans="13:13" x14ac:dyDescent="0.3">
      <c r="M2818" s="6"/>
    </row>
    <row r="2819" spans="13:13" x14ac:dyDescent="0.3">
      <c r="M2819" s="6"/>
    </row>
    <row r="2820" spans="13:13" x14ac:dyDescent="0.3">
      <c r="M2820" s="6"/>
    </row>
    <row r="2821" spans="13:13" x14ac:dyDescent="0.3">
      <c r="M2821" s="6"/>
    </row>
    <row r="2822" spans="13:13" x14ac:dyDescent="0.3">
      <c r="M2822" s="6"/>
    </row>
    <row r="2823" spans="13:13" x14ac:dyDescent="0.3">
      <c r="M2823" s="6"/>
    </row>
    <row r="2824" spans="13:13" x14ac:dyDescent="0.3">
      <c r="M2824" s="6"/>
    </row>
    <row r="2825" spans="13:13" x14ac:dyDescent="0.3">
      <c r="M2825" s="6"/>
    </row>
    <row r="2826" spans="13:13" x14ac:dyDescent="0.3">
      <c r="M2826" s="6"/>
    </row>
    <row r="2827" spans="13:13" x14ac:dyDescent="0.3">
      <c r="M2827" s="6"/>
    </row>
    <row r="2828" spans="13:13" x14ac:dyDescent="0.3">
      <c r="M2828" s="6"/>
    </row>
    <row r="2829" spans="13:13" x14ac:dyDescent="0.3">
      <c r="M2829" s="6"/>
    </row>
    <row r="2830" spans="13:13" x14ac:dyDescent="0.3">
      <c r="M2830" s="6"/>
    </row>
    <row r="2831" spans="13:13" x14ac:dyDescent="0.3">
      <c r="M2831" s="6"/>
    </row>
    <row r="2832" spans="13:13" x14ac:dyDescent="0.3">
      <c r="M2832" s="6"/>
    </row>
    <row r="2833" spans="13:13" x14ac:dyDescent="0.3">
      <c r="M2833" s="6"/>
    </row>
    <row r="2834" spans="13:13" x14ac:dyDescent="0.3">
      <c r="M2834" s="6"/>
    </row>
    <row r="2835" spans="13:13" x14ac:dyDescent="0.3">
      <c r="M2835" s="6"/>
    </row>
    <row r="2836" spans="13:13" x14ac:dyDescent="0.3">
      <c r="M2836" s="6"/>
    </row>
    <row r="2837" spans="13:13" x14ac:dyDescent="0.3">
      <c r="M2837" s="6"/>
    </row>
    <row r="2838" spans="13:13" x14ac:dyDescent="0.3">
      <c r="M2838" s="6"/>
    </row>
    <row r="2839" spans="13:13" x14ac:dyDescent="0.3">
      <c r="M2839" s="6"/>
    </row>
    <row r="2840" spans="13:13" x14ac:dyDescent="0.3">
      <c r="M2840" s="6"/>
    </row>
    <row r="2841" spans="13:13" x14ac:dyDescent="0.3">
      <c r="M2841" s="6"/>
    </row>
    <row r="2842" spans="13:13" x14ac:dyDescent="0.3">
      <c r="M2842" s="6"/>
    </row>
    <row r="2843" spans="13:13" x14ac:dyDescent="0.3">
      <c r="M2843" s="6"/>
    </row>
    <row r="2844" spans="13:13" x14ac:dyDescent="0.3">
      <c r="M2844" s="6"/>
    </row>
    <row r="2845" spans="13:13" x14ac:dyDescent="0.3">
      <c r="M2845" s="6"/>
    </row>
    <row r="2846" spans="13:13" x14ac:dyDescent="0.3">
      <c r="M2846" s="6"/>
    </row>
    <row r="2847" spans="13:13" x14ac:dyDescent="0.3">
      <c r="M2847" s="6"/>
    </row>
    <row r="2848" spans="13:13" x14ac:dyDescent="0.3">
      <c r="M2848" s="6"/>
    </row>
    <row r="2849" spans="13:13" x14ac:dyDescent="0.3">
      <c r="M2849" s="6"/>
    </row>
    <row r="2850" spans="13:13" x14ac:dyDescent="0.3">
      <c r="M2850" s="6"/>
    </row>
    <row r="2851" spans="13:13" x14ac:dyDescent="0.3">
      <c r="M2851" s="6"/>
    </row>
    <row r="2852" spans="13:13" x14ac:dyDescent="0.3">
      <c r="M2852" s="6"/>
    </row>
    <row r="2853" spans="13:13" x14ac:dyDescent="0.3">
      <c r="M2853" s="6"/>
    </row>
    <row r="2854" spans="13:13" x14ac:dyDescent="0.3">
      <c r="M2854" s="6"/>
    </row>
    <row r="2855" spans="13:13" x14ac:dyDescent="0.3">
      <c r="M2855" s="6"/>
    </row>
    <row r="2856" spans="13:13" x14ac:dyDescent="0.3">
      <c r="M2856" s="6"/>
    </row>
    <row r="2857" spans="13:13" x14ac:dyDescent="0.3">
      <c r="M2857" s="6"/>
    </row>
    <row r="2858" spans="13:13" x14ac:dyDescent="0.3">
      <c r="M2858" s="6"/>
    </row>
    <row r="2859" spans="13:13" x14ac:dyDescent="0.3">
      <c r="M2859" s="6"/>
    </row>
    <row r="2860" spans="13:13" x14ac:dyDescent="0.3">
      <c r="M2860" s="6"/>
    </row>
    <row r="2861" spans="13:13" x14ac:dyDescent="0.3">
      <c r="M2861" s="6"/>
    </row>
    <row r="2862" spans="13:13" x14ac:dyDescent="0.3">
      <c r="M2862" s="6"/>
    </row>
    <row r="2863" spans="13:13" x14ac:dyDescent="0.3">
      <c r="M2863" s="6"/>
    </row>
    <row r="2864" spans="13:13" x14ac:dyDescent="0.3">
      <c r="M2864" s="6"/>
    </row>
    <row r="2865" spans="13:13" x14ac:dyDescent="0.3">
      <c r="M2865" s="6"/>
    </row>
    <row r="2866" spans="13:13" x14ac:dyDescent="0.3">
      <c r="M2866" s="6"/>
    </row>
    <row r="2867" spans="13:13" x14ac:dyDescent="0.3">
      <c r="M2867" s="6"/>
    </row>
    <row r="2868" spans="13:13" x14ac:dyDescent="0.3">
      <c r="M2868" s="6"/>
    </row>
    <row r="2869" spans="13:13" x14ac:dyDescent="0.3">
      <c r="M2869" s="6"/>
    </row>
    <row r="2870" spans="13:13" x14ac:dyDescent="0.3">
      <c r="M2870" s="6"/>
    </row>
    <row r="2871" spans="13:13" x14ac:dyDescent="0.3">
      <c r="M2871" s="6"/>
    </row>
    <row r="2872" spans="13:13" x14ac:dyDescent="0.3">
      <c r="M2872" s="6"/>
    </row>
    <row r="2873" spans="13:13" x14ac:dyDescent="0.3">
      <c r="M2873" s="6"/>
    </row>
    <row r="2874" spans="13:13" x14ac:dyDescent="0.3">
      <c r="M2874" s="6"/>
    </row>
    <row r="2875" spans="13:13" x14ac:dyDescent="0.3">
      <c r="M2875" s="6"/>
    </row>
    <row r="2876" spans="13:13" x14ac:dyDescent="0.3">
      <c r="M2876" s="6"/>
    </row>
    <row r="2877" spans="13:13" x14ac:dyDescent="0.3">
      <c r="M2877" s="6"/>
    </row>
    <row r="2878" spans="13:13" x14ac:dyDescent="0.3">
      <c r="M2878" s="6"/>
    </row>
    <row r="2879" spans="13:13" x14ac:dyDescent="0.3">
      <c r="M2879" s="6"/>
    </row>
    <row r="2880" spans="13:13" x14ac:dyDescent="0.3">
      <c r="M2880" s="6"/>
    </row>
    <row r="2881" spans="13:13" x14ac:dyDescent="0.3">
      <c r="M2881" s="6"/>
    </row>
    <row r="2882" spans="13:13" x14ac:dyDescent="0.3">
      <c r="M2882" s="6"/>
    </row>
    <row r="2883" spans="13:13" x14ac:dyDescent="0.3">
      <c r="M2883" s="6"/>
    </row>
    <row r="2884" spans="13:13" x14ac:dyDescent="0.3">
      <c r="M2884" s="6"/>
    </row>
    <row r="2885" spans="13:13" x14ac:dyDescent="0.3">
      <c r="M2885" s="6"/>
    </row>
    <row r="2886" spans="13:13" x14ac:dyDescent="0.3">
      <c r="M2886" s="6"/>
    </row>
    <row r="2887" spans="13:13" x14ac:dyDescent="0.3">
      <c r="M2887" s="6"/>
    </row>
    <row r="2888" spans="13:13" x14ac:dyDescent="0.3">
      <c r="M2888" s="6"/>
    </row>
    <row r="2889" spans="13:13" x14ac:dyDescent="0.3">
      <c r="M2889" s="6"/>
    </row>
    <row r="2890" spans="13:13" x14ac:dyDescent="0.3">
      <c r="M2890" s="6"/>
    </row>
    <row r="2891" spans="13:13" x14ac:dyDescent="0.3">
      <c r="M2891" s="6"/>
    </row>
    <row r="2892" spans="13:13" x14ac:dyDescent="0.3">
      <c r="M2892" s="6"/>
    </row>
    <row r="2893" spans="13:13" x14ac:dyDescent="0.3">
      <c r="M2893" s="6"/>
    </row>
    <row r="2894" spans="13:13" x14ac:dyDescent="0.3">
      <c r="M2894" s="6"/>
    </row>
    <row r="2895" spans="13:13" x14ac:dyDescent="0.3">
      <c r="M2895" s="6"/>
    </row>
    <row r="2896" spans="13:13" x14ac:dyDescent="0.3">
      <c r="M2896" s="6"/>
    </row>
    <row r="2897" spans="13:13" x14ac:dyDescent="0.3">
      <c r="M2897" s="6"/>
    </row>
    <row r="2898" spans="13:13" x14ac:dyDescent="0.3">
      <c r="M2898" s="6"/>
    </row>
    <row r="2899" spans="13:13" x14ac:dyDescent="0.3">
      <c r="M2899" s="6"/>
    </row>
    <row r="2900" spans="13:13" x14ac:dyDescent="0.3">
      <c r="M2900" s="6"/>
    </row>
    <row r="2901" spans="13:13" x14ac:dyDescent="0.3">
      <c r="M2901" s="6"/>
    </row>
    <row r="2902" spans="13:13" x14ac:dyDescent="0.3">
      <c r="M2902" s="6"/>
    </row>
    <row r="2903" spans="13:13" x14ac:dyDescent="0.3">
      <c r="M2903" s="6"/>
    </row>
    <row r="2904" spans="13:13" x14ac:dyDescent="0.3">
      <c r="M2904" s="6"/>
    </row>
    <row r="2905" spans="13:13" x14ac:dyDescent="0.3">
      <c r="M2905" s="6"/>
    </row>
    <row r="2906" spans="13:13" x14ac:dyDescent="0.3">
      <c r="M2906" s="6"/>
    </row>
    <row r="2907" spans="13:13" x14ac:dyDescent="0.3">
      <c r="M2907" s="6"/>
    </row>
    <row r="2908" spans="13:13" x14ac:dyDescent="0.3">
      <c r="M2908" s="6"/>
    </row>
    <row r="2909" spans="13:13" x14ac:dyDescent="0.3">
      <c r="M2909" s="6"/>
    </row>
    <row r="2910" spans="13:13" x14ac:dyDescent="0.3">
      <c r="M2910" s="6"/>
    </row>
    <row r="2911" spans="13:13" x14ac:dyDescent="0.3">
      <c r="M2911" s="6"/>
    </row>
    <row r="2912" spans="13:13" x14ac:dyDescent="0.3">
      <c r="M2912" s="6"/>
    </row>
    <row r="2913" spans="13:13" x14ac:dyDescent="0.3">
      <c r="M2913" s="6"/>
    </row>
    <row r="2914" spans="13:13" x14ac:dyDescent="0.3">
      <c r="M2914" s="6"/>
    </row>
    <row r="2915" spans="13:13" x14ac:dyDescent="0.3">
      <c r="M2915" s="6"/>
    </row>
    <row r="2916" spans="13:13" x14ac:dyDescent="0.3">
      <c r="M2916" s="6"/>
    </row>
    <row r="2917" spans="13:13" x14ac:dyDescent="0.3">
      <c r="M2917" s="6"/>
    </row>
    <row r="2918" spans="13:13" x14ac:dyDescent="0.3">
      <c r="M2918" s="6"/>
    </row>
    <row r="2919" spans="13:13" x14ac:dyDescent="0.3">
      <c r="M2919" s="6"/>
    </row>
    <row r="2920" spans="13:13" x14ac:dyDescent="0.3">
      <c r="M2920" s="6"/>
    </row>
    <row r="2921" spans="13:13" x14ac:dyDescent="0.3">
      <c r="M2921" s="6"/>
    </row>
    <row r="2922" spans="13:13" x14ac:dyDescent="0.3">
      <c r="M2922" s="6"/>
    </row>
    <row r="2923" spans="13:13" x14ac:dyDescent="0.3">
      <c r="M2923" s="6"/>
    </row>
    <row r="2924" spans="13:13" x14ac:dyDescent="0.3">
      <c r="M2924" s="6"/>
    </row>
    <row r="2925" spans="13:13" x14ac:dyDescent="0.3">
      <c r="M2925" s="6"/>
    </row>
    <row r="2926" spans="13:13" x14ac:dyDescent="0.3">
      <c r="M2926" s="6"/>
    </row>
    <row r="2927" spans="13:13" x14ac:dyDescent="0.3">
      <c r="M2927" s="6"/>
    </row>
    <row r="2928" spans="13:13" x14ac:dyDescent="0.3">
      <c r="M2928" s="6"/>
    </row>
    <row r="2929" spans="13:13" x14ac:dyDescent="0.3">
      <c r="M2929" s="6"/>
    </row>
    <row r="2930" spans="13:13" x14ac:dyDescent="0.3">
      <c r="M2930" s="6"/>
    </row>
    <row r="2931" spans="13:13" x14ac:dyDescent="0.3">
      <c r="M2931" s="6"/>
    </row>
    <row r="2932" spans="13:13" x14ac:dyDescent="0.3">
      <c r="M2932" s="6"/>
    </row>
    <row r="2933" spans="13:13" x14ac:dyDescent="0.3">
      <c r="M2933" s="6"/>
    </row>
    <row r="2934" spans="13:13" x14ac:dyDescent="0.3">
      <c r="M2934" s="6"/>
    </row>
    <row r="2935" spans="13:13" x14ac:dyDescent="0.3">
      <c r="M2935" s="6"/>
    </row>
    <row r="2936" spans="13:13" x14ac:dyDescent="0.3">
      <c r="M2936" s="6"/>
    </row>
    <row r="2937" spans="13:13" x14ac:dyDescent="0.3">
      <c r="M2937" s="6"/>
    </row>
    <row r="2938" spans="13:13" x14ac:dyDescent="0.3">
      <c r="M2938" s="6"/>
    </row>
    <row r="2939" spans="13:13" x14ac:dyDescent="0.3">
      <c r="M2939" s="6"/>
    </row>
    <row r="2940" spans="13:13" x14ac:dyDescent="0.3">
      <c r="M2940" s="6"/>
    </row>
    <row r="2941" spans="13:13" x14ac:dyDescent="0.3">
      <c r="M2941" s="6"/>
    </row>
    <row r="2942" spans="13:13" x14ac:dyDescent="0.3">
      <c r="M2942" s="6"/>
    </row>
    <row r="2943" spans="13:13" x14ac:dyDescent="0.3">
      <c r="M2943" s="6"/>
    </row>
    <row r="2944" spans="13:13" x14ac:dyDescent="0.3">
      <c r="M2944" s="6"/>
    </row>
    <row r="2945" spans="13:13" x14ac:dyDescent="0.3">
      <c r="M2945" s="6"/>
    </row>
    <row r="2946" spans="13:13" x14ac:dyDescent="0.3">
      <c r="M2946" s="6"/>
    </row>
    <row r="2947" spans="13:13" x14ac:dyDescent="0.3">
      <c r="M2947" s="6"/>
    </row>
    <row r="2948" spans="13:13" x14ac:dyDescent="0.3">
      <c r="M2948" s="6"/>
    </row>
    <row r="2949" spans="13:13" x14ac:dyDescent="0.3">
      <c r="M2949" s="6"/>
    </row>
    <row r="2950" spans="13:13" x14ac:dyDescent="0.3">
      <c r="M2950" s="6"/>
    </row>
    <row r="2951" spans="13:13" x14ac:dyDescent="0.3">
      <c r="M2951" s="6"/>
    </row>
    <row r="2952" spans="13:13" x14ac:dyDescent="0.3">
      <c r="M2952" s="6"/>
    </row>
    <row r="2953" spans="13:13" x14ac:dyDescent="0.3">
      <c r="M2953" s="6"/>
    </row>
    <row r="2954" spans="13:13" x14ac:dyDescent="0.3">
      <c r="M2954" s="6"/>
    </row>
    <row r="2955" spans="13:13" x14ac:dyDescent="0.3">
      <c r="M2955" s="6"/>
    </row>
    <row r="2956" spans="13:13" x14ac:dyDescent="0.3">
      <c r="M2956" s="6"/>
    </row>
    <row r="2957" spans="13:13" x14ac:dyDescent="0.3">
      <c r="M2957" s="6"/>
    </row>
    <row r="2958" spans="13:13" x14ac:dyDescent="0.3">
      <c r="M2958" s="6"/>
    </row>
    <row r="2959" spans="13:13" x14ac:dyDescent="0.3">
      <c r="M2959" s="6"/>
    </row>
    <row r="2960" spans="13:13" x14ac:dyDescent="0.3">
      <c r="M2960" s="6"/>
    </row>
    <row r="2961" spans="13:13" x14ac:dyDescent="0.3">
      <c r="M2961" s="6"/>
    </row>
    <row r="2962" spans="13:13" x14ac:dyDescent="0.3">
      <c r="M2962" s="6"/>
    </row>
    <row r="2963" spans="13:13" x14ac:dyDescent="0.3">
      <c r="M2963" s="6"/>
    </row>
    <row r="2964" spans="13:13" x14ac:dyDescent="0.3">
      <c r="M2964" s="6"/>
    </row>
    <row r="2965" spans="13:13" x14ac:dyDescent="0.3">
      <c r="M2965" s="6"/>
    </row>
    <row r="2966" spans="13:13" x14ac:dyDescent="0.3">
      <c r="M2966" s="6"/>
    </row>
    <row r="2967" spans="13:13" x14ac:dyDescent="0.3">
      <c r="M2967" s="6"/>
    </row>
    <row r="2968" spans="13:13" x14ac:dyDescent="0.3">
      <c r="M2968" s="6"/>
    </row>
    <row r="2969" spans="13:13" x14ac:dyDescent="0.3">
      <c r="M2969" s="6"/>
    </row>
    <row r="2970" spans="13:13" x14ac:dyDescent="0.3">
      <c r="M2970" s="6"/>
    </row>
    <row r="2971" spans="13:13" x14ac:dyDescent="0.3">
      <c r="M2971" s="6"/>
    </row>
    <row r="2972" spans="13:13" x14ac:dyDescent="0.3">
      <c r="M2972" s="6"/>
    </row>
    <row r="2973" spans="13:13" x14ac:dyDescent="0.3">
      <c r="M2973" s="6"/>
    </row>
    <row r="2974" spans="13:13" x14ac:dyDescent="0.3">
      <c r="M2974" s="6"/>
    </row>
    <row r="2975" spans="13:13" x14ac:dyDescent="0.3">
      <c r="M2975" s="6"/>
    </row>
    <row r="2976" spans="13:13" x14ac:dyDescent="0.3">
      <c r="M2976" s="6"/>
    </row>
    <row r="2977" spans="13:13" x14ac:dyDescent="0.3">
      <c r="M2977" s="6"/>
    </row>
    <row r="2978" spans="13:13" x14ac:dyDescent="0.3">
      <c r="M2978" s="6"/>
    </row>
    <row r="2979" spans="13:13" x14ac:dyDescent="0.3">
      <c r="M2979" s="6"/>
    </row>
    <row r="2980" spans="13:13" x14ac:dyDescent="0.3">
      <c r="M2980" s="6"/>
    </row>
    <row r="2981" spans="13:13" x14ac:dyDescent="0.3">
      <c r="M2981" s="6"/>
    </row>
    <row r="2982" spans="13:13" x14ac:dyDescent="0.3">
      <c r="M2982" s="6"/>
    </row>
    <row r="2983" spans="13:13" x14ac:dyDescent="0.3">
      <c r="M2983" s="6"/>
    </row>
    <row r="2984" spans="13:13" x14ac:dyDescent="0.3">
      <c r="M2984" s="6"/>
    </row>
    <row r="2985" spans="13:13" x14ac:dyDescent="0.3">
      <c r="M2985" s="6"/>
    </row>
    <row r="2986" spans="13:13" x14ac:dyDescent="0.3">
      <c r="M2986" s="6"/>
    </row>
    <row r="2987" spans="13:13" x14ac:dyDescent="0.3">
      <c r="M2987" s="6"/>
    </row>
    <row r="2988" spans="13:13" x14ac:dyDescent="0.3">
      <c r="M2988" s="6"/>
    </row>
    <row r="2989" spans="13:13" x14ac:dyDescent="0.3">
      <c r="M2989" s="6"/>
    </row>
    <row r="2990" spans="13:13" x14ac:dyDescent="0.3">
      <c r="M2990" s="6"/>
    </row>
    <row r="2991" spans="13:13" x14ac:dyDescent="0.3">
      <c r="M2991" s="6"/>
    </row>
    <row r="2992" spans="13:13" x14ac:dyDescent="0.3">
      <c r="M2992" s="6"/>
    </row>
    <row r="2993" spans="13:13" x14ac:dyDescent="0.3">
      <c r="M2993" s="6"/>
    </row>
    <row r="2994" spans="13:13" x14ac:dyDescent="0.3">
      <c r="M2994" s="6"/>
    </row>
    <row r="2995" spans="13:13" x14ac:dyDescent="0.3">
      <c r="M2995" s="6"/>
    </row>
    <row r="2996" spans="13:13" x14ac:dyDescent="0.3">
      <c r="M2996" s="6"/>
    </row>
    <row r="2997" spans="13:13" x14ac:dyDescent="0.3">
      <c r="M2997" s="6"/>
    </row>
    <row r="2998" spans="13:13" x14ac:dyDescent="0.3">
      <c r="M2998" s="6"/>
    </row>
    <row r="2999" spans="13:13" x14ac:dyDescent="0.3">
      <c r="M2999" s="6"/>
    </row>
    <row r="3000" spans="13:13" x14ac:dyDescent="0.3">
      <c r="M3000" s="6"/>
    </row>
    <row r="3001" spans="13:13" x14ac:dyDescent="0.3">
      <c r="M3001" s="6"/>
    </row>
    <row r="3002" spans="13:13" x14ac:dyDescent="0.3">
      <c r="M3002" s="6"/>
    </row>
    <row r="3003" spans="13:13" x14ac:dyDescent="0.3">
      <c r="M3003" s="6"/>
    </row>
    <row r="3004" spans="13:13" x14ac:dyDescent="0.3">
      <c r="M3004" s="6"/>
    </row>
    <row r="3005" spans="13:13" x14ac:dyDescent="0.3">
      <c r="M3005" s="6"/>
    </row>
    <row r="3006" spans="13:13" x14ac:dyDescent="0.3">
      <c r="M3006" s="6"/>
    </row>
    <row r="3007" spans="13:13" x14ac:dyDescent="0.3">
      <c r="M3007" s="6"/>
    </row>
    <row r="3008" spans="13:13" x14ac:dyDescent="0.3">
      <c r="M3008" s="6"/>
    </row>
    <row r="3009" spans="13:13" x14ac:dyDescent="0.3">
      <c r="M3009" s="6"/>
    </row>
    <row r="3010" spans="13:13" x14ac:dyDescent="0.3">
      <c r="M3010" s="6"/>
    </row>
    <row r="3011" spans="13:13" x14ac:dyDescent="0.3">
      <c r="M3011" s="6"/>
    </row>
    <row r="3012" spans="13:13" x14ac:dyDescent="0.3">
      <c r="M3012" s="6"/>
    </row>
    <row r="3013" spans="13:13" x14ac:dyDescent="0.3">
      <c r="M3013" s="6"/>
    </row>
    <row r="3014" spans="13:13" x14ac:dyDescent="0.3">
      <c r="M3014" s="6"/>
    </row>
    <row r="3015" spans="13:13" x14ac:dyDescent="0.3">
      <c r="M3015" s="6"/>
    </row>
    <row r="3016" spans="13:13" x14ac:dyDescent="0.3">
      <c r="M3016" s="6"/>
    </row>
    <row r="3017" spans="13:13" x14ac:dyDescent="0.3">
      <c r="M3017" s="6"/>
    </row>
    <row r="3018" spans="13:13" x14ac:dyDescent="0.3">
      <c r="M3018" s="6"/>
    </row>
    <row r="3019" spans="13:13" x14ac:dyDescent="0.3">
      <c r="M3019" s="6"/>
    </row>
    <row r="3020" spans="13:13" x14ac:dyDescent="0.3">
      <c r="M3020" s="6"/>
    </row>
    <row r="3021" spans="13:13" x14ac:dyDescent="0.3">
      <c r="M3021" s="6"/>
    </row>
    <row r="3022" spans="13:13" x14ac:dyDescent="0.3">
      <c r="M3022" s="6"/>
    </row>
    <row r="3023" spans="13:13" x14ac:dyDescent="0.3">
      <c r="M3023" s="6"/>
    </row>
    <row r="3024" spans="13:13" x14ac:dyDescent="0.3">
      <c r="M3024" s="6"/>
    </row>
    <row r="3025" spans="13:13" x14ac:dyDescent="0.3">
      <c r="M3025" s="6"/>
    </row>
    <row r="3026" spans="13:13" x14ac:dyDescent="0.3">
      <c r="M3026" s="6"/>
    </row>
    <row r="3027" spans="13:13" x14ac:dyDescent="0.3">
      <c r="M3027" s="6"/>
    </row>
    <row r="3028" spans="13:13" x14ac:dyDescent="0.3">
      <c r="M3028" s="6"/>
    </row>
    <row r="3029" spans="13:13" x14ac:dyDescent="0.3">
      <c r="M3029" s="6"/>
    </row>
    <row r="3030" spans="13:13" x14ac:dyDescent="0.3">
      <c r="M3030" s="6"/>
    </row>
    <row r="3031" spans="13:13" x14ac:dyDescent="0.3">
      <c r="M3031" s="6"/>
    </row>
    <row r="3032" spans="13:13" x14ac:dyDescent="0.3">
      <c r="M3032" s="6"/>
    </row>
    <row r="3033" spans="13:13" x14ac:dyDescent="0.3">
      <c r="M3033" s="6"/>
    </row>
    <row r="3034" spans="13:13" x14ac:dyDescent="0.3">
      <c r="M3034" s="6"/>
    </row>
    <row r="3035" spans="13:13" x14ac:dyDescent="0.3">
      <c r="M3035" s="6"/>
    </row>
    <row r="3036" spans="13:13" x14ac:dyDescent="0.3">
      <c r="M3036" s="6"/>
    </row>
    <row r="3037" spans="13:13" x14ac:dyDescent="0.3">
      <c r="M3037" s="6"/>
    </row>
    <row r="3038" spans="13:13" x14ac:dyDescent="0.3">
      <c r="M3038" s="6"/>
    </row>
    <row r="3039" spans="13:13" x14ac:dyDescent="0.3">
      <c r="M3039" s="6"/>
    </row>
    <row r="3040" spans="13:13" x14ac:dyDescent="0.3">
      <c r="M3040" s="6"/>
    </row>
    <row r="3041" spans="13:13" x14ac:dyDescent="0.3">
      <c r="M3041" s="6"/>
    </row>
    <row r="3042" spans="13:13" x14ac:dyDescent="0.3">
      <c r="M3042" s="6"/>
    </row>
    <row r="3043" spans="13:13" x14ac:dyDescent="0.3">
      <c r="M3043" s="6"/>
    </row>
    <row r="3044" spans="13:13" x14ac:dyDescent="0.3">
      <c r="M3044" s="6"/>
    </row>
    <row r="3045" spans="13:13" x14ac:dyDescent="0.3">
      <c r="M3045" s="6"/>
    </row>
    <row r="3046" spans="13:13" x14ac:dyDescent="0.3">
      <c r="M3046" s="6"/>
    </row>
    <row r="3047" spans="13:13" x14ac:dyDescent="0.3">
      <c r="M3047" s="6"/>
    </row>
    <row r="3048" spans="13:13" x14ac:dyDescent="0.3">
      <c r="M3048" s="6"/>
    </row>
    <row r="3049" spans="13:13" x14ac:dyDescent="0.3">
      <c r="M3049" s="6"/>
    </row>
    <row r="3050" spans="13:13" x14ac:dyDescent="0.3">
      <c r="M3050" s="6"/>
    </row>
    <row r="3051" spans="13:13" x14ac:dyDescent="0.3">
      <c r="M3051" s="6"/>
    </row>
    <row r="3052" spans="13:13" x14ac:dyDescent="0.3">
      <c r="M3052" s="6"/>
    </row>
    <row r="3053" spans="13:13" x14ac:dyDescent="0.3">
      <c r="M3053" s="6"/>
    </row>
    <row r="3054" spans="13:13" x14ac:dyDescent="0.3">
      <c r="M3054" s="6"/>
    </row>
    <row r="3055" spans="13:13" x14ac:dyDescent="0.3">
      <c r="M3055" s="6"/>
    </row>
    <row r="3056" spans="13:13" x14ac:dyDescent="0.3">
      <c r="M3056" s="6"/>
    </row>
    <row r="3057" spans="13:13" x14ac:dyDescent="0.3">
      <c r="M3057" s="6"/>
    </row>
    <row r="3058" spans="13:13" x14ac:dyDescent="0.3">
      <c r="M3058" s="6"/>
    </row>
    <row r="3059" spans="13:13" x14ac:dyDescent="0.3">
      <c r="M3059" s="6"/>
    </row>
    <row r="3060" spans="13:13" x14ac:dyDescent="0.3">
      <c r="M3060" s="6"/>
    </row>
    <row r="3061" spans="13:13" x14ac:dyDescent="0.3">
      <c r="M3061" s="6"/>
    </row>
    <row r="3062" spans="13:13" x14ac:dyDescent="0.3">
      <c r="M3062" s="6"/>
    </row>
    <row r="3063" spans="13:13" x14ac:dyDescent="0.3">
      <c r="M3063" s="6"/>
    </row>
    <row r="3064" spans="13:13" x14ac:dyDescent="0.3">
      <c r="M3064" s="6"/>
    </row>
    <row r="3065" spans="13:13" x14ac:dyDescent="0.3">
      <c r="M3065" s="6"/>
    </row>
    <row r="3066" spans="13:13" x14ac:dyDescent="0.3">
      <c r="M3066" s="6"/>
    </row>
    <row r="3067" spans="13:13" x14ac:dyDescent="0.3">
      <c r="M3067" s="6"/>
    </row>
    <row r="3068" spans="13:13" x14ac:dyDescent="0.3">
      <c r="M3068" s="6"/>
    </row>
    <row r="3069" spans="13:13" x14ac:dyDescent="0.3">
      <c r="M3069" s="6"/>
    </row>
    <row r="3070" spans="13:13" x14ac:dyDescent="0.3">
      <c r="M3070" s="6"/>
    </row>
    <row r="3071" spans="13:13" x14ac:dyDescent="0.3">
      <c r="M3071" s="6"/>
    </row>
    <row r="3072" spans="13:13" x14ac:dyDescent="0.3">
      <c r="M3072" s="6"/>
    </row>
    <row r="3073" spans="13:13" x14ac:dyDescent="0.3">
      <c r="M3073" s="6"/>
    </row>
    <row r="3074" spans="13:13" x14ac:dyDescent="0.3">
      <c r="M3074" s="6"/>
    </row>
    <row r="3075" spans="13:13" x14ac:dyDescent="0.3">
      <c r="M3075" s="6"/>
    </row>
    <row r="3076" spans="13:13" x14ac:dyDescent="0.3">
      <c r="M3076" s="6"/>
    </row>
    <row r="3077" spans="13:13" x14ac:dyDescent="0.3">
      <c r="M3077" s="6"/>
    </row>
    <row r="3078" spans="13:13" x14ac:dyDescent="0.3">
      <c r="M3078" s="6"/>
    </row>
    <row r="3079" spans="13:13" x14ac:dyDescent="0.3">
      <c r="M3079" s="6"/>
    </row>
    <row r="3080" spans="13:13" x14ac:dyDescent="0.3">
      <c r="M3080" s="6"/>
    </row>
    <row r="3081" spans="13:13" x14ac:dyDescent="0.3">
      <c r="M3081" s="6"/>
    </row>
    <row r="3082" spans="13:13" x14ac:dyDescent="0.3">
      <c r="M3082" s="6"/>
    </row>
    <row r="3083" spans="13:13" x14ac:dyDescent="0.3">
      <c r="M3083" s="6"/>
    </row>
    <row r="3084" spans="13:13" x14ac:dyDescent="0.3">
      <c r="M3084" s="6"/>
    </row>
    <row r="3085" spans="13:13" x14ac:dyDescent="0.3">
      <c r="M3085" s="6"/>
    </row>
    <row r="3086" spans="13:13" x14ac:dyDescent="0.3">
      <c r="M3086" s="6"/>
    </row>
    <row r="3087" spans="13:13" x14ac:dyDescent="0.3">
      <c r="M3087" s="6"/>
    </row>
    <row r="3088" spans="13:13" x14ac:dyDescent="0.3">
      <c r="M3088" s="6"/>
    </row>
    <row r="3089" spans="13:13" x14ac:dyDescent="0.3">
      <c r="M3089" s="6"/>
    </row>
    <row r="3090" spans="13:13" x14ac:dyDescent="0.3">
      <c r="M3090" s="6"/>
    </row>
    <row r="3091" spans="13:13" x14ac:dyDescent="0.3">
      <c r="M3091" s="6"/>
    </row>
    <row r="3092" spans="13:13" x14ac:dyDescent="0.3">
      <c r="M3092" s="6"/>
    </row>
    <row r="3093" spans="13:13" x14ac:dyDescent="0.3">
      <c r="M3093" s="6"/>
    </row>
    <row r="3094" spans="13:13" x14ac:dyDescent="0.3">
      <c r="M3094" s="6"/>
    </row>
    <row r="3095" spans="13:13" x14ac:dyDescent="0.3">
      <c r="M3095" s="6"/>
    </row>
    <row r="3096" spans="13:13" x14ac:dyDescent="0.3">
      <c r="M3096" s="6"/>
    </row>
    <row r="3097" spans="13:13" x14ac:dyDescent="0.3">
      <c r="M3097" s="6"/>
    </row>
    <row r="3098" spans="13:13" x14ac:dyDescent="0.3">
      <c r="M3098" s="6"/>
    </row>
    <row r="3099" spans="13:13" x14ac:dyDescent="0.3">
      <c r="M3099" s="6"/>
    </row>
    <row r="3100" spans="13:13" x14ac:dyDescent="0.3">
      <c r="M3100" s="6"/>
    </row>
    <row r="3101" spans="13:13" x14ac:dyDescent="0.3">
      <c r="M3101" s="6"/>
    </row>
    <row r="3102" spans="13:13" x14ac:dyDescent="0.3">
      <c r="M3102" s="6"/>
    </row>
    <row r="3103" spans="13:13" x14ac:dyDescent="0.3">
      <c r="M3103" s="6"/>
    </row>
    <row r="3104" spans="13:13" x14ac:dyDescent="0.3">
      <c r="M3104" s="6"/>
    </row>
    <row r="3105" spans="13:13" x14ac:dyDescent="0.3">
      <c r="M3105" s="6"/>
    </row>
    <row r="3106" spans="13:13" x14ac:dyDescent="0.3">
      <c r="M3106" s="6"/>
    </row>
    <row r="3107" spans="13:13" x14ac:dyDescent="0.3">
      <c r="M3107" s="6"/>
    </row>
    <row r="3108" spans="13:13" x14ac:dyDescent="0.3">
      <c r="M3108" s="6"/>
    </row>
    <row r="3109" spans="13:13" x14ac:dyDescent="0.3">
      <c r="M3109" s="6"/>
    </row>
    <row r="3110" spans="13:13" x14ac:dyDescent="0.3">
      <c r="M3110" s="6"/>
    </row>
    <row r="3111" spans="13:13" x14ac:dyDescent="0.3">
      <c r="M3111" s="6"/>
    </row>
    <row r="3112" spans="13:13" x14ac:dyDescent="0.3">
      <c r="M3112" s="6"/>
    </row>
    <row r="3113" spans="13:13" x14ac:dyDescent="0.3">
      <c r="M3113" s="6"/>
    </row>
    <row r="3114" spans="13:13" x14ac:dyDescent="0.3">
      <c r="M3114" s="6"/>
    </row>
    <row r="3115" spans="13:13" x14ac:dyDescent="0.3">
      <c r="M3115" s="6"/>
    </row>
    <row r="3116" spans="13:13" x14ac:dyDescent="0.3">
      <c r="M3116" s="6"/>
    </row>
    <row r="3117" spans="13:13" x14ac:dyDescent="0.3">
      <c r="M3117" s="6"/>
    </row>
    <row r="3118" spans="13:13" x14ac:dyDescent="0.3">
      <c r="M3118" s="6"/>
    </row>
    <row r="3119" spans="13:13" x14ac:dyDescent="0.3">
      <c r="M3119" s="6"/>
    </row>
    <row r="3120" spans="13:13" x14ac:dyDescent="0.3">
      <c r="M3120" s="6"/>
    </row>
    <row r="3121" spans="13:13" x14ac:dyDescent="0.3">
      <c r="M3121" s="6"/>
    </row>
    <row r="3122" spans="13:13" x14ac:dyDescent="0.3">
      <c r="M3122" s="6"/>
    </row>
    <row r="3123" spans="13:13" x14ac:dyDescent="0.3">
      <c r="M3123" s="6"/>
    </row>
    <row r="3124" spans="13:13" x14ac:dyDescent="0.3">
      <c r="M3124" s="6"/>
    </row>
    <row r="3125" spans="13:13" x14ac:dyDescent="0.3">
      <c r="M3125" s="6"/>
    </row>
    <row r="3126" spans="13:13" x14ac:dyDescent="0.3">
      <c r="M3126" s="6"/>
    </row>
    <row r="3127" spans="13:13" x14ac:dyDescent="0.3">
      <c r="M3127" s="6"/>
    </row>
    <row r="3128" spans="13:13" x14ac:dyDescent="0.3">
      <c r="M3128" s="6"/>
    </row>
    <row r="3129" spans="13:13" x14ac:dyDescent="0.3">
      <c r="M3129" s="6"/>
    </row>
    <row r="3130" spans="13:13" x14ac:dyDescent="0.3">
      <c r="M3130" s="6"/>
    </row>
    <row r="3131" spans="13:13" x14ac:dyDescent="0.3">
      <c r="M3131" s="6"/>
    </row>
    <row r="3132" spans="13:13" x14ac:dyDescent="0.3">
      <c r="M3132" s="6"/>
    </row>
    <row r="3133" spans="13:13" x14ac:dyDescent="0.3">
      <c r="M3133" s="6"/>
    </row>
    <row r="3134" spans="13:13" x14ac:dyDescent="0.3">
      <c r="M3134" s="6"/>
    </row>
    <row r="3135" spans="13:13" x14ac:dyDescent="0.3">
      <c r="M3135" s="6"/>
    </row>
    <row r="3136" spans="13:13" x14ac:dyDescent="0.3">
      <c r="M3136" s="6"/>
    </row>
    <row r="3137" spans="13:13" x14ac:dyDescent="0.3">
      <c r="M3137" s="6"/>
    </row>
    <row r="3138" spans="13:13" x14ac:dyDescent="0.3">
      <c r="M3138" s="6"/>
    </row>
    <row r="3139" spans="13:13" x14ac:dyDescent="0.3">
      <c r="M3139" s="6"/>
    </row>
    <row r="3140" spans="13:13" x14ac:dyDescent="0.3">
      <c r="M3140" s="6"/>
    </row>
    <row r="3141" spans="13:13" x14ac:dyDescent="0.3">
      <c r="M3141" s="6"/>
    </row>
    <row r="3142" spans="13:13" x14ac:dyDescent="0.3">
      <c r="M3142" s="6"/>
    </row>
    <row r="3143" spans="13:13" x14ac:dyDescent="0.3">
      <c r="M3143" s="6"/>
    </row>
    <row r="3144" spans="13:13" x14ac:dyDescent="0.3">
      <c r="M3144" s="6"/>
    </row>
    <row r="3145" spans="13:13" x14ac:dyDescent="0.3">
      <c r="M3145" s="6"/>
    </row>
    <row r="3146" spans="13:13" x14ac:dyDescent="0.3">
      <c r="M3146" s="6"/>
    </row>
    <row r="3147" spans="13:13" x14ac:dyDescent="0.3">
      <c r="M3147" s="6"/>
    </row>
    <row r="3148" spans="13:13" x14ac:dyDescent="0.3">
      <c r="M3148" s="6"/>
    </row>
    <row r="3149" spans="13:13" x14ac:dyDescent="0.3">
      <c r="M3149" s="6"/>
    </row>
    <row r="3150" spans="13:13" x14ac:dyDescent="0.3">
      <c r="M3150" s="6"/>
    </row>
    <row r="3151" spans="13:13" x14ac:dyDescent="0.3">
      <c r="M3151" s="6"/>
    </row>
    <row r="3152" spans="13:13" x14ac:dyDescent="0.3">
      <c r="M3152" s="6"/>
    </row>
    <row r="3153" spans="13:13" x14ac:dyDescent="0.3">
      <c r="M3153" s="6"/>
    </row>
    <row r="3154" spans="13:13" x14ac:dyDescent="0.3">
      <c r="M3154" s="6"/>
    </row>
    <row r="3155" spans="13:13" x14ac:dyDescent="0.3">
      <c r="M3155" s="6"/>
    </row>
    <row r="3156" spans="13:13" x14ac:dyDescent="0.3">
      <c r="M3156" s="6"/>
    </row>
    <row r="3157" spans="13:13" x14ac:dyDescent="0.3">
      <c r="M3157" s="6"/>
    </row>
    <row r="3158" spans="13:13" x14ac:dyDescent="0.3">
      <c r="M3158" s="6"/>
    </row>
    <row r="3159" spans="13:13" x14ac:dyDescent="0.3">
      <c r="M3159" s="6"/>
    </row>
    <row r="3160" spans="13:13" x14ac:dyDescent="0.3">
      <c r="M3160" s="6"/>
    </row>
    <row r="3161" spans="13:13" x14ac:dyDescent="0.3">
      <c r="M3161" s="6"/>
    </row>
    <row r="3162" spans="13:13" x14ac:dyDescent="0.3">
      <c r="M3162" s="6"/>
    </row>
    <row r="3163" spans="13:13" x14ac:dyDescent="0.3">
      <c r="M3163" s="6"/>
    </row>
    <row r="3164" spans="13:13" x14ac:dyDescent="0.3">
      <c r="M3164" s="6"/>
    </row>
    <row r="3165" spans="13:13" x14ac:dyDescent="0.3">
      <c r="M3165" s="6"/>
    </row>
    <row r="3166" spans="13:13" x14ac:dyDescent="0.3">
      <c r="M3166" s="6"/>
    </row>
    <row r="3167" spans="13:13" x14ac:dyDescent="0.3">
      <c r="M3167" s="6"/>
    </row>
    <row r="3168" spans="13:13" x14ac:dyDescent="0.3">
      <c r="M3168" s="6"/>
    </row>
    <row r="3169" spans="13:13" x14ac:dyDescent="0.3">
      <c r="M3169" s="6"/>
    </row>
    <row r="3170" spans="13:13" x14ac:dyDescent="0.3">
      <c r="M3170" s="6"/>
    </row>
    <row r="3171" spans="13:13" x14ac:dyDescent="0.3">
      <c r="M3171" s="6"/>
    </row>
    <row r="3172" spans="13:13" x14ac:dyDescent="0.3">
      <c r="M3172" s="6"/>
    </row>
    <row r="3173" spans="13:13" x14ac:dyDescent="0.3">
      <c r="M3173" s="6"/>
    </row>
    <row r="3174" spans="13:13" x14ac:dyDescent="0.3">
      <c r="M3174" s="6"/>
    </row>
    <row r="3175" spans="13:13" x14ac:dyDescent="0.3">
      <c r="M3175" s="6"/>
    </row>
    <row r="3176" spans="13:13" x14ac:dyDescent="0.3">
      <c r="M3176" s="6"/>
    </row>
    <row r="3177" spans="13:13" x14ac:dyDescent="0.3">
      <c r="M3177" s="6"/>
    </row>
    <row r="3178" spans="13:13" x14ac:dyDescent="0.3">
      <c r="M3178" s="6"/>
    </row>
    <row r="3179" spans="13:13" x14ac:dyDescent="0.3">
      <c r="M3179" s="6"/>
    </row>
    <row r="3180" spans="13:13" x14ac:dyDescent="0.3">
      <c r="M3180" s="6"/>
    </row>
    <row r="3181" spans="13:13" x14ac:dyDescent="0.3">
      <c r="M3181" s="6"/>
    </row>
    <row r="3182" spans="13:13" x14ac:dyDescent="0.3">
      <c r="M3182" s="6"/>
    </row>
    <row r="3183" spans="13:13" x14ac:dyDescent="0.3">
      <c r="M3183" s="6"/>
    </row>
    <row r="3184" spans="13:13" x14ac:dyDescent="0.3">
      <c r="M3184" s="6"/>
    </row>
    <row r="3185" spans="13:13" x14ac:dyDescent="0.3">
      <c r="M3185" s="6"/>
    </row>
    <row r="3186" spans="13:13" x14ac:dyDescent="0.3">
      <c r="M3186" s="6"/>
    </row>
    <row r="3187" spans="13:13" x14ac:dyDescent="0.3">
      <c r="M3187" s="6"/>
    </row>
    <row r="3188" spans="13:13" x14ac:dyDescent="0.3">
      <c r="M3188" s="6"/>
    </row>
    <row r="3189" spans="13:13" x14ac:dyDescent="0.3">
      <c r="M3189" s="6"/>
    </row>
    <row r="3190" spans="13:13" x14ac:dyDescent="0.3">
      <c r="M3190" s="6"/>
    </row>
    <row r="3191" spans="13:13" x14ac:dyDescent="0.3">
      <c r="M3191" s="6"/>
    </row>
    <row r="3192" spans="13:13" x14ac:dyDescent="0.3">
      <c r="M3192" s="6"/>
    </row>
    <row r="3193" spans="13:13" x14ac:dyDescent="0.3">
      <c r="M3193" s="6"/>
    </row>
    <row r="3194" spans="13:13" x14ac:dyDescent="0.3">
      <c r="M3194" s="6"/>
    </row>
    <row r="3195" spans="13:13" x14ac:dyDescent="0.3">
      <c r="M3195" s="6"/>
    </row>
    <row r="3196" spans="13:13" x14ac:dyDescent="0.3">
      <c r="M3196" s="6"/>
    </row>
    <row r="3197" spans="13:13" x14ac:dyDescent="0.3">
      <c r="M3197" s="6"/>
    </row>
    <row r="3198" spans="13:13" x14ac:dyDescent="0.3">
      <c r="M3198" s="6"/>
    </row>
    <row r="3199" spans="13:13" x14ac:dyDescent="0.3">
      <c r="M3199" s="6"/>
    </row>
    <row r="3200" spans="13:13" x14ac:dyDescent="0.3">
      <c r="M3200" s="6"/>
    </row>
    <row r="3201" spans="13:13" x14ac:dyDescent="0.3">
      <c r="M3201" s="6"/>
    </row>
    <row r="3202" spans="13:13" x14ac:dyDescent="0.3">
      <c r="M3202" s="6"/>
    </row>
    <row r="3203" spans="13:13" x14ac:dyDescent="0.3">
      <c r="M3203" s="6"/>
    </row>
    <row r="3204" spans="13:13" x14ac:dyDescent="0.3">
      <c r="M3204" s="6"/>
    </row>
    <row r="3205" spans="13:13" x14ac:dyDescent="0.3">
      <c r="M3205" s="6"/>
    </row>
    <row r="3206" spans="13:13" x14ac:dyDescent="0.3">
      <c r="M3206" s="6"/>
    </row>
    <row r="3207" spans="13:13" x14ac:dyDescent="0.3">
      <c r="M3207" s="6"/>
    </row>
    <row r="3208" spans="13:13" x14ac:dyDescent="0.3">
      <c r="M3208" s="6"/>
    </row>
    <row r="3209" spans="13:13" x14ac:dyDescent="0.3">
      <c r="M3209" s="6"/>
    </row>
    <row r="3210" spans="13:13" x14ac:dyDescent="0.3">
      <c r="M3210" s="6"/>
    </row>
    <row r="3211" spans="13:13" x14ac:dyDescent="0.3">
      <c r="M3211" s="6"/>
    </row>
    <row r="3212" spans="13:13" x14ac:dyDescent="0.3">
      <c r="M3212" s="6"/>
    </row>
    <row r="3213" spans="13:13" x14ac:dyDescent="0.3">
      <c r="M3213" s="6"/>
    </row>
    <row r="3214" spans="13:13" x14ac:dyDescent="0.3">
      <c r="M3214" s="6"/>
    </row>
    <row r="3215" spans="13:13" x14ac:dyDescent="0.3">
      <c r="M3215" s="6"/>
    </row>
    <row r="3216" spans="13:13" x14ac:dyDescent="0.3">
      <c r="M3216" s="6"/>
    </row>
    <row r="3217" spans="13:13" x14ac:dyDescent="0.3">
      <c r="M3217" s="6"/>
    </row>
    <row r="3218" spans="13:13" x14ac:dyDescent="0.3">
      <c r="M3218" s="6"/>
    </row>
    <row r="3219" spans="13:13" x14ac:dyDescent="0.3">
      <c r="M3219" s="6"/>
    </row>
    <row r="3220" spans="13:13" x14ac:dyDescent="0.3">
      <c r="M3220" s="6"/>
    </row>
    <row r="3221" spans="13:13" x14ac:dyDescent="0.3">
      <c r="M3221" s="6"/>
    </row>
    <row r="3222" spans="13:13" x14ac:dyDescent="0.3">
      <c r="M3222" s="6"/>
    </row>
    <row r="3223" spans="13:13" x14ac:dyDescent="0.3">
      <c r="M3223" s="6"/>
    </row>
    <row r="3224" spans="13:13" x14ac:dyDescent="0.3">
      <c r="M3224" s="6"/>
    </row>
    <row r="3225" spans="13:13" x14ac:dyDescent="0.3">
      <c r="M3225" s="6"/>
    </row>
    <row r="3226" spans="13:13" x14ac:dyDescent="0.3">
      <c r="M3226" s="6"/>
    </row>
    <row r="3227" spans="13:13" x14ac:dyDescent="0.3">
      <c r="M3227" s="6"/>
    </row>
    <row r="3228" spans="13:13" x14ac:dyDescent="0.3">
      <c r="M3228" s="6"/>
    </row>
    <row r="3229" spans="13:13" x14ac:dyDescent="0.3">
      <c r="M3229" s="6"/>
    </row>
    <row r="3230" spans="13:13" x14ac:dyDescent="0.3">
      <c r="M3230" s="6"/>
    </row>
    <row r="3231" spans="13:13" x14ac:dyDescent="0.3">
      <c r="M3231" s="6"/>
    </row>
    <row r="3232" spans="13:13" x14ac:dyDescent="0.3">
      <c r="M3232" s="6"/>
    </row>
    <row r="3233" spans="13:13" x14ac:dyDescent="0.3">
      <c r="M3233" s="6"/>
    </row>
    <row r="3234" spans="13:13" x14ac:dyDescent="0.3">
      <c r="M3234" s="6"/>
    </row>
    <row r="3235" spans="13:13" x14ac:dyDescent="0.3">
      <c r="M3235" s="6"/>
    </row>
    <row r="3236" spans="13:13" x14ac:dyDescent="0.3">
      <c r="M3236" s="6"/>
    </row>
    <row r="3237" spans="13:13" x14ac:dyDescent="0.3">
      <c r="M3237" s="6"/>
    </row>
    <row r="3238" spans="13:13" x14ac:dyDescent="0.3">
      <c r="M3238" s="6"/>
    </row>
    <row r="3239" spans="13:13" x14ac:dyDescent="0.3">
      <c r="M3239" s="6"/>
    </row>
    <row r="3240" spans="13:13" x14ac:dyDescent="0.3">
      <c r="M3240" s="6"/>
    </row>
    <row r="3241" spans="13:13" x14ac:dyDescent="0.3">
      <c r="M3241" s="6"/>
    </row>
    <row r="3242" spans="13:13" x14ac:dyDescent="0.3">
      <c r="M3242" s="6"/>
    </row>
    <row r="3243" spans="13:13" x14ac:dyDescent="0.3">
      <c r="M3243" s="6"/>
    </row>
    <row r="3244" spans="13:13" x14ac:dyDescent="0.3">
      <c r="M3244" s="6"/>
    </row>
    <row r="3245" spans="13:13" x14ac:dyDescent="0.3">
      <c r="M3245" s="6"/>
    </row>
    <row r="3246" spans="13:13" x14ac:dyDescent="0.3">
      <c r="M3246" s="6"/>
    </row>
    <row r="3247" spans="13:13" x14ac:dyDescent="0.3">
      <c r="M3247" s="6"/>
    </row>
    <row r="3248" spans="13:13" x14ac:dyDescent="0.3">
      <c r="M3248" s="6"/>
    </row>
    <row r="3249" spans="13:13" x14ac:dyDescent="0.3">
      <c r="M3249" s="6"/>
    </row>
    <row r="3250" spans="13:13" x14ac:dyDescent="0.3">
      <c r="M3250" s="6"/>
    </row>
    <row r="3251" spans="13:13" x14ac:dyDescent="0.3">
      <c r="M3251" s="6"/>
    </row>
    <row r="3252" spans="13:13" x14ac:dyDescent="0.3">
      <c r="M3252" s="6"/>
    </row>
    <row r="3253" spans="13:13" x14ac:dyDescent="0.3">
      <c r="M3253" s="6"/>
    </row>
    <row r="3254" spans="13:13" x14ac:dyDescent="0.3">
      <c r="M3254" s="6"/>
    </row>
    <row r="3255" spans="13:13" x14ac:dyDescent="0.3">
      <c r="M3255" s="6"/>
    </row>
    <row r="3256" spans="13:13" x14ac:dyDescent="0.3">
      <c r="M3256" s="6"/>
    </row>
    <row r="3257" spans="13:13" x14ac:dyDescent="0.3">
      <c r="M3257" s="6"/>
    </row>
    <row r="3258" spans="13:13" x14ac:dyDescent="0.3">
      <c r="M3258" s="6"/>
    </row>
    <row r="3259" spans="13:13" x14ac:dyDescent="0.3">
      <c r="M3259" s="6"/>
    </row>
    <row r="3260" spans="13:13" x14ac:dyDescent="0.3">
      <c r="M3260" s="6"/>
    </row>
    <row r="3261" spans="13:13" x14ac:dyDescent="0.3">
      <c r="M3261" s="6"/>
    </row>
    <row r="3262" spans="13:13" x14ac:dyDescent="0.3">
      <c r="M3262" s="6"/>
    </row>
    <row r="3263" spans="13:13" x14ac:dyDescent="0.3">
      <c r="M3263" s="6"/>
    </row>
    <row r="3264" spans="13:13" x14ac:dyDescent="0.3">
      <c r="M3264" s="6"/>
    </row>
    <row r="3265" spans="13:13" x14ac:dyDescent="0.3">
      <c r="M3265" s="6"/>
    </row>
    <row r="3266" spans="13:13" x14ac:dyDescent="0.3">
      <c r="M3266" s="6"/>
    </row>
    <row r="3267" spans="13:13" x14ac:dyDescent="0.3">
      <c r="M3267" s="6"/>
    </row>
    <row r="3268" spans="13:13" x14ac:dyDescent="0.3">
      <c r="M3268" s="6"/>
    </row>
    <row r="3269" spans="13:13" x14ac:dyDescent="0.3">
      <c r="M3269" s="6"/>
    </row>
    <row r="3270" spans="13:13" x14ac:dyDescent="0.3">
      <c r="M3270" s="6"/>
    </row>
    <row r="3271" spans="13:13" x14ac:dyDescent="0.3">
      <c r="M3271" s="6"/>
    </row>
    <row r="3272" spans="13:13" x14ac:dyDescent="0.3">
      <c r="M3272" s="6"/>
    </row>
    <row r="3273" spans="13:13" x14ac:dyDescent="0.3">
      <c r="M3273" s="6"/>
    </row>
    <row r="3274" spans="13:13" x14ac:dyDescent="0.3">
      <c r="M3274" s="6"/>
    </row>
    <row r="3275" spans="13:13" x14ac:dyDescent="0.3">
      <c r="M3275" s="6"/>
    </row>
    <row r="3276" spans="13:13" x14ac:dyDescent="0.3">
      <c r="M3276" s="6"/>
    </row>
    <row r="3277" spans="13:13" x14ac:dyDescent="0.3">
      <c r="M3277" s="6"/>
    </row>
    <row r="3278" spans="13:13" x14ac:dyDescent="0.3">
      <c r="M3278" s="6"/>
    </row>
    <row r="3279" spans="13:13" x14ac:dyDescent="0.3">
      <c r="M3279" s="6"/>
    </row>
    <row r="3280" spans="13:13" x14ac:dyDescent="0.3">
      <c r="M3280" s="6"/>
    </row>
    <row r="3281" spans="13:13" x14ac:dyDescent="0.3">
      <c r="M3281" s="6"/>
    </row>
    <row r="3282" spans="13:13" x14ac:dyDescent="0.3">
      <c r="M3282" s="6"/>
    </row>
    <row r="3283" spans="13:13" x14ac:dyDescent="0.3">
      <c r="M3283" s="6"/>
    </row>
    <row r="3284" spans="13:13" x14ac:dyDescent="0.3">
      <c r="M3284" s="6"/>
    </row>
    <row r="3285" spans="13:13" x14ac:dyDescent="0.3">
      <c r="M3285" s="6"/>
    </row>
    <row r="3286" spans="13:13" x14ac:dyDescent="0.3">
      <c r="M3286" s="6"/>
    </row>
    <row r="3287" spans="13:13" x14ac:dyDescent="0.3">
      <c r="M3287" s="6"/>
    </row>
    <row r="3288" spans="13:13" x14ac:dyDescent="0.3">
      <c r="M3288" s="6"/>
    </row>
    <row r="3289" spans="13:13" x14ac:dyDescent="0.3">
      <c r="M3289" s="6"/>
    </row>
    <row r="3290" spans="13:13" x14ac:dyDescent="0.3">
      <c r="M3290" s="6"/>
    </row>
    <row r="3291" spans="13:13" x14ac:dyDescent="0.3">
      <c r="M3291" s="6"/>
    </row>
    <row r="3292" spans="13:13" x14ac:dyDescent="0.3">
      <c r="M3292" s="6"/>
    </row>
    <row r="3293" spans="13:13" x14ac:dyDescent="0.3">
      <c r="M3293" s="6"/>
    </row>
    <row r="3294" spans="13:13" x14ac:dyDescent="0.3">
      <c r="M3294" s="6"/>
    </row>
    <row r="3295" spans="13:13" x14ac:dyDescent="0.3">
      <c r="M3295" s="6"/>
    </row>
    <row r="3296" spans="13:13" x14ac:dyDescent="0.3">
      <c r="M3296" s="6"/>
    </row>
    <row r="3297" spans="13:13" x14ac:dyDescent="0.3">
      <c r="M3297" s="6"/>
    </row>
    <row r="3298" spans="13:13" x14ac:dyDescent="0.3">
      <c r="M3298" s="6"/>
    </row>
    <row r="3299" spans="13:13" x14ac:dyDescent="0.3">
      <c r="M3299" s="6"/>
    </row>
    <row r="3300" spans="13:13" x14ac:dyDescent="0.3">
      <c r="M3300" s="6"/>
    </row>
    <row r="3301" spans="13:13" x14ac:dyDescent="0.3">
      <c r="M3301" s="6"/>
    </row>
    <row r="3302" spans="13:13" x14ac:dyDescent="0.3">
      <c r="M3302" s="6"/>
    </row>
    <row r="3303" spans="13:13" x14ac:dyDescent="0.3">
      <c r="M3303" s="6"/>
    </row>
    <row r="3304" spans="13:13" x14ac:dyDescent="0.3">
      <c r="M3304" s="6"/>
    </row>
    <row r="3305" spans="13:13" x14ac:dyDescent="0.3">
      <c r="M3305" s="6"/>
    </row>
    <row r="3306" spans="13:13" x14ac:dyDescent="0.3">
      <c r="M3306" s="6"/>
    </row>
    <row r="3307" spans="13:13" x14ac:dyDescent="0.3">
      <c r="M3307" s="6"/>
    </row>
    <row r="3308" spans="13:13" x14ac:dyDescent="0.3">
      <c r="M3308" s="6"/>
    </row>
    <row r="3309" spans="13:13" x14ac:dyDescent="0.3">
      <c r="M3309" s="6"/>
    </row>
    <row r="3310" spans="13:13" x14ac:dyDescent="0.3">
      <c r="M3310" s="6"/>
    </row>
    <row r="3311" spans="13:13" x14ac:dyDescent="0.3">
      <c r="M3311" s="6"/>
    </row>
    <row r="3312" spans="13:13" x14ac:dyDescent="0.3">
      <c r="M3312" s="6"/>
    </row>
    <row r="3313" spans="13:13" x14ac:dyDescent="0.3">
      <c r="M3313" s="6"/>
    </row>
    <row r="3314" spans="13:13" x14ac:dyDescent="0.3">
      <c r="M3314" s="6"/>
    </row>
    <row r="3315" spans="13:13" x14ac:dyDescent="0.3">
      <c r="M3315" s="6"/>
    </row>
    <row r="3316" spans="13:13" x14ac:dyDescent="0.3">
      <c r="M3316" s="6"/>
    </row>
    <row r="3317" spans="13:13" x14ac:dyDescent="0.3">
      <c r="M3317" s="6"/>
    </row>
    <row r="3318" spans="13:13" x14ac:dyDescent="0.3">
      <c r="M3318" s="6"/>
    </row>
    <row r="3319" spans="13:13" x14ac:dyDescent="0.3">
      <c r="M3319" s="6"/>
    </row>
    <row r="3320" spans="13:13" x14ac:dyDescent="0.3">
      <c r="M3320" s="6"/>
    </row>
    <row r="3321" spans="13:13" x14ac:dyDescent="0.3">
      <c r="M3321" s="6"/>
    </row>
    <row r="3322" spans="13:13" x14ac:dyDescent="0.3">
      <c r="M3322" s="6"/>
    </row>
    <row r="3323" spans="13:13" x14ac:dyDescent="0.3">
      <c r="M3323" s="6"/>
    </row>
    <row r="3324" spans="13:13" x14ac:dyDescent="0.3">
      <c r="M3324" s="6"/>
    </row>
    <row r="3325" spans="13:13" x14ac:dyDescent="0.3">
      <c r="M3325" s="6"/>
    </row>
    <row r="3326" spans="13:13" x14ac:dyDescent="0.3">
      <c r="M3326" s="6"/>
    </row>
    <row r="3327" spans="13:13" x14ac:dyDescent="0.3">
      <c r="M3327" s="6"/>
    </row>
    <row r="3328" spans="13:13" x14ac:dyDescent="0.3">
      <c r="M3328" s="6"/>
    </row>
    <row r="3329" spans="13:13" x14ac:dyDescent="0.3">
      <c r="M3329" s="6"/>
    </row>
    <row r="3330" spans="13:13" x14ac:dyDescent="0.3">
      <c r="M3330" s="6"/>
    </row>
    <row r="3331" spans="13:13" x14ac:dyDescent="0.3">
      <c r="M3331" s="6"/>
    </row>
    <row r="3332" spans="13:13" x14ac:dyDescent="0.3">
      <c r="M3332" s="6"/>
    </row>
    <row r="3333" spans="13:13" x14ac:dyDescent="0.3">
      <c r="M3333" s="6"/>
    </row>
    <row r="3334" spans="13:13" x14ac:dyDescent="0.3">
      <c r="M3334" s="6"/>
    </row>
    <row r="3335" spans="13:13" x14ac:dyDescent="0.3">
      <c r="M3335" s="6"/>
    </row>
    <row r="3336" spans="13:13" x14ac:dyDescent="0.3">
      <c r="M3336" s="6"/>
    </row>
    <row r="3337" spans="13:13" x14ac:dyDescent="0.3">
      <c r="M3337" s="6"/>
    </row>
    <row r="3338" spans="13:13" x14ac:dyDescent="0.3">
      <c r="M3338" s="6"/>
    </row>
    <row r="3339" spans="13:13" x14ac:dyDescent="0.3">
      <c r="M3339" s="6"/>
    </row>
    <row r="3340" spans="13:13" x14ac:dyDescent="0.3">
      <c r="M3340" s="6"/>
    </row>
    <row r="3341" spans="13:13" x14ac:dyDescent="0.3">
      <c r="M3341" s="6"/>
    </row>
    <row r="3342" spans="13:13" x14ac:dyDescent="0.3">
      <c r="M3342" s="6"/>
    </row>
    <row r="3343" spans="13:13" x14ac:dyDescent="0.3">
      <c r="M3343" s="6"/>
    </row>
    <row r="3344" spans="13:13" x14ac:dyDescent="0.3">
      <c r="M3344" s="6"/>
    </row>
    <row r="3345" spans="13:13" x14ac:dyDescent="0.3">
      <c r="M3345" s="6"/>
    </row>
    <row r="3346" spans="13:13" x14ac:dyDescent="0.3">
      <c r="M3346" s="6"/>
    </row>
    <row r="3347" spans="13:13" x14ac:dyDescent="0.3">
      <c r="M3347" s="6"/>
    </row>
    <row r="3348" spans="13:13" x14ac:dyDescent="0.3">
      <c r="M3348" s="6"/>
    </row>
    <row r="3349" spans="13:13" x14ac:dyDescent="0.3">
      <c r="M3349" s="6"/>
    </row>
    <row r="3350" spans="13:13" x14ac:dyDescent="0.3">
      <c r="M3350" s="6"/>
    </row>
    <row r="3351" spans="13:13" x14ac:dyDescent="0.3">
      <c r="M3351" s="6"/>
    </row>
    <row r="3352" spans="13:13" x14ac:dyDescent="0.3">
      <c r="M3352" s="6"/>
    </row>
    <row r="3353" spans="13:13" x14ac:dyDescent="0.3">
      <c r="M3353" s="6"/>
    </row>
    <row r="3354" spans="13:13" x14ac:dyDescent="0.3">
      <c r="M3354" s="6"/>
    </row>
    <row r="3355" spans="13:13" x14ac:dyDescent="0.3">
      <c r="M3355" s="6"/>
    </row>
    <row r="3356" spans="13:13" x14ac:dyDescent="0.3">
      <c r="M3356" s="6"/>
    </row>
    <row r="3357" spans="13:13" x14ac:dyDescent="0.3">
      <c r="M3357" s="6"/>
    </row>
    <row r="3358" spans="13:13" x14ac:dyDescent="0.3">
      <c r="M3358" s="6"/>
    </row>
    <row r="3359" spans="13:13" x14ac:dyDescent="0.3">
      <c r="M3359" s="6"/>
    </row>
    <row r="3360" spans="13:13" x14ac:dyDescent="0.3">
      <c r="M3360" s="6"/>
    </row>
    <row r="3361" spans="13:13" x14ac:dyDescent="0.3">
      <c r="M3361" s="6"/>
    </row>
    <row r="3362" spans="13:13" x14ac:dyDescent="0.3">
      <c r="M3362" s="6"/>
    </row>
    <row r="3363" spans="13:13" x14ac:dyDescent="0.3">
      <c r="M3363" s="6"/>
    </row>
    <row r="3364" spans="13:13" x14ac:dyDescent="0.3">
      <c r="M3364" s="6"/>
    </row>
    <row r="3365" spans="13:13" x14ac:dyDescent="0.3">
      <c r="M3365" s="6"/>
    </row>
    <row r="3366" spans="13:13" x14ac:dyDescent="0.3">
      <c r="M3366" s="6"/>
    </row>
    <row r="3367" spans="13:13" x14ac:dyDescent="0.3">
      <c r="M3367" s="6"/>
    </row>
    <row r="3368" spans="13:13" x14ac:dyDescent="0.3">
      <c r="M3368" s="6"/>
    </row>
    <row r="3369" spans="13:13" x14ac:dyDescent="0.3">
      <c r="M3369" s="6"/>
    </row>
    <row r="3370" spans="13:13" x14ac:dyDescent="0.3">
      <c r="M3370" s="6"/>
    </row>
    <row r="3371" spans="13:13" x14ac:dyDescent="0.3">
      <c r="M3371" s="6"/>
    </row>
    <row r="3372" spans="13:13" x14ac:dyDescent="0.3">
      <c r="M3372" s="6"/>
    </row>
    <row r="3373" spans="13:13" x14ac:dyDescent="0.3">
      <c r="M3373" s="6"/>
    </row>
    <row r="3374" spans="13:13" x14ac:dyDescent="0.3">
      <c r="M3374" s="6"/>
    </row>
    <row r="3375" spans="13:13" x14ac:dyDescent="0.3">
      <c r="M3375" s="6"/>
    </row>
    <row r="3376" spans="13:13" x14ac:dyDescent="0.3">
      <c r="M3376" s="6"/>
    </row>
    <row r="3377" spans="13:13" x14ac:dyDescent="0.3">
      <c r="M3377" s="6"/>
    </row>
    <row r="3378" spans="13:13" x14ac:dyDescent="0.3">
      <c r="M3378" s="6"/>
    </row>
    <row r="3379" spans="13:13" x14ac:dyDescent="0.3">
      <c r="M3379" s="6"/>
    </row>
    <row r="3380" spans="13:13" x14ac:dyDescent="0.3">
      <c r="M3380" s="6"/>
    </row>
    <row r="3381" spans="13:13" x14ac:dyDescent="0.3">
      <c r="M3381" s="6"/>
    </row>
    <row r="3382" spans="13:13" x14ac:dyDescent="0.3">
      <c r="M3382" s="6"/>
    </row>
    <row r="3383" spans="13:13" x14ac:dyDescent="0.3">
      <c r="M3383" s="6"/>
    </row>
    <row r="3384" spans="13:13" x14ac:dyDescent="0.3">
      <c r="M3384" s="6"/>
    </row>
    <row r="3385" spans="13:13" x14ac:dyDescent="0.3">
      <c r="M3385" s="6"/>
    </row>
    <row r="3386" spans="13:13" x14ac:dyDescent="0.3">
      <c r="M3386" s="6"/>
    </row>
    <row r="3387" spans="13:13" x14ac:dyDescent="0.3">
      <c r="M3387" s="6"/>
    </row>
    <row r="3388" spans="13:13" x14ac:dyDescent="0.3">
      <c r="M3388" s="6"/>
    </row>
    <row r="3389" spans="13:13" x14ac:dyDescent="0.3">
      <c r="M3389" s="6"/>
    </row>
    <row r="3390" spans="13:13" x14ac:dyDescent="0.3">
      <c r="M3390" s="6"/>
    </row>
    <row r="3391" spans="13:13" x14ac:dyDescent="0.3">
      <c r="M3391" s="6"/>
    </row>
    <row r="3392" spans="13:13" x14ac:dyDescent="0.3">
      <c r="M3392" s="6"/>
    </row>
    <row r="3393" spans="13:13" x14ac:dyDescent="0.3">
      <c r="M3393" s="6"/>
    </row>
    <row r="3394" spans="13:13" x14ac:dyDescent="0.3">
      <c r="M3394" s="6"/>
    </row>
    <row r="3395" spans="13:13" x14ac:dyDescent="0.3">
      <c r="M3395" s="6"/>
    </row>
    <row r="3396" spans="13:13" x14ac:dyDescent="0.3">
      <c r="M3396" s="6"/>
    </row>
    <row r="3397" spans="13:13" x14ac:dyDescent="0.3">
      <c r="M3397" s="6"/>
    </row>
    <row r="3398" spans="13:13" x14ac:dyDescent="0.3">
      <c r="M3398" s="6"/>
    </row>
    <row r="3399" spans="13:13" x14ac:dyDescent="0.3">
      <c r="M3399" s="6"/>
    </row>
    <row r="3400" spans="13:13" x14ac:dyDescent="0.3">
      <c r="M3400" s="6"/>
    </row>
    <row r="3401" spans="13:13" x14ac:dyDescent="0.3">
      <c r="M3401" s="6"/>
    </row>
    <row r="3402" spans="13:13" x14ac:dyDescent="0.3">
      <c r="M3402" s="6"/>
    </row>
    <row r="3403" spans="13:13" x14ac:dyDescent="0.3">
      <c r="M3403" s="6"/>
    </row>
    <row r="3404" spans="13:13" x14ac:dyDescent="0.3">
      <c r="M3404" s="6"/>
    </row>
    <row r="3405" spans="13:13" x14ac:dyDescent="0.3">
      <c r="M3405" s="6"/>
    </row>
    <row r="3406" spans="13:13" x14ac:dyDescent="0.3">
      <c r="M3406" s="6"/>
    </row>
    <row r="3407" spans="13:13" x14ac:dyDescent="0.3">
      <c r="M3407" s="6"/>
    </row>
    <row r="3408" spans="13:13" x14ac:dyDescent="0.3">
      <c r="M3408" s="6"/>
    </row>
    <row r="3409" spans="13:13" x14ac:dyDescent="0.3">
      <c r="M3409" s="6"/>
    </row>
    <row r="3410" spans="13:13" x14ac:dyDescent="0.3">
      <c r="M3410" s="6"/>
    </row>
    <row r="3411" spans="13:13" x14ac:dyDescent="0.3">
      <c r="M3411" s="6"/>
    </row>
    <row r="3412" spans="13:13" x14ac:dyDescent="0.3">
      <c r="M3412" s="6"/>
    </row>
    <row r="3413" spans="13:13" x14ac:dyDescent="0.3">
      <c r="M3413" s="6"/>
    </row>
    <row r="3414" spans="13:13" x14ac:dyDescent="0.3">
      <c r="M3414" s="6"/>
    </row>
    <row r="3415" spans="13:13" x14ac:dyDescent="0.3">
      <c r="M3415" s="6"/>
    </row>
    <row r="3416" spans="13:13" x14ac:dyDescent="0.3">
      <c r="M3416" s="6"/>
    </row>
    <row r="3417" spans="13:13" x14ac:dyDescent="0.3">
      <c r="M3417" s="6"/>
    </row>
    <row r="3418" spans="13:13" x14ac:dyDescent="0.3">
      <c r="M3418" s="6"/>
    </row>
    <row r="3419" spans="13:13" x14ac:dyDescent="0.3">
      <c r="M3419" s="6"/>
    </row>
    <row r="3420" spans="13:13" x14ac:dyDescent="0.3">
      <c r="M3420" s="6"/>
    </row>
    <row r="3421" spans="13:13" x14ac:dyDescent="0.3">
      <c r="M3421" s="6"/>
    </row>
    <row r="3422" spans="13:13" x14ac:dyDescent="0.3">
      <c r="M3422" s="6"/>
    </row>
    <row r="3423" spans="13:13" x14ac:dyDescent="0.3">
      <c r="M3423" s="6"/>
    </row>
    <row r="3424" spans="13:13" x14ac:dyDescent="0.3">
      <c r="M3424" s="6"/>
    </row>
    <row r="3425" spans="13:13" x14ac:dyDescent="0.3">
      <c r="M3425" s="6"/>
    </row>
    <row r="3426" spans="13:13" x14ac:dyDescent="0.3">
      <c r="M3426" s="6"/>
    </row>
    <row r="3427" spans="13:13" x14ac:dyDescent="0.3">
      <c r="M3427" s="6"/>
    </row>
    <row r="3428" spans="13:13" x14ac:dyDescent="0.3">
      <c r="M3428" s="6"/>
    </row>
    <row r="3429" spans="13:13" x14ac:dyDescent="0.3">
      <c r="M3429" s="6"/>
    </row>
    <row r="3430" spans="13:13" x14ac:dyDescent="0.3">
      <c r="M3430" s="6"/>
    </row>
    <row r="3431" spans="13:13" x14ac:dyDescent="0.3">
      <c r="M3431" s="6"/>
    </row>
    <row r="3432" spans="13:13" x14ac:dyDescent="0.3">
      <c r="M3432" s="6"/>
    </row>
    <row r="3433" spans="13:13" x14ac:dyDescent="0.3">
      <c r="M3433" s="6"/>
    </row>
    <row r="3434" spans="13:13" x14ac:dyDescent="0.3">
      <c r="M3434" s="6"/>
    </row>
    <row r="3435" spans="13:13" x14ac:dyDescent="0.3">
      <c r="M3435" s="6"/>
    </row>
    <row r="3436" spans="13:13" x14ac:dyDescent="0.3">
      <c r="M3436" s="6"/>
    </row>
    <row r="3437" spans="13:13" x14ac:dyDescent="0.3">
      <c r="M3437" s="6"/>
    </row>
    <row r="3438" spans="13:13" x14ac:dyDescent="0.3">
      <c r="M3438" s="6"/>
    </row>
    <row r="3439" spans="13:13" x14ac:dyDescent="0.3">
      <c r="M3439" s="6"/>
    </row>
    <row r="3440" spans="13:13" x14ac:dyDescent="0.3">
      <c r="M3440" s="6"/>
    </row>
    <row r="3441" spans="13:13" x14ac:dyDescent="0.3">
      <c r="M3441" s="6"/>
    </row>
    <row r="3442" spans="13:13" x14ac:dyDescent="0.3">
      <c r="M3442" s="6"/>
    </row>
    <row r="3443" spans="13:13" x14ac:dyDescent="0.3">
      <c r="M3443" s="6"/>
    </row>
    <row r="3444" spans="13:13" x14ac:dyDescent="0.3">
      <c r="M3444" s="6"/>
    </row>
    <row r="3445" spans="13:13" x14ac:dyDescent="0.3">
      <c r="M3445" s="6"/>
    </row>
    <row r="3446" spans="13:13" x14ac:dyDescent="0.3">
      <c r="M3446" s="6"/>
    </row>
    <row r="3447" spans="13:13" x14ac:dyDescent="0.3">
      <c r="M3447" s="6"/>
    </row>
    <row r="3448" spans="13:13" x14ac:dyDescent="0.3">
      <c r="M3448" s="6"/>
    </row>
    <row r="3449" spans="13:13" x14ac:dyDescent="0.3">
      <c r="M3449" s="6"/>
    </row>
    <row r="3450" spans="13:13" x14ac:dyDescent="0.3">
      <c r="M3450" s="6"/>
    </row>
    <row r="3451" spans="13:13" x14ac:dyDescent="0.3">
      <c r="M3451" s="6"/>
    </row>
    <row r="3452" spans="13:13" x14ac:dyDescent="0.3">
      <c r="M3452" s="6"/>
    </row>
    <row r="3453" spans="13:13" x14ac:dyDescent="0.3">
      <c r="M3453" s="6"/>
    </row>
    <row r="3454" spans="13:13" x14ac:dyDescent="0.3">
      <c r="M3454" s="6"/>
    </row>
    <row r="3455" spans="13:13" x14ac:dyDescent="0.3">
      <c r="M3455" s="6"/>
    </row>
    <row r="3456" spans="13:13" x14ac:dyDescent="0.3">
      <c r="M3456" s="6"/>
    </row>
    <row r="3457" spans="13:13" x14ac:dyDescent="0.3">
      <c r="M3457" s="6"/>
    </row>
    <row r="3458" spans="13:13" x14ac:dyDescent="0.3">
      <c r="M3458" s="6"/>
    </row>
    <row r="3459" spans="13:13" x14ac:dyDescent="0.3">
      <c r="M3459" s="6"/>
    </row>
    <row r="3460" spans="13:13" x14ac:dyDescent="0.3">
      <c r="M3460" s="6"/>
    </row>
    <row r="3461" spans="13:13" x14ac:dyDescent="0.3">
      <c r="M3461" s="6"/>
    </row>
    <row r="3462" spans="13:13" x14ac:dyDescent="0.3">
      <c r="M3462" s="6"/>
    </row>
    <row r="3463" spans="13:13" x14ac:dyDescent="0.3">
      <c r="M3463" s="6"/>
    </row>
    <row r="3464" spans="13:13" x14ac:dyDescent="0.3">
      <c r="M3464" s="6"/>
    </row>
    <row r="3465" spans="13:13" x14ac:dyDescent="0.3">
      <c r="M3465" s="6"/>
    </row>
    <row r="3466" spans="13:13" x14ac:dyDescent="0.3">
      <c r="M3466" s="6"/>
    </row>
    <row r="3467" spans="13:13" x14ac:dyDescent="0.3">
      <c r="M3467" s="6"/>
    </row>
    <row r="3468" spans="13:13" x14ac:dyDescent="0.3">
      <c r="M3468" s="6"/>
    </row>
    <row r="3469" spans="13:13" x14ac:dyDescent="0.3">
      <c r="M3469" s="6"/>
    </row>
    <row r="3470" spans="13:13" x14ac:dyDescent="0.3">
      <c r="M3470" s="6"/>
    </row>
    <row r="3471" spans="13:13" x14ac:dyDescent="0.3">
      <c r="M3471" s="6"/>
    </row>
    <row r="3472" spans="13:13" x14ac:dyDescent="0.3">
      <c r="M3472" s="6"/>
    </row>
    <row r="3473" spans="13:13" x14ac:dyDescent="0.3">
      <c r="M3473" s="6"/>
    </row>
    <row r="3474" spans="13:13" x14ac:dyDescent="0.3">
      <c r="M3474" s="6"/>
    </row>
    <row r="3475" spans="13:13" x14ac:dyDescent="0.3">
      <c r="M3475" s="6"/>
    </row>
    <row r="3476" spans="13:13" x14ac:dyDescent="0.3">
      <c r="M3476" s="6"/>
    </row>
    <row r="3477" spans="13:13" x14ac:dyDescent="0.3">
      <c r="M3477" s="6"/>
    </row>
    <row r="3478" spans="13:13" x14ac:dyDescent="0.3">
      <c r="M3478" s="6"/>
    </row>
    <row r="3479" spans="13:13" x14ac:dyDescent="0.3">
      <c r="M3479" s="6"/>
    </row>
    <row r="3480" spans="13:13" x14ac:dyDescent="0.3">
      <c r="M3480" s="6"/>
    </row>
    <row r="3481" spans="13:13" x14ac:dyDescent="0.3">
      <c r="M3481" s="6"/>
    </row>
    <row r="3482" spans="13:13" x14ac:dyDescent="0.3">
      <c r="M3482" s="6"/>
    </row>
    <row r="3483" spans="13:13" x14ac:dyDescent="0.3">
      <c r="M3483" s="6"/>
    </row>
    <row r="3484" spans="13:13" x14ac:dyDescent="0.3">
      <c r="M3484" s="6"/>
    </row>
    <row r="3485" spans="13:13" x14ac:dyDescent="0.3">
      <c r="M3485" s="6"/>
    </row>
    <row r="3486" spans="13:13" x14ac:dyDescent="0.3">
      <c r="M3486" s="6"/>
    </row>
    <row r="3487" spans="13:13" x14ac:dyDescent="0.3">
      <c r="M3487" s="6"/>
    </row>
    <row r="3488" spans="13:13" x14ac:dyDescent="0.3">
      <c r="M3488" s="6"/>
    </row>
    <row r="3489" spans="13:13" x14ac:dyDescent="0.3">
      <c r="M3489" s="6"/>
    </row>
    <row r="3490" spans="13:13" x14ac:dyDescent="0.3">
      <c r="M3490" s="6"/>
    </row>
    <row r="3491" spans="13:13" x14ac:dyDescent="0.3">
      <c r="M3491" s="6"/>
    </row>
    <row r="3492" spans="13:13" x14ac:dyDescent="0.3">
      <c r="M3492" s="6"/>
    </row>
    <row r="3493" spans="13:13" x14ac:dyDescent="0.3">
      <c r="M3493" s="6"/>
    </row>
    <row r="3494" spans="13:13" x14ac:dyDescent="0.3">
      <c r="M3494" s="6"/>
    </row>
    <row r="3495" spans="13:13" x14ac:dyDescent="0.3">
      <c r="M3495" s="6"/>
    </row>
    <row r="3496" spans="13:13" x14ac:dyDescent="0.3">
      <c r="M3496" s="6"/>
    </row>
    <row r="3497" spans="13:13" x14ac:dyDescent="0.3">
      <c r="M3497" s="6"/>
    </row>
    <row r="3498" spans="13:13" x14ac:dyDescent="0.3">
      <c r="M3498" s="6"/>
    </row>
    <row r="3499" spans="13:13" x14ac:dyDescent="0.3">
      <c r="M3499" s="6"/>
    </row>
    <row r="3500" spans="13:13" x14ac:dyDescent="0.3">
      <c r="M3500" s="6"/>
    </row>
    <row r="3501" spans="13:13" x14ac:dyDescent="0.3">
      <c r="M3501" s="6"/>
    </row>
    <row r="3502" spans="13:13" x14ac:dyDescent="0.3">
      <c r="M3502" s="6"/>
    </row>
    <row r="3503" spans="13:13" x14ac:dyDescent="0.3">
      <c r="M3503" s="6"/>
    </row>
    <row r="3504" spans="13:13" x14ac:dyDescent="0.3">
      <c r="M3504" s="6"/>
    </row>
    <row r="3505" spans="13:13" x14ac:dyDescent="0.3">
      <c r="M3505" s="6"/>
    </row>
    <row r="3506" spans="13:13" x14ac:dyDescent="0.3">
      <c r="M3506" s="6"/>
    </row>
    <row r="3507" spans="13:13" x14ac:dyDescent="0.3">
      <c r="M3507" s="6"/>
    </row>
    <row r="3508" spans="13:13" x14ac:dyDescent="0.3">
      <c r="M3508" s="6"/>
    </row>
    <row r="3509" spans="13:13" x14ac:dyDescent="0.3">
      <c r="M3509" s="6"/>
    </row>
    <row r="3510" spans="13:13" x14ac:dyDescent="0.3">
      <c r="M3510" s="6"/>
    </row>
    <row r="3511" spans="13:13" x14ac:dyDescent="0.3">
      <c r="M3511" s="6"/>
    </row>
    <row r="3512" spans="13:13" x14ac:dyDescent="0.3">
      <c r="M3512" s="6"/>
    </row>
    <row r="3513" spans="13:13" x14ac:dyDescent="0.3">
      <c r="M3513" s="6"/>
    </row>
    <row r="3514" spans="13:13" x14ac:dyDescent="0.3">
      <c r="M3514" s="6"/>
    </row>
    <row r="3515" spans="13:13" x14ac:dyDescent="0.3">
      <c r="M3515" s="6"/>
    </row>
    <row r="3516" spans="13:13" x14ac:dyDescent="0.3">
      <c r="M3516" s="6"/>
    </row>
    <row r="3517" spans="13:13" x14ac:dyDescent="0.3">
      <c r="M3517" s="6"/>
    </row>
    <row r="3518" spans="13:13" x14ac:dyDescent="0.3">
      <c r="M3518" s="6"/>
    </row>
    <row r="3519" spans="13:13" x14ac:dyDescent="0.3">
      <c r="M3519" s="6"/>
    </row>
    <row r="3520" spans="13:13" x14ac:dyDescent="0.3">
      <c r="M3520" s="6"/>
    </row>
    <row r="3521" spans="13:13" x14ac:dyDescent="0.3">
      <c r="M3521" s="6"/>
    </row>
    <row r="3522" spans="13:13" x14ac:dyDescent="0.3">
      <c r="M3522" s="6"/>
    </row>
    <row r="3523" spans="13:13" x14ac:dyDescent="0.3">
      <c r="M3523" s="6"/>
    </row>
    <row r="3524" spans="13:13" x14ac:dyDescent="0.3">
      <c r="M3524" s="6"/>
    </row>
    <row r="3525" spans="13:13" x14ac:dyDescent="0.3">
      <c r="M3525" s="6"/>
    </row>
    <row r="3526" spans="13:13" x14ac:dyDescent="0.3">
      <c r="M3526" s="6"/>
    </row>
    <row r="3527" spans="13:13" x14ac:dyDescent="0.3">
      <c r="M3527" s="6"/>
    </row>
    <row r="3528" spans="13:13" x14ac:dyDescent="0.3">
      <c r="M3528" s="6"/>
    </row>
    <row r="3529" spans="13:13" x14ac:dyDescent="0.3">
      <c r="M3529" s="6"/>
    </row>
    <row r="3530" spans="13:13" x14ac:dyDescent="0.3">
      <c r="M3530" s="6"/>
    </row>
    <row r="3531" spans="13:13" x14ac:dyDescent="0.3">
      <c r="M3531" s="6"/>
    </row>
    <row r="3532" spans="13:13" x14ac:dyDescent="0.3">
      <c r="M3532" s="6"/>
    </row>
    <row r="3533" spans="13:13" x14ac:dyDescent="0.3">
      <c r="M3533" s="6"/>
    </row>
    <row r="3534" spans="13:13" x14ac:dyDescent="0.3">
      <c r="M3534" s="6"/>
    </row>
    <row r="3535" spans="13:13" x14ac:dyDescent="0.3">
      <c r="M3535" s="6"/>
    </row>
    <row r="3536" spans="13:13" x14ac:dyDescent="0.3">
      <c r="M3536" s="6"/>
    </row>
    <row r="3537" spans="13:13" x14ac:dyDescent="0.3">
      <c r="M3537" s="6"/>
    </row>
    <row r="3538" spans="13:13" x14ac:dyDescent="0.3">
      <c r="M3538" s="6"/>
    </row>
    <row r="3539" spans="13:13" x14ac:dyDescent="0.3">
      <c r="M3539" s="6"/>
    </row>
    <row r="3540" spans="13:13" x14ac:dyDescent="0.3">
      <c r="M3540" s="6"/>
    </row>
    <row r="3541" spans="13:13" x14ac:dyDescent="0.3">
      <c r="M3541" s="6"/>
    </row>
    <row r="3542" spans="13:13" x14ac:dyDescent="0.3">
      <c r="M3542" s="6"/>
    </row>
    <row r="3543" spans="13:13" x14ac:dyDescent="0.3">
      <c r="M3543" s="6"/>
    </row>
    <row r="3544" spans="13:13" x14ac:dyDescent="0.3">
      <c r="M3544" s="6"/>
    </row>
    <row r="3545" spans="13:13" x14ac:dyDescent="0.3">
      <c r="M3545" s="6"/>
    </row>
    <row r="3546" spans="13:13" x14ac:dyDescent="0.3">
      <c r="M3546" s="6"/>
    </row>
    <row r="3547" spans="13:13" x14ac:dyDescent="0.3">
      <c r="M3547" s="6"/>
    </row>
    <row r="3548" spans="13:13" x14ac:dyDescent="0.3">
      <c r="M3548" s="6"/>
    </row>
    <row r="3549" spans="13:13" x14ac:dyDescent="0.3">
      <c r="M3549" s="6"/>
    </row>
    <row r="3550" spans="13:13" x14ac:dyDescent="0.3">
      <c r="M3550" s="6"/>
    </row>
    <row r="3551" spans="13:13" x14ac:dyDescent="0.3">
      <c r="M3551" s="6"/>
    </row>
    <row r="3552" spans="13:13" x14ac:dyDescent="0.3">
      <c r="M3552" s="6"/>
    </row>
    <row r="3553" spans="13:13" x14ac:dyDescent="0.3">
      <c r="M3553" s="6"/>
    </row>
    <row r="3554" spans="13:13" x14ac:dyDescent="0.3">
      <c r="M3554" s="6"/>
    </row>
    <row r="3555" spans="13:13" x14ac:dyDescent="0.3">
      <c r="M3555" s="6"/>
    </row>
    <row r="3556" spans="13:13" x14ac:dyDescent="0.3">
      <c r="M3556" s="6"/>
    </row>
    <row r="3557" spans="13:13" x14ac:dyDescent="0.3">
      <c r="M3557" s="6"/>
    </row>
    <row r="3558" spans="13:13" x14ac:dyDescent="0.3">
      <c r="M3558" s="6"/>
    </row>
    <row r="3559" spans="13:13" x14ac:dyDescent="0.3">
      <c r="M3559" s="6"/>
    </row>
    <row r="3560" spans="13:13" x14ac:dyDescent="0.3">
      <c r="M3560" s="6"/>
    </row>
    <row r="3561" spans="13:13" x14ac:dyDescent="0.3">
      <c r="M3561" s="6"/>
    </row>
    <row r="3562" spans="13:13" x14ac:dyDescent="0.3">
      <c r="M3562" s="6"/>
    </row>
    <row r="3563" spans="13:13" x14ac:dyDescent="0.3">
      <c r="M3563" s="6"/>
    </row>
    <row r="3564" spans="13:13" x14ac:dyDescent="0.3">
      <c r="M3564" s="6"/>
    </row>
    <row r="3565" spans="13:13" x14ac:dyDescent="0.3">
      <c r="M3565" s="6"/>
    </row>
    <row r="3566" spans="13:13" x14ac:dyDescent="0.3">
      <c r="M3566" s="6"/>
    </row>
    <row r="3567" spans="13:13" x14ac:dyDescent="0.3">
      <c r="M3567" s="6"/>
    </row>
    <row r="3568" spans="13:13" x14ac:dyDescent="0.3">
      <c r="M3568" s="6"/>
    </row>
    <row r="3569" spans="13:13" x14ac:dyDescent="0.3">
      <c r="M3569" s="6"/>
    </row>
    <row r="3570" spans="13:13" x14ac:dyDescent="0.3">
      <c r="M3570" s="6"/>
    </row>
    <row r="3571" spans="13:13" x14ac:dyDescent="0.3">
      <c r="M3571" s="6"/>
    </row>
    <row r="3572" spans="13:13" x14ac:dyDescent="0.3">
      <c r="M3572" s="6"/>
    </row>
    <row r="3573" spans="13:13" x14ac:dyDescent="0.3">
      <c r="M3573" s="6"/>
    </row>
    <row r="3574" spans="13:13" x14ac:dyDescent="0.3">
      <c r="M3574" s="6"/>
    </row>
    <row r="3575" spans="13:13" x14ac:dyDescent="0.3">
      <c r="M3575" s="6"/>
    </row>
    <row r="3576" spans="13:13" x14ac:dyDescent="0.3">
      <c r="M3576" s="6"/>
    </row>
    <row r="3577" spans="13:13" x14ac:dyDescent="0.3">
      <c r="M3577" s="6"/>
    </row>
    <row r="3578" spans="13:13" x14ac:dyDescent="0.3">
      <c r="M3578" s="6"/>
    </row>
    <row r="3579" spans="13:13" x14ac:dyDescent="0.3">
      <c r="M3579" s="6"/>
    </row>
    <row r="3580" spans="13:13" x14ac:dyDescent="0.3">
      <c r="M3580" s="6"/>
    </row>
    <row r="3581" spans="13:13" x14ac:dyDescent="0.3">
      <c r="M3581" s="6"/>
    </row>
    <row r="3582" spans="13:13" x14ac:dyDescent="0.3">
      <c r="M3582" s="6"/>
    </row>
    <row r="3583" spans="13:13" x14ac:dyDescent="0.3">
      <c r="M3583" s="6"/>
    </row>
    <row r="3584" spans="13:13" x14ac:dyDescent="0.3">
      <c r="M3584" s="6"/>
    </row>
    <row r="3585" spans="13:13" x14ac:dyDescent="0.3">
      <c r="M3585" s="6"/>
    </row>
    <row r="3586" spans="13:13" x14ac:dyDescent="0.3">
      <c r="M3586" s="6"/>
    </row>
    <row r="3587" spans="13:13" x14ac:dyDescent="0.3">
      <c r="M3587" s="6"/>
    </row>
    <row r="3588" spans="13:13" x14ac:dyDescent="0.3">
      <c r="M3588" s="6"/>
    </row>
    <row r="3589" spans="13:13" x14ac:dyDescent="0.3">
      <c r="M3589" s="6"/>
    </row>
    <row r="3590" spans="13:13" x14ac:dyDescent="0.3">
      <c r="M3590" s="6"/>
    </row>
    <row r="3591" spans="13:13" x14ac:dyDescent="0.3">
      <c r="M3591" s="6"/>
    </row>
    <row r="3592" spans="13:13" x14ac:dyDescent="0.3">
      <c r="M3592" s="6"/>
    </row>
    <row r="3593" spans="13:13" x14ac:dyDescent="0.3">
      <c r="M3593" s="6"/>
    </row>
    <row r="3594" spans="13:13" x14ac:dyDescent="0.3">
      <c r="M3594" s="6"/>
    </row>
    <row r="3595" spans="13:13" x14ac:dyDescent="0.3">
      <c r="M3595" s="6"/>
    </row>
    <row r="3596" spans="13:13" x14ac:dyDescent="0.3">
      <c r="M3596" s="6"/>
    </row>
    <row r="3597" spans="13:13" x14ac:dyDescent="0.3">
      <c r="M3597" s="6"/>
    </row>
    <row r="3598" spans="13:13" x14ac:dyDescent="0.3">
      <c r="M3598" s="6"/>
    </row>
    <row r="3599" spans="13:13" x14ac:dyDescent="0.3">
      <c r="M3599" s="6"/>
    </row>
    <row r="3600" spans="13:13" x14ac:dyDescent="0.3">
      <c r="M3600" s="6"/>
    </row>
    <row r="3601" spans="13:13" x14ac:dyDescent="0.3">
      <c r="M3601" s="6"/>
    </row>
    <row r="3602" spans="13:13" x14ac:dyDescent="0.3">
      <c r="M3602" s="6"/>
    </row>
    <row r="3603" spans="13:13" x14ac:dyDescent="0.3">
      <c r="M3603" s="6"/>
    </row>
    <row r="3604" spans="13:13" x14ac:dyDescent="0.3">
      <c r="M3604" s="6"/>
    </row>
    <row r="3605" spans="13:13" x14ac:dyDescent="0.3">
      <c r="M3605" s="6"/>
    </row>
    <row r="3606" spans="13:13" x14ac:dyDescent="0.3">
      <c r="M3606" s="6"/>
    </row>
    <row r="3607" spans="13:13" x14ac:dyDescent="0.3">
      <c r="M3607" s="6"/>
    </row>
    <row r="3608" spans="13:13" x14ac:dyDescent="0.3">
      <c r="M3608" s="6"/>
    </row>
    <row r="3609" spans="13:13" x14ac:dyDescent="0.3">
      <c r="M3609" s="6"/>
    </row>
    <row r="3610" spans="13:13" x14ac:dyDescent="0.3">
      <c r="M3610" s="6"/>
    </row>
    <row r="3611" spans="13:13" x14ac:dyDescent="0.3">
      <c r="M3611" s="6"/>
    </row>
    <row r="3612" spans="13:13" x14ac:dyDescent="0.3">
      <c r="M3612" s="6"/>
    </row>
    <row r="3613" spans="13:13" x14ac:dyDescent="0.3">
      <c r="M3613" s="6"/>
    </row>
    <row r="3614" spans="13:13" x14ac:dyDescent="0.3">
      <c r="M3614" s="6"/>
    </row>
    <row r="3615" spans="13:13" x14ac:dyDescent="0.3">
      <c r="M3615" s="6"/>
    </row>
    <row r="3616" spans="13:13" x14ac:dyDescent="0.3">
      <c r="M3616" s="6"/>
    </row>
    <row r="3617" spans="13:13" x14ac:dyDescent="0.3">
      <c r="M3617" s="6"/>
    </row>
    <row r="3618" spans="13:13" x14ac:dyDescent="0.3">
      <c r="M3618" s="6"/>
    </row>
    <row r="3619" spans="13:13" x14ac:dyDescent="0.3">
      <c r="M3619" s="6"/>
    </row>
    <row r="3620" spans="13:13" x14ac:dyDescent="0.3">
      <c r="M3620" s="6"/>
    </row>
    <row r="3621" spans="13:13" x14ac:dyDescent="0.3">
      <c r="M3621" s="6"/>
    </row>
    <row r="3622" spans="13:13" x14ac:dyDescent="0.3">
      <c r="M3622" s="6"/>
    </row>
    <row r="3623" spans="13:13" x14ac:dyDescent="0.3">
      <c r="M3623" s="6"/>
    </row>
    <row r="3624" spans="13:13" x14ac:dyDescent="0.3">
      <c r="M3624" s="6"/>
    </row>
    <row r="3625" spans="13:13" x14ac:dyDescent="0.3">
      <c r="M3625" s="6"/>
    </row>
    <row r="3626" spans="13:13" x14ac:dyDescent="0.3">
      <c r="M3626" s="6"/>
    </row>
    <row r="3627" spans="13:13" x14ac:dyDescent="0.3">
      <c r="M3627" s="6"/>
    </row>
    <row r="3628" spans="13:13" x14ac:dyDescent="0.3">
      <c r="M3628" s="6"/>
    </row>
    <row r="3629" spans="13:13" x14ac:dyDescent="0.3">
      <c r="M3629" s="6"/>
    </row>
    <row r="3630" spans="13:13" x14ac:dyDescent="0.3">
      <c r="M3630" s="6"/>
    </row>
    <row r="3631" spans="13:13" x14ac:dyDescent="0.3">
      <c r="M3631" s="6"/>
    </row>
    <row r="3632" spans="13:13" x14ac:dyDescent="0.3">
      <c r="M3632" s="6"/>
    </row>
    <row r="3633" spans="13:13" x14ac:dyDescent="0.3">
      <c r="M3633" s="6"/>
    </row>
    <row r="3634" spans="13:13" x14ac:dyDescent="0.3">
      <c r="M3634" s="6"/>
    </row>
    <row r="3635" spans="13:13" x14ac:dyDescent="0.3">
      <c r="M3635" s="6"/>
    </row>
    <row r="3636" spans="13:13" x14ac:dyDescent="0.3">
      <c r="M3636" s="6"/>
    </row>
    <row r="3637" spans="13:13" x14ac:dyDescent="0.3">
      <c r="M3637" s="6"/>
    </row>
    <row r="3638" spans="13:13" x14ac:dyDescent="0.3">
      <c r="M3638" s="6"/>
    </row>
    <row r="3639" spans="13:13" x14ac:dyDescent="0.3">
      <c r="M3639" s="6"/>
    </row>
    <row r="3640" spans="13:13" x14ac:dyDescent="0.3">
      <c r="M3640" s="6"/>
    </row>
    <row r="3641" spans="13:13" x14ac:dyDescent="0.3">
      <c r="M3641" s="6"/>
    </row>
    <row r="3642" spans="13:13" x14ac:dyDescent="0.3">
      <c r="M3642" s="6"/>
    </row>
    <row r="3643" spans="13:13" x14ac:dyDescent="0.3">
      <c r="M3643" s="6"/>
    </row>
    <row r="3644" spans="13:13" x14ac:dyDescent="0.3">
      <c r="M3644" s="6"/>
    </row>
    <row r="3645" spans="13:13" x14ac:dyDescent="0.3">
      <c r="M3645" s="6"/>
    </row>
    <row r="3646" spans="13:13" x14ac:dyDescent="0.3">
      <c r="M3646" s="6"/>
    </row>
    <row r="3647" spans="13:13" x14ac:dyDescent="0.3">
      <c r="M3647" s="6"/>
    </row>
    <row r="3648" spans="13:13" x14ac:dyDescent="0.3">
      <c r="M3648" s="6"/>
    </row>
    <row r="3649" spans="13:13" x14ac:dyDescent="0.3">
      <c r="M3649" s="6"/>
    </row>
    <row r="3650" spans="13:13" x14ac:dyDescent="0.3">
      <c r="M3650" s="6"/>
    </row>
    <row r="3651" spans="13:13" x14ac:dyDescent="0.3">
      <c r="M3651" s="6"/>
    </row>
    <row r="3652" spans="13:13" x14ac:dyDescent="0.3">
      <c r="M3652" s="6"/>
    </row>
    <row r="3653" spans="13:13" x14ac:dyDescent="0.3">
      <c r="M3653" s="6"/>
    </row>
    <row r="3654" spans="13:13" x14ac:dyDescent="0.3">
      <c r="M3654" s="6"/>
    </row>
    <row r="3655" spans="13:13" x14ac:dyDescent="0.3">
      <c r="M3655" s="6"/>
    </row>
    <row r="3656" spans="13:13" x14ac:dyDescent="0.3">
      <c r="M3656" s="6"/>
    </row>
    <row r="3657" spans="13:13" x14ac:dyDescent="0.3">
      <c r="M3657" s="6"/>
    </row>
    <row r="3658" spans="13:13" x14ac:dyDescent="0.3">
      <c r="M3658" s="6"/>
    </row>
    <row r="3659" spans="13:13" x14ac:dyDescent="0.3">
      <c r="M3659" s="6"/>
    </row>
    <row r="3660" spans="13:13" x14ac:dyDescent="0.3">
      <c r="M3660" s="6"/>
    </row>
    <row r="3661" spans="13:13" x14ac:dyDescent="0.3">
      <c r="M3661" s="6"/>
    </row>
    <row r="3662" spans="13:13" x14ac:dyDescent="0.3">
      <c r="M3662" s="6"/>
    </row>
    <row r="3663" spans="13:13" x14ac:dyDescent="0.3">
      <c r="M3663" s="6"/>
    </row>
    <row r="3664" spans="13:13" x14ac:dyDescent="0.3">
      <c r="M3664" s="6"/>
    </row>
    <row r="3665" spans="13:13" x14ac:dyDescent="0.3">
      <c r="M3665" s="6"/>
    </row>
    <row r="3666" spans="13:13" x14ac:dyDescent="0.3">
      <c r="M3666" s="6"/>
    </row>
    <row r="3667" spans="13:13" x14ac:dyDescent="0.3">
      <c r="M3667" s="6"/>
    </row>
    <row r="3668" spans="13:13" x14ac:dyDescent="0.3">
      <c r="M3668" s="6"/>
    </row>
    <row r="3669" spans="13:13" x14ac:dyDescent="0.3">
      <c r="M3669" s="6"/>
    </row>
    <row r="3670" spans="13:13" x14ac:dyDescent="0.3">
      <c r="M3670" s="6"/>
    </row>
    <row r="3671" spans="13:13" x14ac:dyDescent="0.3">
      <c r="M3671" s="6"/>
    </row>
    <row r="3672" spans="13:13" x14ac:dyDescent="0.3">
      <c r="M3672" s="6"/>
    </row>
    <row r="3673" spans="13:13" x14ac:dyDescent="0.3">
      <c r="M3673" s="6"/>
    </row>
    <row r="3674" spans="13:13" x14ac:dyDescent="0.3">
      <c r="M3674" s="6"/>
    </row>
    <row r="3675" spans="13:13" x14ac:dyDescent="0.3">
      <c r="M3675" s="6"/>
    </row>
    <row r="3676" spans="13:13" x14ac:dyDescent="0.3">
      <c r="M3676" s="6"/>
    </row>
    <row r="3677" spans="13:13" x14ac:dyDescent="0.3">
      <c r="M3677" s="6"/>
    </row>
    <row r="3678" spans="13:13" x14ac:dyDescent="0.3">
      <c r="M3678" s="6"/>
    </row>
    <row r="3679" spans="13:13" x14ac:dyDescent="0.3">
      <c r="M3679" s="6"/>
    </row>
    <row r="3680" spans="13:13" x14ac:dyDescent="0.3">
      <c r="M3680" s="6"/>
    </row>
    <row r="3681" spans="13:13" x14ac:dyDescent="0.3">
      <c r="M3681" s="6"/>
    </row>
    <row r="3682" spans="13:13" x14ac:dyDescent="0.3">
      <c r="M3682" s="6"/>
    </row>
    <row r="3683" spans="13:13" x14ac:dyDescent="0.3">
      <c r="M3683" s="6"/>
    </row>
    <row r="3684" spans="13:13" x14ac:dyDescent="0.3">
      <c r="M3684" s="6"/>
    </row>
    <row r="3685" spans="13:13" x14ac:dyDescent="0.3">
      <c r="M3685" s="6"/>
    </row>
    <row r="3686" spans="13:13" x14ac:dyDescent="0.3">
      <c r="M3686" s="6"/>
    </row>
    <row r="3687" spans="13:13" x14ac:dyDescent="0.3">
      <c r="M3687" s="6"/>
    </row>
    <row r="3688" spans="13:13" x14ac:dyDescent="0.3">
      <c r="M3688" s="6"/>
    </row>
    <row r="3689" spans="13:13" x14ac:dyDescent="0.3">
      <c r="M3689" s="6"/>
    </row>
    <row r="3690" spans="13:13" x14ac:dyDescent="0.3">
      <c r="M3690" s="6"/>
    </row>
    <row r="3691" spans="13:13" x14ac:dyDescent="0.3">
      <c r="M3691" s="6"/>
    </row>
    <row r="3692" spans="13:13" x14ac:dyDescent="0.3">
      <c r="M3692" s="6"/>
    </row>
    <row r="3693" spans="13:13" x14ac:dyDescent="0.3">
      <c r="M3693" s="6"/>
    </row>
    <row r="3694" spans="13:13" x14ac:dyDescent="0.3">
      <c r="M3694" s="6"/>
    </row>
    <row r="3695" spans="13:13" x14ac:dyDescent="0.3">
      <c r="M3695" s="6"/>
    </row>
    <row r="3696" spans="13:13" x14ac:dyDescent="0.3">
      <c r="M3696" s="6"/>
    </row>
    <row r="3697" spans="13:13" x14ac:dyDescent="0.3">
      <c r="M3697" s="6"/>
    </row>
    <row r="3698" spans="13:13" x14ac:dyDescent="0.3">
      <c r="M3698" s="6"/>
    </row>
    <row r="3699" spans="13:13" x14ac:dyDescent="0.3">
      <c r="M3699" s="6"/>
    </row>
    <row r="3700" spans="13:13" x14ac:dyDescent="0.3">
      <c r="M3700" s="6"/>
    </row>
    <row r="3701" spans="13:13" x14ac:dyDescent="0.3">
      <c r="M3701" s="6"/>
    </row>
    <row r="3702" spans="13:13" x14ac:dyDescent="0.3">
      <c r="M3702" s="6"/>
    </row>
    <row r="3703" spans="13:13" x14ac:dyDescent="0.3">
      <c r="M3703" s="6"/>
    </row>
    <row r="3704" spans="13:13" x14ac:dyDescent="0.3">
      <c r="M3704" s="6"/>
    </row>
    <row r="3705" spans="13:13" x14ac:dyDescent="0.3">
      <c r="M3705" s="6"/>
    </row>
    <row r="3706" spans="13:13" x14ac:dyDescent="0.3">
      <c r="M3706" s="6"/>
    </row>
    <row r="3707" spans="13:13" x14ac:dyDescent="0.3">
      <c r="M3707" s="6"/>
    </row>
    <row r="3708" spans="13:13" x14ac:dyDescent="0.3">
      <c r="M3708" s="6"/>
    </row>
    <row r="3709" spans="13:13" x14ac:dyDescent="0.3">
      <c r="M3709" s="6"/>
    </row>
    <row r="3710" spans="13:13" x14ac:dyDescent="0.3">
      <c r="M3710" s="6"/>
    </row>
    <row r="3711" spans="13:13" x14ac:dyDescent="0.3">
      <c r="M3711" s="6"/>
    </row>
    <row r="3712" spans="13:13" x14ac:dyDescent="0.3">
      <c r="M3712" s="6"/>
    </row>
    <row r="3713" spans="13:13" x14ac:dyDescent="0.3">
      <c r="M3713" s="6"/>
    </row>
    <row r="3714" spans="13:13" x14ac:dyDescent="0.3">
      <c r="M3714" s="6"/>
    </row>
    <row r="3715" spans="13:13" x14ac:dyDescent="0.3">
      <c r="M3715" s="6"/>
    </row>
    <row r="3716" spans="13:13" x14ac:dyDescent="0.3">
      <c r="M3716" s="6"/>
    </row>
    <row r="3717" spans="13:13" x14ac:dyDescent="0.3">
      <c r="M3717" s="6"/>
    </row>
    <row r="3718" spans="13:13" x14ac:dyDescent="0.3">
      <c r="M3718" s="6"/>
    </row>
    <row r="3719" spans="13:13" x14ac:dyDescent="0.3">
      <c r="M3719" s="6"/>
    </row>
    <row r="3720" spans="13:13" x14ac:dyDescent="0.3">
      <c r="M3720" s="6"/>
    </row>
    <row r="3721" spans="13:13" x14ac:dyDescent="0.3">
      <c r="M3721" s="6"/>
    </row>
    <row r="3722" spans="13:13" x14ac:dyDescent="0.3">
      <c r="M3722" s="6"/>
    </row>
    <row r="3723" spans="13:13" x14ac:dyDescent="0.3">
      <c r="M3723" s="6"/>
    </row>
    <row r="3724" spans="13:13" x14ac:dyDescent="0.3">
      <c r="M3724" s="6"/>
    </row>
    <row r="3725" spans="13:13" x14ac:dyDescent="0.3">
      <c r="M3725" s="6"/>
    </row>
    <row r="3726" spans="13:13" x14ac:dyDescent="0.3">
      <c r="M3726" s="6"/>
    </row>
    <row r="3727" spans="13:13" x14ac:dyDescent="0.3">
      <c r="M3727" s="6"/>
    </row>
    <row r="3728" spans="13:13" x14ac:dyDescent="0.3">
      <c r="M3728" s="6"/>
    </row>
    <row r="3729" spans="13:13" x14ac:dyDescent="0.3">
      <c r="M3729" s="6"/>
    </row>
    <row r="3730" spans="13:13" x14ac:dyDescent="0.3">
      <c r="M3730" s="6"/>
    </row>
    <row r="3731" spans="13:13" x14ac:dyDescent="0.3">
      <c r="M3731" s="6"/>
    </row>
    <row r="3732" spans="13:13" x14ac:dyDescent="0.3">
      <c r="M3732" s="6"/>
    </row>
    <row r="3733" spans="13:13" x14ac:dyDescent="0.3">
      <c r="M3733" s="6"/>
    </row>
    <row r="3734" spans="13:13" x14ac:dyDescent="0.3">
      <c r="M3734" s="6"/>
    </row>
    <row r="3735" spans="13:13" x14ac:dyDescent="0.3">
      <c r="M3735" s="6"/>
    </row>
    <row r="3736" spans="13:13" x14ac:dyDescent="0.3">
      <c r="M3736" s="6"/>
    </row>
    <row r="3737" spans="13:13" x14ac:dyDescent="0.3">
      <c r="M3737" s="6"/>
    </row>
    <row r="3738" spans="13:13" x14ac:dyDescent="0.3">
      <c r="M3738" s="6"/>
    </row>
    <row r="3739" spans="13:13" x14ac:dyDescent="0.3">
      <c r="M3739" s="6"/>
    </row>
    <row r="3740" spans="13:13" x14ac:dyDescent="0.3">
      <c r="M3740" s="6"/>
    </row>
    <row r="3741" spans="13:13" x14ac:dyDescent="0.3">
      <c r="M3741" s="6"/>
    </row>
    <row r="3742" spans="13:13" x14ac:dyDescent="0.3">
      <c r="M3742" s="6"/>
    </row>
    <row r="3743" spans="13:13" x14ac:dyDescent="0.3">
      <c r="M3743" s="6"/>
    </row>
    <row r="3744" spans="13:13" x14ac:dyDescent="0.3">
      <c r="M3744" s="6"/>
    </row>
    <row r="3745" spans="13:13" x14ac:dyDescent="0.3">
      <c r="M3745" s="6"/>
    </row>
    <row r="3746" spans="13:13" x14ac:dyDescent="0.3">
      <c r="M3746" s="6"/>
    </row>
    <row r="3747" spans="13:13" x14ac:dyDescent="0.3">
      <c r="M3747" s="6"/>
    </row>
    <row r="3748" spans="13:13" x14ac:dyDescent="0.3">
      <c r="M3748" s="6"/>
    </row>
    <row r="3749" spans="13:13" x14ac:dyDescent="0.3">
      <c r="M3749" s="6"/>
    </row>
    <row r="3750" spans="13:13" x14ac:dyDescent="0.3">
      <c r="M3750" s="6"/>
    </row>
    <row r="3751" spans="13:13" x14ac:dyDescent="0.3">
      <c r="M3751" s="6"/>
    </row>
    <row r="3752" spans="13:13" x14ac:dyDescent="0.3">
      <c r="M3752" s="6"/>
    </row>
    <row r="3753" spans="13:13" x14ac:dyDescent="0.3">
      <c r="M3753" s="6"/>
    </row>
    <row r="3754" spans="13:13" x14ac:dyDescent="0.3">
      <c r="M3754" s="6"/>
    </row>
    <row r="3755" spans="13:13" x14ac:dyDescent="0.3">
      <c r="M3755" s="6"/>
    </row>
    <row r="3756" spans="13:13" x14ac:dyDescent="0.3">
      <c r="M3756" s="6"/>
    </row>
    <row r="3757" spans="13:13" x14ac:dyDescent="0.3">
      <c r="M3757" s="6"/>
    </row>
    <row r="3758" spans="13:13" x14ac:dyDescent="0.3">
      <c r="M3758" s="6"/>
    </row>
    <row r="3759" spans="13:13" x14ac:dyDescent="0.3">
      <c r="M3759" s="6"/>
    </row>
    <row r="3760" spans="13:13" x14ac:dyDescent="0.3">
      <c r="M3760" s="6"/>
    </row>
    <row r="3761" spans="13:13" x14ac:dyDescent="0.3">
      <c r="M3761" s="6"/>
    </row>
    <row r="3762" spans="13:13" x14ac:dyDescent="0.3">
      <c r="M3762" s="6"/>
    </row>
    <row r="3763" spans="13:13" x14ac:dyDescent="0.3">
      <c r="M3763" s="6"/>
    </row>
    <row r="3764" spans="13:13" x14ac:dyDescent="0.3">
      <c r="M3764" s="6"/>
    </row>
    <row r="3765" spans="13:13" x14ac:dyDescent="0.3">
      <c r="M3765" s="6"/>
    </row>
    <row r="3766" spans="13:13" x14ac:dyDescent="0.3">
      <c r="M3766" s="6"/>
    </row>
    <row r="3767" spans="13:13" x14ac:dyDescent="0.3">
      <c r="M3767" s="6"/>
    </row>
    <row r="3768" spans="13:13" x14ac:dyDescent="0.3">
      <c r="M3768" s="6"/>
    </row>
    <row r="3769" spans="13:13" x14ac:dyDescent="0.3">
      <c r="M3769" s="6"/>
    </row>
    <row r="3770" spans="13:13" x14ac:dyDescent="0.3">
      <c r="M3770" s="6"/>
    </row>
    <row r="3771" spans="13:13" x14ac:dyDescent="0.3">
      <c r="M3771" s="6"/>
    </row>
    <row r="3772" spans="13:13" x14ac:dyDescent="0.3">
      <c r="M3772" s="6"/>
    </row>
    <row r="3773" spans="13:13" x14ac:dyDescent="0.3">
      <c r="M3773" s="6"/>
    </row>
    <row r="3774" spans="13:13" x14ac:dyDescent="0.3">
      <c r="M3774" s="6"/>
    </row>
    <row r="3775" spans="13:13" x14ac:dyDescent="0.3">
      <c r="M3775" s="6"/>
    </row>
    <row r="3776" spans="13:13" x14ac:dyDescent="0.3">
      <c r="M3776" s="6"/>
    </row>
    <row r="3777" spans="13:13" x14ac:dyDescent="0.3">
      <c r="M3777" s="6"/>
    </row>
    <row r="3778" spans="13:13" x14ac:dyDescent="0.3">
      <c r="M3778" s="6"/>
    </row>
    <row r="3779" spans="13:13" x14ac:dyDescent="0.3">
      <c r="M3779" s="6"/>
    </row>
    <row r="3780" spans="13:13" x14ac:dyDescent="0.3">
      <c r="M3780" s="6"/>
    </row>
    <row r="3781" spans="13:13" x14ac:dyDescent="0.3">
      <c r="M3781" s="6"/>
    </row>
    <row r="3782" spans="13:13" x14ac:dyDescent="0.3">
      <c r="M3782" s="6"/>
    </row>
    <row r="3783" spans="13:13" x14ac:dyDescent="0.3">
      <c r="M3783" s="6"/>
    </row>
    <row r="3784" spans="13:13" x14ac:dyDescent="0.3">
      <c r="M3784" s="6"/>
    </row>
    <row r="3785" spans="13:13" x14ac:dyDescent="0.3">
      <c r="M3785" s="6"/>
    </row>
    <row r="3786" spans="13:13" x14ac:dyDescent="0.3">
      <c r="M3786" s="6"/>
    </row>
    <row r="3787" spans="13:13" x14ac:dyDescent="0.3">
      <c r="M3787" s="6"/>
    </row>
    <row r="3788" spans="13:13" x14ac:dyDescent="0.3">
      <c r="M3788" s="6"/>
    </row>
    <row r="3789" spans="13:13" x14ac:dyDescent="0.3">
      <c r="M3789" s="6"/>
    </row>
    <row r="3790" spans="13:13" x14ac:dyDescent="0.3">
      <c r="M3790" s="6"/>
    </row>
    <row r="3791" spans="13:13" x14ac:dyDescent="0.3">
      <c r="M3791" s="6"/>
    </row>
    <row r="3792" spans="13:13" x14ac:dyDescent="0.3">
      <c r="M3792" s="6"/>
    </row>
    <row r="3793" spans="13:13" x14ac:dyDescent="0.3">
      <c r="M3793" s="6"/>
    </row>
    <row r="3794" spans="13:13" x14ac:dyDescent="0.3">
      <c r="M3794" s="6"/>
    </row>
    <row r="3795" spans="13:13" x14ac:dyDescent="0.3">
      <c r="M3795" s="6"/>
    </row>
    <row r="3796" spans="13:13" x14ac:dyDescent="0.3">
      <c r="M3796" s="6"/>
    </row>
    <row r="3797" spans="13:13" x14ac:dyDescent="0.3">
      <c r="M3797" s="6"/>
    </row>
    <row r="3798" spans="13:13" x14ac:dyDescent="0.3">
      <c r="M3798" s="6"/>
    </row>
    <row r="3799" spans="13:13" x14ac:dyDescent="0.3">
      <c r="M3799" s="6"/>
    </row>
    <row r="3800" spans="13:13" x14ac:dyDescent="0.3">
      <c r="M3800" s="6"/>
    </row>
    <row r="3801" spans="13:13" x14ac:dyDescent="0.3">
      <c r="M3801" s="6"/>
    </row>
    <row r="3802" spans="13:13" x14ac:dyDescent="0.3">
      <c r="M3802" s="6"/>
    </row>
    <row r="3803" spans="13:13" x14ac:dyDescent="0.3">
      <c r="M3803" s="6"/>
    </row>
    <row r="3804" spans="13:13" x14ac:dyDescent="0.3">
      <c r="M3804" s="6"/>
    </row>
    <row r="3805" spans="13:13" x14ac:dyDescent="0.3">
      <c r="M3805" s="6"/>
    </row>
    <row r="3806" spans="13:13" x14ac:dyDescent="0.3">
      <c r="M3806" s="6"/>
    </row>
    <row r="3807" spans="13:13" x14ac:dyDescent="0.3">
      <c r="M3807" s="6"/>
    </row>
    <row r="3808" spans="13:13" x14ac:dyDescent="0.3">
      <c r="M3808" s="6"/>
    </row>
    <row r="3809" spans="13:13" x14ac:dyDescent="0.3">
      <c r="M3809" s="6"/>
    </row>
    <row r="3810" spans="13:13" x14ac:dyDescent="0.3">
      <c r="M3810" s="6"/>
    </row>
    <row r="3811" spans="13:13" x14ac:dyDescent="0.3">
      <c r="M3811" s="6"/>
    </row>
    <row r="3812" spans="13:13" x14ac:dyDescent="0.3">
      <c r="M3812" s="6"/>
    </row>
    <row r="3813" spans="13:13" x14ac:dyDescent="0.3">
      <c r="M3813" s="6"/>
    </row>
    <row r="3814" spans="13:13" x14ac:dyDescent="0.3">
      <c r="M3814" s="6"/>
    </row>
    <row r="3815" spans="13:13" x14ac:dyDescent="0.3">
      <c r="M3815" s="6"/>
    </row>
    <row r="3816" spans="13:13" x14ac:dyDescent="0.3">
      <c r="M3816" s="6"/>
    </row>
    <row r="3817" spans="13:13" x14ac:dyDescent="0.3">
      <c r="M3817" s="6"/>
    </row>
    <row r="3818" spans="13:13" x14ac:dyDescent="0.3">
      <c r="M3818" s="6"/>
    </row>
    <row r="3819" spans="13:13" x14ac:dyDescent="0.3">
      <c r="M3819" s="6"/>
    </row>
    <row r="3820" spans="13:13" x14ac:dyDescent="0.3">
      <c r="M3820" s="6"/>
    </row>
    <row r="3821" spans="13:13" x14ac:dyDescent="0.3">
      <c r="M3821" s="6"/>
    </row>
    <row r="3822" spans="13:13" x14ac:dyDescent="0.3">
      <c r="M3822" s="6"/>
    </row>
    <row r="3823" spans="13:13" x14ac:dyDescent="0.3">
      <c r="M3823" s="6"/>
    </row>
    <row r="3824" spans="13:13" x14ac:dyDescent="0.3">
      <c r="M3824" s="6"/>
    </row>
    <row r="3825" spans="13:13" x14ac:dyDescent="0.3">
      <c r="M3825" s="6"/>
    </row>
    <row r="3826" spans="13:13" x14ac:dyDescent="0.3">
      <c r="M3826" s="6"/>
    </row>
    <row r="3827" spans="13:13" x14ac:dyDescent="0.3">
      <c r="M3827" s="6"/>
    </row>
    <row r="3828" spans="13:13" x14ac:dyDescent="0.3">
      <c r="M3828" s="6"/>
    </row>
    <row r="3829" spans="13:13" x14ac:dyDescent="0.3">
      <c r="M3829" s="6"/>
    </row>
    <row r="3830" spans="13:13" x14ac:dyDescent="0.3">
      <c r="M3830" s="6"/>
    </row>
    <row r="3831" spans="13:13" x14ac:dyDescent="0.3">
      <c r="M3831" s="6"/>
    </row>
    <row r="3832" spans="13:13" x14ac:dyDescent="0.3">
      <c r="M3832" s="6"/>
    </row>
    <row r="3833" spans="13:13" x14ac:dyDescent="0.3">
      <c r="M3833" s="6"/>
    </row>
    <row r="3834" spans="13:13" x14ac:dyDescent="0.3">
      <c r="M3834" s="6"/>
    </row>
    <row r="3835" spans="13:13" x14ac:dyDescent="0.3">
      <c r="M3835" s="6"/>
    </row>
    <row r="3836" spans="13:13" x14ac:dyDescent="0.3">
      <c r="M3836" s="6"/>
    </row>
    <row r="3837" spans="13:13" x14ac:dyDescent="0.3">
      <c r="M3837" s="6"/>
    </row>
    <row r="3838" spans="13:13" x14ac:dyDescent="0.3">
      <c r="M3838" s="6"/>
    </row>
    <row r="3839" spans="13:13" x14ac:dyDescent="0.3">
      <c r="M3839" s="6"/>
    </row>
    <row r="3840" spans="13:13" x14ac:dyDescent="0.3">
      <c r="M3840" s="6"/>
    </row>
    <row r="3841" spans="13:13" x14ac:dyDescent="0.3">
      <c r="M3841" s="6"/>
    </row>
    <row r="3842" spans="13:13" x14ac:dyDescent="0.3">
      <c r="M3842" s="6"/>
    </row>
    <row r="3843" spans="13:13" x14ac:dyDescent="0.3">
      <c r="M3843" s="6"/>
    </row>
    <row r="3844" spans="13:13" x14ac:dyDescent="0.3">
      <c r="M3844" s="6"/>
    </row>
    <row r="3845" spans="13:13" x14ac:dyDescent="0.3">
      <c r="M3845" s="6"/>
    </row>
    <row r="3846" spans="13:13" x14ac:dyDescent="0.3">
      <c r="M3846" s="6"/>
    </row>
    <row r="3847" spans="13:13" x14ac:dyDescent="0.3">
      <c r="M3847" s="6"/>
    </row>
    <row r="3848" spans="13:13" x14ac:dyDescent="0.3">
      <c r="M3848" s="6"/>
    </row>
    <row r="3849" spans="13:13" x14ac:dyDescent="0.3">
      <c r="M3849" s="6"/>
    </row>
    <row r="3850" spans="13:13" x14ac:dyDescent="0.3">
      <c r="M3850" s="6"/>
    </row>
    <row r="3851" spans="13:13" x14ac:dyDescent="0.3">
      <c r="M3851" s="6"/>
    </row>
    <row r="3852" spans="13:13" x14ac:dyDescent="0.3">
      <c r="M3852" s="6"/>
    </row>
    <row r="3853" spans="13:13" x14ac:dyDescent="0.3">
      <c r="M3853" s="6"/>
    </row>
    <row r="3854" spans="13:13" x14ac:dyDescent="0.3">
      <c r="M3854" s="6"/>
    </row>
    <row r="3855" spans="13:13" x14ac:dyDescent="0.3">
      <c r="M3855" s="6"/>
    </row>
    <row r="3856" spans="13:13" x14ac:dyDescent="0.3">
      <c r="M3856" s="6"/>
    </row>
    <row r="3857" spans="13:13" x14ac:dyDescent="0.3">
      <c r="M3857" s="6"/>
    </row>
    <row r="3858" spans="13:13" x14ac:dyDescent="0.3">
      <c r="M3858" s="6"/>
    </row>
    <row r="3859" spans="13:13" x14ac:dyDescent="0.3">
      <c r="M3859" s="6"/>
    </row>
    <row r="3860" spans="13:13" x14ac:dyDescent="0.3">
      <c r="M3860" s="6"/>
    </row>
    <row r="3861" spans="13:13" x14ac:dyDescent="0.3">
      <c r="M3861" s="6"/>
    </row>
    <row r="3862" spans="13:13" x14ac:dyDescent="0.3">
      <c r="M3862" s="6"/>
    </row>
    <row r="3863" spans="13:13" x14ac:dyDescent="0.3">
      <c r="M3863" s="6"/>
    </row>
    <row r="3864" spans="13:13" x14ac:dyDescent="0.3">
      <c r="M3864" s="6"/>
    </row>
    <row r="3865" spans="13:13" x14ac:dyDescent="0.3">
      <c r="M3865" s="6"/>
    </row>
    <row r="3866" spans="13:13" x14ac:dyDescent="0.3">
      <c r="M3866" s="6"/>
    </row>
    <row r="3867" spans="13:13" x14ac:dyDescent="0.3">
      <c r="M3867" s="6"/>
    </row>
    <row r="3868" spans="13:13" x14ac:dyDescent="0.3">
      <c r="M3868" s="6"/>
    </row>
    <row r="3869" spans="13:13" x14ac:dyDescent="0.3">
      <c r="M3869" s="6"/>
    </row>
    <row r="3870" spans="13:13" x14ac:dyDescent="0.3">
      <c r="M3870" s="6"/>
    </row>
    <row r="3871" spans="13:13" x14ac:dyDescent="0.3">
      <c r="M3871" s="6"/>
    </row>
    <row r="3872" spans="13:13" x14ac:dyDescent="0.3">
      <c r="M3872" s="6"/>
    </row>
    <row r="3873" spans="13:13" x14ac:dyDescent="0.3">
      <c r="M3873" s="6"/>
    </row>
    <row r="3874" spans="13:13" x14ac:dyDescent="0.3">
      <c r="M3874" s="6"/>
    </row>
    <row r="3875" spans="13:13" x14ac:dyDescent="0.3">
      <c r="M3875" s="6"/>
    </row>
    <row r="3876" spans="13:13" x14ac:dyDescent="0.3">
      <c r="M3876" s="6"/>
    </row>
    <row r="3877" spans="13:13" x14ac:dyDescent="0.3">
      <c r="M3877" s="6"/>
    </row>
    <row r="3878" spans="13:13" x14ac:dyDescent="0.3">
      <c r="M3878" s="6"/>
    </row>
    <row r="3879" spans="13:13" x14ac:dyDescent="0.3">
      <c r="M3879" s="6"/>
    </row>
    <row r="3880" spans="13:13" x14ac:dyDescent="0.3">
      <c r="M3880" s="6"/>
    </row>
    <row r="3881" spans="13:13" x14ac:dyDescent="0.3">
      <c r="M3881" s="6"/>
    </row>
    <row r="3882" spans="13:13" x14ac:dyDescent="0.3">
      <c r="M3882" s="6"/>
    </row>
    <row r="3883" spans="13:13" x14ac:dyDescent="0.3">
      <c r="M3883" s="6"/>
    </row>
    <row r="3884" spans="13:13" x14ac:dyDescent="0.3">
      <c r="M3884" s="6"/>
    </row>
    <row r="3885" spans="13:13" x14ac:dyDescent="0.3">
      <c r="M3885" s="6"/>
    </row>
    <row r="3886" spans="13:13" x14ac:dyDescent="0.3">
      <c r="M3886" s="6"/>
    </row>
    <row r="3887" spans="13:13" x14ac:dyDescent="0.3">
      <c r="M3887" s="6"/>
    </row>
    <row r="3888" spans="13:13" x14ac:dyDescent="0.3">
      <c r="M3888" s="6"/>
    </row>
    <row r="3889" spans="13:13" x14ac:dyDescent="0.3">
      <c r="M3889" s="6"/>
    </row>
    <row r="3890" spans="13:13" x14ac:dyDescent="0.3">
      <c r="M3890" s="6"/>
    </row>
    <row r="3891" spans="13:13" x14ac:dyDescent="0.3">
      <c r="M3891" s="6"/>
    </row>
    <row r="3892" spans="13:13" x14ac:dyDescent="0.3">
      <c r="M3892" s="6"/>
    </row>
    <row r="3893" spans="13:13" x14ac:dyDescent="0.3">
      <c r="M3893" s="6"/>
    </row>
    <row r="3894" spans="13:13" x14ac:dyDescent="0.3">
      <c r="M3894" s="6"/>
    </row>
    <row r="3895" spans="13:13" x14ac:dyDescent="0.3">
      <c r="M3895" s="6"/>
    </row>
    <row r="3896" spans="13:13" x14ac:dyDescent="0.3">
      <c r="M3896" s="6"/>
    </row>
    <row r="3897" spans="13:13" x14ac:dyDescent="0.3">
      <c r="M3897" s="6"/>
    </row>
    <row r="3898" spans="13:13" x14ac:dyDescent="0.3">
      <c r="M3898" s="6"/>
    </row>
    <row r="3899" spans="13:13" x14ac:dyDescent="0.3">
      <c r="M3899" s="6"/>
    </row>
    <row r="3900" spans="13:13" x14ac:dyDescent="0.3">
      <c r="M3900" s="6"/>
    </row>
    <row r="3901" spans="13:13" x14ac:dyDescent="0.3">
      <c r="M3901" s="6"/>
    </row>
    <row r="3902" spans="13:13" x14ac:dyDescent="0.3">
      <c r="M3902" s="6"/>
    </row>
    <row r="3903" spans="13:13" x14ac:dyDescent="0.3">
      <c r="M3903" s="6"/>
    </row>
    <row r="3904" spans="13:13" x14ac:dyDescent="0.3">
      <c r="M3904" s="6"/>
    </row>
    <row r="3905" spans="13:13" x14ac:dyDescent="0.3">
      <c r="M3905" s="6"/>
    </row>
    <row r="3906" spans="13:13" x14ac:dyDescent="0.3">
      <c r="M3906" s="6"/>
    </row>
    <row r="3907" spans="13:13" x14ac:dyDescent="0.3">
      <c r="M3907" s="6"/>
    </row>
    <row r="3908" spans="13:13" x14ac:dyDescent="0.3">
      <c r="M3908" s="6"/>
    </row>
    <row r="3909" spans="13:13" x14ac:dyDescent="0.3">
      <c r="M3909" s="6"/>
    </row>
    <row r="3910" spans="13:13" x14ac:dyDescent="0.3">
      <c r="M3910" s="6"/>
    </row>
    <row r="3911" spans="13:13" x14ac:dyDescent="0.3">
      <c r="M3911" s="6"/>
    </row>
    <row r="3912" spans="13:13" x14ac:dyDescent="0.3">
      <c r="M3912" s="6"/>
    </row>
    <row r="3913" spans="13:13" x14ac:dyDescent="0.3">
      <c r="M3913" s="6"/>
    </row>
    <row r="3914" spans="13:13" x14ac:dyDescent="0.3">
      <c r="M3914" s="6"/>
    </row>
    <row r="3915" spans="13:13" x14ac:dyDescent="0.3">
      <c r="M3915" s="6"/>
    </row>
    <row r="3916" spans="13:13" x14ac:dyDescent="0.3">
      <c r="M3916" s="6"/>
    </row>
    <row r="3917" spans="13:13" x14ac:dyDescent="0.3">
      <c r="M3917" s="6"/>
    </row>
    <row r="3918" spans="13:13" x14ac:dyDescent="0.3">
      <c r="M3918" s="6"/>
    </row>
    <row r="3919" spans="13:13" x14ac:dyDescent="0.3">
      <c r="M3919" s="6"/>
    </row>
    <row r="3920" spans="13:13" x14ac:dyDescent="0.3">
      <c r="M3920" s="6"/>
    </row>
    <row r="3921" spans="13:13" x14ac:dyDescent="0.3">
      <c r="M3921" s="6"/>
    </row>
    <row r="3922" spans="13:13" x14ac:dyDescent="0.3">
      <c r="M3922" s="6"/>
    </row>
    <row r="3923" spans="13:13" x14ac:dyDescent="0.3">
      <c r="M3923" s="6"/>
    </row>
    <row r="3924" spans="13:13" x14ac:dyDescent="0.3">
      <c r="M3924" s="6"/>
    </row>
    <row r="3925" spans="13:13" x14ac:dyDescent="0.3">
      <c r="M3925" s="6"/>
    </row>
    <row r="3926" spans="13:13" x14ac:dyDescent="0.3">
      <c r="M3926" s="6"/>
    </row>
    <row r="3927" spans="13:13" x14ac:dyDescent="0.3">
      <c r="M3927" s="6"/>
    </row>
    <row r="3928" spans="13:13" x14ac:dyDescent="0.3">
      <c r="M3928" s="6"/>
    </row>
    <row r="3929" spans="13:13" x14ac:dyDescent="0.3">
      <c r="M3929" s="6"/>
    </row>
    <row r="3930" spans="13:13" x14ac:dyDescent="0.3">
      <c r="M3930" s="6"/>
    </row>
    <row r="3931" spans="13:13" x14ac:dyDescent="0.3">
      <c r="M3931" s="6"/>
    </row>
    <row r="3932" spans="13:13" x14ac:dyDescent="0.3">
      <c r="M3932" s="6"/>
    </row>
    <row r="3933" spans="13:13" x14ac:dyDescent="0.3">
      <c r="M3933" s="6"/>
    </row>
    <row r="3934" spans="13:13" x14ac:dyDescent="0.3">
      <c r="M3934" s="6"/>
    </row>
    <row r="3935" spans="13:13" x14ac:dyDescent="0.3">
      <c r="M3935" s="6"/>
    </row>
    <row r="3936" spans="13:13" x14ac:dyDescent="0.3">
      <c r="M3936" s="6"/>
    </row>
    <row r="3937" spans="13:13" x14ac:dyDescent="0.3">
      <c r="M3937" s="6"/>
    </row>
    <row r="3938" spans="13:13" x14ac:dyDescent="0.3">
      <c r="M3938" s="6"/>
    </row>
    <row r="3939" spans="13:13" x14ac:dyDescent="0.3">
      <c r="M3939" s="6"/>
    </row>
    <row r="3940" spans="13:13" x14ac:dyDescent="0.3">
      <c r="M3940" s="6"/>
    </row>
    <row r="3941" spans="13:13" x14ac:dyDescent="0.3">
      <c r="M3941" s="6"/>
    </row>
    <row r="3942" spans="13:13" x14ac:dyDescent="0.3">
      <c r="M3942" s="6"/>
    </row>
    <row r="3943" spans="13:13" x14ac:dyDescent="0.3">
      <c r="M3943" s="6"/>
    </row>
    <row r="3944" spans="13:13" x14ac:dyDescent="0.3">
      <c r="M3944" s="6"/>
    </row>
    <row r="3945" spans="13:13" x14ac:dyDescent="0.3">
      <c r="M3945" s="6"/>
    </row>
    <row r="3946" spans="13:13" x14ac:dyDescent="0.3">
      <c r="M3946" s="6"/>
    </row>
    <row r="3947" spans="13:13" x14ac:dyDescent="0.3">
      <c r="M3947" s="6"/>
    </row>
    <row r="3948" spans="13:13" x14ac:dyDescent="0.3">
      <c r="M3948" s="6"/>
    </row>
    <row r="3949" spans="13:13" x14ac:dyDescent="0.3">
      <c r="M3949" s="6"/>
    </row>
    <row r="3950" spans="13:13" x14ac:dyDescent="0.3">
      <c r="M3950" s="6"/>
    </row>
    <row r="3951" spans="13:13" x14ac:dyDescent="0.3">
      <c r="M3951" s="6"/>
    </row>
    <row r="3952" spans="13:13" x14ac:dyDescent="0.3">
      <c r="M3952" s="6"/>
    </row>
    <row r="3953" spans="13:13" x14ac:dyDescent="0.3">
      <c r="M3953" s="6"/>
    </row>
    <row r="3954" spans="13:13" x14ac:dyDescent="0.3">
      <c r="M3954" s="6"/>
    </row>
    <row r="3955" spans="13:13" x14ac:dyDescent="0.3">
      <c r="M3955" s="6"/>
    </row>
    <row r="3956" spans="13:13" x14ac:dyDescent="0.3">
      <c r="M3956" s="6"/>
    </row>
    <row r="3957" spans="13:13" x14ac:dyDescent="0.3">
      <c r="M3957" s="6"/>
    </row>
    <row r="3958" spans="13:13" x14ac:dyDescent="0.3">
      <c r="M3958" s="6"/>
    </row>
    <row r="3959" spans="13:13" x14ac:dyDescent="0.3">
      <c r="M3959" s="6"/>
    </row>
    <row r="3960" spans="13:13" x14ac:dyDescent="0.3">
      <c r="M3960" s="6"/>
    </row>
    <row r="3961" spans="13:13" x14ac:dyDescent="0.3">
      <c r="M3961" s="6"/>
    </row>
    <row r="3962" spans="13:13" x14ac:dyDescent="0.3">
      <c r="M3962" s="6"/>
    </row>
    <row r="3963" spans="13:13" x14ac:dyDescent="0.3">
      <c r="M3963" s="6"/>
    </row>
    <row r="3964" spans="13:13" x14ac:dyDescent="0.3">
      <c r="M3964" s="6"/>
    </row>
    <row r="3965" spans="13:13" x14ac:dyDescent="0.3">
      <c r="M3965" s="6"/>
    </row>
    <row r="3966" spans="13:13" x14ac:dyDescent="0.3">
      <c r="M3966" s="6"/>
    </row>
    <row r="3967" spans="13:13" x14ac:dyDescent="0.3">
      <c r="M3967" s="6"/>
    </row>
    <row r="3968" spans="13:13" x14ac:dyDescent="0.3">
      <c r="M3968" s="6"/>
    </row>
    <row r="3969" spans="13:13" x14ac:dyDescent="0.3">
      <c r="M3969" s="6"/>
    </row>
    <row r="3970" spans="13:13" x14ac:dyDescent="0.3">
      <c r="M3970" s="6"/>
    </row>
    <row r="3971" spans="13:13" x14ac:dyDescent="0.3">
      <c r="M3971" s="6"/>
    </row>
    <row r="3972" spans="13:13" x14ac:dyDescent="0.3">
      <c r="M3972" s="6"/>
    </row>
    <row r="3973" spans="13:13" x14ac:dyDescent="0.3">
      <c r="M3973" s="6"/>
    </row>
    <row r="3974" spans="13:13" x14ac:dyDescent="0.3">
      <c r="M3974" s="6"/>
    </row>
    <row r="3975" spans="13:13" x14ac:dyDescent="0.3">
      <c r="M3975" s="6"/>
    </row>
    <row r="3976" spans="13:13" x14ac:dyDescent="0.3">
      <c r="M3976" s="6"/>
    </row>
    <row r="3977" spans="13:13" x14ac:dyDescent="0.3">
      <c r="M3977" s="6"/>
    </row>
    <row r="3978" spans="13:13" x14ac:dyDescent="0.3">
      <c r="M3978" s="6"/>
    </row>
    <row r="3979" spans="13:13" x14ac:dyDescent="0.3">
      <c r="M3979" s="6"/>
    </row>
    <row r="3980" spans="13:13" x14ac:dyDescent="0.3">
      <c r="M3980" s="6"/>
    </row>
    <row r="3981" spans="13:13" x14ac:dyDescent="0.3">
      <c r="M3981" s="6"/>
    </row>
    <row r="3982" spans="13:13" x14ac:dyDescent="0.3">
      <c r="M3982" s="6"/>
    </row>
    <row r="3983" spans="13:13" x14ac:dyDescent="0.3">
      <c r="M3983" s="6"/>
    </row>
    <row r="3984" spans="13:13" x14ac:dyDescent="0.3">
      <c r="M3984" s="6"/>
    </row>
    <row r="3985" spans="13:13" x14ac:dyDescent="0.3">
      <c r="M3985" s="6"/>
    </row>
    <row r="3986" spans="13:13" x14ac:dyDescent="0.3">
      <c r="M3986" s="6"/>
    </row>
    <row r="3987" spans="13:13" x14ac:dyDescent="0.3">
      <c r="M3987" s="6"/>
    </row>
    <row r="3988" spans="13:13" x14ac:dyDescent="0.3">
      <c r="M3988" s="6"/>
    </row>
    <row r="3989" spans="13:13" x14ac:dyDescent="0.3">
      <c r="M3989" s="6"/>
    </row>
    <row r="3990" spans="13:13" x14ac:dyDescent="0.3">
      <c r="M3990" s="6"/>
    </row>
    <row r="3991" spans="13:13" x14ac:dyDescent="0.3">
      <c r="M3991" s="6"/>
    </row>
    <row r="3992" spans="13:13" x14ac:dyDescent="0.3">
      <c r="M3992" s="6"/>
    </row>
    <row r="3993" spans="13:13" x14ac:dyDescent="0.3">
      <c r="M3993" s="6"/>
    </row>
    <row r="3994" spans="13:13" x14ac:dyDescent="0.3">
      <c r="M3994" s="6"/>
    </row>
    <row r="3995" spans="13:13" x14ac:dyDescent="0.3">
      <c r="M3995" s="6"/>
    </row>
    <row r="3996" spans="13:13" x14ac:dyDescent="0.3">
      <c r="M3996" s="6"/>
    </row>
    <row r="3997" spans="13:13" x14ac:dyDescent="0.3">
      <c r="M3997" s="6"/>
    </row>
    <row r="3998" spans="13:13" x14ac:dyDescent="0.3">
      <c r="M3998" s="6"/>
    </row>
    <row r="3999" spans="13:13" x14ac:dyDescent="0.3">
      <c r="M3999" s="6"/>
    </row>
    <row r="4000" spans="13:13" x14ac:dyDescent="0.3">
      <c r="M4000" s="6"/>
    </row>
    <row r="4001" spans="13:13" x14ac:dyDescent="0.3">
      <c r="M4001" s="6"/>
    </row>
    <row r="4002" spans="13:13" x14ac:dyDescent="0.3">
      <c r="M4002" s="6"/>
    </row>
    <row r="4003" spans="13:13" x14ac:dyDescent="0.3">
      <c r="M4003" s="6"/>
    </row>
    <row r="4004" spans="13:13" x14ac:dyDescent="0.3">
      <c r="M4004" s="6"/>
    </row>
    <row r="4005" spans="13:13" x14ac:dyDescent="0.3">
      <c r="M4005" s="6"/>
    </row>
    <row r="4006" spans="13:13" x14ac:dyDescent="0.3">
      <c r="M4006" s="6"/>
    </row>
    <row r="4007" spans="13:13" x14ac:dyDescent="0.3">
      <c r="M4007" s="6"/>
    </row>
    <row r="4008" spans="13:13" x14ac:dyDescent="0.3">
      <c r="M4008" s="6"/>
    </row>
    <row r="4009" spans="13:13" x14ac:dyDescent="0.3">
      <c r="M4009" s="6"/>
    </row>
    <row r="4010" spans="13:13" x14ac:dyDescent="0.3">
      <c r="M4010" s="6"/>
    </row>
    <row r="4011" spans="13:13" x14ac:dyDescent="0.3">
      <c r="M4011" s="6"/>
    </row>
    <row r="4012" spans="13:13" x14ac:dyDescent="0.3">
      <c r="M4012" s="6"/>
    </row>
    <row r="4013" spans="13:13" x14ac:dyDescent="0.3">
      <c r="M4013" s="6"/>
    </row>
    <row r="4014" spans="13:13" x14ac:dyDescent="0.3">
      <c r="M4014" s="6"/>
    </row>
    <row r="4015" spans="13:13" x14ac:dyDescent="0.3">
      <c r="M4015" s="6"/>
    </row>
    <row r="4016" spans="13:13" x14ac:dyDescent="0.3">
      <c r="M4016" s="6"/>
    </row>
    <row r="4017" spans="13:13" x14ac:dyDescent="0.3">
      <c r="M4017" s="6"/>
    </row>
    <row r="4018" spans="13:13" x14ac:dyDescent="0.3">
      <c r="M4018" s="6"/>
    </row>
    <row r="4019" spans="13:13" x14ac:dyDescent="0.3">
      <c r="M4019" s="6"/>
    </row>
    <row r="4020" spans="13:13" x14ac:dyDescent="0.3">
      <c r="M4020" s="6"/>
    </row>
    <row r="4021" spans="13:13" x14ac:dyDescent="0.3">
      <c r="M4021" s="6"/>
    </row>
    <row r="4022" spans="13:13" x14ac:dyDescent="0.3">
      <c r="M4022" s="6"/>
    </row>
    <row r="4023" spans="13:13" x14ac:dyDescent="0.3">
      <c r="M4023" s="6"/>
    </row>
    <row r="4024" spans="13:13" x14ac:dyDescent="0.3">
      <c r="M4024" s="6"/>
    </row>
    <row r="4025" spans="13:13" x14ac:dyDescent="0.3">
      <c r="M4025" s="6"/>
    </row>
    <row r="4026" spans="13:13" x14ac:dyDescent="0.3">
      <c r="M4026" s="6"/>
    </row>
    <row r="4027" spans="13:13" x14ac:dyDescent="0.3">
      <c r="M4027" s="6"/>
    </row>
    <row r="4028" spans="13:13" x14ac:dyDescent="0.3">
      <c r="M4028" s="6"/>
    </row>
    <row r="4029" spans="13:13" x14ac:dyDescent="0.3">
      <c r="M4029" s="6"/>
    </row>
    <row r="4030" spans="13:13" x14ac:dyDescent="0.3">
      <c r="M4030" s="6"/>
    </row>
    <row r="4031" spans="13:13" x14ac:dyDescent="0.3">
      <c r="M4031" s="6"/>
    </row>
    <row r="4032" spans="13:13" x14ac:dyDescent="0.3">
      <c r="M4032" s="6"/>
    </row>
    <row r="4033" spans="13:13" x14ac:dyDescent="0.3">
      <c r="M4033" s="6"/>
    </row>
    <row r="4034" spans="13:13" x14ac:dyDescent="0.3">
      <c r="M4034" s="6"/>
    </row>
    <row r="4035" spans="13:13" x14ac:dyDescent="0.3">
      <c r="M4035" s="6"/>
    </row>
    <row r="4036" spans="13:13" x14ac:dyDescent="0.3">
      <c r="M4036" s="6"/>
    </row>
    <row r="4037" spans="13:13" x14ac:dyDescent="0.3">
      <c r="M4037" s="6"/>
    </row>
    <row r="4038" spans="13:13" x14ac:dyDescent="0.3">
      <c r="M4038" s="6"/>
    </row>
    <row r="4039" spans="13:13" x14ac:dyDescent="0.3">
      <c r="M4039" s="6"/>
    </row>
    <row r="4040" spans="13:13" x14ac:dyDescent="0.3">
      <c r="M4040" s="6"/>
    </row>
    <row r="4041" spans="13:13" x14ac:dyDescent="0.3">
      <c r="M4041" s="6"/>
    </row>
    <row r="4042" spans="13:13" x14ac:dyDescent="0.3">
      <c r="M4042" s="6"/>
    </row>
    <row r="4043" spans="13:13" x14ac:dyDescent="0.3">
      <c r="M4043" s="6"/>
    </row>
    <row r="4044" spans="13:13" x14ac:dyDescent="0.3">
      <c r="M4044" s="6"/>
    </row>
    <row r="4045" spans="13:13" x14ac:dyDescent="0.3">
      <c r="M4045" s="6"/>
    </row>
    <row r="4046" spans="13:13" x14ac:dyDescent="0.3">
      <c r="M4046" s="6"/>
    </row>
    <row r="4047" spans="13:13" x14ac:dyDescent="0.3">
      <c r="M4047" s="6"/>
    </row>
    <row r="4048" spans="13:13" x14ac:dyDescent="0.3">
      <c r="M4048" s="6"/>
    </row>
    <row r="4049" spans="13:13" x14ac:dyDescent="0.3">
      <c r="M4049" s="6"/>
    </row>
    <row r="4050" spans="13:13" x14ac:dyDescent="0.3">
      <c r="M4050" s="6"/>
    </row>
    <row r="4051" spans="13:13" x14ac:dyDescent="0.3">
      <c r="M4051" s="6"/>
    </row>
    <row r="4052" spans="13:13" x14ac:dyDescent="0.3">
      <c r="M4052" s="6"/>
    </row>
    <row r="4053" spans="13:13" x14ac:dyDescent="0.3">
      <c r="M4053" s="6"/>
    </row>
    <row r="4054" spans="13:13" x14ac:dyDescent="0.3">
      <c r="M4054" s="6"/>
    </row>
    <row r="4055" spans="13:13" x14ac:dyDescent="0.3">
      <c r="M4055" s="6"/>
    </row>
    <row r="4056" spans="13:13" x14ac:dyDescent="0.3">
      <c r="M4056" s="6"/>
    </row>
    <row r="4057" spans="13:13" x14ac:dyDescent="0.3">
      <c r="M4057" s="6"/>
    </row>
    <row r="4058" spans="13:13" x14ac:dyDescent="0.3">
      <c r="M4058" s="6"/>
    </row>
    <row r="4059" spans="13:13" x14ac:dyDescent="0.3">
      <c r="M4059" s="6"/>
    </row>
    <row r="4060" spans="13:13" x14ac:dyDescent="0.3">
      <c r="M4060" s="6"/>
    </row>
    <row r="4061" spans="13:13" x14ac:dyDescent="0.3">
      <c r="M4061" s="6"/>
    </row>
    <row r="4062" spans="13:13" x14ac:dyDescent="0.3">
      <c r="M4062" s="6"/>
    </row>
    <row r="4063" spans="13:13" x14ac:dyDescent="0.3">
      <c r="M4063" s="6"/>
    </row>
    <row r="4064" spans="13:13" x14ac:dyDescent="0.3">
      <c r="M4064" s="6"/>
    </row>
    <row r="4065" spans="13:13" x14ac:dyDescent="0.3">
      <c r="M4065" s="6"/>
    </row>
    <row r="4066" spans="13:13" x14ac:dyDescent="0.3">
      <c r="M4066" s="6"/>
    </row>
    <row r="4067" spans="13:13" x14ac:dyDescent="0.3">
      <c r="M4067" s="6"/>
    </row>
    <row r="4068" spans="13:13" x14ac:dyDescent="0.3">
      <c r="M4068" s="6"/>
    </row>
    <row r="4069" spans="13:13" x14ac:dyDescent="0.3">
      <c r="M4069" s="6"/>
    </row>
    <row r="4070" spans="13:13" x14ac:dyDescent="0.3">
      <c r="M4070" s="6"/>
    </row>
    <row r="4071" spans="13:13" x14ac:dyDescent="0.3">
      <c r="M4071" s="6"/>
    </row>
    <row r="4072" spans="13:13" x14ac:dyDescent="0.3">
      <c r="M4072" s="6"/>
    </row>
    <row r="4073" spans="13:13" x14ac:dyDescent="0.3">
      <c r="M4073" s="6"/>
    </row>
    <row r="4074" spans="13:13" x14ac:dyDescent="0.3">
      <c r="M4074" s="6"/>
    </row>
    <row r="4075" spans="13:13" x14ac:dyDescent="0.3">
      <c r="M4075" s="6"/>
    </row>
    <row r="4076" spans="13:13" x14ac:dyDescent="0.3">
      <c r="M4076" s="6"/>
    </row>
    <row r="4077" spans="13:13" x14ac:dyDescent="0.3">
      <c r="M4077" s="6"/>
    </row>
    <row r="4078" spans="13:13" x14ac:dyDescent="0.3">
      <c r="M4078" s="6"/>
    </row>
    <row r="4079" spans="13:13" x14ac:dyDescent="0.3">
      <c r="M4079" s="6"/>
    </row>
    <row r="4080" spans="13:13" x14ac:dyDescent="0.3">
      <c r="M4080" s="6"/>
    </row>
    <row r="4081" spans="13:13" x14ac:dyDescent="0.3">
      <c r="M4081" s="6"/>
    </row>
    <row r="4082" spans="13:13" x14ac:dyDescent="0.3">
      <c r="M4082" s="6"/>
    </row>
    <row r="4083" spans="13:13" x14ac:dyDescent="0.3">
      <c r="M4083" s="6"/>
    </row>
    <row r="4084" spans="13:13" x14ac:dyDescent="0.3">
      <c r="M4084" s="6"/>
    </row>
    <row r="4085" spans="13:13" x14ac:dyDescent="0.3">
      <c r="M4085" s="6"/>
    </row>
    <row r="4086" spans="13:13" x14ac:dyDescent="0.3">
      <c r="M4086" s="6"/>
    </row>
    <row r="4087" spans="13:13" x14ac:dyDescent="0.3">
      <c r="M4087" s="6"/>
    </row>
    <row r="4088" spans="13:13" x14ac:dyDescent="0.3">
      <c r="M4088" s="6"/>
    </row>
    <row r="4089" spans="13:13" x14ac:dyDescent="0.3">
      <c r="M4089" s="6"/>
    </row>
    <row r="4090" spans="13:13" x14ac:dyDescent="0.3">
      <c r="M4090" s="6"/>
    </row>
    <row r="4091" spans="13:13" x14ac:dyDescent="0.3">
      <c r="M4091" s="6"/>
    </row>
    <row r="4092" spans="13:13" x14ac:dyDescent="0.3">
      <c r="M4092" s="6"/>
    </row>
    <row r="4093" spans="13:13" x14ac:dyDescent="0.3">
      <c r="M4093" s="6"/>
    </row>
    <row r="4094" spans="13:13" x14ac:dyDescent="0.3">
      <c r="M4094" s="6"/>
    </row>
    <row r="4095" spans="13:13" x14ac:dyDescent="0.3">
      <c r="M4095" s="6"/>
    </row>
    <row r="4096" spans="13:13" x14ac:dyDescent="0.3">
      <c r="M4096" s="6"/>
    </row>
    <row r="4097" spans="13:13" x14ac:dyDescent="0.3">
      <c r="M4097" s="6"/>
    </row>
    <row r="4098" spans="13:13" x14ac:dyDescent="0.3">
      <c r="M4098" s="6"/>
    </row>
    <row r="4099" spans="13:13" x14ac:dyDescent="0.3">
      <c r="M4099" s="6"/>
    </row>
    <row r="4100" spans="13:13" x14ac:dyDescent="0.3">
      <c r="M4100" s="6"/>
    </row>
    <row r="4101" spans="13:13" x14ac:dyDescent="0.3">
      <c r="M4101" s="6"/>
    </row>
    <row r="4102" spans="13:13" x14ac:dyDescent="0.3">
      <c r="M4102" s="6"/>
    </row>
    <row r="4103" spans="13:13" x14ac:dyDescent="0.3">
      <c r="M4103" s="6"/>
    </row>
    <row r="4104" spans="13:13" x14ac:dyDescent="0.3">
      <c r="M4104" s="6"/>
    </row>
    <row r="4105" spans="13:13" x14ac:dyDescent="0.3">
      <c r="M4105" s="6"/>
    </row>
    <row r="4106" spans="13:13" x14ac:dyDescent="0.3">
      <c r="M4106" s="6"/>
    </row>
    <row r="4107" spans="13:13" x14ac:dyDescent="0.3">
      <c r="M4107" s="6"/>
    </row>
    <row r="4108" spans="13:13" x14ac:dyDescent="0.3">
      <c r="M4108" s="6"/>
    </row>
    <row r="4109" spans="13:13" x14ac:dyDescent="0.3">
      <c r="M4109" s="6"/>
    </row>
    <row r="4110" spans="13:13" x14ac:dyDescent="0.3">
      <c r="M4110" s="6"/>
    </row>
    <row r="4111" spans="13:13" x14ac:dyDescent="0.3">
      <c r="M4111" s="6"/>
    </row>
    <row r="4112" spans="13:13" x14ac:dyDescent="0.3">
      <c r="M4112" s="6"/>
    </row>
    <row r="4113" spans="13:13" x14ac:dyDescent="0.3">
      <c r="M4113" s="6"/>
    </row>
    <row r="4114" spans="13:13" x14ac:dyDescent="0.3">
      <c r="M4114" s="6"/>
    </row>
    <row r="4115" spans="13:13" x14ac:dyDescent="0.3">
      <c r="M4115" s="6"/>
    </row>
    <row r="4116" spans="13:13" x14ac:dyDescent="0.3">
      <c r="M4116" s="6"/>
    </row>
    <row r="4117" spans="13:13" x14ac:dyDescent="0.3">
      <c r="M4117" s="6"/>
    </row>
    <row r="4118" spans="13:13" x14ac:dyDescent="0.3">
      <c r="M4118" s="6"/>
    </row>
    <row r="4119" spans="13:13" x14ac:dyDescent="0.3">
      <c r="M4119" s="6"/>
    </row>
    <row r="4120" spans="13:13" x14ac:dyDescent="0.3">
      <c r="M4120" s="6"/>
    </row>
    <row r="4121" spans="13:13" x14ac:dyDescent="0.3">
      <c r="M4121" s="6"/>
    </row>
    <row r="4122" spans="13:13" x14ac:dyDescent="0.3">
      <c r="M4122" s="6"/>
    </row>
    <row r="4123" spans="13:13" x14ac:dyDescent="0.3">
      <c r="M4123" s="6"/>
    </row>
    <row r="4124" spans="13:13" x14ac:dyDescent="0.3">
      <c r="M4124" s="6"/>
    </row>
    <row r="4125" spans="13:13" x14ac:dyDescent="0.3">
      <c r="M4125" s="6"/>
    </row>
    <row r="4126" spans="13:13" x14ac:dyDescent="0.3">
      <c r="M4126" s="6"/>
    </row>
    <row r="4127" spans="13:13" x14ac:dyDescent="0.3">
      <c r="M4127" s="6"/>
    </row>
    <row r="4128" spans="13:13" x14ac:dyDescent="0.3">
      <c r="M4128" s="6"/>
    </row>
    <row r="4129" spans="13:13" x14ac:dyDescent="0.3">
      <c r="M4129" s="6"/>
    </row>
    <row r="4130" spans="13:13" x14ac:dyDescent="0.3">
      <c r="M4130" s="6"/>
    </row>
    <row r="4131" spans="13:13" x14ac:dyDescent="0.3">
      <c r="M4131" s="6"/>
    </row>
    <row r="4132" spans="13:13" x14ac:dyDescent="0.3">
      <c r="M4132" s="6"/>
    </row>
    <row r="4133" spans="13:13" x14ac:dyDescent="0.3">
      <c r="M4133" s="6"/>
    </row>
    <row r="4134" spans="13:13" x14ac:dyDescent="0.3">
      <c r="M4134" s="6"/>
    </row>
    <row r="4135" spans="13:13" x14ac:dyDescent="0.3">
      <c r="M4135" s="6"/>
    </row>
    <row r="4136" spans="13:13" x14ac:dyDescent="0.3">
      <c r="M4136" s="6"/>
    </row>
    <row r="4137" spans="13:13" x14ac:dyDescent="0.3">
      <c r="M4137" s="6"/>
    </row>
    <row r="4138" spans="13:13" x14ac:dyDescent="0.3">
      <c r="M4138" s="6"/>
    </row>
    <row r="4139" spans="13:13" x14ac:dyDescent="0.3">
      <c r="M4139" s="6"/>
    </row>
    <row r="4140" spans="13:13" x14ac:dyDescent="0.3">
      <c r="M4140" s="6"/>
    </row>
    <row r="4141" spans="13:13" x14ac:dyDescent="0.3">
      <c r="M4141" s="6"/>
    </row>
    <row r="4142" spans="13:13" x14ac:dyDescent="0.3">
      <c r="M4142" s="6"/>
    </row>
    <row r="4143" spans="13:13" x14ac:dyDescent="0.3">
      <c r="M4143" s="6"/>
    </row>
    <row r="4144" spans="13:13" x14ac:dyDescent="0.3">
      <c r="M4144" s="6"/>
    </row>
    <row r="4145" spans="13:13" x14ac:dyDescent="0.3">
      <c r="M4145" s="6"/>
    </row>
    <row r="4146" spans="13:13" x14ac:dyDescent="0.3">
      <c r="M4146" s="6"/>
    </row>
    <row r="4147" spans="13:13" x14ac:dyDescent="0.3">
      <c r="M4147" s="6"/>
    </row>
    <row r="4148" spans="13:13" x14ac:dyDescent="0.3">
      <c r="M4148" s="6"/>
    </row>
    <row r="4149" spans="13:13" x14ac:dyDescent="0.3">
      <c r="M4149" s="6"/>
    </row>
    <row r="4150" spans="13:13" x14ac:dyDescent="0.3">
      <c r="M4150" s="6"/>
    </row>
    <row r="4151" spans="13:13" x14ac:dyDescent="0.3">
      <c r="M4151" s="6"/>
    </row>
    <row r="4152" spans="13:13" x14ac:dyDescent="0.3">
      <c r="M4152" s="6"/>
    </row>
    <row r="4153" spans="13:13" x14ac:dyDescent="0.3">
      <c r="M4153" s="6"/>
    </row>
    <row r="4154" spans="13:13" x14ac:dyDescent="0.3">
      <c r="M4154" s="6"/>
    </row>
    <row r="4155" spans="13:13" x14ac:dyDescent="0.3">
      <c r="M4155" s="6"/>
    </row>
    <row r="4156" spans="13:13" x14ac:dyDescent="0.3">
      <c r="M4156" s="6"/>
    </row>
    <row r="4157" spans="13:13" x14ac:dyDescent="0.3">
      <c r="M4157" s="6"/>
    </row>
    <row r="4158" spans="13:13" x14ac:dyDescent="0.3">
      <c r="M4158" s="6"/>
    </row>
    <row r="4159" spans="13:13" x14ac:dyDescent="0.3">
      <c r="M4159" s="6"/>
    </row>
    <row r="4160" spans="13:13" x14ac:dyDescent="0.3">
      <c r="M4160" s="6"/>
    </row>
    <row r="4161" spans="13:13" x14ac:dyDescent="0.3">
      <c r="M4161" s="6"/>
    </row>
    <row r="4162" spans="13:13" x14ac:dyDescent="0.3">
      <c r="M4162" s="6"/>
    </row>
    <row r="4163" spans="13:13" x14ac:dyDescent="0.3">
      <c r="M4163" s="6"/>
    </row>
    <row r="4164" spans="13:13" x14ac:dyDescent="0.3">
      <c r="M4164" s="6"/>
    </row>
    <row r="4165" spans="13:13" x14ac:dyDescent="0.3">
      <c r="M4165" s="6"/>
    </row>
    <row r="4166" spans="13:13" x14ac:dyDescent="0.3">
      <c r="M4166" s="6"/>
    </row>
    <row r="4167" spans="13:13" x14ac:dyDescent="0.3">
      <c r="M4167" s="6"/>
    </row>
    <row r="4168" spans="13:13" x14ac:dyDescent="0.3">
      <c r="M4168" s="6"/>
    </row>
    <row r="4169" spans="13:13" x14ac:dyDescent="0.3">
      <c r="M4169" s="6"/>
    </row>
    <row r="4170" spans="13:13" x14ac:dyDescent="0.3">
      <c r="M4170" s="6"/>
    </row>
    <row r="4171" spans="13:13" x14ac:dyDescent="0.3">
      <c r="M4171" s="6"/>
    </row>
    <row r="4172" spans="13:13" x14ac:dyDescent="0.3">
      <c r="M4172" s="6"/>
    </row>
    <row r="4173" spans="13:13" x14ac:dyDescent="0.3">
      <c r="M4173" s="6"/>
    </row>
    <row r="4174" spans="13:13" x14ac:dyDescent="0.3">
      <c r="M4174" s="6"/>
    </row>
    <row r="4175" spans="13:13" x14ac:dyDescent="0.3">
      <c r="M4175" s="6"/>
    </row>
    <row r="4176" spans="13:13" x14ac:dyDescent="0.3">
      <c r="M4176" s="6"/>
    </row>
    <row r="4177" spans="13:13" x14ac:dyDescent="0.3">
      <c r="M4177" s="6"/>
    </row>
    <row r="4178" spans="13:13" x14ac:dyDescent="0.3">
      <c r="M4178" s="6"/>
    </row>
    <row r="4179" spans="13:13" x14ac:dyDescent="0.3">
      <c r="M4179" s="6"/>
    </row>
    <row r="4180" spans="13:13" x14ac:dyDescent="0.3">
      <c r="M4180" s="6"/>
    </row>
    <row r="4181" spans="13:13" x14ac:dyDescent="0.3">
      <c r="M4181" s="6"/>
    </row>
    <row r="4182" spans="13:13" x14ac:dyDescent="0.3">
      <c r="M4182" s="6"/>
    </row>
    <row r="4183" spans="13:13" x14ac:dyDescent="0.3">
      <c r="M4183" s="6"/>
    </row>
    <row r="4184" spans="13:13" x14ac:dyDescent="0.3">
      <c r="M4184" s="6"/>
    </row>
    <row r="4185" spans="13:13" x14ac:dyDescent="0.3">
      <c r="M4185" s="6"/>
    </row>
    <row r="4186" spans="13:13" x14ac:dyDescent="0.3">
      <c r="M4186" s="6"/>
    </row>
    <row r="4187" spans="13:13" x14ac:dyDescent="0.3">
      <c r="M4187" s="6"/>
    </row>
    <row r="4188" spans="13:13" x14ac:dyDescent="0.3">
      <c r="M4188" s="6"/>
    </row>
    <row r="4189" spans="13:13" x14ac:dyDescent="0.3">
      <c r="M4189" s="6"/>
    </row>
    <row r="4190" spans="13:13" x14ac:dyDescent="0.3">
      <c r="M4190" s="6"/>
    </row>
    <row r="4191" spans="13:13" x14ac:dyDescent="0.3">
      <c r="M4191" s="6"/>
    </row>
    <row r="4192" spans="13:13" x14ac:dyDescent="0.3">
      <c r="M4192" s="6"/>
    </row>
    <row r="4193" spans="13:13" x14ac:dyDescent="0.3">
      <c r="M4193" s="6"/>
    </row>
    <row r="4194" spans="13:13" x14ac:dyDescent="0.3">
      <c r="M4194" s="6"/>
    </row>
    <row r="4195" spans="13:13" x14ac:dyDescent="0.3">
      <c r="M4195" s="6"/>
    </row>
    <row r="4196" spans="13:13" x14ac:dyDescent="0.3">
      <c r="M4196" s="6"/>
    </row>
    <row r="4197" spans="13:13" x14ac:dyDescent="0.3">
      <c r="M4197" s="6"/>
    </row>
    <row r="4198" spans="13:13" x14ac:dyDescent="0.3">
      <c r="M4198" s="6"/>
    </row>
    <row r="4199" spans="13:13" x14ac:dyDescent="0.3">
      <c r="M4199" s="6"/>
    </row>
    <row r="4200" spans="13:13" x14ac:dyDescent="0.3">
      <c r="M4200" s="6"/>
    </row>
    <row r="4201" spans="13:13" x14ac:dyDescent="0.3">
      <c r="M4201" s="6"/>
    </row>
    <row r="4202" spans="13:13" x14ac:dyDescent="0.3">
      <c r="M4202" s="6"/>
    </row>
    <row r="4203" spans="13:13" x14ac:dyDescent="0.3">
      <c r="M4203" s="6"/>
    </row>
    <row r="4204" spans="13:13" x14ac:dyDescent="0.3">
      <c r="M4204" s="6"/>
    </row>
    <row r="4205" spans="13:13" x14ac:dyDescent="0.3">
      <c r="M4205" s="6"/>
    </row>
    <row r="4206" spans="13:13" x14ac:dyDescent="0.3">
      <c r="M4206" s="6"/>
    </row>
    <row r="4207" spans="13:13" x14ac:dyDescent="0.3">
      <c r="M4207" s="6"/>
    </row>
    <row r="4208" spans="13:13" x14ac:dyDescent="0.3">
      <c r="M4208" s="6"/>
    </row>
    <row r="4209" spans="13:13" x14ac:dyDescent="0.3">
      <c r="M4209" s="6"/>
    </row>
    <row r="4210" spans="13:13" x14ac:dyDescent="0.3">
      <c r="M4210" s="6"/>
    </row>
    <row r="4211" spans="13:13" x14ac:dyDescent="0.3">
      <c r="M4211" s="6"/>
    </row>
    <row r="4212" spans="13:13" x14ac:dyDescent="0.3">
      <c r="M4212" s="6"/>
    </row>
    <row r="4213" spans="13:13" x14ac:dyDescent="0.3">
      <c r="M4213" s="6"/>
    </row>
    <row r="4214" spans="13:13" x14ac:dyDescent="0.3">
      <c r="M4214" s="6"/>
    </row>
    <row r="4215" spans="13:13" x14ac:dyDescent="0.3">
      <c r="M4215" s="6"/>
    </row>
    <row r="4216" spans="13:13" x14ac:dyDescent="0.3">
      <c r="M4216" s="6"/>
    </row>
    <row r="4217" spans="13:13" x14ac:dyDescent="0.3">
      <c r="M4217" s="6"/>
    </row>
    <row r="4218" spans="13:13" x14ac:dyDescent="0.3">
      <c r="M4218" s="6"/>
    </row>
    <row r="4219" spans="13:13" x14ac:dyDescent="0.3">
      <c r="M4219" s="6"/>
    </row>
    <row r="4220" spans="13:13" x14ac:dyDescent="0.3">
      <c r="M4220" s="6"/>
    </row>
    <row r="4221" spans="13:13" x14ac:dyDescent="0.3">
      <c r="M4221" s="6"/>
    </row>
    <row r="4222" spans="13:13" x14ac:dyDescent="0.3">
      <c r="M4222" s="6"/>
    </row>
    <row r="4223" spans="13:13" x14ac:dyDescent="0.3">
      <c r="M4223" s="6"/>
    </row>
    <row r="4224" spans="13:13" x14ac:dyDescent="0.3">
      <c r="M4224" s="6"/>
    </row>
    <row r="4225" spans="13:13" x14ac:dyDescent="0.3">
      <c r="M4225" s="6"/>
    </row>
    <row r="4226" spans="13:13" x14ac:dyDescent="0.3">
      <c r="M4226" s="6"/>
    </row>
    <row r="4227" spans="13:13" x14ac:dyDescent="0.3">
      <c r="M4227" s="6"/>
    </row>
    <row r="4228" spans="13:13" x14ac:dyDescent="0.3">
      <c r="M4228" s="6"/>
    </row>
    <row r="4229" spans="13:13" x14ac:dyDescent="0.3">
      <c r="M4229" s="6"/>
    </row>
    <row r="4230" spans="13:13" x14ac:dyDescent="0.3">
      <c r="M4230" s="6"/>
    </row>
    <row r="4231" spans="13:13" x14ac:dyDescent="0.3">
      <c r="M4231" s="6"/>
    </row>
    <row r="4232" spans="13:13" x14ac:dyDescent="0.3">
      <c r="M4232" s="6"/>
    </row>
    <row r="4233" spans="13:13" x14ac:dyDescent="0.3">
      <c r="M4233" s="6"/>
    </row>
    <row r="4234" spans="13:13" x14ac:dyDescent="0.3">
      <c r="M4234" s="6"/>
    </row>
    <row r="4235" spans="13:13" x14ac:dyDescent="0.3">
      <c r="M4235" s="6"/>
    </row>
    <row r="4236" spans="13:13" x14ac:dyDescent="0.3">
      <c r="M4236" s="6"/>
    </row>
    <row r="4237" spans="13:13" x14ac:dyDescent="0.3">
      <c r="M4237" s="6"/>
    </row>
    <row r="4238" spans="13:13" x14ac:dyDescent="0.3">
      <c r="M4238" s="6"/>
    </row>
    <row r="4239" spans="13:13" x14ac:dyDescent="0.3">
      <c r="M4239" s="6"/>
    </row>
    <row r="4240" spans="13:13" x14ac:dyDescent="0.3">
      <c r="M4240" s="6"/>
    </row>
    <row r="4241" spans="13:13" x14ac:dyDescent="0.3">
      <c r="M4241" s="6"/>
    </row>
    <row r="4242" spans="13:13" x14ac:dyDescent="0.3">
      <c r="M4242" s="6"/>
    </row>
    <row r="4243" spans="13:13" x14ac:dyDescent="0.3">
      <c r="M4243" s="6"/>
    </row>
    <row r="4244" spans="13:13" x14ac:dyDescent="0.3">
      <c r="M4244" s="6"/>
    </row>
    <row r="4245" spans="13:13" x14ac:dyDescent="0.3">
      <c r="M4245" s="6"/>
    </row>
    <row r="4246" spans="13:13" x14ac:dyDescent="0.3">
      <c r="M4246" s="6"/>
    </row>
    <row r="4247" spans="13:13" x14ac:dyDescent="0.3">
      <c r="M4247" s="6"/>
    </row>
    <row r="4248" spans="13:13" x14ac:dyDescent="0.3">
      <c r="M4248" s="6"/>
    </row>
    <row r="4249" spans="13:13" x14ac:dyDescent="0.3">
      <c r="M4249" s="6"/>
    </row>
    <row r="4250" spans="13:13" x14ac:dyDescent="0.3">
      <c r="M4250" s="6"/>
    </row>
    <row r="4251" spans="13:13" x14ac:dyDescent="0.3">
      <c r="M4251" s="6"/>
    </row>
    <row r="4252" spans="13:13" x14ac:dyDescent="0.3">
      <c r="M4252" s="6"/>
    </row>
    <row r="4253" spans="13:13" x14ac:dyDescent="0.3">
      <c r="M4253" s="6"/>
    </row>
    <row r="4254" spans="13:13" x14ac:dyDescent="0.3">
      <c r="M4254" s="6"/>
    </row>
    <row r="4255" spans="13:13" x14ac:dyDescent="0.3">
      <c r="M4255" s="6"/>
    </row>
    <row r="4256" spans="13:13" x14ac:dyDescent="0.3">
      <c r="M4256" s="6"/>
    </row>
    <row r="4257" spans="13:13" x14ac:dyDescent="0.3">
      <c r="M4257" s="6"/>
    </row>
    <row r="4258" spans="13:13" x14ac:dyDescent="0.3">
      <c r="M4258" s="6"/>
    </row>
    <row r="4259" spans="13:13" x14ac:dyDescent="0.3">
      <c r="M4259" s="6"/>
    </row>
    <row r="4260" spans="13:13" x14ac:dyDescent="0.3">
      <c r="M4260" s="6"/>
    </row>
    <row r="4261" spans="13:13" x14ac:dyDescent="0.3">
      <c r="M4261" s="6"/>
    </row>
    <row r="4262" spans="13:13" x14ac:dyDescent="0.3">
      <c r="M4262" s="6"/>
    </row>
    <row r="4263" spans="13:13" x14ac:dyDescent="0.3">
      <c r="M4263" s="6"/>
    </row>
    <row r="4264" spans="13:13" x14ac:dyDescent="0.3">
      <c r="M4264" s="6"/>
    </row>
    <row r="4265" spans="13:13" x14ac:dyDescent="0.3">
      <c r="M4265" s="6"/>
    </row>
    <row r="4266" spans="13:13" x14ac:dyDescent="0.3">
      <c r="M4266" s="6"/>
    </row>
    <row r="4267" spans="13:13" x14ac:dyDescent="0.3">
      <c r="M4267" s="6"/>
    </row>
    <row r="4268" spans="13:13" x14ac:dyDescent="0.3">
      <c r="M4268" s="6"/>
    </row>
    <row r="4269" spans="13:13" x14ac:dyDescent="0.3">
      <c r="M4269" s="6"/>
    </row>
    <row r="4270" spans="13:13" x14ac:dyDescent="0.3">
      <c r="M4270" s="6"/>
    </row>
    <row r="4271" spans="13:13" x14ac:dyDescent="0.3">
      <c r="M4271" s="6"/>
    </row>
    <row r="4272" spans="13:13" x14ac:dyDescent="0.3">
      <c r="M4272" s="6"/>
    </row>
    <row r="4273" spans="13:13" x14ac:dyDescent="0.3">
      <c r="M4273" s="6"/>
    </row>
    <row r="4274" spans="13:13" x14ac:dyDescent="0.3">
      <c r="M4274" s="6"/>
    </row>
    <row r="4275" spans="13:13" x14ac:dyDescent="0.3">
      <c r="M4275" s="6"/>
    </row>
    <row r="4276" spans="13:13" x14ac:dyDescent="0.3">
      <c r="M4276" s="6"/>
    </row>
    <row r="4277" spans="13:13" x14ac:dyDescent="0.3">
      <c r="M4277" s="6"/>
    </row>
    <row r="4278" spans="13:13" x14ac:dyDescent="0.3">
      <c r="M4278" s="6"/>
    </row>
    <row r="4279" spans="13:13" x14ac:dyDescent="0.3">
      <c r="M4279" s="6"/>
    </row>
    <row r="4280" spans="13:13" x14ac:dyDescent="0.3">
      <c r="M4280" s="6"/>
    </row>
    <row r="4281" spans="13:13" x14ac:dyDescent="0.3">
      <c r="M4281" s="6"/>
    </row>
    <row r="4282" spans="13:13" x14ac:dyDescent="0.3">
      <c r="M4282" s="6"/>
    </row>
    <row r="4283" spans="13:13" x14ac:dyDescent="0.3">
      <c r="M4283" s="6"/>
    </row>
    <row r="4284" spans="13:13" x14ac:dyDescent="0.3">
      <c r="M4284" s="6"/>
    </row>
    <row r="4285" spans="13:13" x14ac:dyDescent="0.3">
      <c r="M4285" s="6"/>
    </row>
    <row r="4286" spans="13:13" x14ac:dyDescent="0.3">
      <c r="M4286" s="6"/>
    </row>
    <row r="4287" spans="13:13" x14ac:dyDescent="0.3">
      <c r="M4287" s="6"/>
    </row>
    <row r="4288" spans="13:13" x14ac:dyDescent="0.3">
      <c r="M4288" s="6"/>
    </row>
    <row r="4289" spans="13:13" x14ac:dyDescent="0.3">
      <c r="M4289" s="6"/>
    </row>
    <row r="4290" spans="13:13" x14ac:dyDescent="0.3">
      <c r="M4290" s="6"/>
    </row>
    <row r="4291" spans="13:13" x14ac:dyDescent="0.3">
      <c r="M4291" s="6"/>
    </row>
    <row r="4292" spans="13:13" x14ac:dyDescent="0.3">
      <c r="M4292" s="6"/>
    </row>
    <row r="4293" spans="13:13" x14ac:dyDescent="0.3">
      <c r="M4293" s="6"/>
    </row>
    <row r="4294" spans="13:13" x14ac:dyDescent="0.3">
      <c r="M4294" s="6"/>
    </row>
    <row r="4295" spans="13:13" x14ac:dyDescent="0.3">
      <c r="M4295" s="6"/>
    </row>
    <row r="4296" spans="13:13" x14ac:dyDescent="0.3">
      <c r="M4296" s="6"/>
    </row>
    <row r="4297" spans="13:13" x14ac:dyDescent="0.3">
      <c r="M4297" s="6"/>
    </row>
    <row r="4298" spans="13:13" x14ac:dyDescent="0.3">
      <c r="M4298" s="6"/>
    </row>
    <row r="4299" spans="13:13" x14ac:dyDescent="0.3">
      <c r="M4299" s="6"/>
    </row>
    <row r="4300" spans="13:13" x14ac:dyDescent="0.3">
      <c r="M4300" s="6"/>
    </row>
    <row r="4301" spans="13:13" x14ac:dyDescent="0.3">
      <c r="M4301" s="6"/>
    </row>
    <row r="4302" spans="13:13" x14ac:dyDescent="0.3">
      <c r="M4302" s="6"/>
    </row>
    <row r="4303" spans="13:13" x14ac:dyDescent="0.3">
      <c r="M4303" s="6"/>
    </row>
    <row r="4304" spans="13:13" x14ac:dyDescent="0.3">
      <c r="M4304" s="6"/>
    </row>
    <row r="4305" spans="13:13" x14ac:dyDescent="0.3">
      <c r="M4305" s="6"/>
    </row>
    <row r="4306" spans="13:13" x14ac:dyDescent="0.3">
      <c r="M4306" s="6"/>
    </row>
    <row r="4307" spans="13:13" x14ac:dyDescent="0.3">
      <c r="M4307" s="6"/>
    </row>
    <row r="4308" spans="13:13" x14ac:dyDescent="0.3">
      <c r="M4308" s="6"/>
    </row>
    <row r="4309" spans="13:13" x14ac:dyDescent="0.3">
      <c r="M4309" s="6"/>
    </row>
    <row r="4310" spans="13:13" x14ac:dyDescent="0.3">
      <c r="M4310" s="6"/>
    </row>
    <row r="4311" spans="13:13" x14ac:dyDescent="0.3">
      <c r="M4311" s="6"/>
    </row>
    <row r="4312" spans="13:13" x14ac:dyDescent="0.3">
      <c r="M4312" s="6"/>
    </row>
    <row r="4313" spans="13:13" x14ac:dyDescent="0.3">
      <c r="M4313" s="6"/>
    </row>
    <row r="4314" spans="13:13" x14ac:dyDescent="0.3">
      <c r="M4314" s="6"/>
    </row>
    <row r="4315" spans="13:13" x14ac:dyDescent="0.3">
      <c r="M4315" s="6"/>
    </row>
    <row r="4316" spans="13:13" x14ac:dyDescent="0.3">
      <c r="M4316" s="6"/>
    </row>
    <row r="4317" spans="13:13" x14ac:dyDescent="0.3">
      <c r="M4317" s="6"/>
    </row>
    <row r="4318" spans="13:13" x14ac:dyDescent="0.3">
      <c r="M4318" s="6"/>
    </row>
    <row r="4319" spans="13:13" x14ac:dyDescent="0.3">
      <c r="M4319" s="6"/>
    </row>
    <row r="4320" spans="13:13" x14ac:dyDescent="0.3">
      <c r="M4320" s="6"/>
    </row>
    <row r="4321" spans="13:13" x14ac:dyDescent="0.3">
      <c r="M4321" s="6"/>
    </row>
    <row r="4322" spans="13:13" x14ac:dyDescent="0.3">
      <c r="M4322" s="6"/>
    </row>
    <row r="4323" spans="13:13" x14ac:dyDescent="0.3">
      <c r="M4323" s="6"/>
    </row>
    <row r="4324" spans="13:13" x14ac:dyDescent="0.3">
      <c r="M4324" s="6"/>
    </row>
    <row r="4325" spans="13:13" x14ac:dyDescent="0.3">
      <c r="M4325" s="6"/>
    </row>
    <row r="4326" spans="13:13" x14ac:dyDescent="0.3">
      <c r="M4326" s="6"/>
    </row>
    <row r="4327" spans="13:13" x14ac:dyDescent="0.3">
      <c r="M4327" s="6"/>
    </row>
    <row r="4328" spans="13:13" x14ac:dyDescent="0.3">
      <c r="M4328" s="6"/>
    </row>
    <row r="4329" spans="13:13" x14ac:dyDescent="0.3">
      <c r="M4329" s="6"/>
    </row>
    <row r="4330" spans="13:13" x14ac:dyDescent="0.3">
      <c r="M4330" s="6"/>
    </row>
    <row r="4331" spans="13:13" x14ac:dyDescent="0.3">
      <c r="M4331" s="6"/>
    </row>
    <row r="4332" spans="13:13" x14ac:dyDescent="0.3">
      <c r="M4332" s="6"/>
    </row>
    <row r="4333" spans="13:13" x14ac:dyDescent="0.3">
      <c r="M4333" s="6"/>
    </row>
    <row r="4334" spans="13:13" x14ac:dyDescent="0.3">
      <c r="M4334" s="6"/>
    </row>
    <row r="4335" spans="13:13" x14ac:dyDescent="0.3">
      <c r="M4335" s="6"/>
    </row>
    <row r="4336" spans="13:13" x14ac:dyDescent="0.3">
      <c r="M4336" s="6"/>
    </row>
    <row r="4337" spans="13:13" x14ac:dyDescent="0.3">
      <c r="M4337" s="6"/>
    </row>
    <row r="4338" spans="13:13" x14ac:dyDescent="0.3">
      <c r="M4338" s="6"/>
    </row>
    <row r="4339" spans="13:13" x14ac:dyDescent="0.3">
      <c r="M4339" s="6"/>
    </row>
    <row r="4340" spans="13:13" x14ac:dyDescent="0.3">
      <c r="M4340" s="6"/>
    </row>
    <row r="4341" spans="13:13" x14ac:dyDescent="0.3">
      <c r="M4341" s="6"/>
    </row>
    <row r="4342" spans="13:13" x14ac:dyDescent="0.3">
      <c r="M4342" s="6"/>
    </row>
    <row r="4343" spans="13:13" x14ac:dyDescent="0.3">
      <c r="M4343" s="6"/>
    </row>
    <row r="4344" spans="13:13" x14ac:dyDescent="0.3">
      <c r="M4344" s="6"/>
    </row>
    <row r="4345" spans="13:13" x14ac:dyDescent="0.3">
      <c r="M4345" s="6"/>
    </row>
    <row r="4346" spans="13:13" x14ac:dyDescent="0.3">
      <c r="M4346" s="6"/>
    </row>
    <row r="4347" spans="13:13" x14ac:dyDescent="0.3">
      <c r="M4347" s="6"/>
    </row>
    <row r="4348" spans="13:13" x14ac:dyDescent="0.3">
      <c r="M4348" s="6"/>
    </row>
    <row r="4349" spans="13:13" x14ac:dyDescent="0.3">
      <c r="M4349" s="6"/>
    </row>
    <row r="4350" spans="13:13" x14ac:dyDescent="0.3">
      <c r="M4350" s="6"/>
    </row>
    <row r="4351" spans="13:13" x14ac:dyDescent="0.3">
      <c r="M4351" s="6"/>
    </row>
    <row r="4352" spans="13:13" x14ac:dyDescent="0.3">
      <c r="M4352" s="6"/>
    </row>
    <row r="4353" spans="13:13" x14ac:dyDescent="0.3">
      <c r="M4353" s="6"/>
    </row>
    <row r="4354" spans="13:13" x14ac:dyDescent="0.3">
      <c r="M4354" s="6"/>
    </row>
    <row r="4355" spans="13:13" x14ac:dyDescent="0.3">
      <c r="M4355" s="6"/>
    </row>
    <row r="4356" spans="13:13" x14ac:dyDescent="0.3">
      <c r="M4356" s="6"/>
    </row>
    <row r="4357" spans="13:13" x14ac:dyDescent="0.3">
      <c r="M4357" s="6"/>
    </row>
    <row r="4358" spans="13:13" x14ac:dyDescent="0.3">
      <c r="M4358" s="6"/>
    </row>
    <row r="4359" spans="13:13" x14ac:dyDescent="0.3">
      <c r="M4359" s="6"/>
    </row>
    <row r="4360" spans="13:13" x14ac:dyDescent="0.3">
      <c r="M4360" s="6"/>
    </row>
    <row r="4361" spans="13:13" x14ac:dyDescent="0.3">
      <c r="M4361" s="6"/>
    </row>
    <row r="4362" spans="13:13" x14ac:dyDescent="0.3">
      <c r="M4362" s="6"/>
    </row>
    <row r="4363" spans="13:13" x14ac:dyDescent="0.3">
      <c r="M4363" s="6"/>
    </row>
    <row r="4364" spans="13:13" x14ac:dyDescent="0.3">
      <c r="M4364" s="6"/>
    </row>
    <row r="4365" spans="13:13" x14ac:dyDescent="0.3">
      <c r="M4365" s="6"/>
    </row>
    <row r="4366" spans="13:13" x14ac:dyDescent="0.3">
      <c r="M4366" s="6"/>
    </row>
    <row r="4367" spans="13:13" x14ac:dyDescent="0.3">
      <c r="M4367" s="6"/>
    </row>
    <row r="4368" spans="13:13" x14ac:dyDescent="0.3">
      <c r="M4368" s="6"/>
    </row>
    <row r="4369" spans="13:13" x14ac:dyDescent="0.3">
      <c r="M4369" s="6"/>
    </row>
    <row r="4370" spans="13:13" x14ac:dyDescent="0.3">
      <c r="M4370" s="6"/>
    </row>
    <row r="4371" spans="13:13" x14ac:dyDescent="0.3">
      <c r="M4371" s="6"/>
    </row>
    <row r="4372" spans="13:13" x14ac:dyDescent="0.3">
      <c r="M4372" s="6"/>
    </row>
    <row r="4373" spans="13:13" x14ac:dyDescent="0.3">
      <c r="M4373" s="6"/>
    </row>
    <row r="4374" spans="13:13" x14ac:dyDescent="0.3">
      <c r="M4374" s="6"/>
    </row>
    <row r="4375" spans="13:13" x14ac:dyDescent="0.3">
      <c r="M4375" s="6"/>
    </row>
    <row r="4376" spans="13:13" x14ac:dyDescent="0.3">
      <c r="M4376" s="6"/>
    </row>
    <row r="4377" spans="13:13" x14ac:dyDescent="0.3">
      <c r="M4377" s="6"/>
    </row>
    <row r="4378" spans="13:13" x14ac:dyDescent="0.3">
      <c r="M4378" s="6"/>
    </row>
    <row r="4379" spans="13:13" x14ac:dyDescent="0.3">
      <c r="M4379" s="6"/>
    </row>
    <row r="4380" spans="13:13" x14ac:dyDescent="0.3">
      <c r="M4380" s="6"/>
    </row>
    <row r="4381" spans="13:13" x14ac:dyDescent="0.3">
      <c r="M4381" s="6"/>
    </row>
    <row r="4382" spans="13:13" x14ac:dyDescent="0.3">
      <c r="M4382" s="6"/>
    </row>
    <row r="4383" spans="13:13" x14ac:dyDescent="0.3">
      <c r="M4383" s="6"/>
    </row>
    <row r="4384" spans="13:13" x14ac:dyDescent="0.3">
      <c r="M4384" s="6"/>
    </row>
    <row r="4385" spans="13:13" x14ac:dyDescent="0.3">
      <c r="M4385" s="6"/>
    </row>
    <row r="4386" spans="13:13" x14ac:dyDescent="0.3">
      <c r="M4386" s="6"/>
    </row>
    <row r="4387" spans="13:13" x14ac:dyDescent="0.3">
      <c r="M4387" s="6"/>
    </row>
    <row r="4388" spans="13:13" x14ac:dyDescent="0.3">
      <c r="M4388" s="6"/>
    </row>
    <row r="4389" spans="13:13" x14ac:dyDescent="0.3">
      <c r="M4389" s="6"/>
    </row>
    <row r="4390" spans="13:13" x14ac:dyDescent="0.3">
      <c r="M4390" s="6"/>
    </row>
    <row r="4391" spans="13:13" x14ac:dyDescent="0.3">
      <c r="M4391" s="6"/>
    </row>
    <row r="4392" spans="13:13" x14ac:dyDescent="0.3">
      <c r="M4392" s="6"/>
    </row>
    <row r="4393" spans="13:13" x14ac:dyDescent="0.3">
      <c r="M4393" s="6"/>
    </row>
    <row r="4394" spans="13:13" x14ac:dyDescent="0.3">
      <c r="M4394" s="6"/>
    </row>
    <row r="4395" spans="13:13" x14ac:dyDescent="0.3">
      <c r="M4395" s="6"/>
    </row>
    <row r="4396" spans="13:13" x14ac:dyDescent="0.3">
      <c r="M4396" s="6"/>
    </row>
    <row r="4397" spans="13:13" x14ac:dyDescent="0.3">
      <c r="M4397" s="6"/>
    </row>
    <row r="4398" spans="13:13" x14ac:dyDescent="0.3">
      <c r="M4398" s="6"/>
    </row>
    <row r="4399" spans="13:13" x14ac:dyDescent="0.3">
      <c r="M4399" s="6"/>
    </row>
    <row r="4400" spans="13:13" x14ac:dyDescent="0.3">
      <c r="M4400" s="6"/>
    </row>
    <row r="4401" spans="13:13" x14ac:dyDescent="0.3">
      <c r="M4401" s="6"/>
    </row>
    <row r="4402" spans="13:13" x14ac:dyDescent="0.3">
      <c r="M4402" s="6"/>
    </row>
    <row r="4403" spans="13:13" x14ac:dyDescent="0.3">
      <c r="M4403" s="6"/>
    </row>
    <row r="4404" spans="13:13" x14ac:dyDescent="0.3">
      <c r="M4404" s="6"/>
    </row>
    <row r="4405" spans="13:13" x14ac:dyDescent="0.3">
      <c r="M4405" s="6"/>
    </row>
    <row r="4406" spans="13:13" x14ac:dyDescent="0.3">
      <c r="M4406" s="6"/>
    </row>
    <row r="4407" spans="13:13" x14ac:dyDescent="0.3">
      <c r="M4407" s="6"/>
    </row>
    <row r="4408" spans="13:13" x14ac:dyDescent="0.3">
      <c r="M4408" s="6"/>
    </row>
    <row r="4409" spans="13:13" x14ac:dyDescent="0.3">
      <c r="M4409" s="6"/>
    </row>
    <row r="4410" spans="13:13" x14ac:dyDescent="0.3">
      <c r="M4410" s="6"/>
    </row>
    <row r="4411" spans="13:13" x14ac:dyDescent="0.3">
      <c r="M4411" s="6"/>
    </row>
    <row r="4412" spans="13:13" x14ac:dyDescent="0.3">
      <c r="M4412" s="6"/>
    </row>
    <row r="4413" spans="13:13" x14ac:dyDescent="0.3">
      <c r="M4413" s="6"/>
    </row>
    <row r="4414" spans="13:13" x14ac:dyDescent="0.3">
      <c r="M4414" s="6"/>
    </row>
    <row r="4415" spans="13:13" x14ac:dyDescent="0.3">
      <c r="M4415" s="6"/>
    </row>
    <row r="4416" spans="13:13" x14ac:dyDescent="0.3">
      <c r="M4416" s="6"/>
    </row>
    <row r="4417" spans="13:13" x14ac:dyDescent="0.3">
      <c r="M4417" s="6"/>
    </row>
    <row r="4418" spans="13:13" x14ac:dyDescent="0.3">
      <c r="M4418" s="6"/>
    </row>
    <row r="4419" spans="13:13" x14ac:dyDescent="0.3">
      <c r="M4419" s="6"/>
    </row>
    <row r="4420" spans="13:13" x14ac:dyDescent="0.3">
      <c r="M4420" s="6"/>
    </row>
    <row r="4421" spans="13:13" x14ac:dyDescent="0.3">
      <c r="M4421" s="6"/>
    </row>
    <row r="4422" spans="13:13" x14ac:dyDescent="0.3">
      <c r="M4422" s="6"/>
    </row>
    <row r="4423" spans="13:13" x14ac:dyDescent="0.3">
      <c r="M4423" s="6"/>
    </row>
    <row r="4424" spans="13:13" x14ac:dyDescent="0.3">
      <c r="M4424" s="6"/>
    </row>
    <row r="4425" spans="13:13" x14ac:dyDescent="0.3">
      <c r="M4425" s="6"/>
    </row>
    <row r="4426" spans="13:13" x14ac:dyDescent="0.3">
      <c r="M4426" s="6"/>
    </row>
    <row r="4427" spans="13:13" x14ac:dyDescent="0.3">
      <c r="M4427" s="6"/>
    </row>
    <row r="4428" spans="13:13" x14ac:dyDescent="0.3">
      <c r="M4428" s="6"/>
    </row>
    <row r="4429" spans="13:13" x14ac:dyDescent="0.3">
      <c r="M4429" s="6"/>
    </row>
    <row r="4430" spans="13:13" x14ac:dyDescent="0.3">
      <c r="M4430" s="6"/>
    </row>
    <row r="4431" spans="13:13" x14ac:dyDescent="0.3">
      <c r="M4431" s="6"/>
    </row>
    <row r="4432" spans="13:13" x14ac:dyDescent="0.3">
      <c r="M4432" s="6"/>
    </row>
    <row r="4433" spans="13:13" x14ac:dyDescent="0.3">
      <c r="M4433" s="6"/>
    </row>
    <row r="4434" spans="13:13" x14ac:dyDescent="0.3">
      <c r="M4434" s="6"/>
    </row>
    <row r="4435" spans="13:13" x14ac:dyDescent="0.3">
      <c r="M4435" s="6"/>
    </row>
    <row r="4436" spans="13:13" x14ac:dyDescent="0.3">
      <c r="M4436" s="6"/>
    </row>
    <row r="4437" spans="13:13" x14ac:dyDescent="0.3">
      <c r="M4437" s="6"/>
    </row>
    <row r="4438" spans="13:13" x14ac:dyDescent="0.3">
      <c r="M4438" s="6"/>
    </row>
    <row r="4439" spans="13:13" x14ac:dyDescent="0.3">
      <c r="M4439" s="6"/>
    </row>
    <row r="4440" spans="13:13" x14ac:dyDescent="0.3">
      <c r="M4440" s="6"/>
    </row>
    <row r="4441" spans="13:13" x14ac:dyDescent="0.3">
      <c r="M4441" s="6"/>
    </row>
    <row r="4442" spans="13:13" x14ac:dyDescent="0.3">
      <c r="M4442" s="6"/>
    </row>
    <row r="4443" spans="13:13" x14ac:dyDescent="0.3">
      <c r="M4443" s="6"/>
    </row>
    <row r="4444" spans="13:13" x14ac:dyDescent="0.3">
      <c r="M4444" s="6"/>
    </row>
    <row r="4445" spans="13:13" x14ac:dyDescent="0.3">
      <c r="M4445" s="6"/>
    </row>
    <row r="4446" spans="13:13" x14ac:dyDescent="0.3">
      <c r="M4446" s="6"/>
    </row>
    <row r="4447" spans="13:13" x14ac:dyDescent="0.3">
      <c r="M4447" s="6"/>
    </row>
    <row r="4448" spans="13:13" x14ac:dyDescent="0.3">
      <c r="M4448" s="6"/>
    </row>
    <row r="4449" spans="13:13" x14ac:dyDescent="0.3">
      <c r="M4449" s="6"/>
    </row>
    <row r="4450" spans="13:13" x14ac:dyDescent="0.3">
      <c r="M4450" s="6"/>
    </row>
    <row r="4451" spans="13:13" x14ac:dyDescent="0.3">
      <c r="M4451" s="6"/>
    </row>
    <row r="4452" spans="13:13" x14ac:dyDescent="0.3">
      <c r="M4452" s="6"/>
    </row>
    <row r="4453" spans="13:13" x14ac:dyDescent="0.3">
      <c r="M4453" s="6"/>
    </row>
    <row r="4454" spans="13:13" x14ac:dyDescent="0.3">
      <c r="M4454" s="6"/>
    </row>
    <row r="4455" spans="13:13" x14ac:dyDescent="0.3">
      <c r="M4455" s="6"/>
    </row>
    <row r="4456" spans="13:13" x14ac:dyDescent="0.3">
      <c r="M4456" s="6"/>
    </row>
    <row r="4457" spans="13:13" x14ac:dyDescent="0.3">
      <c r="M4457" s="6"/>
    </row>
    <row r="4458" spans="13:13" x14ac:dyDescent="0.3">
      <c r="M4458" s="6"/>
    </row>
    <row r="4459" spans="13:13" x14ac:dyDescent="0.3">
      <c r="M4459" s="6"/>
    </row>
    <row r="4460" spans="13:13" x14ac:dyDescent="0.3">
      <c r="M4460" s="6"/>
    </row>
    <row r="4461" spans="13:13" x14ac:dyDescent="0.3">
      <c r="M4461" s="6"/>
    </row>
    <row r="4462" spans="13:13" x14ac:dyDescent="0.3">
      <c r="M4462" s="6"/>
    </row>
    <row r="4463" spans="13:13" x14ac:dyDescent="0.3">
      <c r="M4463" s="6"/>
    </row>
    <row r="4464" spans="13:13" x14ac:dyDescent="0.3">
      <c r="M4464" s="6"/>
    </row>
    <row r="4465" spans="13:13" x14ac:dyDescent="0.3">
      <c r="M4465" s="6"/>
    </row>
    <row r="4466" spans="13:13" x14ac:dyDescent="0.3">
      <c r="M4466" s="6"/>
    </row>
    <row r="4467" spans="13:13" x14ac:dyDescent="0.3">
      <c r="M4467" s="6"/>
    </row>
    <row r="4468" spans="13:13" x14ac:dyDescent="0.3">
      <c r="M4468" s="6"/>
    </row>
    <row r="4469" spans="13:13" x14ac:dyDescent="0.3">
      <c r="M4469" s="6"/>
    </row>
    <row r="4470" spans="13:13" x14ac:dyDescent="0.3">
      <c r="M4470" s="6"/>
    </row>
    <row r="4471" spans="13:13" x14ac:dyDescent="0.3">
      <c r="M4471" s="6"/>
    </row>
    <row r="4472" spans="13:13" x14ac:dyDescent="0.3">
      <c r="M4472" s="6"/>
    </row>
    <row r="4473" spans="13:13" x14ac:dyDescent="0.3">
      <c r="M4473" s="6"/>
    </row>
    <row r="4474" spans="13:13" x14ac:dyDescent="0.3">
      <c r="M4474" s="6"/>
    </row>
    <row r="4475" spans="13:13" x14ac:dyDescent="0.3">
      <c r="M4475" s="6"/>
    </row>
    <row r="4476" spans="13:13" x14ac:dyDescent="0.3">
      <c r="M4476" s="6"/>
    </row>
    <row r="4477" spans="13:13" x14ac:dyDescent="0.3">
      <c r="M4477" s="6"/>
    </row>
    <row r="4478" spans="13:13" x14ac:dyDescent="0.3">
      <c r="M4478" s="6"/>
    </row>
    <row r="4479" spans="13:13" x14ac:dyDescent="0.3">
      <c r="M4479" s="6"/>
    </row>
    <row r="4480" spans="13:13" x14ac:dyDescent="0.3">
      <c r="M4480" s="6"/>
    </row>
    <row r="4481" spans="13:13" x14ac:dyDescent="0.3">
      <c r="M4481" s="6"/>
    </row>
    <row r="4482" spans="13:13" x14ac:dyDescent="0.3">
      <c r="M4482" s="6"/>
    </row>
    <row r="4483" spans="13:13" x14ac:dyDescent="0.3">
      <c r="M4483" s="6"/>
    </row>
    <row r="4484" spans="13:13" x14ac:dyDescent="0.3">
      <c r="M4484" s="6"/>
    </row>
    <row r="4485" spans="13:13" x14ac:dyDescent="0.3">
      <c r="M4485" s="6"/>
    </row>
    <row r="4486" spans="13:13" x14ac:dyDescent="0.3">
      <c r="M4486" s="6"/>
    </row>
    <row r="4487" spans="13:13" x14ac:dyDescent="0.3">
      <c r="M4487" s="6"/>
    </row>
    <row r="4488" spans="13:13" x14ac:dyDescent="0.3">
      <c r="M4488" s="6"/>
    </row>
    <row r="4489" spans="13:13" x14ac:dyDescent="0.3">
      <c r="M4489" s="6"/>
    </row>
    <row r="4490" spans="13:13" x14ac:dyDescent="0.3">
      <c r="M4490" s="6"/>
    </row>
    <row r="4491" spans="13:13" x14ac:dyDescent="0.3">
      <c r="M4491" s="6"/>
    </row>
    <row r="4492" spans="13:13" x14ac:dyDescent="0.3">
      <c r="M4492" s="6"/>
    </row>
    <row r="4493" spans="13:13" x14ac:dyDescent="0.3">
      <c r="M4493" s="6"/>
    </row>
    <row r="4494" spans="13:13" x14ac:dyDescent="0.3">
      <c r="M4494" s="6"/>
    </row>
    <row r="4495" spans="13:13" x14ac:dyDescent="0.3">
      <c r="M4495" s="6"/>
    </row>
    <row r="4496" spans="13:13" x14ac:dyDescent="0.3">
      <c r="M4496" s="6"/>
    </row>
    <row r="4497" spans="13:13" x14ac:dyDescent="0.3">
      <c r="M4497" s="6"/>
    </row>
    <row r="4498" spans="13:13" x14ac:dyDescent="0.3">
      <c r="M4498" s="6"/>
    </row>
    <row r="4499" spans="13:13" x14ac:dyDescent="0.3">
      <c r="M4499" s="6"/>
    </row>
    <row r="4500" spans="13:13" x14ac:dyDescent="0.3">
      <c r="M4500" s="6"/>
    </row>
    <row r="4501" spans="13:13" x14ac:dyDescent="0.3">
      <c r="M4501" s="6"/>
    </row>
    <row r="4502" spans="13:13" x14ac:dyDescent="0.3">
      <c r="M4502" s="6"/>
    </row>
    <row r="4503" spans="13:13" x14ac:dyDescent="0.3">
      <c r="M4503" s="6"/>
    </row>
    <row r="4504" spans="13:13" x14ac:dyDescent="0.3">
      <c r="M4504" s="6"/>
    </row>
    <row r="4505" spans="13:13" x14ac:dyDescent="0.3">
      <c r="M4505" s="6"/>
    </row>
    <row r="4506" spans="13:13" x14ac:dyDescent="0.3">
      <c r="M4506" s="6"/>
    </row>
    <row r="4507" spans="13:13" x14ac:dyDescent="0.3">
      <c r="M4507" s="6"/>
    </row>
    <row r="4508" spans="13:13" x14ac:dyDescent="0.3">
      <c r="M4508" s="6"/>
    </row>
    <row r="4509" spans="13:13" x14ac:dyDescent="0.3">
      <c r="M4509" s="6"/>
    </row>
    <row r="4510" spans="13:13" x14ac:dyDescent="0.3">
      <c r="M4510" s="6"/>
    </row>
    <row r="4511" spans="13:13" x14ac:dyDescent="0.3">
      <c r="M4511" s="6"/>
    </row>
    <row r="4512" spans="13:13" x14ac:dyDescent="0.3">
      <c r="M4512" s="6"/>
    </row>
    <row r="4513" spans="13:13" x14ac:dyDescent="0.3">
      <c r="M4513" s="6"/>
    </row>
    <row r="4514" spans="13:13" x14ac:dyDescent="0.3">
      <c r="M4514" s="6"/>
    </row>
    <row r="4515" spans="13:13" x14ac:dyDescent="0.3">
      <c r="M4515" s="6"/>
    </row>
    <row r="4516" spans="13:13" x14ac:dyDescent="0.3">
      <c r="M4516" s="6"/>
    </row>
    <row r="4517" spans="13:13" x14ac:dyDescent="0.3">
      <c r="M4517" s="6"/>
    </row>
    <row r="4518" spans="13:13" x14ac:dyDescent="0.3">
      <c r="M4518" s="6"/>
    </row>
    <row r="4519" spans="13:13" x14ac:dyDescent="0.3">
      <c r="M4519" s="6"/>
    </row>
    <row r="4520" spans="13:13" x14ac:dyDescent="0.3">
      <c r="M4520" s="6"/>
    </row>
    <row r="4521" spans="13:13" x14ac:dyDescent="0.3">
      <c r="M4521" s="6"/>
    </row>
    <row r="4522" spans="13:13" x14ac:dyDescent="0.3">
      <c r="M4522" s="6"/>
    </row>
    <row r="4523" spans="13:13" x14ac:dyDescent="0.3">
      <c r="M4523" s="6"/>
    </row>
    <row r="4524" spans="13:13" x14ac:dyDescent="0.3">
      <c r="M4524" s="6"/>
    </row>
    <row r="4525" spans="13:13" x14ac:dyDescent="0.3">
      <c r="M4525" s="6"/>
    </row>
    <row r="4526" spans="13:13" x14ac:dyDescent="0.3">
      <c r="M4526" s="6"/>
    </row>
    <row r="4527" spans="13:13" x14ac:dyDescent="0.3">
      <c r="M4527" s="6"/>
    </row>
    <row r="4528" spans="13:13" x14ac:dyDescent="0.3">
      <c r="M4528" s="6"/>
    </row>
    <row r="4529" spans="13:13" x14ac:dyDescent="0.3">
      <c r="M4529" s="6"/>
    </row>
    <row r="4530" spans="13:13" x14ac:dyDescent="0.3">
      <c r="M4530" s="6"/>
    </row>
    <row r="4531" spans="13:13" x14ac:dyDescent="0.3">
      <c r="M4531" s="6"/>
    </row>
    <row r="4532" spans="13:13" x14ac:dyDescent="0.3">
      <c r="M4532" s="6"/>
    </row>
    <row r="4533" spans="13:13" x14ac:dyDescent="0.3">
      <c r="M4533" s="6"/>
    </row>
    <row r="4534" spans="13:13" x14ac:dyDescent="0.3">
      <c r="M4534" s="6"/>
    </row>
    <row r="4535" spans="13:13" x14ac:dyDescent="0.3">
      <c r="M4535" s="6"/>
    </row>
    <row r="4536" spans="13:13" x14ac:dyDescent="0.3">
      <c r="M4536" s="6"/>
    </row>
    <row r="4537" spans="13:13" x14ac:dyDescent="0.3">
      <c r="M4537" s="6"/>
    </row>
    <row r="4538" spans="13:13" x14ac:dyDescent="0.3">
      <c r="M4538" s="6"/>
    </row>
    <row r="4539" spans="13:13" x14ac:dyDescent="0.3">
      <c r="M4539" s="6"/>
    </row>
    <row r="4540" spans="13:13" x14ac:dyDescent="0.3">
      <c r="M4540" s="6"/>
    </row>
    <row r="4541" spans="13:13" x14ac:dyDescent="0.3">
      <c r="M4541" s="6"/>
    </row>
    <row r="4542" spans="13:13" x14ac:dyDescent="0.3">
      <c r="M4542" s="6"/>
    </row>
    <row r="4543" spans="13:13" x14ac:dyDescent="0.3">
      <c r="M4543" s="6"/>
    </row>
    <row r="4544" spans="13:13" x14ac:dyDescent="0.3">
      <c r="M4544" s="6"/>
    </row>
    <row r="4545" spans="13:13" x14ac:dyDescent="0.3">
      <c r="M4545" s="6"/>
    </row>
    <row r="4546" spans="13:13" x14ac:dyDescent="0.3">
      <c r="M4546" s="6"/>
    </row>
    <row r="4547" spans="13:13" x14ac:dyDescent="0.3">
      <c r="M4547" s="6"/>
    </row>
    <row r="4548" spans="13:13" x14ac:dyDescent="0.3">
      <c r="M4548" s="6"/>
    </row>
    <row r="4549" spans="13:13" x14ac:dyDescent="0.3">
      <c r="M4549" s="6"/>
    </row>
    <row r="4550" spans="13:13" x14ac:dyDescent="0.3">
      <c r="M4550" s="6"/>
    </row>
    <row r="4551" spans="13:13" x14ac:dyDescent="0.3">
      <c r="M4551" s="6"/>
    </row>
    <row r="4552" spans="13:13" x14ac:dyDescent="0.3">
      <c r="M4552" s="6"/>
    </row>
    <row r="4553" spans="13:13" x14ac:dyDescent="0.3">
      <c r="M4553" s="6"/>
    </row>
    <row r="4554" spans="13:13" x14ac:dyDescent="0.3">
      <c r="M4554" s="6"/>
    </row>
    <row r="4555" spans="13:13" x14ac:dyDescent="0.3">
      <c r="M4555" s="6"/>
    </row>
    <row r="4556" spans="13:13" x14ac:dyDescent="0.3">
      <c r="M4556" s="6"/>
    </row>
    <row r="4557" spans="13:13" x14ac:dyDescent="0.3">
      <c r="M4557" s="6"/>
    </row>
    <row r="4558" spans="13:13" x14ac:dyDescent="0.3">
      <c r="M4558" s="6"/>
    </row>
    <row r="4559" spans="13:13" x14ac:dyDescent="0.3">
      <c r="M4559" s="6"/>
    </row>
    <row r="4560" spans="13:13" x14ac:dyDescent="0.3">
      <c r="M4560" s="6"/>
    </row>
    <row r="4561" spans="13:13" x14ac:dyDescent="0.3">
      <c r="M4561" s="6"/>
    </row>
    <row r="4562" spans="13:13" x14ac:dyDescent="0.3">
      <c r="M4562" s="6"/>
    </row>
    <row r="4563" spans="13:13" x14ac:dyDescent="0.3">
      <c r="M4563" s="6"/>
    </row>
    <row r="4564" spans="13:13" x14ac:dyDescent="0.3">
      <c r="M4564" s="6"/>
    </row>
    <row r="4565" spans="13:13" x14ac:dyDescent="0.3">
      <c r="M4565" s="6"/>
    </row>
    <row r="4566" spans="13:13" x14ac:dyDescent="0.3">
      <c r="M4566" s="6"/>
    </row>
    <row r="4567" spans="13:13" x14ac:dyDescent="0.3">
      <c r="M4567" s="6"/>
    </row>
    <row r="4568" spans="13:13" x14ac:dyDescent="0.3">
      <c r="M4568" s="6"/>
    </row>
    <row r="4569" spans="13:13" x14ac:dyDescent="0.3">
      <c r="M4569" s="6"/>
    </row>
    <row r="4570" spans="13:13" x14ac:dyDescent="0.3">
      <c r="M4570" s="6"/>
    </row>
    <row r="4571" spans="13:13" x14ac:dyDescent="0.3">
      <c r="M4571" s="6"/>
    </row>
    <row r="4572" spans="13:13" x14ac:dyDescent="0.3">
      <c r="M4572" s="6"/>
    </row>
    <row r="4573" spans="13:13" x14ac:dyDescent="0.3">
      <c r="M4573" s="6"/>
    </row>
    <row r="4574" spans="13:13" x14ac:dyDescent="0.3">
      <c r="M4574" s="6"/>
    </row>
    <row r="4575" spans="13:13" x14ac:dyDescent="0.3">
      <c r="M4575" s="6"/>
    </row>
    <row r="4576" spans="13:13" x14ac:dyDescent="0.3">
      <c r="M4576" s="6"/>
    </row>
    <row r="4577" spans="13:13" x14ac:dyDescent="0.3">
      <c r="M4577" s="6"/>
    </row>
    <row r="4578" spans="13:13" x14ac:dyDescent="0.3">
      <c r="M4578" s="6"/>
    </row>
    <row r="4579" spans="13:13" x14ac:dyDescent="0.3">
      <c r="M4579" s="6"/>
    </row>
    <row r="4580" spans="13:13" x14ac:dyDescent="0.3">
      <c r="M4580" s="6"/>
    </row>
    <row r="4581" spans="13:13" x14ac:dyDescent="0.3">
      <c r="M4581" s="6"/>
    </row>
    <row r="4582" spans="13:13" x14ac:dyDescent="0.3">
      <c r="M4582" s="6"/>
    </row>
    <row r="4583" spans="13:13" x14ac:dyDescent="0.3">
      <c r="M4583" s="6"/>
    </row>
    <row r="4584" spans="13:13" x14ac:dyDescent="0.3">
      <c r="M4584" s="6"/>
    </row>
    <row r="4585" spans="13:13" x14ac:dyDescent="0.3">
      <c r="M4585" s="6"/>
    </row>
    <row r="4586" spans="13:13" x14ac:dyDescent="0.3">
      <c r="M4586" s="6"/>
    </row>
    <row r="4587" spans="13:13" x14ac:dyDescent="0.3">
      <c r="M4587" s="6"/>
    </row>
    <row r="4588" spans="13:13" x14ac:dyDescent="0.3">
      <c r="M4588" s="6"/>
    </row>
    <row r="4589" spans="13:13" x14ac:dyDescent="0.3">
      <c r="M4589" s="6"/>
    </row>
    <row r="4590" spans="13:13" x14ac:dyDescent="0.3">
      <c r="M4590" s="6"/>
    </row>
    <row r="4591" spans="13:13" x14ac:dyDescent="0.3">
      <c r="M4591" s="6"/>
    </row>
    <row r="4592" spans="13:13" x14ac:dyDescent="0.3">
      <c r="M4592" s="6"/>
    </row>
    <row r="4593" spans="13:13" x14ac:dyDescent="0.3">
      <c r="M4593" s="6"/>
    </row>
    <row r="4594" spans="13:13" x14ac:dyDescent="0.3">
      <c r="M4594" s="6"/>
    </row>
    <row r="4595" spans="13:13" x14ac:dyDescent="0.3">
      <c r="M4595" s="6"/>
    </row>
    <row r="4596" spans="13:13" x14ac:dyDescent="0.3">
      <c r="M4596" s="6"/>
    </row>
    <row r="4597" spans="13:13" x14ac:dyDescent="0.3">
      <c r="M4597" s="6"/>
    </row>
    <row r="4598" spans="13:13" x14ac:dyDescent="0.3">
      <c r="M4598" s="6"/>
    </row>
    <row r="4599" spans="13:13" x14ac:dyDescent="0.3">
      <c r="M4599" s="6"/>
    </row>
    <row r="4600" spans="13:13" x14ac:dyDescent="0.3">
      <c r="M4600" s="6"/>
    </row>
    <row r="4601" spans="13:13" x14ac:dyDescent="0.3">
      <c r="M4601" s="6"/>
    </row>
    <row r="4602" spans="13:13" x14ac:dyDescent="0.3">
      <c r="M4602" s="6"/>
    </row>
    <row r="4603" spans="13:13" x14ac:dyDescent="0.3">
      <c r="M4603" s="6"/>
    </row>
    <row r="4604" spans="13:13" x14ac:dyDescent="0.3">
      <c r="M4604" s="6"/>
    </row>
    <row r="4605" spans="13:13" x14ac:dyDescent="0.3">
      <c r="M4605" s="6"/>
    </row>
    <row r="4606" spans="13:13" x14ac:dyDescent="0.3">
      <c r="M4606" s="6"/>
    </row>
    <row r="4607" spans="13:13" x14ac:dyDescent="0.3">
      <c r="M4607" s="6"/>
    </row>
    <row r="4608" spans="13:13" x14ac:dyDescent="0.3">
      <c r="M4608" s="6"/>
    </row>
    <row r="4609" spans="13:13" x14ac:dyDescent="0.3">
      <c r="M4609" s="6"/>
    </row>
    <row r="4610" spans="13:13" x14ac:dyDescent="0.3">
      <c r="M4610" s="6"/>
    </row>
    <row r="4611" spans="13:13" x14ac:dyDescent="0.3">
      <c r="M4611" s="6"/>
    </row>
    <row r="4612" spans="13:13" x14ac:dyDescent="0.3">
      <c r="M4612" s="6"/>
    </row>
    <row r="4613" spans="13:13" x14ac:dyDescent="0.3">
      <c r="M4613" s="6"/>
    </row>
    <row r="4614" spans="13:13" x14ac:dyDescent="0.3">
      <c r="M4614" s="6"/>
    </row>
    <row r="4615" spans="13:13" x14ac:dyDescent="0.3">
      <c r="M4615" s="6"/>
    </row>
    <row r="4616" spans="13:13" x14ac:dyDescent="0.3">
      <c r="M4616" s="6"/>
    </row>
    <row r="4617" spans="13:13" x14ac:dyDescent="0.3">
      <c r="M4617" s="6"/>
    </row>
    <row r="4618" spans="13:13" x14ac:dyDescent="0.3">
      <c r="M4618" s="6"/>
    </row>
    <row r="4619" spans="13:13" x14ac:dyDescent="0.3">
      <c r="M4619" s="6"/>
    </row>
    <row r="4620" spans="13:13" x14ac:dyDescent="0.3">
      <c r="M4620" s="6"/>
    </row>
    <row r="4621" spans="13:13" x14ac:dyDescent="0.3">
      <c r="M4621" s="6"/>
    </row>
    <row r="4622" spans="13:13" x14ac:dyDescent="0.3">
      <c r="M4622" s="6"/>
    </row>
    <row r="4623" spans="13:13" x14ac:dyDescent="0.3">
      <c r="M4623" s="6"/>
    </row>
    <row r="4624" spans="13:13" x14ac:dyDescent="0.3">
      <c r="M4624" s="6"/>
    </row>
    <row r="4625" spans="13:13" x14ac:dyDescent="0.3">
      <c r="M4625" s="6"/>
    </row>
    <row r="4626" spans="13:13" x14ac:dyDescent="0.3">
      <c r="M4626" s="6"/>
    </row>
    <row r="4627" spans="13:13" x14ac:dyDescent="0.3">
      <c r="M4627" s="6"/>
    </row>
    <row r="4628" spans="13:13" x14ac:dyDescent="0.3">
      <c r="M4628" s="6"/>
    </row>
    <row r="4629" spans="13:13" x14ac:dyDescent="0.3">
      <c r="M4629" s="6"/>
    </row>
    <row r="4630" spans="13:13" x14ac:dyDescent="0.3">
      <c r="M4630" s="6"/>
    </row>
    <row r="4631" spans="13:13" x14ac:dyDescent="0.3">
      <c r="M4631" s="6"/>
    </row>
    <row r="4632" spans="13:13" x14ac:dyDescent="0.3">
      <c r="M4632" s="6"/>
    </row>
    <row r="4633" spans="13:13" x14ac:dyDescent="0.3">
      <c r="M4633" s="6"/>
    </row>
    <row r="4634" spans="13:13" x14ac:dyDescent="0.3">
      <c r="M4634" s="6"/>
    </row>
    <row r="4635" spans="13:13" x14ac:dyDescent="0.3">
      <c r="M4635" s="6"/>
    </row>
    <row r="4636" spans="13:13" x14ac:dyDescent="0.3">
      <c r="M4636" s="6"/>
    </row>
    <row r="4637" spans="13:13" x14ac:dyDescent="0.3">
      <c r="M4637" s="6"/>
    </row>
    <row r="4638" spans="13:13" x14ac:dyDescent="0.3">
      <c r="M4638" s="6"/>
    </row>
    <row r="4639" spans="13:13" x14ac:dyDescent="0.3">
      <c r="M4639" s="6"/>
    </row>
    <row r="4640" spans="13:13" x14ac:dyDescent="0.3">
      <c r="M4640" s="6"/>
    </row>
    <row r="4641" spans="13:13" x14ac:dyDescent="0.3">
      <c r="M4641" s="6"/>
    </row>
    <row r="4642" spans="13:13" x14ac:dyDescent="0.3">
      <c r="M4642" s="6"/>
    </row>
    <row r="4643" spans="13:13" x14ac:dyDescent="0.3">
      <c r="M4643" s="6"/>
    </row>
    <row r="4644" spans="13:13" x14ac:dyDescent="0.3">
      <c r="M4644" s="6"/>
    </row>
    <row r="4645" spans="13:13" x14ac:dyDescent="0.3">
      <c r="M4645" s="6"/>
    </row>
    <row r="4646" spans="13:13" x14ac:dyDescent="0.3">
      <c r="M4646" s="6"/>
    </row>
    <row r="4647" spans="13:13" x14ac:dyDescent="0.3">
      <c r="M4647" s="6"/>
    </row>
    <row r="4648" spans="13:13" x14ac:dyDescent="0.3">
      <c r="M4648" s="6"/>
    </row>
    <row r="4649" spans="13:13" x14ac:dyDescent="0.3">
      <c r="M4649" s="6"/>
    </row>
    <row r="4650" spans="13:13" x14ac:dyDescent="0.3">
      <c r="M4650" s="6"/>
    </row>
    <row r="4651" spans="13:13" x14ac:dyDescent="0.3">
      <c r="M4651" s="6"/>
    </row>
    <row r="4652" spans="13:13" x14ac:dyDescent="0.3">
      <c r="M4652" s="6"/>
    </row>
    <row r="4653" spans="13:13" x14ac:dyDescent="0.3">
      <c r="M4653" s="6"/>
    </row>
    <row r="4654" spans="13:13" x14ac:dyDescent="0.3">
      <c r="M4654" s="6"/>
    </row>
    <row r="4655" spans="13:13" x14ac:dyDescent="0.3">
      <c r="M4655" s="6"/>
    </row>
    <row r="4656" spans="13:13" x14ac:dyDescent="0.3">
      <c r="M4656" s="6"/>
    </row>
    <row r="4657" spans="13:13" x14ac:dyDescent="0.3">
      <c r="M4657" s="6"/>
    </row>
    <row r="4658" spans="13:13" x14ac:dyDescent="0.3">
      <c r="M4658" s="6"/>
    </row>
    <row r="4659" spans="13:13" x14ac:dyDescent="0.3">
      <c r="M4659" s="6"/>
    </row>
    <row r="4660" spans="13:13" x14ac:dyDescent="0.3">
      <c r="M4660" s="6"/>
    </row>
    <row r="4661" spans="13:13" x14ac:dyDescent="0.3">
      <c r="M4661" s="6"/>
    </row>
    <row r="4662" spans="13:13" x14ac:dyDescent="0.3">
      <c r="M4662" s="6"/>
    </row>
    <row r="4663" spans="13:13" x14ac:dyDescent="0.3">
      <c r="M4663" s="6"/>
    </row>
    <row r="4664" spans="13:13" x14ac:dyDescent="0.3">
      <c r="M4664" s="6"/>
    </row>
    <row r="4665" spans="13:13" x14ac:dyDescent="0.3">
      <c r="M4665" s="6"/>
    </row>
    <row r="4666" spans="13:13" x14ac:dyDescent="0.3">
      <c r="M4666" s="6"/>
    </row>
    <row r="4667" spans="13:13" x14ac:dyDescent="0.3">
      <c r="M4667" s="6"/>
    </row>
    <row r="4668" spans="13:13" x14ac:dyDescent="0.3">
      <c r="M4668" s="6"/>
    </row>
    <row r="4669" spans="13:13" x14ac:dyDescent="0.3">
      <c r="M4669" s="6"/>
    </row>
    <row r="4670" spans="13:13" x14ac:dyDescent="0.3">
      <c r="M4670" s="6"/>
    </row>
    <row r="4671" spans="13:13" x14ac:dyDescent="0.3">
      <c r="M4671" s="6"/>
    </row>
    <row r="4672" spans="13:13" x14ac:dyDescent="0.3">
      <c r="M4672" s="6"/>
    </row>
    <row r="4673" spans="13:13" x14ac:dyDescent="0.3">
      <c r="M4673" s="6"/>
    </row>
    <row r="4674" spans="13:13" x14ac:dyDescent="0.3">
      <c r="M4674" s="6"/>
    </row>
    <row r="4675" spans="13:13" x14ac:dyDescent="0.3">
      <c r="M4675" s="6"/>
    </row>
    <row r="4676" spans="13:13" x14ac:dyDescent="0.3">
      <c r="M4676" s="6"/>
    </row>
    <row r="4677" spans="13:13" x14ac:dyDescent="0.3">
      <c r="M4677" s="6"/>
    </row>
    <row r="4678" spans="13:13" x14ac:dyDescent="0.3">
      <c r="M4678" s="6"/>
    </row>
    <row r="4679" spans="13:13" x14ac:dyDescent="0.3">
      <c r="M4679" s="6"/>
    </row>
    <row r="4680" spans="13:13" x14ac:dyDescent="0.3">
      <c r="M4680" s="6"/>
    </row>
    <row r="4681" spans="13:13" x14ac:dyDescent="0.3">
      <c r="M4681" s="6"/>
    </row>
    <row r="4682" spans="13:13" x14ac:dyDescent="0.3">
      <c r="M4682" s="6"/>
    </row>
    <row r="4683" spans="13:13" x14ac:dyDescent="0.3">
      <c r="M4683" s="6"/>
    </row>
    <row r="4684" spans="13:13" x14ac:dyDescent="0.3">
      <c r="M4684" s="6"/>
    </row>
    <row r="4685" spans="13:13" x14ac:dyDescent="0.3">
      <c r="M4685" s="6"/>
    </row>
    <row r="4686" spans="13:13" x14ac:dyDescent="0.3">
      <c r="M4686" s="6"/>
    </row>
    <row r="4687" spans="13:13" x14ac:dyDescent="0.3">
      <c r="M4687" s="6"/>
    </row>
    <row r="4688" spans="13:13" x14ac:dyDescent="0.3">
      <c r="M4688" s="6"/>
    </row>
    <row r="4689" spans="13:13" x14ac:dyDescent="0.3">
      <c r="M4689" s="6"/>
    </row>
    <row r="4690" spans="13:13" x14ac:dyDescent="0.3">
      <c r="M4690" s="6"/>
    </row>
    <row r="4691" spans="13:13" x14ac:dyDescent="0.3">
      <c r="M4691" s="6"/>
    </row>
    <row r="4692" spans="13:13" x14ac:dyDescent="0.3">
      <c r="M4692" s="6"/>
    </row>
    <row r="4693" spans="13:13" x14ac:dyDescent="0.3">
      <c r="M4693" s="6"/>
    </row>
    <row r="4694" spans="13:13" x14ac:dyDescent="0.3">
      <c r="M4694" s="6"/>
    </row>
    <row r="4695" spans="13:13" x14ac:dyDescent="0.3">
      <c r="M4695" s="6"/>
    </row>
    <row r="4696" spans="13:13" x14ac:dyDescent="0.3">
      <c r="M4696" s="6"/>
    </row>
    <row r="4697" spans="13:13" x14ac:dyDescent="0.3">
      <c r="M4697" s="6"/>
    </row>
    <row r="4698" spans="13:13" x14ac:dyDescent="0.3">
      <c r="M4698" s="6"/>
    </row>
    <row r="4699" spans="13:13" x14ac:dyDescent="0.3">
      <c r="M4699" s="6"/>
    </row>
    <row r="4700" spans="13:13" x14ac:dyDescent="0.3">
      <c r="M4700" s="6"/>
    </row>
    <row r="4701" spans="13:13" x14ac:dyDescent="0.3">
      <c r="M4701" s="6"/>
    </row>
    <row r="4702" spans="13:13" x14ac:dyDescent="0.3">
      <c r="M4702" s="6"/>
    </row>
    <row r="4703" spans="13:13" x14ac:dyDescent="0.3">
      <c r="M4703" s="6"/>
    </row>
    <row r="4704" spans="13:13" x14ac:dyDescent="0.3">
      <c r="M4704" s="6"/>
    </row>
    <row r="4705" spans="13:13" x14ac:dyDescent="0.3">
      <c r="M4705" s="6"/>
    </row>
    <row r="4706" spans="13:13" x14ac:dyDescent="0.3">
      <c r="M4706" s="6"/>
    </row>
    <row r="4707" spans="13:13" x14ac:dyDescent="0.3">
      <c r="M4707" s="6"/>
    </row>
    <row r="4708" spans="13:13" x14ac:dyDescent="0.3">
      <c r="M4708" s="6"/>
    </row>
    <row r="4709" spans="13:13" x14ac:dyDescent="0.3">
      <c r="M4709" s="6"/>
    </row>
    <row r="4710" spans="13:13" x14ac:dyDescent="0.3">
      <c r="M4710" s="6"/>
    </row>
    <row r="4711" spans="13:13" x14ac:dyDescent="0.3">
      <c r="M4711" s="6"/>
    </row>
    <row r="4712" spans="13:13" x14ac:dyDescent="0.3">
      <c r="M4712" s="6"/>
    </row>
    <row r="4713" spans="13:13" x14ac:dyDescent="0.3">
      <c r="M4713" s="6"/>
    </row>
    <row r="4714" spans="13:13" x14ac:dyDescent="0.3">
      <c r="M4714" s="6"/>
    </row>
    <row r="4715" spans="13:13" x14ac:dyDescent="0.3">
      <c r="M4715" s="6"/>
    </row>
    <row r="4716" spans="13:13" x14ac:dyDescent="0.3">
      <c r="M4716" s="6"/>
    </row>
    <row r="4717" spans="13:13" x14ac:dyDescent="0.3">
      <c r="M4717" s="6"/>
    </row>
    <row r="4718" spans="13:13" x14ac:dyDescent="0.3">
      <c r="M4718" s="6"/>
    </row>
    <row r="4719" spans="13:13" x14ac:dyDescent="0.3">
      <c r="M4719" s="6"/>
    </row>
    <row r="4720" spans="13:13" x14ac:dyDescent="0.3">
      <c r="M4720" s="6"/>
    </row>
    <row r="4721" spans="13:13" x14ac:dyDescent="0.3">
      <c r="M4721" s="6"/>
    </row>
    <row r="4722" spans="13:13" x14ac:dyDescent="0.3">
      <c r="M4722" s="6"/>
    </row>
    <row r="4723" spans="13:13" x14ac:dyDescent="0.3">
      <c r="M4723" s="6"/>
    </row>
    <row r="4724" spans="13:13" x14ac:dyDescent="0.3">
      <c r="M4724" s="6"/>
    </row>
    <row r="4725" spans="13:13" x14ac:dyDescent="0.3">
      <c r="M4725" s="6"/>
    </row>
    <row r="4726" spans="13:13" x14ac:dyDescent="0.3">
      <c r="M4726" s="6"/>
    </row>
    <row r="4727" spans="13:13" x14ac:dyDescent="0.3">
      <c r="M4727" s="6"/>
    </row>
    <row r="4728" spans="13:13" x14ac:dyDescent="0.3">
      <c r="M4728" s="6"/>
    </row>
    <row r="4729" spans="13:13" x14ac:dyDescent="0.3">
      <c r="M4729" s="6"/>
    </row>
    <row r="4730" spans="13:13" x14ac:dyDescent="0.3">
      <c r="M4730" s="6"/>
    </row>
    <row r="4731" spans="13:13" x14ac:dyDescent="0.3">
      <c r="M4731" s="6"/>
    </row>
    <row r="4732" spans="13:13" x14ac:dyDescent="0.3">
      <c r="M4732" s="6"/>
    </row>
    <row r="4733" spans="13:13" x14ac:dyDescent="0.3">
      <c r="M4733" s="6"/>
    </row>
    <row r="4734" spans="13:13" x14ac:dyDescent="0.3">
      <c r="M4734" s="6"/>
    </row>
    <row r="4735" spans="13:13" x14ac:dyDescent="0.3">
      <c r="M4735" s="6"/>
    </row>
    <row r="4736" spans="13:13" x14ac:dyDescent="0.3">
      <c r="M4736" s="6"/>
    </row>
    <row r="4737" spans="13:13" x14ac:dyDescent="0.3">
      <c r="M4737" s="6"/>
    </row>
    <row r="4738" spans="13:13" x14ac:dyDescent="0.3">
      <c r="M4738" s="6"/>
    </row>
    <row r="4739" spans="13:13" x14ac:dyDescent="0.3">
      <c r="M4739" s="6"/>
    </row>
    <row r="4740" spans="13:13" x14ac:dyDescent="0.3">
      <c r="M4740" s="6"/>
    </row>
    <row r="4741" spans="13:13" x14ac:dyDescent="0.3">
      <c r="M4741" s="6"/>
    </row>
    <row r="4742" spans="13:13" x14ac:dyDescent="0.3">
      <c r="M4742" s="6"/>
    </row>
    <row r="4743" spans="13:13" x14ac:dyDescent="0.3">
      <c r="M4743" s="6"/>
    </row>
    <row r="4744" spans="13:13" x14ac:dyDescent="0.3">
      <c r="M4744" s="6"/>
    </row>
    <row r="4745" spans="13:13" x14ac:dyDescent="0.3">
      <c r="M4745" s="6"/>
    </row>
    <row r="4746" spans="13:13" x14ac:dyDescent="0.3">
      <c r="M4746" s="6"/>
    </row>
    <row r="4747" spans="13:13" x14ac:dyDescent="0.3">
      <c r="M4747" s="6"/>
    </row>
    <row r="4748" spans="13:13" x14ac:dyDescent="0.3">
      <c r="M4748" s="6"/>
    </row>
    <row r="4749" spans="13:13" x14ac:dyDescent="0.3">
      <c r="M4749" s="6"/>
    </row>
    <row r="4750" spans="13:13" x14ac:dyDescent="0.3">
      <c r="M4750" s="6"/>
    </row>
    <row r="4751" spans="13:13" x14ac:dyDescent="0.3">
      <c r="M4751" s="6"/>
    </row>
    <row r="4752" spans="13:13" x14ac:dyDescent="0.3">
      <c r="M4752" s="6"/>
    </row>
    <row r="4753" spans="13:13" x14ac:dyDescent="0.3">
      <c r="M4753" s="6"/>
    </row>
    <row r="4754" spans="13:13" x14ac:dyDescent="0.3">
      <c r="M4754" s="6"/>
    </row>
    <row r="4755" spans="13:13" x14ac:dyDescent="0.3">
      <c r="M4755" s="6"/>
    </row>
    <row r="4756" spans="13:13" x14ac:dyDescent="0.3">
      <c r="M4756" s="6"/>
    </row>
    <row r="4757" spans="13:13" x14ac:dyDescent="0.3">
      <c r="M4757" s="6"/>
    </row>
    <row r="4758" spans="13:13" x14ac:dyDescent="0.3">
      <c r="M4758" s="6"/>
    </row>
    <row r="4759" spans="13:13" x14ac:dyDescent="0.3">
      <c r="M4759" s="6"/>
    </row>
    <row r="4760" spans="13:13" x14ac:dyDescent="0.3">
      <c r="M4760" s="6"/>
    </row>
    <row r="4761" spans="13:13" x14ac:dyDescent="0.3">
      <c r="M4761" s="6"/>
    </row>
    <row r="4762" spans="13:13" x14ac:dyDescent="0.3">
      <c r="M4762" s="6"/>
    </row>
    <row r="4763" spans="13:13" x14ac:dyDescent="0.3">
      <c r="M4763" s="6"/>
    </row>
    <row r="4764" spans="13:13" x14ac:dyDescent="0.3">
      <c r="M4764" s="6"/>
    </row>
    <row r="4765" spans="13:13" x14ac:dyDescent="0.3">
      <c r="M4765" s="6"/>
    </row>
    <row r="4766" spans="13:13" x14ac:dyDescent="0.3">
      <c r="M4766" s="6"/>
    </row>
    <row r="4767" spans="13:13" x14ac:dyDescent="0.3">
      <c r="M4767" s="6"/>
    </row>
    <row r="4768" spans="13:13" x14ac:dyDescent="0.3">
      <c r="M4768" s="6"/>
    </row>
    <row r="4769" spans="13:13" x14ac:dyDescent="0.3">
      <c r="M4769" s="6"/>
    </row>
    <row r="4770" spans="13:13" x14ac:dyDescent="0.3">
      <c r="M4770" s="6"/>
    </row>
    <row r="4771" spans="13:13" x14ac:dyDescent="0.3">
      <c r="M4771" s="6"/>
    </row>
    <row r="4772" spans="13:13" x14ac:dyDescent="0.3">
      <c r="M4772" s="6"/>
    </row>
    <row r="4773" spans="13:13" x14ac:dyDescent="0.3">
      <c r="M4773" s="6"/>
    </row>
    <row r="4774" spans="13:13" x14ac:dyDescent="0.3">
      <c r="M4774" s="6"/>
    </row>
    <row r="4775" spans="13:13" x14ac:dyDescent="0.3">
      <c r="M4775" s="6"/>
    </row>
    <row r="4776" spans="13:13" x14ac:dyDescent="0.3">
      <c r="M4776" s="6"/>
    </row>
    <row r="4777" spans="13:13" x14ac:dyDescent="0.3">
      <c r="M4777" s="6"/>
    </row>
    <row r="4778" spans="13:13" x14ac:dyDescent="0.3">
      <c r="M4778" s="6"/>
    </row>
    <row r="4779" spans="13:13" x14ac:dyDescent="0.3">
      <c r="M4779" s="6"/>
    </row>
    <row r="4780" spans="13:13" x14ac:dyDescent="0.3">
      <c r="M4780" s="6"/>
    </row>
    <row r="4781" spans="13:13" x14ac:dyDescent="0.3">
      <c r="M4781" s="6"/>
    </row>
    <row r="4782" spans="13:13" x14ac:dyDescent="0.3">
      <c r="M4782" s="6"/>
    </row>
    <row r="4783" spans="13:13" x14ac:dyDescent="0.3">
      <c r="M4783" s="6"/>
    </row>
    <row r="4784" spans="13:13" x14ac:dyDescent="0.3">
      <c r="M4784" s="6"/>
    </row>
    <row r="4785" spans="13:13" x14ac:dyDescent="0.3">
      <c r="M4785" s="6"/>
    </row>
    <row r="4786" spans="13:13" x14ac:dyDescent="0.3">
      <c r="M4786" s="6"/>
    </row>
    <row r="4787" spans="13:13" x14ac:dyDescent="0.3">
      <c r="M4787" s="6"/>
    </row>
    <row r="4788" spans="13:13" x14ac:dyDescent="0.3">
      <c r="M4788" s="6"/>
    </row>
    <row r="4789" spans="13:13" x14ac:dyDescent="0.3">
      <c r="M4789" s="6"/>
    </row>
    <row r="4790" spans="13:13" x14ac:dyDescent="0.3">
      <c r="M4790" s="6"/>
    </row>
    <row r="4791" spans="13:13" x14ac:dyDescent="0.3">
      <c r="M4791" s="6"/>
    </row>
    <row r="4792" spans="13:13" x14ac:dyDescent="0.3">
      <c r="M4792" s="6"/>
    </row>
    <row r="4793" spans="13:13" x14ac:dyDescent="0.3">
      <c r="M4793" s="6"/>
    </row>
    <row r="4794" spans="13:13" x14ac:dyDescent="0.3">
      <c r="M4794" s="6"/>
    </row>
    <row r="4795" spans="13:13" x14ac:dyDescent="0.3">
      <c r="M4795" s="6"/>
    </row>
    <row r="4796" spans="13:13" x14ac:dyDescent="0.3">
      <c r="M4796" s="6"/>
    </row>
    <row r="4797" spans="13:13" x14ac:dyDescent="0.3">
      <c r="M4797" s="6"/>
    </row>
    <row r="4798" spans="13:13" x14ac:dyDescent="0.3">
      <c r="M4798" s="6"/>
    </row>
    <row r="4799" spans="13:13" x14ac:dyDescent="0.3">
      <c r="M4799" s="6"/>
    </row>
    <row r="4800" spans="13:13" x14ac:dyDescent="0.3">
      <c r="M4800" s="6"/>
    </row>
    <row r="4801" spans="13:13" x14ac:dyDescent="0.3">
      <c r="M4801" s="6"/>
    </row>
    <row r="4802" spans="13:13" x14ac:dyDescent="0.3">
      <c r="M4802" s="6"/>
    </row>
    <row r="4803" spans="13:13" x14ac:dyDescent="0.3">
      <c r="M4803" s="6"/>
    </row>
    <row r="4804" spans="13:13" x14ac:dyDescent="0.3">
      <c r="M4804" s="6"/>
    </row>
    <row r="4805" spans="13:13" x14ac:dyDescent="0.3">
      <c r="M4805" s="6"/>
    </row>
    <row r="4806" spans="13:13" x14ac:dyDescent="0.3">
      <c r="M4806" s="6"/>
    </row>
    <row r="4807" spans="13:13" x14ac:dyDescent="0.3">
      <c r="M4807" s="6"/>
    </row>
    <row r="4808" spans="13:13" x14ac:dyDescent="0.3">
      <c r="M4808" s="6"/>
    </row>
    <row r="4809" spans="13:13" x14ac:dyDescent="0.3">
      <c r="M4809" s="6"/>
    </row>
    <row r="4810" spans="13:13" x14ac:dyDescent="0.3">
      <c r="M4810" s="6"/>
    </row>
    <row r="4811" spans="13:13" x14ac:dyDescent="0.3">
      <c r="M4811" s="6"/>
    </row>
    <row r="4812" spans="13:13" x14ac:dyDescent="0.3">
      <c r="M4812" s="6"/>
    </row>
    <row r="4813" spans="13:13" x14ac:dyDescent="0.3">
      <c r="M4813" s="6"/>
    </row>
    <row r="4814" spans="13:13" x14ac:dyDescent="0.3">
      <c r="M4814" s="6"/>
    </row>
    <row r="4815" spans="13:13" x14ac:dyDescent="0.3">
      <c r="M4815" s="6"/>
    </row>
    <row r="4816" spans="13:13" x14ac:dyDescent="0.3">
      <c r="M4816" s="6"/>
    </row>
    <row r="4817" spans="13:13" x14ac:dyDescent="0.3">
      <c r="M4817" s="6"/>
    </row>
    <row r="4818" spans="13:13" x14ac:dyDescent="0.3">
      <c r="M4818" s="6"/>
    </row>
    <row r="4819" spans="13:13" x14ac:dyDescent="0.3">
      <c r="M4819" s="6"/>
    </row>
    <row r="4820" spans="13:13" x14ac:dyDescent="0.3">
      <c r="M4820" s="6"/>
    </row>
    <row r="4821" spans="13:13" x14ac:dyDescent="0.3">
      <c r="M4821" s="6"/>
    </row>
    <row r="4822" spans="13:13" x14ac:dyDescent="0.3">
      <c r="M4822" s="6"/>
    </row>
    <row r="4823" spans="13:13" x14ac:dyDescent="0.3">
      <c r="M4823" s="6"/>
    </row>
    <row r="4824" spans="13:13" x14ac:dyDescent="0.3">
      <c r="M4824" s="6"/>
    </row>
    <row r="4825" spans="13:13" x14ac:dyDescent="0.3">
      <c r="M4825" s="6"/>
    </row>
    <row r="4826" spans="13:13" x14ac:dyDescent="0.3">
      <c r="M4826" s="6"/>
    </row>
    <row r="4827" spans="13:13" x14ac:dyDescent="0.3">
      <c r="M4827" s="6"/>
    </row>
    <row r="4828" spans="13:13" x14ac:dyDescent="0.3">
      <c r="M4828" s="6"/>
    </row>
    <row r="4829" spans="13:13" x14ac:dyDescent="0.3">
      <c r="M4829" s="6"/>
    </row>
    <row r="4830" spans="13:13" x14ac:dyDescent="0.3">
      <c r="M4830" s="6"/>
    </row>
    <row r="4831" spans="13:13" x14ac:dyDescent="0.3">
      <c r="M4831" s="6"/>
    </row>
    <row r="4832" spans="13:13" x14ac:dyDescent="0.3">
      <c r="M4832" s="6"/>
    </row>
    <row r="4833" spans="13:13" x14ac:dyDescent="0.3">
      <c r="M4833" s="6"/>
    </row>
    <row r="4834" spans="13:13" x14ac:dyDescent="0.3">
      <c r="M4834" s="6"/>
    </row>
    <row r="4835" spans="13:13" x14ac:dyDescent="0.3">
      <c r="M4835" s="6"/>
    </row>
    <row r="4836" spans="13:13" x14ac:dyDescent="0.3">
      <c r="M4836" s="6"/>
    </row>
    <row r="4837" spans="13:13" x14ac:dyDescent="0.3">
      <c r="M4837" s="6"/>
    </row>
    <row r="4838" spans="13:13" x14ac:dyDescent="0.3">
      <c r="M4838" s="6"/>
    </row>
    <row r="4839" spans="13:13" x14ac:dyDescent="0.3">
      <c r="M4839" s="6"/>
    </row>
    <row r="4840" spans="13:13" x14ac:dyDescent="0.3">
      <c r="M4840" s="6"/>
    </row>
    <row r="4841" spans="13:13" x14ac:dyDescent="0.3">
      <c r="M4841" s="6"/>
    </row>
    <row r="4842" spans="13:13" x14ac:dyDescent="0.3">
      <c r="M4842" s="6"/>
    </row>
    <row r="4843" spans="13:13" x14ac:dyDescent="0.3">
      <c r="M4843" s="6"/>
    </row>
    <row r="4844" spans="13:13" x14ac:dyDescent="0.3">
      <c r="M4844" s="6"/>
    </row>
    <row r="4845" spans="13:13" x14ac:dyDescent="0.3">
      <c r="M4845" s="6"/>
    </row>
    <row r="4846" spans="13:13" x14ac:dyDescent="0.3">
      <c r="M4846" s="6"/>
    </row>
    <row r="4847" spans="13:13" x14ac:dyDescent="0.3">
      <c r="M4847" s="6"/>
    </row>
    <row r="4848" spans="13:13" x14ac:dyDescent="0.3">
      <c r="M4848" s="6"/>
    </row>
    <row r="4849" spans="13:13" x14ac:dyDescent="0.3">
      <c r="M4849" s="6"/>
    </row>
    <row r="4850" spans="13:13" x14ac:dyDescent="0.3">
      <c r="M4850" s="6"/>
    </row>
    <row r="4851" spans="13:13" x14ac:dyDescent="0.3">
      <c r="M4851" s="6"/>
    </row>
    <row r="4852" spans="13:13" x14ac:dyDescent="0.3">
      <c r="M4852" s="6"/>
    </row>
    <row r="4853" spans="13:13" x14ac:dyDescent="0.3">
      <c r="M4853" s="6"/>
    </row>
    <row r="4854" spans="13:13" x14ac:dyDescent="0.3">
      <c r="M4854" s="6"/>
    </row>
    <row r="4855" spans="13:13" x14ac:dyDescent="0.3">
      <c r="M4855" s="6"/>
    </row>
    <row r="4856" spans="13:13" x14ac:dyDescent="0.3">
      <c r="M4856" s="6"/>
    </row>
    <row r="4857" spans="13:13" x14ac:dyDescent="0.3">
      <c r="M4857" s="6"/>
    </row>
    <row r="4858" spans="13:13" x14ac:dyDescent="0.3">
      <c r="M4858" s="6"/>
    </row>
    <row r="4859" spans="13:13" x14ac:dyDescent="0.3">
      <c r="M4859" s="6"/>
    </row>
    <row r="4860" spans="13:13" x14ac:dyDescent="0.3">
      <c r="M4860" s="6"/>
    </row>
    <row r="4861" spans="13:13" x14ac:dyDescent="0.3">
      <c r="M4861" s="6"/>
    </row>
    <row r="4862" spans="13:13" x14ac:dyDescent="0.3">
      <c r="M4862" s="6"/>
    </row>
    <row r="4863" spans="13:13" x14ac:dyDescent="0.3">
      <c r="M4863" s="6"/>
    </row>
    <row r="4864" spans="13:13" x14ac:dyDescent="0.3">
      <c r="M4864" s="6"/>
    </row>
    <row r="4865" spans="13:13" x14ac:dyDescent="0.3">
      <c r="M4865" s="6"/>
    </row>
    <row r="4866" spans="13:13" x14ac:dyDescent="0.3">
      <c r="M4866" s="6"/>
    </row>
    <row r="4867" spans="13:13" x14ac:dyDescent="0.3">
      <c r="M4867" s="6"/>
    </row>
    <row r="4868" spans="13:13" x14ac:dyDescent="0.3">
      <c r="M4868" s="6"/>
    </row>
    <row r="4869" spans="13:13" x14ac:dyDescent="0.3">
      <c r="M4869" s="6"/>
    </row>
    <row r="4870" spans="13:13" x14ac:dyDescent="0.3">
      <c r="M4870" s="6"/>
    </row>
    <row r="4871" spans="13:13" x14ac:dyDescent="0.3">
      <c r="M4871" s="6"/>
    </row>
    <row r="4872" spans="13:13" x14ac:dyDescent="0.3">
      <c r="M4872" s="6"/>
    </row>
    <row r="4873" spans="13:13" x14ac:dyDescent="0.3">
      <c r="M4873" s="6"/>
    </row>
    <row r="4874" spans="13:13" x14ac:dyDescent="0.3">
      <c r="M4874" s="6"/>
    </row>
    <row r="4875" spans="13:13" x14ac:dyDescent="0.3">
      <c r="M4875" s="6"/>
    </row>
    <row r="4876" spans="13:13" x14ac:dyDescent="0.3">
      <c r="M4876" s="6"/>
    </row>
    <row r="4877" spans="13:13" x14ac:dyDescent="0.3">
      <c r="M4877" s="6"/>
    </row>
    <row r="4878" spans="13:13" x14ac:dyDescent="0.3">
      <c r="M4878" s="6"/>
    </row>
    <row r="4879" spans="13:13" x14ac:dyDescent="0.3">
      <c r="M4879" s="6"/>
    </row>
    <row r="4880" spans="13:13" x14ac:dyDescent="0.3">
      <c r="M4880" s="6"/>
    </row>
    <row r="4881" spans="13:13" x14ac:dyDescent="0.3">
      <c r="M4881" s="6"/>
    </row>
    <row r="4882" spans="13:13" x14ac:dyDescent="0.3">
      <c r="M4882" s="6"/>
    </row>
    <row r="4883" spans="13:13" x14ac:dyDescent="0.3">
      <c r="M4883" s="6"/>
    </row>
    <row r="4884" spans="13:13" x14ac:dyDescent="0.3">
      <c r="M4884" s="6"/>
    </row>
    <row r="4885" spans="13:13" x14ac:dyDescent="0.3">
      <c r="M4885" s="6"/>
    </row>
    <row r="4886" spans="13:13" x14ac:dyDescent="0.3">
      <c r="M4886" s="6"/>
    </row>
    <row r="4887" spans="13:13" x14ac:dyDescent="0.3">
      <c r="M4887" s="6"/>
    </row>
    <row r="4888" spans="13:13" x14ac:dyDescent="0.3">
      <c r="M4888" s="6"/>
    </row>
    <row r="4889" spans="13:13" x14ac:dyDescent="0.3">
      <c r="M4889" s="6"/>
    </row>
    <row r="4890" spans="13:13" x14ac:dyDescent="0.3">
      <c r="M4890" s="6"/>
    </row>
    <row r="4891" spans="13:13" x14ac:dyDescent="0.3">
      <c r="M4891" s="6"/>
    </row>
    <row r="4892" spans="13:13" x14ac:dyDescent="0.3">
      <c r="M4892" s="6"/>
    </row>
    <row r="4893" spans="13:13" x14ac:dyDescent="0.3">
      <c r="M4893" s="6"/>
    </row>
    <row r="4894" spans="13:13" x14ac:dyDescent="0.3">
      <c r="M4894" s="6"/>
    </row>
    <row r="4895" spans="13:13" x14ac:dyDescent="0.3">
      <c r="M4895" s="6"/>
    </row>
    <row r="4896" spans="13:13" x14ac:dyDescent="0.3">
      <c r="M4896" s="6"/>
    </row>
    <row r="4897" spans="13:13" x14ac:dyDescent="0.3">
      <c r="M4897" s="6"/>
    </row>
    <row r="4898" spans="13:13" x14ac:dyDescent="0.3">
      <c r="M4898" s="6"/>
    </row>
    <row r="4899" spans="13:13" x14ac:dyDescent="0.3">
      <c r="M4899" s="6"/>
    </row>
    <row r="4900" spans="13:13" x14ac:dyDescent="0.3">
      <c r="M4900" s="6"/>
    </row>
    <row r="4901" spans="13:13" x14ac:dyDescent="0.3">
      <c r="M4901" s="6"/>
    </row>
    <row r="4902" spans="13:13" x14ac:dyDescent="0.3">
      <c r="M4902" s="6"/>
    </row>
    <row r="4903" spans="13:13" x14ac:dyDescent="0.3">
      <c r="M4903" s="6"/>
    </row>
    <row r="4904" spans="13:13" x14ac:dyDescent="0.3">
      <c r="M4904" s="6"/>
    </row>
    <row r="4905" spans="13:13" x14ac:dyDescent="0.3">
      <c r="M4905" s="6"/>
    </row>
    <row r="4906" spans="13:13" x14ac:dyDescent="0.3">
      <c r="M4906" s="6"/>
    </row>
    <row r="4907" spans="13:13" x14ac:dyDescent="0.3">
      <c r="M4907" s="6"/>
    </row>
    <row r="4908" spans="13:13" x14ac:dyDescent="0.3">
      <c r="M4908" s="6"/>
    </row>
    <row r="4909" spans="13:13" x14ac:dyDescent="0.3">
      <c r="M4909" s="6"/>
    </row>
    <row r="4910" spans="13:13" x14ac:dyDescent="0.3">
      <c r="M4910" s="6"/>
    </row>
    <row r="4911" spans="13:13" x14ac:dyDescent="0.3">
      <c r="M4911" s="6"/>
    </row>
    <row r="4912" spans="13:13" x14ac:dyDescent="0.3">
      <c r="M4912" s="6"/>
    </row>
    <row r="4913" spans="13:13" x14ac:dyDescent="0.3">
      <c r="M4913" s="6"/>
    </row>
    <row r="4914" spans="13:13" x14ac:dyDescent="0.3">
      <c r="M4914" s="6"/>
    </row>
    <row r="4915" spans="13:13" x14ac:dyDescent="0.3">
      <c r="M4915" s="6"/>
    </row>
    <row r="4916" spans="13:13" x14ac:dyDescent="0.3">
      <c r="M4916" s="6"/>
    </row>
    <row r="4917" spans="13:13" x14ac:dyDescent="0.3">
      <c r="M4917" s="6"/>
    </row>
    <row r="4918" spans="13:13" x14ac:dyDescent="0.3">
      <c r="M4918" s="6"/>
    </row>
    <row r="4919" spans="13:13" x14ac:dyDescent="0.3">
      <c r="M4919" s="6"/>
    </row>
    <row r="4920" spans="13:13" x14ac:dyDescent="0.3">
      <c r="M4920" s="6"/>
    </row>
    <row r="4921" spans="13:13" x14ac:dyDescent="0.3">
      <c r="M4921" s="6"/>
    </row>
    <row r="4922" spans="13:13" x14ac:dyDescent="0.3">
      <c r="M4922" s="6"/>
    </row>
    <row r="4923" spans="13:13" x14ac:dyDescent="0.3">
      <c r="M4923" s="6"/>
    </row>
    <row r="4924" spans="13:13" x14ac:dyDescent="0.3">
      <c r="M4924" s="6"/>
    </row>
    <row r="4925" spans="13:13" x14ac:dyDescent="0.3">
      <c r="M4925" s="6"/>
    </row>
    <row r="4926" spans="13:13" x14ac:dyDescent="0.3">
      <c r="M4926" s="6"/>
    </row>
    <row r="4927" spans="13:13" x14ac:dyDescent="0.3">
      <c r="M4927" s="6"/>
    </row>
    <row r="4928" spans="13:13" x14ac:dyDescent="0.3">
      <c r="M4928" s="6"/>
    </row>
    <row r="4929" spans="13:13" x14ac:dyDescent="0.3">
      <c r="M4929" s="6"/>
    </row>
    <row r="4930" spans="13:13" x14ac:dyDescent="0.3">
      <c r="M4930" s="6"/>
    </row>
    <row r="4931" spans="13:13" x14ac:dyDescent="0.3">
      <c r="M4931" s="6"/>
    </row>
    <row r="4932" spans="13:13" x14ac:dyDescent="0.3">
      <c r="M4932" s="6"/>
    </row>
    <row r="4933" spans="13:13" x14ac:dyDescent="0.3">
      <c r="M4933" s="6"/>
    </row>
    <row r="4934" spans="13:13" x14ac:dyDescent="0.3">
      <c r="M4934" s="6"/>
    </row>
    <row r="4935" spans="13:13" x14ac:dyDescent="0.3">
      <c r="M4935" s="6"/>
    </row>
    <row r="4936" spans="13:13" x14ac:dyDescent="0.3">
      <c r="M4936" s="6"/>
    </row>
    <row r="4937" spans="13:13" x14ac:dyDescent="0.3">
      <c r="M4937" s="6"/>
    </row>
    <row r="4938" spans="13:13" x14ac:dyDescent="0.3">
      <c r="M4938" s="6"/>
    </row>
    <row r="4939" spans="13:13" x14ac:dyDescent="0.3">
      <c r="M4939" s="6"/>
    </row>
    <row r="4940" spans="13:13" x14ac:dyDescent="0.3">
      <c r="M4940" s="6"/>
    </row>
    <row r="4941" spans="13:13" x14ac:dyDescent="0.3">
      <c r="M4941" s="6"/>
    </row>
    <row r="4942" spans="13:13" x14ac:dyDescent="0.3">
      <c r="M4942" s="6"/>
    </row>
    <row r="4943" spans="13:13" x14ac:dyDescent="0.3">
      <c r="M4943" s="6"/>
    </row>
    <row r="4944" spans="13:13" x14ac:dyDescent="0.3">
      <c r="M4944" s="6"/>
    </row>
    <row r="4945" spans="13:13" x14ac:dyDescent="0.3">
      <c r="M4945" s="6"/>
    </row>
    <row r="4946" spans="13:13" x14ac:dyDescent="0.3">
      <c r="M4946" s="6"/>
    </row>
    <row r="4947" spans="13:13" x14ac:dyDescent="0.3">
      <c r="M4947" s="6"/>
    </row>
    <row r="4948" spans="13:13" x14ac:dyDescent="0.3">
      <c r="M4948" s="6"/>
    </row>
    <row r="4949" spans="13:13" x14ac:dyDescent="0.3">
      <c r="M4949" s="6"/>
    </row>
    <row r="4950" spans="13:13" x14ac:dyDescent="0.3">
      <c r="M4950" s="6"/>
    </row>
    <row r="4951" spans="13:13" x14ac:dyDescent="0.3">
      <c r="M4951" s="6"/>
    </row>
    <row r="4952" spans="13:13" x14ac:dyDescent="0.3">
      <c r="M4952" s="6"/>
    </row>
    <row r="4953" spans="13:13" x14ac:dyDescent="0.3">
      <c r="M4953" s="6"/>
    </row>
    <row r="4954" spans="13:13" x14ac:dyDescent="0.3">
      <c r="M4954" s="6"/>
    </row>
    <row r="4955" spans="13:13" x14ac:dyDescent="0.3">
      <c r="M4955" s="6"/>
    </row>
    <row r="4956" spans="13:13" x14ac:dyDescent="0.3">
      <c r="M4956" s="6"/>
    </row>
    <row r="4957" spans="13:13" x14ac:dyDescent="0.3">
      <c r="M4957" s="6"/>
    </row>
    <row r="4958" spans="13:13" x14ac:dyDescent="0.3">
      <c r="M4958" s="6"/>
    </row>
    <row r="4959" spans="13:13" x14ac:dyDescent="0.3">
      <c r="M4959" s="6"/>
    </row>
    <row r="4960" spans="13:13" x14ac:dyDescent="0.3">
      <c r="M4960" s="6"/>
    </row>
    <row r="4961" spans="13:13" x14ac:dyDescent="0.3">
      <c r="M4961" s="6"/>
    </row>
    <row r="4962" spans="13:13" x14ac:dyDescent="0.3">
      <c r="M4962" s="6"/>
    </row>
    <row r="4963" spans="13:13" x14ac:dyDescent="0.3">
      <c r="M4963" s="6"/>
    </row>
    <row r="4964" spans="13:13" x14ac:dyDescent="0.3">
      <c r="M4964" s="6"/>
    </row>
    <row r="4965" spans="13:13" x14ac:dyDescent="0.3">
      <c r="M4965" s="6"/>
    </row>
    <row r="4966" spans="13:13" x14ac:dyDescent="0.3">
      <c r="M4966" s="6"/>
    </row>
    <row r="4967" spans="13:13" x14ac:dyDescent="0.3">
      <c r="M4967" s="6"/>
    </row>
    <row r="4968" spans="13:13" x14ac:dyDescent="0.3">
      <c r="M4968" s="6"/>
    </row>
    <row r="4969" spans="13:13" x14ac:dyDescent="0.3">
      <c r="M4969" s="6"/>
    </row>
    <row r="4970" spans="13:13" x14ac:dyDescent="0.3">
      <c r="M4970" s="6"/>
    </row>
    <row r="4971" spans="13:13" x14ac:dyDescent="0.3">
      <c r="M4971" s="6"/>
    </row>
    <row r="4972" spans="13:13" x14ac:dyDescent="0.3">
      <c r="M4972" s="6"/>
    </row>
    <row r="4973" spans="13:13" x14ac:dyDescent="0.3">
      <c r="M4973" s="6"/>
    </row>
    <row r="4974" spans="13:13" x14ac:dyDescent="0.3">
      <c r="M4974" s="6"/>
    </row>
    <row r="4975" spans="13:13" x14ac:dyDescent="0.3">
      <c r="M4975" s="6"/>
    </row>
    <row r="4976" spans="13:13" x14ac:dyDescent="0.3">
      <c r="M4976" s="6"/>
    </row>
    <row r="4977" spans="13:13" x14ac:dyDescent="0.3">
      <c r="M4977" s="6"/>
    </row>
    <row r="4978" spans="13:13" x14ac:dyDescent="0.3">
      <c r="M4978" s="6"/>
    </row>
    <row r="4979" spans="13:13" x14ac:dyDescent="0.3">
      <c r="M4979" s="6"/>
    </row>
    <row r="4980" spans="13:13" x14ac:dyDescent="0.3">
      <c r="M4980" s="6"/>
    </row>
    <row r="4981" spans="13:13" x14ac:dyDescent="0.3">
      <c r="M4981" s="6"/>
    </row>
    <row r="4982" spans="13:13" x14ac:dyDescent="0.3">
      <c r="M4982" s="6"/>
    </row>
    <row r="4983" spans="13:13" x14ac:dyDescent="0.3">
      <c r="M4983" s="6"/>
    </row>
    <row r="4984" spans="13:13" x14ac:dyDescent="0.3">
      <c r="M4984" s="6"/>
    </row>
    <row r="4985" spans="13:13" x14ac:dyDescent="0.3">
      <c r="M4985" s="6"/>
    </row>
    <row r="4986" spans="13:13" x14ac:dyDescent="0.3">
      <c r="M4986" s="6"/>
    </row>
    <row r="4987" spans="13:13" x14ac:dyDescent="0.3">
      <c r="M4987" s="6"/>
    </row>
    <row r="4988" spans="13:13" x14ac:dyDescent="0.3">
      <c r="M4988" s="6"/>
    </row>
    <row r="4989" spans="13:13" x14ac:dyDescent="0.3">
      <c r="M4989" s="6"/>
    </row>
    <row r="4990" spans="13:13" x14ac:dyDescent="0.3">
      <c r="M4990" s="6"/>
    </row>
    <row r="4991" spans="13:13" x14ac:dyDescent="0.3">
      <c r="M4991" s="6"/>
    </row>
    <row r="4992" spans="13:13" x14ac:dyDescent="0.3">
      <c r="M4992" s="6"/>
    </row>
    <row r="4993" spans="13:13" x14ac:dyDescent="0.3">
      <c r="M4993" s="6"/>
    </row>
    <row r="4994" spans="13:13" x14ac:dyDescent="0.3">
      <c r="M4994" s="6"/>
    </row>
    <row r="4995" spans="13:13" x14ac:dyDescent="0.3">
      <c r="M4995" s="6"/>
    </row>
    <row r="4996" spans="13:13" x14ac:dyDescent="0.3">
      <c r="M4996" s="6"/>
    </row>
    <row r="4997" spans="13:13" x14ac:dyDescent="0.3">
      <c r="M4997" s="6"/>
    </row>
    <row r="4998" spans="13:13" x14ac:dyDescent="0.3">
      <c r="M4998" s="6"/>
    </row>
    <row r="4999" spans="13:13" x14ac:dyDescent="0.3">
      <c r="M4999" s="6"/>
    </row>
    <row r="5000" spans="13:13" x14ac:dyDescent="0.3">
      <c r="M5000" s="6"/>
    </row>
    <row r="5001" spans="13:13" x14ac:dyDescent="0.3">
      <c r="M5001" s="6"/>
    </row>
    <row r="5002" spans="13:13" x14ac:dyDescent="0.3">
      <c r="M5002" s="6"/>
    </row>
    <row r="5003" spans="13:13" x14ac:dyDescent="0.3">
      <c r="M5003" s="6"/>
    </row>
    <row r="5004" spans="13:13" x14ac:dyDescent="0.3">
      <c r="M5004" s="6"/>
    </row>
    <row r="5005" spans="13:13" x14ac:dyDescent="0.3">
      <c r="M5005" s="6"/>
    </row>
    <row r="5006" spans="13:13" x14ac:dyDescent="0.3">
      <c r="M5006" s="6"/>
    </row>
    <row r="5007" spans="13:13" x14ac:dyDescent="0.3">
      <c r="M5007" s="6"/>
    </row>
    <row r="5008" spans="13:13" x14ac:dyDescent="0.3">
      <c r="M5008" s="6"/>
    </row>
    <row r="5009" spans="13:13" x14ac:dyDescent="0.3">
      <c r="M5009" s="6"/>
    </row>
    <row r="5010" spans="13:13" x14ac:dyDescent="0.3">
      <c r="M5010" s="6"/>
    </row>
    <row r="5011" spans="13:13" x14ac:dyDescent="0.3">
      <c r="M5011" s="6"/>
    </row>
    <row r="5012" spans="13:13" x14ac:dyDescent="0.3">
      <c r="M5012" s="6"/>
    </row>
    <row r="5013" spans="13:13" x14ac:dyDescent="0.3">
      <c r="M5013" s="6"/>
    </row>
    <row r="5014" spans="13:13" x14ac:dyDescent="0.3">
      <c r="M5014" s="6"/>
    </row>
    <row r="5015" spans="13:13" x14ac:dyDescent="0.3">
      <c r="M5015" s="6"/>
    </row>
    <row r="5016" spans="13:13" x14ac:dyDescent="0.3">
      <c r="M5016" s="6"/>
    </row>
    <row r="5017" spans="13:13" x14ac:dyDescent="0.3">
      <c r="M5017" s="6"/>
    </row>
    <row r="5018" spans="13:13" x14ac:dyDescent="0.3">
      <c r="M5018" s="6"/>
    </row>
    <row r="5019" spans="13:13" x14ac:dyDescent="0.3">
      <c r="M5019" s="6"/>
    </row>
    <row r="5020" spans="13:13" x14ac:dyDescent="0.3">
      <c r="M5020" s="6"/>
    </row>
    <row r="5021" spans="13:13" x14ac:dyDescent="0.3">
      <c r="M5021" s="6"/>
    </row>
    <row r="5022" spans="13:13" x14ac:dyDescent="0.3">
      <c r="M5022" s="6"/>
    </row>
    <row r="5023" spans="13:13" x14ac:dyDescent="0.3">
      <c r="M5023" s="6"/>
    </row>
    <row r="5024" spans="13:13" x14ac:dyDescent="0.3">
      <c r="M5024" s="6"/>
    </row>
    <row r="5025" spans="13:13" x14ac:dyDescent="0.3">
      <c r="M5025" s="6"/>
    </row>
    <row r="5026" spans="13:13" x14ac:dyDescent="0.3">
      <c r="M5026" s="6"/>
    </row>
    <row r="5027" spans="13:13" x14ac:dyDescent="0.3">
      <c r="M5027" s="6"/>
    </row>
    <row r="5028" spans="13:13" x14ac:dyDescent="0.3">
      <c r="M5028" s="6"/>
    </row>
    <row r="5029" spans="13:13" x14ac:dyDescent="0.3">
      <c r="M5029" s="6"/>
    </row>
    <row r="5030" spans="13:13" x14ac:dyDescent="0.3">
      <c r="M5030" s="6"/>
    </row>
    <row r="5031" spans="13:13" x14ac:dyDescent="0.3">
      <c r="M5031" s="6"/>
    </row>
    <row r="5032" spans="13:13" x14ac:dyDescent="0.3">
      <c r="M5032" s="6"/>
    </row>
    <row r="5033" spans="13:13" x14ac:dyDescent="0.3">
      <c r="M5033" s="6"/>
    </row>
    <row r="5034" spans="13:13" x14ac:dyDescent="0.3">
      <c r="M5034" s="6"/>
    </row>
    <row r="5035" spans="13:13" x14ac:dyDescent="0.3">
      <c r="M5035" s="6"/>
    </row>
    <row r="5036" spans="13:13" x14ac:dyDescent="0.3">
      <c r="M5036" s="6"/>
    </row>
    <row r="5037" spans="13:13" x14ac:dyDescent="0.3">
      <c r="M5037" s="6"/>
    </row>
    <row r="5038" spans="13:13" x14ac:dyDescent="0.3">
      <c r="M5038" s="6"/>
    </row>
    <row r="5039" spans="13:13" x14ac:dyDescent="0.3">
      <c r="M5039" s="6"/>
    </row>
    <row r="5040" spans="13:13" x14ac:dyDescent="0.3">
      <c r="M5040" s="6"/>
    </row>
    <row r="5041" spans="13:13" x14ac:dyDescent="0.3">
      <c r="M5041" s="6"/>
    </row>
    <row r="5042" spans="13:13" x14ac:dyDescent="0.3">
      <c r="M5042" s="6"/>
    </row>
    <row r="5043" spans="13:13" x14ac:dyDescent="0.3">
      <c r="M5043" s="6"/>
    </row>
    <row r="5044" spans="13:13" x14ac:dyDescent="0.3">
      <c r="M5044" s="6"/>
    </row>
    <row r="5045" spans="13:13" x14ac:dyDescent="0.3">
      <c r="M5045" s="6"/>
    </row>
    <row r="5046" spans="13:13" x14ac:dyDescent="0.3">
      <c r="M5046" s="6"/>
    </row>
    <row r="5047" spans="13:13" x14ac:dyDescent="0.3">
      <c r="M5047" s="6"/>
    </row>
    <row r="5048" spans="13:13" x14ac:dyDescent="0.3">
      <c r="M5048" s="6"/>
    </row>
    <row r="5049" spans="13:13" x14ac:dyDescent="0.3">
      <c r="M5049" s="6"/>
    </row>
    <row r="5050" spans="13:13" x14ac:dyDescent="0.3">
      <c r="M5050" s="6"/>
    </row>
    <row r="5051" spans="13:13" x14ac:dyDescent="0.3">
      <c r="M5051" s="6"/>
    </row>
    <row r="5052" spans="13:13" x14ac:dyDescent="0.3">
      <c r="M5052" s="6"/>
    </row>
    <row r="5053" spans="13:13" x14ac:dyDescent="0.3">
      <c r="M5053" s="6"/>
    </row>
    <row r="5054" spans="13:13" x14ac:dyDescent="0.3">
      <c r="M5054" s="6"/>
    </row>
    <row r="5055" spans="13:13" x14ac:dyDescent="0.3">
      <c r="M5055" s="6"/>
    </row>
    <row r="5056" spans="13:13" x14ac:dyDescent="0.3">
      <c r="M5056" s="6"/>
    </row>
    <row r="5057" spans="13:13" x14ac:dyDescent="0.3">
      <c r="M5057" s="6"/>
    </row>
    <row r="5058" spans="13:13" x14ac:dyDescent="0.3">
      <c r="M5058" s="6"/>
    </row>
    <row r="5059" spans="13:13" x14ac:dyDescent="0.3">
      <c r="M5059" s="6"/>
    </row>
    <row r="5060" spans="13:13" x14ac:dyDescent="0.3">
      <c r="M5060" s="6"/>
    </row>
    <row r="5061" spans="13:13" x14ac:dyDescent="0.3">
      <c r="M5061" s="6"/>
    </row>
    <row r="5062" spans="13:13" x14ac:dyDescent="0.3">
      <c r="M5062" s="6"/>
    </row>
    <row r="5063" spans="13:13" x14ac:dyDescent="0.3">
      <c r="M5063" s="6"/>
    </row>
    <row r="5064" spans="13:13" x14ac:dyDescent="0.3">
      <c r="M5064" s="6"/>
    </row>
    <row r="5065" spans="13:13" x14ac:dyDescent="0.3">
      <c r="M5065" s="6"/>
    </row>
    <row r="5066" spans="13:13" x14ac:dyDescent="0.3">
      <c r="M5066" s="6"/>
    </row>
    <row r="5067" spans="13:13" x14ac:dyDescent="0.3">
      <c r="M5067" s="6"/>
    </row>
    <row r="5068" spans="13:13" x14ac:dyDescent="0.3">
      <c r="M5068" s="6"/>
    </row>
    <row r="5069" spans="13:13" x14ac:dyDescent="0.3">
      <c r="M5069" s="6"/>
    </row>
    <row r="5070" spans="13:13" x14ac:dyDescent="0.3">
      <c r="M5070" s="6"/>
    </row>
    <row r="5071" spans="13:13" x14ac:dyDescent="0.3">
      <c r="M5071" s="6"/>
    </row>
    <row r="5072" spans="13:13" x14ac:dyDescent="0.3">
      <c r="M5072" s="6"/>
    </row>
    <row r="5073" spans="13:13" x14ac:dyDescent="0.3">
      <c r="M5073" s="6"/>
    </row>
    <row r="5074" spans="13:13" x14ac:dyDescent="0.3">
      <c r="M5074" s="6"/>
    </row>
    <row r="5075" spans="13:13" x14ac:dyDescent="0.3">
      <c r="M5075" s="6"/>
    </row>
    <row r="5076" spans="13:13" x14ac:dyDescent="0.3">
      <c r="M5076" s="6"/>
    </row>
    <row r="5077" spans="13:13" x14ac:dyDescent="0.3">
      <c r="M5077" s="6"/>
    </row>
    <row r="5078" spans="13:13" x14ac:dyDescent="0.3">
      <c r="M5078" s="6"/>
    </row>
    <row r="5079" spans="13:13" x14ac:dyDescent="0.3">
      <c r="M5079" s="6"/>
    </row>
    <row r="5080" spans="13:13" x14ac:dyDescent="0.3">
      <c r="M5080" s="6"/>
    </row>
    <row r="5081" spans="13:13" x14ac:dyDescent="0.3">
      <c r="M5081" s="6"/>
    </row>
    <row r="5082" spans="13:13" x14ac:dyDescent="0.3">
      <c r="M5082" s="6"/>
    </row>
    <row r="5083" spans="13:13" x14ac:dyDescent="0.3">
      <c r="M5083" s="6"/>
    </row>
    <row r="5084" spans="13:13" x14ac:dyDescent="0.3">
      <c r="M5084" s="6"/>
    </row>
    <row r="5085" spans="13:13" x14ac:dyDescent="0.3">
      <c r="M5085" s="6"/>
    </row>
    <row r="5086" spans="13:13" x14ac:dyDescent="0.3">
      <c r="M5086" s="6"/>
    </row>
    <row r="5087" spans="13:13" x14ac:dyDescent="0.3">
      <c r="M5087" s="6"/>
    </row>
    <row r="5088" spans="13:13" x14ac:dyDescent="0.3">
      <c r="M5088" s="6"/>
    </row>
    <row r="5089" spans="13:13" x14ac:dyDescent="0.3">
      <c r="M5089" s="6"/>
    </row>
    <row r="5090" spans="13:13" x14ac:dyDescent="0.3">
      <c r="M5090" s="6"/>
    </row>
    <row r="5091" spans="13:13" x14ac:dyDescent="0.3">
      <c r="M5091" s="6"/>
    </row>
    <row r="5092" spans="13:13" x14ac:dyDescent="0.3">
      <c r="M5092" s="6"/>
    </row>
    <row r="5093" spans="13:13" x14ac:dyDescent="0.3">
      <c r="M5093" s="6"/>
    </row>
    <row r="5094" spans="13:13" x14ac:dyDescent="0.3">
      <c r="M5094" s="6"/>
    </row>
    <row r="5095" spans="13:13" x14ac:dyDescent="0.3">
      <c r="M5095" s="6"/>
    </row>
    <row r="5096" spans="13:13" x14ac:dyDescent="0.3">
      <c r="M5096" s="6"/>
    </row>
    <row r="5097" spans="13:13" x14ac:dyDescent="0.3">
      <c r="M5097" s="6"/>
    </row>
    <row r="5098" spans="13:13" x14ac:dyDescent="0.3">
      <c r="M5098" s="6"/>
    </row>
    <row r="5099" spans="13:13" x14ac:dyDescent="0.3">
      <c r="M5099" s="6"/>
    </row>
    <row r="5100" spans="13:13" x14ac:dyDescent="0.3">
      <c r="M5100" s="6"/>
    </row>
    <row r="5101" spans="13:13" x14ac:dyDescent="0.3">
      <c r="M5101" s="6"/>
    </row>
    <row r="5102" spans="13:13" x14ac:dyDescent="0.3">
      <c r="M5102" s="6"/>
    </row>
    <row r="5103" spans="13:13" x14ac:dyDescent="0.3">
      <c r="M5103" s="6"/>
    </row>
    <row r="5104" spans="13:13" x14ac:dyDescent="0.3">
      <c r="M5104" s="6"/>
    </row>
    <row r="5105" spans="13:13" x14ac:dyDescent="0.3">
      <c r="M5105" s="6"/>
    </row>
    <row r="5106" spans="13:13" x14ac:dyDescent="0.3">
      <c r="M5106" s="6"/>
    </row>
    <row r="5107" spans="13:13" x14ac:dyDescent="0.3">
      <c r="M5107" s="6"/>
    </row>
    <row r="5108" spans="13:13" x14ac:dyDescent="0.3">
      <c r="M5108" s="6"/>
    </row>
    <row r="5109" spans="13:13" x14ac:dyDescent="0.3">
      <c r="M5109" s="6"/>
    </row>
    <row r="5110" spans="13:13" x14ac:dyDescent="0.3">
      <c r="M5110" s="6"/>
    </row>
    <row r="5111" spans="13:13" x14ac:dyDescent="0.3">
      <c r="M5111" s="6"/>
    </row>
    <row r="5112" spans="13:13" x14ac:dyDescent="0.3">
      <c r="M5112" s="6"/>
    </row>
    <row r="5113" spans="13:13" x14ac:dyDescent="0.3">
      <c r="M5113" s="6"/>
    </row>
    <row r="5114" spans="13:13" x14ac:dyDescent="0.3">
      <c r="M5114" s="6"/>
    </row>
    <row r="5115" spans="13:13" x14ac:dyDescent="0.3">
      <c r="M5115" s="6"/>
    </row>
    <row r="5116" spans="13:13" x14ac:dyDescent="0.3">
      <c r="M5116" s="6"/>
    </row>
    <row r="5117" spans="13:13" x14ac:dyDescent="0.3">
      <c r="M5117" s="6"/>
    </row>
    <row r="5118" spans="13:13" x14ac:dyDescent="0.3">
      <c r="M5118" s="6"/>
    </row>
    <row r="5119" spans="13:13" x14ac:dyDescent="0.3">
      <c r="M5119" s="6"/>
    </row>
    <row r="5120" spans="13:13" x14ac:dyDescent="0.3">
      <c r="M5120" s="6"/>
    </row>
    <row r="5121" spans="13:13" x14ac:dyDescent="0.3">
      <c r="M5121" s="6"/>
    </row>
    <row r="5122" spans="13:13" x14ac:dyDescent="0.3">
      <c r="M5122" s="6"/>
    </row>
    <row r="5123" spans="13:13" x14ac:dyDescent="0.3">
      <c r="M5123" s="6"/>
    </row>
    <row r="5124" spans="13:13" x14ac:dyDescent="0.3">
      <c r="M5124" s="6"/>
    </row>
    <row r="5125" spans="13:13" x14ac:dyDescent="0.3">
      <c r="M5125" s="6"/>
    </row>
    <row r="5126" spans="13:13" x14ac:dyDescent="0.3">
      <c r="M5126" s="6"/>
    </row>
    <row r="5127" spans="13:13" x14ac:dyDescent="0.3">
      <c r="M5127" s="6"/>
    </row>
    <row r="5128" spans="13:13" x14ac:dyDescent="0.3">
      <c r="M5128" s="6"/>
    </row>
    <row r="5129" spans="13:13" x14ac:dyDescent="0.3">
      <c r="M5129" s="6"/>
    </row>
    <row r="5130" spans="13:13" x14ac:dyDescent="0.3">
      <c r="M5130" s="6"/>
    </row>
    <row r="5131" spans="13:13" x14ac:dyDescent="0.3">
      <c r="M5131" s="6"/>
    </row>
    <row r="5132" spans="13:13" x14ac:dyDescent="0.3">
      <c r="M5132" s="6"/>
    </row>
    <row r="5133" spans="13:13" x14ac:dyDescent="0.3">
      <c r="M5133" s="6"/>
    </row>
    <row r="5134" spans="13:13" x14ac:dyDescent="0.3">
      <c r="M5134" s="6"/>
    </row>
    <row r="5135" spans="13:13" x14ac:dyDescent="0.3">
      <c r="M5135" s="6"/>
    </row>
    <row r="5136" spans="13:13" x14ac:dyDescent="0.3">
      <c r="M5136" s="6"/>
    </row>
    <row r="5137" spans="13:13" x14ac:dyDescent="0.3">
      <c r="M5137" s="6"/>
    </row>
    <row r="5138" spans="13:13" x14ac:dyDescent="0.3">
      <c r="M5138" s="6"/>
    </row>
    <row r="5139" spans="13:13" x14ac:dyDescent="0.3">
      <c r="M5139" s="6"/>
    </row>
    <row r="5140" spans="13:13" x14ac:dyDescent="0.3">
      <c r="M5140" s="6"/>
    </row>
    <row r="5141" spans="13:13" x14ac:dyDescent="0.3">
      <c r="M5141" s="6"/>
    </row>
    <row r="5142" spans="13:13" x14ac:dyDescent="0.3">
      <c r="M5142" s="6"/>
    </row>
    <row r="5143" spans="13:13" x14ac:dyDescent="0.3">
      <c r="M5143" s="6"/>
    </row>
    <row r="5144" spans="13:13" x14ac:dyDescent="0.3">
      <c r="M5144" s="6"/>
    </row>
    <row r="5145" spans="13:13" x14ac:dyDescent="0.3">
      <c r="M5145" s="6"/>
    </row>
    <row r="5146" spans="13:13" x14ac:dyDescent="0.3">
      <c r="M5146" s="6"/>
    </row>
    <row r="5147" spans="13:13" x14ac:dyDescent="0.3">
      <c r="M5147" s="6"/>
    </row>
    <row r="5148" spans="13:13" x14ac:dyDescent="0.3">
      <c r="M5148" s="6"/>
    </row>
    <row r="5149" spans="13:13" x14ac:dyDescent="0.3">
      <c r="M5149" s="6"/>
    </row>
    <row r="5150" spans="13:13" x14ac:dyDescent="0.3">
      <c r="M5150" s="6"/>
    </row>
    <row r="5151" spans="13:13" x14ac:dyDescent="0.3">
      <c r="M5151" s="6"/>
    </row>
    <row r="5152" spans="13:13" x14ac:dyDescent="0.3">
      <c r="M5152" s="6"/>
    </row>
    <row r="5153" spans="13:13" x14ac:dyDescent="0.3">
      <c r="M5153" s="6"/>
    </row>
    <row r="5154" spans="13:13" x14ac:dyDescent="0.3">
      <c r="M5154" s="6"/>
    </row>
    <row r="5155" spans="13:13" x14ac:dyDescent="0.3">
      <c r="M5155" s="6"/>
    </row>
    <row r="5156" spans="13:13" x14ac:dyDescent="0.3">
      <c r="M5156" s="6"/>
    </row>
    <row r="5157" spans="13:13" x14ac:dyDescent="0.3">
      <c r="M5157" s="6"/>
    </row>
    <row r="5158" spans="13:13" x14ac:dyDescent="0.3">
      <c r="M5158" s="6"/>
    </row>
    <row r="5159" spans="13:13" x14ac:dyDescent="0.3">
      <c r="M5159" s="6"/>
    </row>
    <row r="5160" spans="13:13" x14ac:dyDescent="0.3">
      <c r="M5160" s="6"/>
    </row>
    <row r="5161" spans="13:13" x14ac:dyDescent="0.3">
      <c r="M5161" s="6"/>
    </row>
    <row r="5162" spans="13:13" x14ac:dyDescent="0.3">
      <c r="M5162" s="6"/>
    </row>
    <row r="5163" spans="13:13" x14ac:dyDescent="0.3">
      <c r="M5163" s="6"/>
    </row>
    <row r="5164" spans="13:13" x14ac:dyDescent="0.3">
      <c r="M5164" s="6"/>
    </row>
    <row r="5165" spans="13:13" x14ac:dyDescent="0.3">
      <c r="M5165" s="6"/>
    </row>
    <row r="5166" spans="13:13" x14ac:dyDescent="0.3">
      <c r="M5166" s="6"/>
    </row>
    <row r="5167" spans="13:13" x14ac:dyDescent="0.3">
      <c r="M5167" s="6"/>
    </row>
    <row r="5168" spans="13:13" x14ac:dyDescent="0.3">
      <c r="M5168" s="6"/>
    </row>
    <row r="5169" spans="13:13" x14ac:dyDescent="0.3">
      <c r="M5169" s="6"/>
    </row>
    <row r="5170" spans="13:13" x14ac:dyDescent="0.3">
      <c r="M5170" s="6"/>
    </row>
    <row r="5171" spans="13:13" x14ac:dyDescent="0.3">
      <c r="M5171" s="6"/>
    </row>
    <row r="5172" spans="13:13" x14ac:dyDescent="0.3">
      <c r="M5172" s="6"/>
    </row>
    <row r="5173" spans="13:13" x14ac:dyDescent="0.3">
      <c r="M5173" s="6"/>
    </row>
    <row r="5174" spans="13:13" x14ac:dyDescent="0.3">
      <c r="M5174" s="6"/>
    </row>
    <row r="5175" spans="13:13" x14ac:dyDescent="0.3">
      <c r="M5175" s="6"/>
    </row>
    <row r="5176" spans="13:13" x14ac:dyDescent="0.3">
      <c r="M5176" s="6"/>
    </row>
    <row r="5177" spans="13:13" x14ac:dyDescent="0.3">
      <c r="M5177" s="6"/>
    </row>
    <row r="5178" spans="13:13" x14ac:dyDescent="0.3">
      <c r="M5178" s="6"/>
    </row>
    <row r="5179" spans="13:13" x14ac:dyDescent="0.3">
      <c r="M5179" s="6"/>
    </row>
    <row r="5180" spans="13:13" x14ac:dyDescent="0.3">
      <c r="M5180" s="6"/>
    </row>
    <row r="5181" spans="13:13" x14ac:dyDescent="0.3">
      <c r="M5181" s="6"/>
    </row>
    <row r="5182" spans="13:13" x14ac:dyDescent="0.3">
      <c r="M5182" s="6"/>
    </row>
    <row r="5183" spans="13:13" x14ac:dyDescent="0.3">
      <c r="M5183" s="6"/>
    </row>
    <row r="5184" spans="13:13" x14ac:dyDescent="0.3">
      <c r="M5184" s="6"/>
    </row>
    <row r="5185" spans="13:13" x14ac:dyDescent="0.3">
      <c r="M5185" s="6"/>
    </row>
    <row r="5186" spans="13:13" x14ac:dyDescent="0.3">
      <c r="M5186" s="6"/>
    </row>
    <row r="5187" spans="13:13" x14ac:dyDescent="0.3">
      <c r="M5187" s="6"/>
    </row>
    <row r="5188" spans="13:13" x14ac:dyDescent="0.3">
      <c r="M5188" s="6"/>
    </row>
    <row r="5189" spans="13:13" x14ac:dyDescent="0.3">
      <c r="M5189" s="6"/>
    </row>
    <row r="5190" spans="13:13" x14ac:dyDescent="0.3">
      <c r="M5190" s="6"/>
    </row>
    <row r="5191" spans="13:13" x14ac:dyDescent="0.3">
      <c r="M5191" s="6"/>
    </row>
    <row r="5192" spans="13:13" x14ac:dyDescent="0.3">
      <c r="M5192" s="6"/>
    </row>
    <row r="5193" spans="13:13" x14ac:dyDescent="0.3">
      <c r="M5193" s="6"/>
    </row>
    <row r="5194" spans="13:13" x14ac:dyDescent="0.3">
      <c r="M5194" s="6"/>
    </row>
    <row r="5195" spans="13:13" x14ac:dyDescent="0.3">
      <c r="M5195" s="6"/>
    </row>
    <row r="5196" spans="13:13" x14ac:dyDescent="0.3">
      <c r="M5196" s="6"/>
    </row>
    <row r="5197" spans="13:13" x14ac:dyDescent="0.3">
      <c r="M5197" s="6"/>
    </row>
    <row r="5198" spans="13:13" x14ac:dyDescent="0.3">
      <c r="M5198" s="6"/>
    </row>
    <row r="5199" spans="13:13" x14ac:dyDescent="0.3">
      <c r="M5199" s="6"/>
    </row>
    <row r="5200" spans="13:13" x14ac:dyDescent="0.3">
      <c r="M5200" s="6"/>
    </row>
    <row r="5201" spans="13:13" x14ac:dyDescent="0.3">
      <c r="M5201" s="6"/>
    </row>
    <row r="5202" spans="13:13" x14ac:dyDescent="0.3">
      <c r="M5202" s="6"/>
    </row>
    <row r="5203" spans="13:13" x14ac:dyDescent="0.3">
      <c r="M5203" s="6"/>
    </row>
    <row r="5204" spans="13:13" x14ac:dyDescent="0.3">
      <c r="M5204" s="6"/>
    </row>
    <row r="5205" spans="13:13" x14ac:dyDescent="0.3">
      <c r="M5205" s="6"/>
    </row>
    <row r="5206" spans="13:13" x14ac:dyDescent="0.3">
      <c r="M5206" s="6"/>
    </row>
    <row r="5207" spans="13:13" x14ac:dyDescent="0.3">
      <c r="M5207" s="6"/>
    </row>
    <row r="5208" spans="13:13" x14ac:dyDescent="0.3">
      <c r="M5208" s="6"/>
    </row>
    <row r="5209" spans="13:13" x14ac:dyDescent="0.3">
      <c r="M5209" s="6"/>
    </row>
    <row r="5210" spans="13:13" x14ac:dyDescent="0.3">
      <c r="M5210" s="6"/>
    </row>
    <row r="5211" spans="13:13" x14ac:dyDescent="0.3">
      <c r="M5211" s="6"/>
    </row>
    <row r="5212" spans="13:13" x14ac:dyDescent="0.3">
      <c r="M5212" s="6"/>
    </row>
    <row r="5213" spans="13:13" x14ac:dyDescent="0.3">
      <c r="M5213" s="6"/>
    </row>
    <row r="5214" spans="13:13" x14ac:dyDescent="0.3">
      <c r="M5214" s="6"/>
    </row>
    <row r="5215" spans="13:13" x14ac:dyDescent="0.3">
      <c r="M5215" s="6"/>
    </row>
    <row r="5216" spans="13:13" x14ac:dyDescent="0.3">
      <c r="M5216" s="6"/>
    </row>
    <row r="5217" spans="13:13" x14ac:dyDescent="0.3">
      <c r="M5217" s="6"/>
    </row>
    <row r="5218" spans="13:13" x14ac:dyDescent="0.3">
      <c r="M5218" s="6"/>
    </row>
    <row r="5219" spans="13:13" x14ac:dyDescent="0.3">
      <c r="M5219" s="6"/>
    </row>
    <row r="5220" spans="13:13" x14ac:dyDescent="0.3">
      <c r="M5220" s="6"/>
    </row>
    <row r="5221" spans="13:13" x14ac:dyDescent="0.3">
      <c r="M5221" s="6"/>
    </row>
    <row r="5222" spans="13:13" x14ac:dyDescent="0.3">
      <c r="M5222" s="6"/>
    </row>
    <row r="5223" spans="13:13" x14ac:dyDescent="0.3">
      <c r="M5223" s="6"/>
    </row>
    <row r="5224" spans="13:13" x14ac:dyDescent="0.3">
      <c r="M5224" s="6"/>
    </row>
    <row r="5225" spans="13:13" x14ac:dyDescent="0.3">
      <c r="M5225" s="6"/>
    </row>
    <row r="5226" spans="13:13" x14ac:dyDescent="0.3">
      <c r="M5226" s="6"/>
    </row>
    <row r="5227" spans="13:13" x14ac:dyDescent="0.3">
      <c r="M5227" s="6"/>
    </row>
    <row r="5228" spans="13:13" x14ac:dyDescent="0.3">
      <c r="M5228" s="6"/>
    </row>
    <row r="5229" spans="13:13" x14ac:dyDescent="0.3">
      <c r="M5229" s="6"/>
    </row>
    <row r="5230" spans="13:13" x14ac:dyDescent="0.3">
      <c r="M5230" s="6"/>
    </row>
    <row r="5231" spans="13:13" x14ac:dyDescent="0.3">
      <c r="M5231" s="6"/>
    </row>
    <row r="5232" spans="13:13" x14ac:dyDescent="0.3">
      <c r="M5232" s="6"/>
    </row>
    <row r="5233" spans="13:13" x14ac:dyDescent="0.3">
      <c r="M5233" s="6"/>
    </row>
    <row r="5234" spans="13:13" x14ac:dyDescent="0.3">
      <c r="M5234" s="6"/>
    </row>
    <row r="5235" spans="13:13" x14ac:dyDescent="0.3">
      <c r="M5235" s="6"/>
    </row>
    <row r="5236" spans="13:13" x14ac:dyDescent="0.3">
      <c r="M5236" s="6"/>
    </row>
    <row r="5237" spans="13:13" x14ac:dyDescent="0.3">
      <c r="M5237" s="6"/>
    </row>
    <row r="5238" spans="13:13" x14ac:dyDescent="0.3">
      <c r="M5238" s="6"/>
    </row>
    <row r="5239" spans="13:13" x14ac:dyDescent="0.3">
      <c r="M5239" s="6"/>
    </row>
    <row r="5240" spans="13:13" x14ac:dyDescent="0.3">
      <c r="M5240" s="6"/>
    </row>
    <row r="5241" spans="13:13" x14ac:dyDescent="0.3">
      <c r="M5241" s="6"/>
    </row>
    <row r="5242" spans="13:13" x14ac:dyDescent="0.3">
      <c r="M5242" s="6"/>
    </row>
    <row r="5243" spans="13:13" x14ac:dyDescent="0.3">
      <c r="M5243" s="6"/>
    </row>
    <row r="5244" spans="13:13" x14ac:dyDescent="0.3">
      <c r="M5244" s="6"/>
    </row>
    <row r="5245" spans="13:13" x14ac:dyDescent="0.3">
      <c r="M5245" s="6"/>
    </row>
    <row r="5246" spans="13:13" x14ac:dyDescent="0.3">
      <c r="M5246" s="6"/>
    </row>
    <row r="5247" spans="13:13" x14ac:dyDescent="0.3">
      <c r="M5247" s="6"/>
    </row>
    <row r="5248" spans="13:13" x14ac:dyDescent="0.3">
      <c r="M5248" s="6"/>
    </row>
    <row r="5249" spans="13:13" x14ac:dyDescent="0.3">
      <c r="M5249" s="6"/>
    </row>
    <row r="5250" spans="13:13" x14ac:dyDescent="0.3">
      <c r="M5250" s="6"/>
    </row>
    <row r="5251" spans="13:13" x14ac:dyDescent="0.3">
      <c r="M5251" s="6"/>
    </row>
    <row r="5252" spans="13:13" x14ac:dyDescent="0.3">
      <c r="M5252" s="6"/>
    </row>
    <row r="5253" spans="13:13" x14ac:dyDescent="0.3">
      <c r="M5253" s="6"/>
    </row>
    <row r="5254" spans="13:13" x14ac:dyDescent="0.3">
      <c r="M5254" s="6"/>
    </row>
    <row r="5255" spans="13:13" x14ac:dyDescent="0.3">
      <c r="M5255" s="6"/>
    </row>
    <row r="5256" spans="13:13" x14ac:dyDescent="0.3">
      <c r="M5256" s="6"/>
    </row>
    <row r="5257" spans="13:13" x14ac:dyDescent="0.3">
      <c r="M5257" s="6"/>
    </row>
    <row r="5258" spans="13:13" x14ac:dyDescent="0.3">
      <c r="M5258" s="6"/>
    </row>
    <row r="5259" spans="13:13" x14ac:dyDescent="0.3">
      <c r="M5259" s="6"/>
    </row>
    <row r="5260" spans="13:13" x14ac:dyDescent="0.3">
      <c r="M5260" s="6"/>
    </row>
    <row r="5261" spans="13:13" x14ac:dyDescent="0.3">
      <c r="M5261" s="6"/>
    </row>
    <row r="5262" spans="13:13" x14ac:dyDescent="0.3">
      <c r="M5262" s="6"/>
    </row>
    <row r="5263" spans="13:13" x14ac:dyDescent="0.3">
      <c r="M5263" s="6"/>
    </row>
    <row r="5264" spans="13:13" x14ac:dyDescent="0.3">
      <c r="M5264" s="6"/>
    </row>
    <row r="5265" spans="13:13" x14ac:dyDescent="0.3">
      <c r="M5265" s="6"/>
    </row>
    <row r="5266" spans="13:13" x14ac:dyDescent="0.3">
      <c r="M5266" s="6"/>
    </row>
    <row r="5267" spans="13:13" x14ac:dyDescent="0.3">
      <c r="M5267" s="6"/>
    </row>
    <row r="5268" spans="13:13" x14ac:dyDescent="0.3">
      <c r="M5268" s="6"/>
    </row>
    <row r="5269" spans="13:13" x14ac:dyDescent="0.3">
      <c r="M5269" s="6"/>
    </row>
    <row r="5270" spans="13:13" x14ac:dyDescent="0.3">
      <c r="M5270" s="6"/>
    </row>
    <row r="5271" spans="13:13" x14ac:dyDescent="0.3">
      <c r="M5271" s="6"/>
    </row>
    <row r="5272" spans="13:13" x14ac:dyDescent="0.3">
      <c r="M5272" s="6"/>
    </row>
    <row r="5273" spans="13:13" x14ac:dyDescent="0.3">
      <c r="M5273" s="6"/>
    </row>
    <row r="5274" spans="13:13" x14ac:dyDescent="0.3">
      <c r="M5274" s="6"/>
    </row>
    <row r="5275" spans="13:13" x14ac:dyDescent="0.3">
      <c r="M5275" s="6"/>
    </row>
    <row r="5276" spans="13:13" x14ac:dyDescent="0.3">
      <c r="M5276" s="6"/>
    </row>
    <row r="5277" spans="13:13" x14ac:dyDescent="0.3">
      <c r="M5277" s="6"/>
    </row>
    <row r="5278" spans="13:13" x14ac:dyDescent="0.3">
      <c r="M5278" s="6"/>
    </row>
    <row r="5279" spans="13:13" x14ac:dyDescent="0.3">
      <c r="M5279" s="6"/>
    </row>
    <row r="5280" spans="13:13" x14ac:dyDescent="0.3">
      <c r="M5280" s="6"/>
    </row>
    <row r="5281" spans="13:13" x14ac:dyDescent="0.3">
      <c r="M5281" s="6"/>
    </row>
    <row r="5282" spans="13:13" x14ac:dyDescent="0.3">
      <c r="M5282" s="6"/>
    </row>
    <row r="5283" spans="13:13" x14ac:dyDescent="0.3">
      <c r="M5283" s="6"/>
    </row>
    <row r="5284" spans="13:13" x14ac:dyDescent="0.3">
      <c r="M5284" s="6"/>
    </row>
    <row r="5285" spans="13:13" x14ac:dyDescent="0.3">
      <c r="M5285" s="6"/>
    </row>
    <row r="5286" spans="13:13" x14ac:dyDescent="0.3">
      <c r="M5286" s="6"/>
    </row>
    <row r="5287" spans="13:13" x14ac:dyDescent="0.3">
      <c r="M5287" s="6"/>
    </row>
    <row r="5288" spans="13:13" x14ac:dyDescent="0.3">
      <c r="M5288" s="6"/>
    </row>
    <row r="5289" spans="13:13" x14ac:dyDescent="0.3">
      <c r="M5289" s="6"/>
    </row>
    <row r="5290" spans="13:13" x14ac:dyDescent="0.3">
      <c r="M5290" s="6"/>
    </row>
    <row r="5291" spans="13:13" x14ac:dyDescent="0.3">
      <c r="M5291" s="6"/>
    </row>
    <row r="5292" spans="13:13" x14ac:dyDescent="0.3">
      <c r="M5292" s="6"/>
    </row>
    <row r="5293" spans="13:13" x14ac:dyDescent="0.3">
      <c r="M5293" s="6"/>
    </row>
    <row r="5294" spans="13:13" x14ac:dyDescent="0.3">
      <c r="M5294" s="6"/>
    </row>
    <row r="5295" spans="13:13" x14ac:dyDescent="0.3">
      <c r="M5295" s="6"/>
    </row>
    <row r="5296" spans="13:13" x14ac:dyDescent="0.3">
      <c r="M5296" s="6"/>
    </row>
    <row r="5297" spans="13:13" x14ac:dyDescent="0.3">
      <c r="M5297" s="6"/>
    </row>
    <row r="5298" spans="13:13" x14ac:dyDescent="0.3">
      <c r="M5298" s="6"/>
    </row>
    <row r="5299" spans="13:13" x14ac:dyDescent="0.3">
      <c r="M5299" s="6"/>
    </row>
    <row r="5300" spans="13:13" x14ac:dyDescent="0.3">
      <c r="M5300" s="6"/>
    </row>
    <row r="5301" spans="13:13" x14ac:dyDescent="0.3">
      <c r="M5301" s="6"/>
    </row>
    <row r="5302" spans="13:13" x14ac:dyDescent="0.3">
      <c r="M5302" s="6"/>
    </row>
    <row r="5303" spans="13:13" x14ac:dyDescent="0.3">
      <c r="M5303" s="6"/>
    </row>
    <row r="5304" spans="13:13" x14ac:dyDescent="0.3">
      <c r="M5304" s="6"/>
    </row>
    <row r="5305" spans="13:13" x14ac:dyDescent="0.3">
      <c r="M5305" s="6"/>
    </row>
    <row r="5306" spans="13:13" x14ac:dyDescent="0.3">
      <c r="M5306" s="6"/>
    </row>
    <row r="5307" spans="13:13" x14ac:dyDescent="0.3">
      <c r="M5307" s="6"/>
    </row>
    <row r="5308" spans="13:13" x14ac:dyDescent="0.3">
      <c r="M5308" s="6"/>
    </row>
    <row r="5309" spans="13:13" x14ac:dyDescent="0.3">
      <c r="M5309" s="6"/>
    </row>
    <row r="5310" spans="13:13" x14ac:dyDescent="0.3">
      <c r="M5310" s="6"/>
    </row>
    <row r="5311" spans="13:13" x14ac:dyDescent="0.3">
      <c r="M5311" s="6"/>
    </row>
    <row r="5312" spans="13:13" x14ac:dyDescent="0.3">
      <c r="M5312" s="6"/>
    </row>
    <row r="5313" spans="13:13" x14ac:dyDescent="0.3">
      <c r="M5313" s="6"/>
    </row>
    <row r="5314" spans="13:13" x14ac:dyDescent="0.3">
      <c r="M5314" s="6"/>
    </row>
    <row r="5315" spans="13:13" x14ac:dyDescent="0.3">
      <c r="M5315" s="6"/>
    </row>
    <row r="5316" spans="13:13" x14ac:dyDescent="0.3">
      <c r="M5316" s="6"/>
    </row>
    <row r="5317" spans="13:13" x14ac:dyDescent="0.3">
      <c r="M5317" s="6"/>
    </row>
    <row r="5318" spans="13:13" x14ac:dyDescent="0.3">
      <c r="M5318" s="6"/>
    </row>
    <row r="5319" spans="13:13" x14ac:dyDescent="0.3">
      <c r="M5319" s="6"/>
    </row>
    <row r="5320" spans="13:13" x14ac:dyDescent="0.3">
      <c r="M5320" s="6"/>
    </row>
    <row r="5321" spans="13:13" x14ac:dyDescent="0.3">
      <c r="M5321" s="6"/>
    </row>
    <row r="5322" spans="13:13" x14ac:dyDescent="0.3">
      <c r="M5322" s="6"/>
    </row>
    <row r="5323" spans="13:13" x14ac:dyDescent="0.3">
      <c r="M5323" s="6"/>
    </row>
    <row r="5324" spans="13:13" x14ac:dyDescent="0.3">
      <c r="M5324" s="6"/>
    </row>
    <row r="5325" spans="13:13" x14ac:dyDescent="0.3">
      <c r="M5325" s="6"/>
    </row>
    <row r="5326" spans="13:13" x14ac:dyDescent="0.3">
      <c r="M5326" s="6"/>
    </row>
    <row r="5327" spans="13:13" x14ac:dyDescent="0.3">
      <c r="M5327" s="6"/>
    </row>
    <row r="5328" spans="13:13" x14ac:dyDescent="0.3">
      <c r="M5328" s="6"/>
    </row>
    <row r="5329" spans="13:13" x14ac:dyDescent="0.3">
      <c r="M5329" s="6"/>
    </row>
    <row r="5330" spans="13:13" x14ac:dyDescent="0.3">
      <c r="M5330" s="6"/>
    </row>
    <row r="5331" spans="13:13" x14ac:dyDescent="0.3">
      <c r="M5331" s="6"/>
    </row>
    <row r="5332" spans="13:13" x14ac:dyDescent="0.3">
      <c r="M5332" s="6"/>
    </row>
    <row r="5333" spans="13:13" x14ac:dyDescent="0.3">
      <c r="M5333" s="6"/>
    </row>
    <row r="5334" spans="13:13" x14ac:dyDescent="0.3">
      <c r="M5334" s="6"/>
    </row>
    <row r="5335" spans="13:13" x14ac:dyDescent="0.3">
      <c r="M5335" s="6"/>
    </row>
    <row r="5336" spans="13:13" x14ac:dyDescent="0.3">
      <c r="M5336" s="6"/>
    </row>
    <row r="5337" spans="13:13" x14ac:dyDescent="0.3">
      <c r="M5337" s="6"/>
    </row>
    <row r="5338" spans="13:13" x14ac:dyDescent="0.3">
      <c r="M5338" s="6"/>
    </row>
    <row r="5339" spans="13:13" x14ac:dyDescent="0.3">
      <c r="M5339" s="6"/>
    </row>
    <row r="5340" spans="13:13" x14ac:dyDescent="0.3">
      <c r="M5340" s="6"/>
    </row>
    <row r="5341" spans="13:13" x14ac:dyDescent="0.3">
      <c r="M5341" s="6"/>
    </row>
    <row r="5342" spans="13:13" x14ac:dyDescent="0.3">
      <c r="M5342" s="6"/>
    </row>
    <row r="5343" spans="13:13" x14ac:dyDescent="0.3">
      <c r="M5343" s="6"/>
    </row>
    <row r="5344" spans="13:13" x14ac:dyDescent="0.3">
      <c r="M5344" s="6"/>
    </row>
    <row r="5345" spans="13:13" x14ac:dyDescent="0.3">
      <c r="M5345" s="6"/>
    </row>
    <row r="5346" spans="13:13" x14ac:dyDescent="0.3">
      <c r="M5346" s="6"/>
    </row>
    <row r="5347" spans="13:13" x14ac:dyDescent="0.3">
      <c r="M5347" s="6"/>
    </row>
    <row r="5348" spans="13:13" x14ac:dyDescent="0.3">
      <c r="M5348" s="6"/>
    </row>
    <row r="5349" spans="13:13" x14ac:dyDescent="0.3">
      <c r="M5349" s="6"/>
    </row>
    <row r="5350" spans="13:13" x14ac:dyDescent="0.3">
      <c r="M5350" s="6"/>
    </row>
    <row r="5351" spans="13:13" x14ac:dyDescent="0.3">
      <c r="M5351" s="6"/>
    </row>
    <row r="5352" spans="13:13" x14ac:dyDescent="0.3">
      <c r="M5352" s="6"/>
    </row>
    <row r="5353" spans="13:13" x14ac:dyDescent="0.3">
      <c r="M5353" s="6"/>
    </row>
    <row r="5354" spans="13:13" x14ac:dyDescent="0.3">
      <c r="M5354" s="6"/>
    </row>
    <row r="5355" spans="13:13" x14ac:dyDescent="0.3">
      <c r="M5355" s="6"/>
    </row>
    <row r="5356" spans="13:13" x14ac:dyDescent="0.3">
      <c r="M5356" s="6"/>
    </row>
    <row r="5357" spans="13:13" x14ac:dyDescent="0.3">
      <c r="M5357" s="6"/>
    </row>
    <row r="5358" spans="13:13" x14ac:dyDescent="0.3">
      <c r="M5358" s="6"/>
    </row>
    <row r="5359" spans="13:13" x14ac:dyDescent="0.3">
      <c r="M5359" s="6"/>
    </row>
    <row r="5360" spans="13:13" x14ac:dyDescent="0.3">
      <c r="M5360" s="6"/>
    </row>
    <row r="5361" spans="13:13" x14ac:dyDescent="0.3">
      <c r="M5361" s="6"/>
    </row>
    <row r="5362" spans="13:13" x14ac:dyDescent="0.3">
      <c r="M5362" s="6"/>
    </row>
    <row r="5363" spans="13:13" x14ac:dyDescent="0.3">
      <c r="M5363" s="6"/>
    </row>
    <row r="5364" spans="13:13" x14ac:dyDescent="0.3">
      <c r="M5364" s="6"/>
    </row>
    <row r="5365" spans="13:13" x14ac:dyDescent="0.3">
      <c r="M5365" s="6"/>
    </row>
    <row r="5366" spans="13:13" x14ac:dyDescent="0.3">
      <c r="M5366" s="6"/>
    </row>
    <row r="5367" spans="13:13" x14ac:dyDescent="0.3">
      <c r="M5367" s="6"/>
    </row>
    <row r="5368" spans="13:13" x14ac:dyDescent="0.3">
      <c r="M5368" s="6"/>
    </row>
    <row r="5369" spans="13:13" x14ac:dyDescent="0.3">
      <c r="M5369" s="6"/>
    </row>
    <row r="5370" spans="13:13" x14ac:dyDescent="0.3">
      <c r="M5370" s="6"/>
    </row>
    <row r="5371" spans="13:13" x14ac:dyDescent="0.3">
      <c r="M5371" s="6"/>
    </row>
    <row r="5372" spans="13:13" x14ac:dyDescent="0.3">
      <c r="M5372" s="6"/>
    </row>
    <row r="5373" spans="13:13" x14ac:dyDescent="0.3">
      <c r="M5373" s="6"/>
    </row>
    <row r="5374" spans="13:13" x14ac:dyDescent="0.3">
      <c r="M5374" s="6"/>
    </row>
    <row r="5375" spans="13:13" x14ac:dyDescent="0.3">
      <c r="M5375" s="6"/>
    </row>
    <row r="5376" spans="13:13" x14ac:dyDescent="0.3">
      <c r="M5376" s="6"/>
    </row>
    <row r="5377" spans="13:13" x14ac:dyDescent="0.3">
      <c r="M5377" s="6"/>
    </row>
    <row r="5378" spans="13:13" x14ac:dyDescent="0.3">
      <c r="M5378" s="6"/>
    </row>
    <row r="5379" spans="13:13" x14ac:dyDescent="0.3">
      <c r="M5379" s="6"/>
    </row>
    <row r="5380" spans="13:13" x14ac:dyDescent="0.3">
      <c r="M5380" s="6"/>
    </row>
    <row r="5381" spans="13:13" x14ac:dyDescent="0.3">
      <c r="M5381" s="6"/>
    </row>
    <row r="5382" spans="13:13" x14ac:dyDescent="0.3">
      <c r="M5382" s="6"/>
    </row>
    <row r="5383" spans="13:13" x14ac:dyDescent="0.3">
      <c r="M5383" s="6"/>
    </row>
    <row r="5384" spans="13:13" x14ac:dyDescent="0.3">
      <c r="M5384" s="6"/>
    </row>
    <row r="5385" spans="13:13" x14ac:dyDescent="0.3">
      <c r="M5385" s="6"/>
    </row>
    <row r="5386" spans="13:13" x14ac:dyDescent="0.3">
      <c r="M5386" s="6"/>
    </row>
    <row r="5387" spans="13:13" x14ac:dyDescent="0.3">
      <c r="M5387" s="6"/>
    </row>
    <row r="5388" spans="13:13" x14ac:dyDescent="0.3">
      <c r="M5388" s="6"/>
    </row>
    <row r="5389" spans="13:13" x14ac:dyDescent="0.3">
      <c r="M5389" s="6"/>
    </row>
    <row r="5390" spans="13:13" x14ac:dyDescent="0.3">
      <c r="M5390" s="6"/>
    </row>
    <row r="5391" spans="13:13" x14ac:dyDescent="0.3">
      <c r="M5391" s="6"/>
    </row>
    <row r="5392" spans="13:13" x14ac:dyDescent="0.3">
      <c r="M5392" s="6"/>
    </row>
    <row r="5393" spans="13:13" x14ac:dyDescent="0.3">
      <c r="M5393" s="6"/>
    </row>
    <row r="5394" spans="13:13" x14ac:dyDescent="0.3">
      <c r="M5394" s="6"/>
    </row>
    <row r="5395" spans="13:13" x14ac:dyDescent="0.3">
      <c r="M5395" s="6"/>
    </row>
    <row r="5396" spans="13:13" x14ac:dyDescent="0.3">
      <c r="M5396" s="6"/>
    </row>
    <row r="5397" spans="13:13" x14ac:dyDescent="0.3">
      <c r="M5397" s="6"/>
    </row>
    <row r="5398" spans="13:13" x14ac:dyDescent="0.3">
      <c r="M5398" s="6"/>
    </row>
    <row r="5399" spans="13:13" x14ac:dyDescent="0.3">
      <c r="M5399" s="6"/>
    </row>
    <row r="5400" spans="13:13" x14ac:dyDescent="0.3">
      <c r="M5400" s="6"/>
    </row>
    <row r="5401" spans="13:13" x14ac:dyDescent="0.3">
      <c r="M5401" s="6"/>
    </row>
    <row r="5402" spans="13:13" x14ac:dyDescent="0.3">
      <c r="M5402" s="6"/>
    </row>
    <row r="5403" spans="13:13" x14ac:dyDescent="0.3">
      <c r="M5403" s="6"/>
    </row>
    <row r="5404" spans="13:13" x14ac:dyDescent="0.3">
      <c r="M5404" s="6"/>
    </row>
    <row r="5405" spans="13:13" x14ac:dyDescent="0.3">
      <c r="M5405" s="6"/>
    </row>
    <row r="5406" spans="13:13" x14ac:dyDescent="0.3">
      <c r="M5406" s="6"/>
    </row>
    <row r="5407" spans="13:13" x14ac:dyDescent="0.3">
      <c r="M5407" s="6"/>
    </row>
    <row r="5408" spans="13:13" x14ac:dyDescent="0.3">
      <c r="M5408" s="6"/>
    </row>
    <row r="5409" spans="13:13" x14ac:dyDescent="0.3">
      <c r="M5409" s="6"/>
    </row>
    <row r="5410" spans="13:13" x14ac:dyDescent="0.3">
      <c r="M5410" s="6"/>
    </row>
    <row r="5411" spans="13:13" x14ac:dyDescent="0.3">
      <c r="M5411" s="6"/>
    </row>
    <row r="5412" spans="13:13" x14ac:dyDescent="0.3">
      <c r="M5412" s="6"/>
    </row>
    <row r="5413" spans="13:13" x14ac:dyDescent="0.3">
      <c r="M5413" s="6"/>
    </row>
    <row r="5414" spans="13:13" x14ac:dyDescent="0.3">
      <c r="M5414" s="6"/>
    </row>
    <row r="5415" spans="13:13" x14ac:dyDescent="0.3">
      <c r="M5415" s="6"/>
    </row>
    <row r="5416" spans="13:13" x14ac:dyDescent="0.3">
      <c r="M5416" s="6"/>
    </row>
    <row r="5417" spans="13:13" x14ac:dyDescent="0.3">
      <c r="M5417" s="6"/>
    </row>
    <row r="5418" spans="13:13" x14ac:dyDescent="0.3">
      <c r="M5418" s="6"/>
    </row>
    <row r="5419" spans="13:13" x14ac:dyDescent="0.3">
      <c r="M5419" s="6"/>
    </row>
    <row r="5420" spans="13:13" x14ac:dyDescent="0.3">
      <c r="M5420" s="6"/>
    </row>
    <row r="5421" spans="13:13" x14ac:dyDescent="0.3">
      <c r="M5421" s="6"/>
    </row>
    <row r="5422" spans="13:13" x14ac:dyDescent="0.3">
      <c r="M5422" s="6"/>
    </row>
    <row r="5423" spans="13:13" x14ac:dyDescent="0.3">
      <c r="M5423" s="6"/>
    </row>
    <row r="5424" spans="13:13" x14ac:dyDescent="0.3">
      <c r="M5424" s="6"/>
    </row>
    <row r="5425" spans="13:13" x14ac:dyDescent="0.3">
      <c r="M5425" s="6"/>
    </row>
    <row r="5426" spans="13:13" x14ac:dyDescent="0.3">
      <c r="M5426" s="6"/>
    </row>
    <row r="5427" spans="13:13" x14ac:dyDescent="0.3">
      <c r="M5427" s="6"/>
    </row>
    <row r="5428" spans="13:13" x14ac:dyDescent="0.3">
      <c r="M5428" s="6"/>
    </row>
    <row r="5429" spans="13:13" x14ac:dyDescent="0.3">
      <c r="M5429" s="6"/>
    </row>
    <row r="5430" spans="13:13" x14ac:dyDescent="0.3">
      <c r="M5430" s="6"/>
    </row>
    <row r="5431" spans="13:13" x14ac:dyDescent="0.3">
      <c r="M5431" s="6"/>
    </row>
    <row r="5432" spans="13:13" x14ac:dyDescent="0.3">
      <c r="M5432" s="6"/>
    </row>
    <row r="5433" spans="13:13" x14ac:dyDescent="0.3">
      <c r="M5433" s="6"/>
    </row>
    <row r="5434" spans="13:13" x14ac:dyDescent="0.3">
      <c r="M5434" s="6"/>
    </row>
    <row r="5435" spans="13:13" x14ac:dyDescent="0.3">
      <c r="M5435" s="6"/>
    </row>
    <row r="5436" spans="13:13" x14ac:dyDescent="0.3">
      <c r="M5436" s="6"/>
    </row>
    <row r="5437" spans="13:13" x14ac:dyDescent="0.3">
      <c r="M5437" s="6"/>
    </row>
    <row r="5438" spans="13:13" x14ac:dyDescent="0.3">
      <c r="M5438" s="6"/>
    </row>
    <row r="5439" spans="13:13" x14ac:dyDescent="0.3">
      <c r="M5439" s="6"/>
    </row>
    <row r="5440" spans="13:13" x14ac:dyDescent="0.3">
      <c r="M5440" s="6"/>
    </row>
    <row r="5441" spans="13:13" x14ac:dyDescent="0.3">
      <c r="M5441" s="6"/>
    </row>
    <row r="5442" spans="13:13" x14ac:dyDescent="0.3">
      <c r="M5442" s="6"/>
    </row>
    <row r="5443" spans="13:13" x14ac:dyDescent="0.3">
      <c r="M5443" s="6"/>
    </row>
    <row r="5444" spans="13:13" x14ac:dyDescent="0.3">
      <c r="M5444" s="6"/>
    </row>
    <row r="5445" spans="13:13" x14ac:dyDescent="0.3">
      <c r="M5445" s="6"/>
    </row>
    <row r="5446" spans="13:13" x14ac:dyDescent="0.3">
      <c r="M5446" s="6"/>
    </row>
    <row r="5447" spans="13:13" x14ac:dyDescent="0.3">
      <c r="M5447" s="6"/>
    </row>
    <row r="5448" spans="13:13" x14ac:dyDescent="0.3">
      <c r="M5448" s="6"/>
    </row>
    <row r="5449" spans="13:13" x14ac:dyDescent="0.3">
      <c r="M5449" s="6"/>
    </row>
    <row r="5450" spans="13:13" x14ac:dyDescent="0.3">
      <c r="M5450" s="6"/>
    </row>
    <row r="5451" spans="13:13" x14ac:dyDescent="0.3">
      <c r="M5451" s="6"/>
    </row>
    <row r="5452" spans="13:13" x14ac:dyDescent="0.3">
      <c r="M5452" s="6"/>
    </row>
    <row r="5453" spans="13:13" x14ac:dyDescent="0.3">
      <c r="M5453" s="6"/>
    </row>
    <row r="5454" spans="13:13" x14ac:dyDescent="0.3">
      <c r="M5454" s="6"/>
    </row>
    <row r="5455" spans="13:13" x14ac:dyDescent="0.3">
      <c r="M5455" s="6"/>
    </row>
    <row r="5456" spans="13:13" x14ac:dyDescent="0.3">
      <c r="M5456" s="6"/>
    </row>
    <row r="5457" spans="13:13" x14ac:dyDescent="0.3">
      <c r="M5457" s="6"/>
    </row>
    <row r="5458" spans="13:13" x14ac:dyDescent="0.3">
      <c r="M5458" s="6"/>
    </row>
    <row r="5459" spans="13:13" x14ac:dyDescent="0.3">
      <c r="M5459" s="6"/>
    </row>
    <row r="5460" spans="13:13" x14ac:dyDescent="0.3">
      <c r="M5460" s="6"/>
    </row>
    <row r="5461" spans="13:13" x14ac:dyDescent="0.3">
      <c r="M5461" s="6"/>
    </row>
    <row r="5462" spans="13:13" x14ac:dyDescent="0.3">
      <c r="M5462" s="6"/>
    </row>
    <row r="5463" spans="13:13" x14ac:dyDescent="0.3">
      <c r="M5463" s="6"/>
    </row>
    <row r="5464" spans="13:13" x14ac:dyDescent="0.3">
      <c r="M5464" s="6"/>
    </row>
    <row r="5465" spans="13:13" x14ac:dyDescent="0.3">
      <c r="M5465" s="6"/>
    </row>
    <row r="5466" spans="13:13" x14ac:dyDescent="0.3">
      <c r="M5466" s="6"/>
    </row>
    <row r="5467" spans="13:13" x14ac:dyDescent="0.3">
      <c r="M5467" s="6"/>
    </row>
    <row r="5468" spans="13:13" x14ac:dyDescent="0.3">
      <c r="M5468" s="6"/>
    </row>
    <row r="5469" spans="13:13" x14ac:dyDescent="0.3">
      <c r="M5469" s="6"/>
    </row>
    <row r="5470" spans="13:13" x14ac:dyDescent="0.3">
      <c r="M5470" s="6"/>
    </row>
    <row r="5471" spans="13:13" x14ac:dyDescent="0.3">
      <c r="M5471" s="6"/>
    </row>
    <row r="5472" spans="13:13" x14ac:dyDescent="0.3">
      <c r="M5472" s="6"/>
    </row>
    <row r="5473" spans="13:13" x14ac:dyDescent="0.3">
      <c r="M5473" s="6"/>
    </row>
    <row r="5474" spans="13:13" x14ac:dyDescent="0.3">
      <c r="M5474" s="6"/>
    </row>
    <row r="5475" spans="13:13" x14ac:dyDescent="0.3">
      <c r="M5475" s="6"/>
    </row>
    <row r="5476" spans="13:13" x14ac:dyDescent="0.3">
      <c r="M5476" s="6"/>
    </row>
    <row r="5477" spans="13:13" x14ac:dyDescent="0.3">
      <c r="M5477" s="6"/>
    </row>
    <row r="5478" spans="13:13" x14ac:dyDescent="0.3">
      <c r="M5478" s="6"/>
    </row>
    <row r="5479" spans="13:13" x14ac:dyDescent="0.3">
      <c r="M5479" s="6"/>
    </row>
    <row r="5480" spans="13:13" x14ac:dyDescent="0.3">
      <c r="M5480" s="6"/>
    </row>
    <row r="5481" spans="13:13" x14ac:dyDescent="0.3">
      <c r="M5481" s="6"/>
    </row>
    <row r="5482" spans="13:13" x14ac:dyDescent="0.3">
      <c r="M5482" s="6"/>
    </row>
    <row r="5483" spans="13:13" x14ac:dyDescent="0.3">
      <c r="M5483" s="6"/>
    </row>
    <row r="5484" spans="13:13" x14ac:dyDescent="0.3">
      <c r="M5484" s="6"/>
    </row>
    <row r="5485" spans="13:13" x14ac:dyDescent="0.3">
      <c r="M5485" s="6"/>
    </row>
    <row r="5486" spans="13:13" x14ac:dyDescent="0.3">
      <c r="M5486" s="6"/>
    </row>
    <row r="5487" spans="13:13" x14ac:dyDescent="0.3">
      <c r="M5487" s="6"/>
    </row>
    <row r="5488" spans="13:13" x14ac:dyDescent="0.3">
      <c r="M5488" s="6"/>
    </row>
    <row r="5489" spans="13:13" x14ac:dyDescent="0.3">
      <c r="M5489" s="6"/>
    </row>
    <row r="5490" spans="13:13" x14ac:dyDescent="0.3">
      <c r="M5490" s="6"/>
    </row>
    <row r="5491" spans="13:13" x14ac:dyDescent="0.3">
      <c r="M5491" s="6"/>
    </row>
    <row r="5492" spans="13:13" x14ac:dyDescent="0.3">
      <c r="M5492" s="6"/>
    </row>
    <row r="5493" spans="13:13" x14ac:dyDescent="0.3">
      <c r="M5493" s="6"/>
    </row>
    <row r="5494" spans="13:13" x14ac:dyDescent="0.3">
      <c r="M5494" s="6"/>
    </row>
    <row r="5495" spans="13:13" x14ac:dyDescent="0.3">
      <c r="M5495" s="6"/>
    </row>
    <row r="5496" spans="13:13" x14ac:dyDescent="0.3">
      <c r="M5496" s="6"/>
    </row>
    <row r="5497" spans="13:13" x14ac:dyDescent="0.3">
      <c r="M5497" s="6"/>
    </row>
    <row r="5498" spans="13:13" x14ac:dyDescent="0.3">
      <c r="M5498" s="6"/>
    </row>
    <row r="5499" spans="13:13" x14ac:dyDescent="0.3">
      <c r="M5499" s="6"/>
    </row>
    <row r="5500" spans="13:13" x14ac:dyDescent="0.3">
      <c r="M5500" s="6"/>
    </row>
    <row r="5501" spans="13:13" x14ac:dyDescent="0.3">
      <c r="M5501" s="6"/>
    </row>
    <row r="5502" spans="13:13" x14ac:dyDescent="0.3">
      <c r="M5502" s="6"/>
    </row>
    <row r="5503" spans="13:13" x14ac:dyDescent="0.3">
      <c r="M5503" s="6"/>
    </row>
    <row r="5504" spans="13:13" x14ac:dyDescent="0.3">
      <c r="M5504" s="6"/>
    </row>
    <row r="5505" spans="13:13" x14ac:dyDescent="0.3">
      <c r="M5505" s="6"/>
    </row>
    <row r="5506" spans="13:13" x14ac:dyDescent="0.3">
      <c r="M5506" s="6"/>
    </row>
    <row r="5507" spans="13:13" x14ac:dyDescent="0.3">
      <c r="M5507" s="6"/>
    </row>
    <row r="5508" spans="13:13" x14ac:dyDescent="0.3">
      <c r="M5508" s="6"/>
    </row>
    <row r="5509" spans="13:13" x14ac:dyDescent="0.3">
      <c r="M5509" s="6"/>
    </row>
    <row r="5510" spans="13:13" x14ac:dyDescent="0.3">
      <c r="M5510" s="6"/>
    </row>
    <row r="5511" spans="13:13" x14ac:dyDescent="0.3">
      <c r="M5511" s="6"/>
    </row>
    <row r="5512" spans="13:13" x14ac:dyDescent="0.3">
      <c r="M5512" s="6"/>
    </row>
    <row r="5513" spans="13:13" x14ac:dyDescent="0.3">
      <c r="M5513" s="6"/>
    </row>
    <row r="5514" spans="13:13" x14ac:dyDescent="0.3">
      <c r="M5514" s="6"/>
    </row>
    <row r="5515" spans="13:13" x14ac:dyDescent="0.3">
      <c r="M5515" s="6"/>
    </row>
    <row r="5516" spans="13:13" x14ac:dyDescent="0.3">
      <c r="M5516" s="6"/>
    </row>
    <row r="5517" spans="13:13" x14ac:dyDescent="0.3">
      <c r="M5517" s="6"/>
    </row>
    <row r="5518" spans="13:13" x14ac:dyDescent="0.3">
      <c r="M5518" s="6"/>
    </row>
    <row r="5519" spans="13:13" x14ac:dyDescent="0.3">
      <c r="M5519" s="6"/>
    </row>
    <row r="5520" spans="13:13" x14ac:dyDescent="0.3">
      <c r="M5520" s="6"/>
    </row>
    <row r="5521" spans="13:13" x14ac:dyDescent="0.3">
      <c r="M5521" s="6"/>
    </row>
    <row r="5522" spans="13:13" x14ac:dyDescent="0.3">
      <c r="M5522" s="6"/>
    </row>
    <row r="5523" spans="13:13" x14ac:dyDescent="0.3">
      <c r="M5523" s="6"/>
    </row>
    <row r="5524" spans="13:13" x14ac:dyDescent="0.3">
      <c r="M5524" s="6"/>
    </row>
    <row r="5525" spans="13:13" x14ac:dyDescent="0.3">
      <c r="M5525" s="6"/>
    </row>
    <row r="5526" spans="13:13" x14ac:dyDescent="0.3">
      <c r="M5526" s="6"/>
    </row>
    <row r="5527" spans="13:13" x14ac:dyDescent="0.3">
      <c r="M5527" s="6"/>
    </row>
    <row r="5528" spans="13:13" x14ac:dyDescent="0.3">
      <c r="M5528" s="6"/>
    </row>
    <row r="5529" spans="13:13" x14ac:dyDescent="0.3">
      <c r="M5529" s="6"/>
    </row>
    <row r="5530" spans="13:13" x14ac:dyDescent="0.3">
      <c r="M5530" s="6"/>
    </row>
    <row r="5531" spans="13:13" x14ac:dyDescent="0.3">
      <c r="M5531" s="6"/>
    </row>
    <row r="5532" spans="13:13" x14ac:dyDescent="0.3">
      <c r="M5532" s="6"/>
    </row>
    <row r="5533" spans="13:13" x14ac:dyDescent="0.3">
      <c r="M5533" s="6"/>
    </row>
    <row r="5534" spans="13:13" x14ac:dyDescent="0.3">
      <c r="M5534" s="6"/>
    </row>
    <row r="5535" spans="13:13" x14ac:dyDescent="0.3">
      <c r="M5535" s="6"/>
    </row>
    <row r="5536" spans="13:13" x14ac:dyDescent="0.3">
      <c r="M5536" s="6"/>
    </row>
    <row r="5537" spans="13:13" x14ac:dyDescent="0.3">
      <c r="M5537" s="6"/>
    </row>
    <row r="5538" spans="13:13" x14ac:dyDescent="0.3">
      <c r="M5538" s="6"/>
    </row>
    <row r="5539" spans="13:13" x14ac:dyDescent="0.3">
      <c r="M5539" s="6"/>
    </row>
    <row r="5540" spans="13:13" x14ac:dyDescent="0.3">
      <c r="M5540" s="6"/>
    </row>
    <row r="5541" spans="13:13" x14ac:dyDescent="0.3">
      <c r="M5541" s="6"/>
    </row>
    <row r="5542" spans="13:13" x14ac:dyDescent="0.3">
      <c r="M5542" s="6"/>
    </row>
    <row r="5543" spans="13:13" x14ac:dyDescent="0.3">
      <c r="M5543" s="6"/>
    </row>
    <row r="5544" spans="13:13" x14ac:dyDescent="0.3">
      <c r="M5544" s="6"/>
    </row>
    <row r="5545" spans="13:13" x14ac:dyDescent="0.3">
      <c r="M5545" s="6"/>
    </row>
    <row r="5546" spans="13:13" x14ac:dyDescent="0.3">
      <c r="M5546" s="6"/>
    </row>
    <row r="5547" spans="13:13" x14ac:dyDescent="0.3">
      <c r="M5547" s="6"/>
    </row>
    <row r="5548" spans="13:13" x14ac:dyDescent="0.3">
      <c r="M5548" s="6"/>
    </row>
    <row r="5549" spans="13:13" x14ac:dyDescent="0.3">
      <c r="M5549" s="6"/>
    </row>
    <row r="5550" spans="13:13" x14ac:dyDescent="0.3">
      <c r="M5550" s="6"/>
    </row>
    <row r="5551" spans="13:13" x14ac:dyDescent="0.3">
      <c r="M5551" s="6"/>
    </row>
    <row r="5552" spans="13:13" x14ac:dyDescent="0.3">
      <c r="M5552" s="6"/>
    </row>
    <row r="5553" spans="13:13" x14ac:dyDescent="0.3">
      <c r="M5553" s="6"/>
    </row>
    <row r="5554" spans="13:13" x14ac:dyDescent="0.3">
      <c r="M5554" s="6"/>
    </row>
    <row r="5555" spans="13:13" x14ac:dyDescent="0.3">
      <c r="M5555" s="6"/>
    </row>
    <row r="5556" spans="13:13" x14ac:dyDescent="0.3">
      <c r="M5556" s="6"/>
    </row>
    <row r="5557" spans="13:13" x14ac:dyDescent="0.3">
      <c r="M5557" s="6"/>
    </row>
    <row r="5558" spans="13:13" x14ac:dyDescent="0.3">
      <c r="M5558" s="6"/>
    </row>
    <row r="5559" spans="13:13" x14ac:dyDescent="0.3">
      <c r="M5559" s="6"/>
    </row>
    <row r="5560" spans="13:13" x14ac:dyDescent="0.3">
      <c r="M5560" s="6"/>
    </row>
    <row r="5561" spans="13:13" x14ac:dyDescent="0.3">
      <c r="M5561" s="6"/>
    </row>
    <row r="5562" spans="13:13" x14ac:dyDescent="0.3">
      <c r="M5562" s="6"/>
    </row>
    <row r="5563" spans="13:13" x14ac:dyDescent="0.3">
      <c r="M5563" s="6"/>
    </row>
    <row r="5564" spans="13:13" x14ac:dyDescent="0.3">
      <c r="M5564" s="6"/>
    </row>
    <row r="5565" spans="13:13" x14ac:dyDescent="0.3">
      <c r="M5565" s="6"/>
    </row>
    <row r="5566" spans="13:13" x14ac:dyDescent="0.3">
      <c r="M5566" s="6"/>
    </row>
    <row r="5567" spans="13:13" x14ac:dyDescent="0.3">
      <c r="M5567" s="6"/>
    </row>
    <row r="5568" spans="13:13" x14ac:dyDescent="0.3">
      <c r="M5568" s="6"/>
    </row>
    <row r="5569" spans="13:13" x14ac:dyDescent="0.3">
      <c r="M5569" s="6"/>
    </row>
    <row r="5570" spans="13:13" x14ac:dyDescent="0.3">
      <c r="M5570" s="6"/>
    </row>
    <row r="5571" spans="13:13" x14ac:dyDescent="0.3">
      <c r="M5571" s="6"/>
    </row>
    <row r="5572" spans="13:13" x14ac:dyDescent="0.3">
      <c r="M5572" s="6"/>
    </row>
    <row r="5573" spans="13:13" x14ac:dyDescent="0.3">
      <c r="M5573" s="6"/>
    </row>
    <row r="5574" spans="13:13" x14ac:dyDescent="0.3">
      <c r="M5574" s="6"/>
    </row>
    <row r="5575" spans="13:13" x14ac:dyDescent="0.3">
      <c r="M5575" s="6"/>
    </row>
    <row r="5576" spans="13:13" x14ac:dyDescent="0.3">
      <c r="M5576" s="6"/>
    </row>
    <row r="5577" spans="13:13" x14ac:dyDescent="0.3">
      <c r="M5577" s="6"/>
    </row>
    <row r="5578" spans="13:13" x14ac:dyDescent="0.3">
      <c r="M5578" s="6"/>
    </row>
    <row r="5579" spans="13:13" x14ac:dyDescent="0.3">
      <c r="M5579" s="6"/>
    </row>
    <row r="5580" spans="13:13" x14ac:dyDescent="0.3">
      <c r="M5580" s="6"/>
    </row>
    <row r="5581" spans="13:13" x14ac:dyDescent="0.3">
      <c r="M5581" s="6"/>
    </row>
    <row r="5582" spans="13:13" x14ac:dyDescent="0.3">
      <c r="M5582" s="6"/>
    </row>
    <row r="5583" spans="13:13" x14ac:dyDescent="0.3">
      <c r="M5583" s="6"/>
    </row>
    <row r="5584" spans="13:13" x14ac:dyDescent="0.3">
      <c r="M5584" s="6"/>
    </row>
    <row r="5585" spans="13:13" x14ac:dyDescent="0.3">
      <c r="M5585" s="6"/>
    </row>
    <row r="5586" spans="13:13" x14ac:dyDescent="0.3">
      <c r="M5586" s="6"/>
    </row>
    <row r="5587" spans="13:13" x14ac:dyDescent="0.3">
      <c r="M5587" s="6"/>
    </row>
    <row r="5588" spans="13:13" x14ac:dyDescent="0.3">
      <c r="M5588" s="6"/>
    </row>
    <row r="5589" spans="13:13" x14ac:dyDescent="0.3">
      <c r="M5589" s="6"/>
    </row>
    <row r="5590" spans="13:13" x14ac:dyDescent="0.3">
      <c r="M5590" s="6"/>
    </row>
    <row r="5591" spans="13:13" x14ac:dyDescent="0.3">
      <c r="M5591" s="6"/>
    </row>
    <row r="5592" spans="13:13" x14ac:dyDescent="0.3">
      <c r="M5592" s="6"/>
    </row>
    <row r="5593" spans="13:13" x14ac:dyDescent="0.3">
      <c r="M5593" s="6"/>
    </row>
    <row r="5594" spans="13:13" x14ac:dyDescent="0.3">
      <c r="M5594" s="6"/>
    </row>
    <row r="5595" spans="13:13" x14ac:dyDescent="0.3">
      <c r="M5595" s="6"/>
    </row>
    <row r="5596" spans="13:13" x14ac:dyDescent="0.3">
      <c r="M5596" s="6"/>
    </row>
    <row r="5597" spans="13:13" x14ac:dyDescent="0.3">
      <c r="M5597" s="6"/>
    </row>
    <row r="5598" spans="13:13" x14ac:dyDescent="0.3">
      <c r="M5598" s="6"/>
    </row>
    <row r="5599" spans="13:13" x14ac:dyDescent="0.3">
      <c r="M5599" s="6"/>
    </row>
    <row r="5600" spans="13:13" x14ac:dyDescent="0.3">
      <c r="M5600" s="6"/>
    </row>
    <row r="5601" spans="13:13" x14ac:dyDescent="0.3">
      <c r="M5601" s="6"/>
    </row>
    <row r="5602" spans="13:13" x14ac:dyDescent="0.3">
      <c r="M5602" s="6"/>
    </row>
    <row r="5603" spans="13:13" x14ac:dyDescent="0.3">
      <c r="M5603" s="6"/>
    </row>
    <row r="5604" spans="13:13" x14ac:dyDescent="0.3">
      <c r="M5604" s="6"/>
    </row>
    <row r="5605" spans="13:13" x14ac:dyDescent="0.3">
      <c r="M5605" s="6"/>
    </row>
    <row r="5606" spans="13:13" x14ac:dyDescent="0.3">
      <c r="M5606" s="6"/>
    </row>
    <row r="5607" spans="13:13" x14ac:dyDescent="0.3">
      <c r="M5607" s="6"/>
    </row>
    <row r="5608" spans="13:13" x14ac:dyDescent="0.3">
      <c r="M5608" s="6"/>
    </row>
    <row r="5609" spans="13:13" x14ac:dyDescent="0.3">
      <c r="M5609" s="6"/>
    </row>
    <row r="5610" spans="13:13" x14ac:dyDescent="0.3">
      <c r="M5610" s="6"/>
    </row>
    <row r="5611" spans="13:13" x14ac:dyDescent="0.3">
      <c r="M5611" s="6"/>
    </row>
    <row r="5612" spans="13:13" x14ac:dyDescent="0.3">
      <c r="M5612" s="6"/>
    </row>
    <row r="5613" spans="13:13" x14ac:dyDescent="0.3">
      <c r="M5613" s="6"/>
    </row>
    <row r="5614" spans="13:13" x14ac:dyDescent="0.3">
      <c r="M5614" s="6"/>
    </row>
    <row r="5615" spans="13:13" x14ac:dyDescent="0.3">
      <c r="M5615" s="6"/>
    </row>
    <row r="5616" spans="13:13" x14ac:dyDescent="0.3">
      <c r="M5616" s="6"/>
    </row>
    <row r="5617" spans="13:13" x14ac:dyDescent="0.3">
      <c r="M5617" s="6"/>
    </row>
    <row r="5618" spans="13:13" x14ac:dyDescent="0.3">
      <c r="M5618" s="6"/>
    </row>
    <row r="5619" spans="13:13" x14ac:dyDescent="0.3">
      <c r="M5619" s="6"/>
    </row>
    <row r="5620" spans="13:13" x14ac:dyDescent="0.3">
      <c r="M5620" s="6"/>
    </row>
    <row r="5621" spans="13:13" x14ac:dyDescent="0.3">
      <c r="M5621" s="6"/>
    </row>
    <row r="5622" spans="13:13" x14ac:dyDescent="0.3">
      <c r="M5622" s="6"/>
    </row>
    <row r="5623" spans="13:13" x14ac:dyDescent="0.3">
      <c r="M5623" s="6"/>
    </row>
    <row r="5624" spans="13:13" x14ac:dyDescent="0.3">
      <c r="M5624" s="6"/>
    </row>
    <row r="5625" spans="13:13" x14ac:dyDescent="0.3">
      <c r="M5625" s="6"/>
    </row>
    <row r="5626" spans="13:13" x14ac:dyDescent="0.3">
      <c r="M5626" s="6"/>
    </row>
    <row r="5627" spans="13:13" x14ac:dyDescent="0.3">
      <c r="M5627" s="6"/>
    </row>
    <row r="5628" spans="13:13" x14ac:dyDescent="0.3">
      <c r="M5628" s="6"/>
    </row>
    <row r="5629" spans="13:13" x14ac:dyDescent="0.3">
      <c r="M5629" s="6"/>
    </row>
    <row r="5630" spans="13:13" x14ac:dyDescent="0.3">
      <c r="M5630" s="6"/>
    </row>
    <row r="5631" spans="13:13" x14ac:dyDescent="0.3">
      <c r="M5631" s="6"/>
    </row>
    <row r="5632" spans="13:13" x14ac:dyDescent="0.3">
      <c r="M5632" s="6"/>
    </row>
    <row r="5633" spans="13:13" x14ac:dyDescent="0.3">
      <c r="M5633" s="6"/>
    </row>
    <row r="5634" spans="13:13" x14ac:dyDescent="0.3">
      <c r="M5634" s="6"/>
    </row>
    <row r="5635" spans="13:13" x14ac:dyDescent="0.3">
      <c r="M5635" s="6"/>
    </row>
    <row r="5636" spans="13:13" x14ac:dyDescent="0.3">
      <c r="M5636" s="6"/>
    </row>
    <row r="5637" spans="13:13" x14ac:dyDescent="0.3">
      <c r="M5637" s="6"/>
    </row>
    <row r="5638" spans="13:13" x14ac:dyDescent="0.3">
      <c r="M5638" s="6"/>
    </row>
    <row r="5639" spans="13:13" x14ac:dyDescent="0.3">
      <c r="M5639" s="6"/>
    </row>
    <row r="5640" spans="13:13" x14ac:dyDescent="0.3">
      <c r="M5640" s="6"/>
    </row>
    <row r="5641" spans="13:13" x14ac:dyDescent="0.3">
      <c r="M5641" s="6"/>
    </row>
    <row r="5642" spans="13:13" x14ac:dyDescent="0.3">
      <c r="M5642" s="6"/>
    </row>
    <row r="5643" spans="13:13" x14ac:dyDescent="0.3">
      <c r="M5643" s="6"/>
    </row>
    <row r="5644" spans="13:13" x14ac:dyDescent="0.3">
      <c r="M5644" s="6"/>
    </row>
    <row r="5645" spans="13:13" x14ac:dyDescent="0.3">
      <c r="M5645" s="6"/>
    </row>
    <row r="5646" spans="13:13" x14ac:dyDescent="0.3">
      <c r="M5646" s="6"/>
    </row>
    <row r="5647" spans="13:13" x14ac:dyDescent="0.3">
      <c r="M5647" s="6"/>
    </row>
    <row r="5648" spans="13:13" x14ac:dyDescent="0.3">
      <c r="M5648" s="6"/>
    </row>
    <row r="5649" spans="13:13" x14ac:dyDescent="0.3">
      <c r="M5649" s="6"/>
    </row>
    <row r="5650" spans="13:13" x14ac:dyDescent="0.3">
      <c r="M5650" s="6"/>
    </row>
    <row r="5651" spans="13:13" x14ac:dyDescent="0.3">
      <c r="M5651" s="6"/>
    </row>
    <row r="5652" spans="13:13" x14ac:dyDescent="0.3">
      <c r="M5652" s="6"/>
    </row>
    <row r="5653" spans="13:13" x14ac:dyDescent="0.3">
      <c r="M5653" s="6"/>
    </row>
    <row r="5654" spans="13:13" x14ac:dyDescent="0.3">
      <c r="M5654" s="6"/>
    </row>
    <row r="5655" spans="13:13" x14ac:dyDescent="0.3">
      <c r="M5655" s="6"/>
    </row>
    <row r="5656" spans="13:13" x14ac:dyDescent="0.3">
      <c r="M5656" s="6"/>
    </row>
    <row r="5657" spans="13:13" x14ac:dyDescent="0.3">
      <c r="M5657" s="6"/>
    </row>
    <row r="5658" spans="13:13" x14ac:dyDescent="0.3">
      <c r="M5658" s="6"/>
    </row>
    <row r="5659" spans="13:13" x14ac:dyDescent="0.3">
      <c r="M5659" s="6"/>
    </row>
    <row r="5660" spans="13:13" x14ac:dyDescent="0.3">
      <c r="M5660" s="6"/>
    </row>
    <row r="5661" spans="13:13" x14ac:dyDescent="0.3">
      <c r="M5661" s="6"/>
    </row>
    <row r="5662" spans="13:13" x14ac:dyDescent="0.3">
      <c r="M5662" s="6"/>
    </row>
    <row r="5663" spans="13:13" x14ac:dyDescent="0.3">
      <c r="M5663" s="6"/>
    </row>
    <row r="5664" spans="13:13" x14ac:dyDescent="0.3">
      <c r="M5664" s="6"/>
    </row>
    <row r="5665" spans="13:13" x14ac:dyDescent="0.3">
      <c r="M5665" s="6"/>
    </row>
    <row r="5666" spans="13:13" x14ac:dyDescent="0.3">
      <c r="M5666" s="6"/>
    </row>
    <row r="5667" spans="13:13" x14ac:dyDescent="0.3">
      <c r="M5667" s="6"/>
    </row>
    <row r="5668" spans="13:13" x14ac:dyDescent="0.3">
      <c r="M5668" s="6"/>
    </row>
    <row r="5669" spans="13:13" x14ac:dyDescent="0.3">
      <c r="M5669" s="6"/>
    </row>
    <row r="5670" spans="13:13" x14ac:dyDescent="0.3">
      <c r="M5670" s="6"/>
    </row>
    <row r="5671" spans="13:13" x14ac:dyDescent="0.3">
      <c r="M5671" s="6"/>
    </row>
    <row r="5672" spans="13:13" x14ac:dyDescent="0.3">
      <c r="M5672" s="6"/>
    </row>
    <row r="5673" spans="13:13" x14ac:dyDescent="0.3">
      <c r="M5673" s="6"/>
    </row>
    <row r="5674" spans="13:13" x14ac:dyDescent="0.3">
      <c r="M5674" s="6"/>
    </row>
    <row r="5675" spans="13:13" x14ac:dyDescent="0.3">
      <c r="M5675" s="6"/>
    </row>
    <row r="5676" spans="13:13" x14ac:dyDescent="0.3">
      <c r="M5676" s="6"/>
    </row>
    <row r="5677" spans="13:13" x14ac:dyDescent="0.3">
      <c r="M5677" s="6"/>
    </row>
    <row r="5678" spans="13:13" x14ac:dyDescent="0.3">
      <c r="M5678" s="6"/>
    </row>
    <row r="5679" spans="13:13" x14ac:dyDescent="0.3">
      <c r="M5679" s="6"/>
    </row>
    <row r="5680" spans="13:13" x14ac:dyDescent="0.3">
      <c r="M5680" s="6"/>
    </row>
    <row r="5681" spans="13:13" x14ac:dyDescent="0.3">
      <c r="M5681" s="6"/>
    </row>
    <row r="5682" spans="13:13" x14ac:dyDescent="0.3">
      <c r="M5682" s="6"/>
    </row>
    <row r="5683" spans="13:13" x14ac:dyDescent="0.3">
      <c r="M5683" s="6"/>
    </row>
    <row r="5684" spans="13:13" x14ac:dyDescent="0.3">
      <c r="M5684" s="6"/>
    </row>
    <row r="5685" spans="13:13" x14ac:dyDescent="0.3">
      <c r="M5685" s="6"/>
    </row>
    <row r="5686" spans="13:13" x14ac:dyDescent="0.3">
      <c r="M5686" s="6"/>
    </row>
    <row r="5687" spans="13:13" x14ac:dyDescent="0.3">
      <c r="M5687" s="6"/>
    </row>
    <row r="5688" spans="13:13" x14ac:dyDescent="0.3">
      <c r="M5688" s="6"/>
    </row>
    <row r="5689" spans="13:13" x14ac:dyDescent="0.3">
      <c r="M5689" s="6"/>
    </row>
    <row r="5690" spans="13:13" x14ac:dyDescent="0.3">
      <c r="M5690" s="6"/>
    </row>
    <row r="5691" spans="13:13" x14ac:dyDescent="0.3">
      <c r="M5691" s="6"/>
    </row>
    <row r="5692" spans="13:13" x14ac:dyDescent="0.3">
      <c r="M5692" s="6"/>
    </row>
    <row r="5693" spans="13:13" x14ac:dyDescent="0.3">
      <c r="M5693" s="6"/>
    </row>
    <row r="5694" spans="13:13" x14ac:dyDescent="0.3">
      <c r="M5694" s="6"/>
    </row>
    <row r="5695" spans="13:13" x14ac:dyDescent="0.3">
      <c r="M5695" s="6"/>
    </row>
    <row r="5696" spans="13:13" x14ac:dyDescent="0.3">
      <c r="M5696" s="6"/>
    </row>
    <row r="5697" spans="13:13" x14ac:dyDescent="0.3">
      <c r="M5697" s="6"/>
    </row>
    <row r="5698" spans="13:13" x14ac:dyDescent="0.3">
      <c r="M5698" s="6"/>
    </row>
    <row r="5699" spans="13:13" x14ac:dyDescent="0.3">
      <c r="M5699" s="6"/>
    </row>
    <row r="5700" spans="13:13" x14ac:dyDescent="0.3">
      <c r="M5700" s="6"/>
    </row>
    <row r="5701" spans="13:13" x14ac:dyDescent="0.3">
      <c r="M5701" s="6"/>
    </row>
    <row r="5702" spans="13:13" x14ac:dyDescent="0.3">
      <c r="M5702" s="6"/>
    </row>
    <row r="5703" spans="13:13" x14ac:dyDescent="0.3">
      <c r="M5703" s="6"/>
    </row>
    <row r="5704" spans="13:13" x14ac:dyDescent="0.3">
      <c r="M5704" s="6"/>
    </row>
    <row r="5705" spans="13:13" x14ac:dyDescent="0.3">
      <c r="M5705" s="6"/>
    </row>
    <row r="5706" spans="13:13" x14ac:dyDescent="0.3">
      <c r="M5706" s="6"/>
    </row>
    <row r="5707" spans="13:13" x14ac:dyDescent="0.3">
      <c r="M5707" s="6"/>
    </row>
    <row r="5708" spans="13:13" x14ac:dyDescent="0.3">
      <c r="M5708" s="6"/>
    </row>
    <row r="5709" spans="13:13" x14ac:dyDescent="0.3">
      <c r="M5709" s="6"/>
    </row>
    <row r="5710" spans="13:13" x14ac:dyDescent="0.3">
      <c r="M5710" s="6"/>
    </row>
    <row r="5711" spans="13:13" x14ac:dyDescent="0.3">
      <c r="M5711" s="6"/>
    </row>
    <row r="5712" spans="13:13" x14ac:dyDescent="0.3">
      <c r="M5712" s="6"/>
    </row>
    <row r="5713" spans="13:13" x14ac:dyDescent="0.3">
      <c r="M5713" s="6"/>
    </row>
    <row r="5714" spans="13:13" x14ac:dyDescent="0.3">
      <c r="M5714" s="6"/>
    </row>
    <row r="5715" spans="13:13" x14ac:dyDescent="0.3">
      <c r="M5715" s="6"/>
    </row>
    <row r="5716" spans="13:13" x14ac:dyDescent="0.3">
      <c r="M5716" s="6"/>
    </row>
    <row r="5717" spans="13:13" x14ac:dyDescent="0.3">
      <c r="M5717" s="6"/>
    </row>
    <row r="5718" spans="13:13" x14ac:dyDescent="0.3">
      <c r="M5718" s="6"/>
    </row>
    <row r="5719" spans="13:13" x14ac:dyDescent="0.3">
      <c r="M5719" s="6"/>
    </row>
    <row r="5720" spans="13:13" x14ac:dyDescent="0.3">
      <c r="M5720" s="6"/>
    </row>
    <row r="5721" spans="13:13" x14ac:dyDescent="0.3">
      <c r="M5721" s="6"/>
    </row>
    <row r="5722" spans="13:13" x14ac:dyDescent="0.3">
      <c r="M5722" s="6"/>
    </row>
    <row r="5723" spans="13:13" x14ac:dyDescent="0.3">
      <c r="M5723" s="6"/>
    </row>
    <row r="5724" spans="13:13" x14ac:dyDescent="0.3">
      <c r="M5724" s="6"/>
    </row>
    <row r="5725" spans="13:13" x14ac:dyDescent="0.3">
      <c r="M5725" s="6"/>
    </row>
    <row r="5726" spans="13:13" x14ac:dyDescent="0.3">
      <c r="M5726" s="6"/>
    </row>
    <row r="5727" spans="13:13" x14ac:dyDescent="0.3">
      <c r="M5727" s="6"/>
    </row>
    <row r="5728" spans="13:13" x14ac:dyDescent="0.3">
      <c r="M5728" s="6"/>
    </row>
    <row r="5729" spans="13:13" x14ac:dyDescent="0.3">
      <c r="M5729" s="6"/>
    </row>
    <row r="5730" spans="13:13" x14ac:dyDescent="0.3">
      <c r="M5730" s="6"/>
    </row>
    <row r="5731" spans="13:13" x14ac:dyDescent="0.3">
      <c r="M5731" s="6"/>
    </row>
    <row r="5732" spans="13:13" x14ac:dyDescent="0.3">
      <c r="M5732" s="6"/>
    </row>
    <row r="5733" spans="13:13" x14ac:dyDescent="0.3">
      <c r="M5733" s="6"/>
    </row>
    <row r="5734" spans="13:13" x14ac:dyDescent="0.3">
      <c r="M5734" s="6"/>
    </row>
    <row r="5735" spans="13:13" x14ac:dyDescent="0.3">
      <c r="M5735" s="6"/>
    </row>
    <row r="5736" spans="13:13" x14ac:dyDescent="0.3">
      <c r="M5736" s="6"/>
    </row>
    <row r="5737" spans="13:13" x14ac:dyDescent="0.3">
      <c r="M5737" s="6"/>
    </row>
    <row r="5738" spans="13:13" x14ac:dyDescent="0.3">
      <c r="M5738" s="6"/>
    </row>
    <row r="5739" spans="13:13" x14ac:dyDescent="0.3">
      <c r="M5739" s="6"/>
    </row>
    <row r="5740" spans="13:13" x14ac:dyDescent="0.3">
      <c r="M5740" s="6"/>
    </row>
    <row r="5741" spans="13:13" x14ac:dyDescent="0.3">
      <c r="M5741" s="6"/>
    </row>
    <row r="5742" spans="13:13" x14ac:dyDescent="0.3">
      <c r="M5742" s="6"/>
    </row>
    <row r="5743" spans="13:13" x14ac:dyDescent="0.3">
      <c r="M5743" s="6"/>
    </row>
    <row r="5744" spans="13:13" x14ac:dyDescent="0.3">
      <c r="M5744" s="6"/>
    </row>
    <row r="5745" spans="13:13" x14ac:dyDescent="0.3">
      <c r="M5745" s="6"/>
    </row>
    <row r="5746" spans="13:13" x14ac:dyDescent="0.3">
      <c r="M5746" s="6"/>
    </row>
    <row r="5747" spans="13:13" x14ac:dyDescent="0.3">
      <c r="M5747" s="6"/>
    </row>
    <row r="5748" spans="13:13" x14ac:dyDescent="0.3">
      <c r="M5748" s="6"/>
    </row>
    <row r="5749" spans="13:13" x14ac:dyDescent="0.3">
      <c r="M5749" s="6"/>
    </row>
    <row r="5750" spans="13:13" x14ac:dyDescent="0.3">
      <c r="M5750" s="6"/>
    </row>
    <row r="5751" spans="13:13" x14ac:dyDescent="0.3">
      <c r="M5751" s="6"/>
    </row>
    <row r="5752" spans="13:13" x14ac:dyDescent="0.3">
      <c r="M5752" s="6"/>
    </row>
    <row r="5753" spans="13:13" x14ac:dyDescent="0.3">
      <c r="M5753" s="6"/>
    </row>
    <row r="5754" spans="13:13" x14ac:dyDescent="0.3">
      <c r="M5754" s="6"/>
    </row>
    <row r="5755" spans="13:13" x14ac:dyDescent="0.3">
      <c r="M5755" s="6"/>
    </row>
    <row r="5756" spans="13:13" x14ac:dyDescent="0.3">
      <c r="M5756" s="6"/>
    </row>
    <row r="5757" spans="13:13" x14ac:dyDescent="0.3">
      <c r="M5757" s="6"/>
    </row>
    <row r="5758" spans="13:13" x14ac:dyDescent="0.3">
      <c r="M5758" s="6"/>
    </row>
    <row r="5759" spans="13:13" x14ac:dyDescent="0.3">
      <c r="M5759" s="6"/>
    </row>
    <row r="5760" spans="13:13" x14ac:dyDescent="0.3">
      <c r="M5760" s="6"/>
    </row>
    <row r="5761" spans="13:13" x14ac:dyDescent="0.3">
      <c r="M5761" s="6"/>
    </row>
    <row r="5762" spans="13:13" x14ac:dyDescent="0.3">
      <c r="M5762" s="6"/>
    </row>
    <row r="5763" spans="13:13" x14ac:dyDescent="0.3">
      <c r="M5763" s="6"/>
    </row>
    <row r="5764" spans="13:13" x14ac:dyDescent="0.3">
      <c r="M5764" s="6"/>
    </row>
    <row r="5765" spans="13:13" x14ac:dyDescent="0.3">
      <c r="M5765" s="6"/>
    </row>
    <row r="5766" spans="13:13" x14ac:dyDescent="0.3">
      <c r="M5766" s="6"/>
    </row>
    <row r="5767" spans="13:13" x14ac:dyDescent="0.3">
      <c r="M5767" s="6"/>
    </row>
    <row r="5768" spans="13:13" x14ac:dyDescent="0.3">
      <c r="M5768" s="6"/>
    </row>
    <row r="5769" spans="13:13" x14ac:dyDescent="0.3">
      <c r="M5769" s="6"/>
    </row>
    <row r="5770" spans="13:13" x14ac:dyDescent="0.3">
      <c r="M5770" s="6"/>
    </row>
    <row r="5771" spans="13:13" x14ac:dyDescent="0.3">
      <c r="M5771" s="6"/>
    </row>
    <row r="5772" spans="13:13" x14ac:dyDescent="0.3">
      <c r="M5772" s="6"/>
    </row>
    <row r="5773" spans="13:13" x14ac:dyDescent="0.3">
      <c r="M5773" s="6"/>
    </row>
    <row r="5774" spans="13:13" x14ac:dyDescent="0.3">
      <c r="M5774" s="6"/>
    </row>
    <row r="5775" spans="13:13" x14ac:dyDescent="0.3">
      <c r="M5775" s="6"/>
    </row>
    <row r="5776" spans="13:13" x14ac:dyDescent="0.3">
      <c r="M5776" s="6"/>
    </row>
    <row r="5777" spans="13:13" x14ac:dyDescent="0.3">
      <c r="M5777" s="6"/>
    </row>
    <row r="5778" spans="13:13" x14ac:dyDescent="0.3">
      <c r="M5778" s="6"/>
    </row>
    <row r="5779" spans="13:13" x14ac:dyDescent="0.3">
      <c r="M5779" s="6"/>
    </row>
    <row r="5780" spans="13:13" x14ac:dyDescent="0.3">
      <c r="M5780" s="6"/>
    </row>
    <row r="5781" spans="13:13" x14ac:dyDescent="0.3">
      <c r="M5781" s="6"/>
    </row>
    <row r="5782" spans="13:13" x14ac:dyDescent="0.3">
      <c r="M5782" s="6"/>
    </row>
    <row r="5783" spans="13:13" x14ac:dyDescent="0.3">
      <c r="M5783" s="6"/>
    </row>
    <row r="5784" spans="13:13" x14ac:dyDescent="0.3">
      <c r="M5784" s="6"/>
    </row>
    <row r="5785" spans="13:13" x14ac:dyDescent="0.3">
      <c r="M5785" s="6"/>
    </row>
    <row r="5786" spans="13:13" x14ac:dyDescent="0.3">
      <c r="M5786" s="6"/>
    </row>
    <row r="5787" spans="13:13" x14ac:dyDescent="0.3">
      <c r="M5787" s="6"/>
    </row>
    <row r="5788" spans="13:13" x14ac:dyDescent="0.3">
      <c r="M5788" s="6"/>
    </row>
    <row r="5789" spans="13:13" x14ac:dyDescent="0.3">
      <c r="M5789" s="6"/>
    </row>
    <row r="5790" spans="13:13" x14ac:dyDescent="0.3">
      <c r="M5790" s="6"/>
    </row>
    <row r="5791" spans="13:13" x14ac:dyDescent="0.3">
      <c r="M5791" s="6"/>
    </row>
    <row r="5792" spans="13:13" x14ac:dyDescent="0.3">
      <c r="M5792" s="6"/>
    </row>
    <row r="5793" spans="13:13" x14ac:dyDescent="0.3">
      <c r="M5793" s="6"/>
    </row>
    <row r="5794" spans="13:13" x14ac:dyDescent="0.3">
      <c r="M5794" s="6"/>
    </row>
    <row r="5795" spans="13:13" x14ac:dyDescent="0.3">
      <c r="M5795" s="6"/>
    </row>
    <row r="5796" spans="13:13" x14ac:dyDescent="0.3">
      <c r="M5796" s="6"/>
    </row>
    <row r="5797" spans="13:13" x14ac:dyDescent="0.3">
      <c r="M5797" s="6"/>
    </row>
    <row r="5798" spans="13:13" x14ac:dyDescent="0.3">
      <c r="M5798" s="6"/>
    </row>
    <row r="5799" spans="13:13" x14ac:dyDescent="0.3">
      <c r="M5799" s="6"/>
    </row>
    <row r="5800" spans="13:13" x14ac:dyDescent="0.3">
      <c r="M5800" s="6"/>
    </row>
    <row r="5801" spans="13:13" x14ac:dyDescent="0.3">
      <c r="M5801" s="6"/>
    </row>
    <row r="5802" spans="13:13" x14ac:dyDescent="0.3">
      <c r="M5802" s="6"/>
    </row>
    <row r="5803" spans="13:13" x14ac:dyDescent="0.3">
      <c r="M5803" s="6"/>
    </row>
    <row r="5804" spans="13:13" x14ac:dyDescent="0.3">
      <c r="M5804" s="6"/>
    </row>
    <row r="5805" spans="13:13" x14ac:dyDescent="0.3">
      <c r="M5805" s="6"/>
    </row>
    <row r="5806" spans="13:13" x14ac:dyDescent="0.3">
      <c r="M5806" s="6"/>
    </row>
    <row r="5807" spans="13:13" x14ac:dyDescent="0.3">
      <c r="M5807" s="6"/>
    </row>
    <row r="5808" spans="13:13" x14ac:dyDescent="0.3">
      <c r="M5808" s="6"/>
    </row>
    <row r="5809" spans="13:13" x14ac:dyDescent="0.3">
      <c r="M5809" s="6"/>
    </row>
    <row r="5810" spans="13:13" x14ac:dyDescent="0.3">
      <c r="M5810" s="6"/>
    </row>
    <row r="5811" spans="13:13" x14ac:dyDescent="0.3">
      <c r="M5811" s="6"/>
    </row>
    <row r="5812" spans="13:13" x14ac:dyDescent="0.3">
      <c r="M5812" s="6"/>
    </row>
    <row r="5813" spans="13:13" x14ac:dyDescent="0.3">
      <c r="M5813" s="6"/>
    </row>
    <row r="5814" spans="13:13" x14ac:dyDescent="0.3">
      <c r="M5814" s="6"/>
    </row>
    <row r="5815" spans="13:13" x14ac:dyDescent="0.3">
      <c r="M5815" s="6"/>
    </row>
    <row r="5816" spans="13:13" x14ac:dyDescent="0.3">
      <c r="M5816" s="6"/>
    </row>
    <row r="5817" spans="13:13" x14ac:dyDescent="0.3">
      <c r="M5817" s="6"/>
    </row>
    <row r="5818" spans="13:13" x14ac:dyDescent="0.3">
      <c r="M5818" s="6"/>
    </row>
    <row r="5819" spans="13:13" x14ac:dyDescent="0.3">
      <c r="M5819" s="6"/>
    </row>
    <row r="5820" spans="13:13" x14ac:dyDescent="0.3">
      <c r="M5820" s="6"/>
    </row>
    <row r="5821" spans="13:13" x14ac:dyDescent="0.3">
      <c r="M5821" s="6"/>
    </row>
    <row r="5822" spans="13:13" x14ac:dyDescent="0.3">
      <c r="M5822" s="6"/>
    </row>
    <row r="5823" spans="13:13" x14ac:dyDescent="0.3">
      <c r="M5823" s="6"/>
    </row>
    <row r="5824" spans="13:13" x14ac:dyDescent="0.3">
      <c r="M5824" s="6"/>
    </row>
    <row r="5825" spans="13:13" x14ac:dyDescent="0.3">
      <c r="M5825" s="6"/>
    </row>
    <row r="5826" spans="13:13" x14ac:dyDescent="0.3">
      <c r="M5826" s="6"/>
    </row>
    <row r="5827" spans="13:13" x14ac:dyDescent="0.3">
      <c r="M5827" s="6"/>
    </row>
    <row r="5828" spans="13:13" x14ac:dyDescent="0.3">
      <c r="M5828" s="6"/>
    </row>
    <row r="5829" spans="13:13" x14ac:dyDescent="0.3">
      <c r="M5829" s="6"/>
    </row>
    <row r="5830" spans="13:13" x14ac:dyDescent="0.3">
      <c r="M5830" s="6"/>
    </row>
    <row r="5831" spans="13:13" x14ac:dyDescent="0.3">
      <c r="M5831" s="6"/>
    </row>
    <row r="5832" spans="13:13" x14ac:dyDescent="0.3">
      <c r="M5832" s="6"/>
    </row>
    <row r="5833" spans="13:13" x14ac:dyDescent="0.3">
      <c r="M5833" s="6"/>
    </row>
    <row r="5834" spans="13:13" x14ac:dyDescent="0.3">
      <c r="M5834" s="6"/>
    </row>
    <row r="5835" spans="13:13" x14ac:dyDescent="0.3">
      <c r="M5835" s="6"/>
    </row>
    <row r="5836" spans="13:13" x14ac:dyDescent="0.3">
      <c r="M5836" s="6"/>
    </row>
    <row r="5837" spans="13:13" x14ac:dyDescent="0.3">
      <c r="M5837" s="6"/>
    </row>
    <row r="5838" spans="13:13" x14ac:dyDescent="0.3">
      <c r="M5838" s="6"/>
    </row>
    <row r="5839" spans="13:13" x14ac:dyDescent="0.3">
      <c r="M5839" s="6"/>
    </row>
    <row r="5840" spans="13:13" x14ac:dyDescent="0.3">
      <c r="M5840" s="6"/>
    </row>
    <row r="5841" spans="13:13" x14ac:dyDescent="0.3">
      <c r="M5841" s="6"/>
    </row>
    <row r="5842" spans="13:13" x14ac:dyDescent="0.3">
      <c r="M5842" s="6"/>
    </row>
    <row r="5843" spans="13:13" x14ac:dyDescent="0.3">
      <c r="M5843" s="6"/>
    </row>
    <row r="5844" spans="13:13" x14ac:dyDescent="0.3">
      <c r="M5844" s="6"/>
    </row>
    <row r="5845" spans="13:13" x14ac:dyDescent="0.3">
      <c r="M5845" s="6"/>
    </row>
    <row r="5846" spans="13:13" x14ac:dyDescent="0.3">
      <c r="M5846" s="6"/>
    </row>
    <row r="5847" spans="13:13" x14ac:dyDescent="0.3">
      <c r="M5847" s="6"/>
    </row>
    <row r="5848" spans="13:13" x14ac:dyDescent="0.3">
      <c r="M5848" s="6"/>
    </row>
    <row r="5849" spans="13:13" x14ac:dyDescent="0.3">
      <c r="M5849" s="6"/>
    </row>
    <row r="5850" spans="13:13" x14ac:dyDescent="0.3">
      <c r="M5850" s="6"/>
    </row>
    <row r="5851" spans="13:13" x14ac:dyDescent="0.3">
      <c r="M5851" s="6"/>
    </row>
    <row r="5852" spans="13:13" x14ac:dyDescent="0.3">
      <c r="M5852" s="6"/>
    </row>
    <row r="5853" spans="13:13" x14ac:dyDescent="0.3">
      <c r="M5853" s="6"/>
    </row>
    <row r="5854" spans="13:13" x14ac:dyDescent="0.3">
      <c r="M5854" s="6"/>
    </row>
    <row r="5855" spans="13:13" x14ac:dyDescent="0.3">
      <c r="M5855" s="6"/>
    </row>
    <row r="5856" spans="13:13" x14ac:dyDescent="0.3">
      <c r="M5856" s="6"/>
    </row>
    <row r="5857" spans="13:13" x14ac:dyDescent="0.3">
      <c r="M5857" s="6"/>
    </row>
    <row r="5858" spans="13:13" x14ac:dyDescent="0.3">
      <c r="M5858" s="6"/>
    </row>
    <row r="5859" spans="13:13" x14ac:dyDescent="0.3">
      <c r="M5859" s="6"/>
    </row>
    <row r="5860" spans="13:13" x14ac:dyDescent="0.3">
      <c r="M5860" s="6"/>
    </row>
    <row r="5861" spans="13:13" x14ac:dyDescent="0.3">
      <c r="M5861" s="6"/>
    </row>
    <row r="5862" spans="13:13" x14ac:dyDescent="0.3">
      <c r="M5862" s="6"/>
    </row>
    <row r="5863" spans="13:13" x14ac:dyDescent="0.3">
      <c r="M5863" s="6"/>
    </row>
    <row r="5864" spans="13:13" x14ac:dyDescent="0.3">
      <c r="M5864" s="6"/>
    </row>
    <row r="5865" spans="13:13" x14ac:dyDescent="0.3">
      <c r="M5865" s="6"/>
    </row>
    <row r="5866" spans="13:13" x14ac:dyDescent="0.3">
      <c r="M5866" s="6"/>
    </row>
    <row r="5867" spans="13:13" x14ac:dyDescent="0.3">
      <c r="M5867" s="6"/>
    </row>
    <row r="5868" spans="13:13" x14ac:dyDescent="0.3">
      <c r="M5868" s="6"/>
    </row>
    <row r="5869" spans="13:13" x14ac:dyDescent="0.3">
      <c r="M5869" s="6"/>
    </row>
    <row r="5870" spans="13:13" x14ac:dyDescent="0.3">
      <c r="M5870" s="6"/>
    </row>
    <row r="5871" spans="13:13" x14ac:dyDescent="0.3">
      <c r="M5871" s="6"/>
    </row>
    <row r="5872" spans="13:13" x14ac:dyDescent="0.3">
      <c r="M5872" s="6"/>
    </row>
    <row r="5873" spans="13:13" x14ac:dyDescent="0.3">
      <c r="M5873" s="6"/>
    </row>
    <row r="5874" spans="13:13" x14ac:dyDescent="0.3">
      <c r="M5874" s="6"/>
    </row>
    <row r="5875" spans="13:13" x14ac:dyDescent="0.3">
      <c r="M5875" s="6"/>
    </row>
    <row r="5876" spans="13:13" x14ac:dyDescent="0.3">
      <c r="M5876" s="6"/>
    </row>
    <row r="5877" spans="13:13" x14ac:dyDescent="0.3">
      <c r="M5877" s="6"/>
    </row>
    <row r="5878" spans="13:13" x14ac:dyDescent="0.3">
      <c r="M5878" s="6"/>
    </row>
    <row r="5879" spans="13:13" x14ac:dyDescent="0.3">
      <c r="M5879" s="6"/>
    </row>
    <row r="5880" spans="13:13" x14ac:dyDescent="0.3">
      <c r="M5880" s="6"/>
    </row>
    <row r="5881" spans="13:13" x14ac:dyDescent="0.3">
      <c r="M5881" s="6"/>
    </row>
    <row r="5882" spans="13:13" x14ac:dyDescent="0.3">
      <c r="M5882" s="6"/>
    </row>
    <row r="5883" spans="13:13" x14ac:dyDescent="0.3">
      <c r="M5883" s="6"/>
    </row>
    <row r="5884" spans="13:13" x14ac:dyDescent="0.3">
      <c r="M5884" s="6"/>
    </row>
    <row r="5885" spans="13:13" x14ac:dyDescent="0.3">
      <c r="M5885" s="6"/>
    </row>
    <row r="5886" spans="13:13" x14ac:dyDescent="0.3">
      <c r="M5886" s="6"/>
    </row>
    <row r="5887" spans="13:13" x14ac:dyDescent="0.3">
      <c r="M5887" s="6"/>
    </row>
    <row r="5888" spans="13:13" x14ac:dyDescent="0.3">
      <c r="M5888" s="6"/>
    </row>
    <row r="5889" spans="13:13" x14ac:dyDescent="0.3">
      <c r="M5889" s="6"/>
    </row>
    <row r="5890" spans="13:13" x14ac:dyDescent="0.3">
      <c r="M5890" s="6"/>
    </row>
    <row r="5891" spans="13:13" x14ac:dyDescent="0.3">
      <c r="M5891" s="6"/>
    </row>
    <row r="5892" spans="13:13" x14ac:dyDescent="0.3">
      <c r="M5892" s="6"/>
    </row>
    <row r="5893" spans="13:13" x14ac:dyDescent="0.3">
      <c r="M5893" s="6"/>
    </row>
    <row r="5894" spans="13:13" x14ac:dyDescent="0.3">
      <c r="M5894" s="6"/>
    </row>
    <row r="5895" spans="13:13" x14ac:dyDescent="0.3">
      <c r="M5895" s="6"/>
    </row>
    <row r="5896" spans="13:13" x14ac:dyDescent="0.3">
      <c r="M5896" s="6"/>
    </row>
    <row r="5897" spans="13:13" x14ac:dyDescent="0.3">
      <c r="M5897" s="6"/>
    </row>
    <row r="5898" spans="13:13" x14ac:dyDescent="0.3">
      <c r="M5898" s="6"/>
    </row>
    <row r="5899" spans="13:13" x14ac:dyDescent="0.3">
      <c r="M5899" s="6"/>
    </row>
    <row r="5900" spans="13:13" x14ac:dyDescent="0.3">
      <c r="M5900" s="6"/>
    </row>
    <row r="5901" spans="13:13" x14ac:dyDescent="0.3">
      <c r="M5901" s="6"/>
    </row>
    <row r="5902" spans="13:13" x14ac:dyDescent="0.3">
      <c r="M5902" s="6"/>
    </row>
    <row r="5903" spans="13:13" x14ac:dyDescent="0.3">
      <c r="M5903" s="6"/>
    </row>
    <row r="5904" spans="13:13" x14ac:dyDescent="0.3">
      <c r="M5904" s="6"/>
    </row>
    <row r="5905" spans="13:13" x14ac:dyDescent="0.3">
      <c r="M5905" s="6"/>
    </row>
    <row r="5906" spans="13:13" x14ac:dyDescent="0.3">
      <c r="M5906" s="6"/>
    </row>
    <row r="5907" spans="13:13" x14ac:dyDescent="0.3">
      <c r="M5907" s="6"/>
    </row>
    <row r="5908" spans="13:13" x14ac:dyDescent="0.3">
      <c r="M5908" s="6"/>
    </row>
    <row r="5909" spans="13:13" x14ac:dyDescent="0.3">
      <c r="M5909" s="6"/>
    </row>
    <row r="5910" spans="13:13" x14ac:dyDescent="0.3">
      <c r="M5910" s="6"/>
    </row>
    <row r="5911" spans="13:13" x14ac:dyDescent="0.3">
      <c r="M5911" s="6"/>
    </row>
    <row r="5912" spans="13:13" x14ac:dyDescent="0.3">
      <c r="M5912" s="6"/>
    </row>
    <row r="5913" spans="13:13" x14ac:dyDescent="0.3">
      <c r="M5913" s="6"/>
    </row>
    <row r="5914" spans="13:13" x14ac:dyDescent="0.3">
      <c r="M5914" s="6"/>
    </row>
    <row r="5915" spans="13:13" x14ac:dyDescent="0.3">
      <c r="M5915" s="6"/>
    </row>
    <row r="5916" spans="13:13" x14ac:dyDescent="0.3">
      <c r="M5916" s="6"/>
    </row>
    <row r="5917" spans="13:13" x14ac:dyDescent="0.3">
      <c r="M5917" s="6"/>
    </row>
    <row r="5918" spans="13:13" x14ac:dyDescent="0.3">
      <c r="M5918" s="6"/>
    </row>
    <row r="5919" spans="13:13" x14ac:dyDescent="0.3">
      <c r="M5919" s="6"/>
    </row>
    <row r="5920" spans="13:13" x14ac:dyDescent="0.3">
      <c r="M5920" s="6"/>
    </row>
    <row r="5921" spans="13:13" x14ac:dyDescent="0.3">
      <c r="M5921" s="6"/>
    </row>
    <row r="5922" spans="13:13" x14ac:dyDescent="0.3">
      <c r="M5922" s="6"/>
    </row>
    <row r="5923" spans="13:13" x14ac:dyDescent="0.3">
      <c r="M5923" s="6"/>
    </row>
    <row r="5924" spans="13:13" x14ac:dyDescent="0.3">
      <c r="M5924" s="6"/>
    </row>
    <row r="5925" spans="13:13" x14ac:dyDescent="0.3">
      <c r="M5925" s="6"/>
    </row>
    <row r="5926" spans="13:13" x14ac:dyDescent="0.3">
      <c r="M5926" s="6"/>
    </row>
    <row r="5927" spans="13:13" x14ac:dyDescent="0.3">
      <c r="M5927" s="6"/>
    </row>
    <row r="5928" spans="13:13" x14ac:dyDescent="0.3">
      <c r="M5928" s="6"/>
    </row>
    <row r="5929" spans="13:13" x14ac:dyDescent="0.3">
      <c r="M5929" s="6"/>
    </row>
    <row r="5930" spans="13:13" x14ac:dyDescent="0.3">
      <c r="M5930" s="6"/>
    </row>
    <row r="5931" spans="13:13" x14ac:dyDescent="0.3">
      <c r="M5931" s="6"/>
    </row>
    <row r="5932" spans="13:13" x14ac:dyDescent="0.3">
      <c r="M5932" s="6"/>
    </row>
    <row r="5933" spans="13:13" x14ac:dyDescent="0.3">
      <c r="M5933" s="6"/>
    </row>
    <row r="5934" spans="13:13" x14ac:dyDescent="0.3">
      <c r="M5934" s="6"/>
    </row>
    <row r="5935" spans="13:13" x14ac:dyDescent="0.3">
      <c r="M5935" s="6"/>
    </row>
    <row r="5936" spans="13:13" x14ac:dyDescent="0.3">
      <c r="M5936" s="6"/>
    </row>
    <row r="5937" spans="13:13" x14ac:dyDescent="0.3">
      <c r="M5937" s="6"/>
    </row>
    <row r="5938" spans="13:13" x14ac:dyDescent="0.3">
      <c r="M5938" s="6"/>
    </row>
    <row r="5939" spans="13:13" x14ac:dyDescent="0.3">
      <c r="M5939" s="6"/>
    </row>
    <row r="5940" spans="13:13" x14ac:dyDescent="0.3">
      <c r="M5940" s="6"/>
    </row>
    <row r="5941" spans="13:13" x14ac:dyDescent="0.3">
      <c r="M5941" s="6"/>
    </row>
    <row r="5942" spans="13:13" x14ac:dyDescent="0.3">
      <c r="M5942" s="6"/>
    </row>
    <row r="5943" spans="13:13" x14ac:dyDescent="0.3">
      <c r="M5943" s="6"/>
    </row>
    <row r="5944" spans="13:13" x14ac:dyDescent="0.3">
      <c r="M5944" s="6"/>
    </row>
    <row r="5945" spans="13:13" x14ac:dyDescent="0.3">
      <c r="M5945" s="6"/>
    </row>
    <row r="5946" spans="13:13" x14ac:dyDescent="0.3">
      <c r="M5946" s="6"/>
    </row>
    <row r="5947" spans="13:13" x14ac:dyDescent="0.3">
      <c r="M5947" s="6"/>
    </row>
    <row r="5948" spans="13:13" x14ac:dyDescent="0.3">
      <c r="M5948" s="6"/>
    </row>
    <row r="5949" spans="13:13" x14ac:dyDescent="0.3">
      <c r="M5949" s="6"/>
    </row>
    <row r="5950" spans="13:13" x14ac:dyDescent="0.3">
      <c r="M5950" s="6"/>
    </row>
    <row r="5951" spans="13:13" x14ac:dyDescent="0.3">
      <c r="M5951" s="6"/>
    </row>
    <row r="5952" spans="13:13" x14ac:dyDescent="0.3">
      <c r="M5952" s="6"/>
    </row>
    <row r="5953" spans="13:13" x14ac:dyDescent="0.3">
      <c r="M5953" s="6"/>
    </row>
    <row r="5954" spans="13:13" x14ac:dyDescent="0.3">
      <c r="M5954" s="6"/>
    </row>
    <row r="5955" spans="13:13" x14ac:dyDescent="0.3">
      <c r="M5955" s="6"/>
    </row>
    <row r="5956" spans="13:13" x14ac:dyDescent="0.3">
      <c r="M5956" s="6"/>
    </row>
    <row r="5957" spans="13:13" x14ac:dyDescent="0.3">
      <c r="M5957" s="6"/>
    </row>
    <row r="5958" spans="13:13" x14ac:dyDescent="0.3">
      <c r="M5958" s="6"/>
    </row>
    <row r="5959" spans="13:13" x14ac:dyDescent="0.3">
      <c r="M5959" s="6"/>
    </row>
    <row r="5960" spans="13:13" x14ac:dyDescent="0.3">
      <c r="M5960" s="6"/>
    </row>
    <row r="5961" spans="13:13" x14ac:dyDescent="0.3">
      <c r="M5961" s="6"/>
    </row>
    <row r="5962" spans="13:13" x14ac:dyDescent="0.3">
      <c r="M5962" s="6"/>
    </row>
    <row r="5963" spans="13:13" x14ac:dyDescent="0.3">
      <c r="M5963" s="6"/>
    </row>
    <row r="5964" spans="13:13" x14ac:dyDescent="0.3">
      <c r="M5964" s="6"/>
    </row>
    <row r="5965" spans="13:13" x14ac:dyDescent="0.3">
      <c r="M5965" s="6"/>
    </row>
    <row r="5966" spans="13:13" x14ac:dyDescent="0.3">
      <c r="M5966" s="6"/>
    </row>
    <row r="5967" spans="13:13" x14ac:dyDescent="0.3">
      <c r="M5967" s="6"/>
    </row>
    <row r="5968" spans="13:13" x14ac:dyDescent="0.3">
      <c r="M5968" s="6"/>
    </row>
    <row r="5969" spans="13:13" x14ac:dyDescent="0.3">
      <c r="M5969" s="6"/>
    </row>
    <row r="5970" spans="13:13" x14ac:dyDescent="0.3">
      <c r="M5970" s="6"/>
    </row>
    <row r="5971" spans="13:13" x14ac:dyDescent="0.3">
      <c r="M5971" s="6"/>
    </row>
    <row r="5972" spans="13:13" x14ac:dyDescent="0.3">
      <c r="M5972" s="6"/>
    </row>
    <row r="5973" spans="13:13" x14ac:dyDescent="0.3">
      <c r="M5973" s="6"/>
    </row>
    <row r="5974" spans="13:13" x14ac:dyDescent="0.3">
      <c r="M5974" s="6"/>
    </row>
    <row r="5975" spans="13:13" x14ac:dyDescent="0.3">
      <c r="M5975" s="6"/>
    </row>
    <row r="5976" spans="13:13" x14ac:dyDescent="0.3">
      <c r="M5976" s="6"/>
    </row>
    <row r="5977" spans="13:13" x14ac:dyDescent="0.3">
      <c r="M5977" s="6"/>
    </row>
    <row r="5978" spans="13:13" x14ac:dyDescent="0.3">
      <c r="M5978" s="6"/>
    </row>
    <row r="5979" spans="13:13" x14ac:dyDescent="0.3">
      <c r="M5979" s="6"/>
    </row>
    <row r="5980" spans="13:13" x14ac:dyDescent="0.3">
      <c r="M5980" s="6"/>
    </row>
    <row r="5981" spans="13:13" x14ac:dyDescent="0.3">
      <c r="M5981" s="6"/>
    </row>
    <row r="5982" spans="13:13" x14ac:dyDescent="0.3">
      <c r="M5982" s="6"/>
    </row>
    <row r="5983" spans="13:13" x14ac:dyDescent="0.3">
      <c r="M5983" s="6"/>
    </row>
    <row r="5984" spans="13:13" x14ac:dyDescent="0.3">
      <c r="M5984" s="6"/>
    </row>
    <row r="5985" spans="13:13" x14ac:dyDescent="0.3">
      <c r="M5985" s="6"/>
    </row>
    <row r="5986" spans="13:13" x14ac:dyDescent="0.3">
      <c r="M5986" s="6"/>
    </row>
    <row r="5987" spans="13:13" x14ac:dyDescent="0.3">
      <c r="M5987" s="6"/>
    </row>
    <row r="5988" spans="13:13" x14ac:dyDescent="0.3">
      <c r="M5988" s="6"/>
    </row>
    <row r="5989" spans="13:13" x14ac:dyDescent="0.3">
      <c r="M5989" s="6"/>
    </row>
    <row r="5990" spans="13:13" x14ac:dyDescent="0.3">
      <c r="M5990" s="6"/>
    </row>
    <row r="5991" spans="13:13" x14ac:dyDescent="0.3">
      <c r="M5991" s="6"/>
    </row>
    <row r="5992" spans="13:13" x14ac:dyDescent="0.3">
      <c r="M5992" s="6"/>
    </row>
    <row r="5993" spans="13:13" x14ac:dyDescent="0.3">
      <c r="M5993" s="6"/>
    </row>
    <row r="5994" spans="13:13" x14ac:dyDescent="0.3">
      <c r="M5994" s="6"/>
    </row>
    <row r="5995" spans="13:13" x14ac:dyDescent="0.3">
      <c r="M5995" s="6"/>
    </row>
    <row r="5996" spans="13:13" x14ac:dyDescent="0.3">
      <c r="M5996" s="6"/>
    </row>
    <row r="5997" spans="13:13" x14ac:dyDescent="0.3">
      <c r="M5997" s="6"/>
    </row>
    <row r="5998" spans="13:13" x14ac:dyDescent="0.3">
      <c r="M5998" s="6"/>
    </row>
    <row r="5999" spans="13:13" x14ac:dyDescent="0.3">
      <c r="M5999" s="6"/>
    </row>
    <row r="6000" spans="13:13" x14ac:dyDescent="0.3">
      <c r="M6000" s="6"/>
    </row>
    <row r="6001" spans="13:13" x14ac:dyDescent="0.3">
      <c r="M6001" s="6"/>
    </row>
    <row r="6002" spans="13:13" x14ac:dyDescent="0.3">
      <c r="M6002" s="6"/>
    </row>
    <row r="6003" spans="13:13" x14ac:dyDescent="0.3">
      <c r="M6003" s="6"/>
    </row>
    <row r="6004" spans="13:13" x14ac:dyDescent="0.3">
      <c r="M6004" s="6"/>
    </row>
    <row r="6005" spans="13:13" x14ac:dyDescent="0.3">
      <c r="M6005" s="6"/>
    </row>
    <row r="6006" spans="13:13" x14ac:dyDescent="0.3">
      <c r="M6006" s="6"/>
    </row>
    <row r="6007" spans="13:13" x14ac:dyDescent="0.3">
      <c r="M6007" s="6"/>
    </row>
    <row r="6008" spans="13:13" x14ac:dyDescent="0.3">
      <c r="M6008" s="6"/>
    </row>
    <row r="6009" spans="13:13" x14ac:dyDescent="0.3">
      <c r="M6009" s="6"/>
    </row>
    <row r="6010" spans="13:13" x14ac:dyDescent="0.3">
      <c r="M6010" s="6"/>
    </row>
    <row r="6011" spans="13:13" x14ac:dyDescent="0.3">
      <c r="M6011" s="6"/>
    </row>
    <row r="6012" spans="13:13" x14ac:dyDescent="0.3">
      <c r="M6012" s="6"/>
    </row>
    <row r="6013" spans="13:13" x14ac:dyDescent="0.3">
      <c r="M6013" s="6"/>
    </row>
    <row r="6014" spans="13:13" x14ac:dyDescent="0.3">
      <c r="M6014" s="6"/>
    </row>
    <row r="6015" spans="13:13" x14ac:dyDescent="0.3">
      <c r="M6015" s="6"/>
    </row>
    <row r="6016" spans="13:13" x14ac:dyDescent="0.3">
      <c r="M6016" s="6"/>
    </row>
    <row r="6017" spans="13:13" x14ac:dyDescent="0.3">
      <c r="M6017" s="6"/>
    </row>
    <row r="6018" spans="13:13" x14ac:dyDescent="0.3">
      <c r="M6018" s="6"/>
    </row>
    <row r="6019" spans="13:13" x14ac:dyDescent="0.3">
      <c r="M6019" s="6"/>
    </row>
    <row r="6020" spans="13:13" x14ac:dyDescent="0.3">
      <c r="M6020" s="6"/>
    </row>
    <row r="6021" spans="13:13" x14ac:dyDescent="0.3">
      <c r="M6021" s="6"/>
    </row>
    <row r="6022" spans="13:13" x14ac:dyDescent="0.3">
      <c r="M6022" s="6"/>
    </row>
    <row r="6023" spans="13:13" x14ac:dyDescent="0.3">
      <c r="M6023" s="6"/>
    </row>
    <row r="6024" spans="13:13" x14ac:dyDescent="0.3">
      <c r="M6024" s="6"/>
    </row>
    <row r="6025" spans="13:13" x14ac:dyDescent="0.3">
      <c r="M6025" s="6"/>
    </row>
    <row r="6026" spans="13:13" x14ac:dyDescent="0.3">
      <c r="M6026" s="6"/>
    </row>
    <row r="6027" spans="13:13" x14ac:dyDescent="0.3">
      <c r="M6027" s="6"/>
    </row>
    <row r="6028" spans="13:13" x14ac:dyDescent="0.3">
      <c r="M6028" s="6"/>
    </row>
    <row r="6029" spans="13:13" x14ac:dyDescent="0.3">
      <c r="M6029" s="6"/>
    </row>
    <row r="6030" spans="13:13" x14ac:dyDescent="0.3">
      <c r="M6030" s="6"/>
    </row>
    <row r="6031" spans="13:13" x14ac:dyDescent="0.3">
      <c r="M6031" s="6"/>
    </row>
    <row r="6032" spans="13:13" x14ac:dyDescent="0.3">
      <c r="M6032" s="6"/>
    </row>
    <row r="6033" spans="13:13" x14ac:dyDescent="0.3">
      <c r="M6033" s="6"/>
    </row>
    <row r="6034" spans="13:13" x14ac:dyDescent="0.3">
      <c r="M6034" s="6"/>
    </row>
    <row r="6035" spans="13:13" x14ac:dyDescent="0.3">
      <c r="M6035" s="6"/>
    </row>
    <row r="6036" spans="13:13" x14ac:dyDescent="0.3">
      <c r="M6036" s="6"/>
    </row>
    <row r="6037" spans="13:13" x14ac:dyDescent="0.3">
      <c r="M6037" s="6"/>
    </row>
    <row r="6038" spans="13:13" x14ac:dyDescent="0.3">
      <c r="M6038" s="6"/>
    </row>
    <row r="6039" spans="13:13" x14ac:dyDescent="0.3">
      <c r="M6039" s="6"/>
    </row>
    <row r="6040" spans="13:13" x14ac:dyDescent="0.3">
      <c r="M6040" s="6"/>
    </row>
    <row r="6041" spans="13:13" x14ac:dyDescent="0.3">
      <c r="M6041" s="6"/>
    </row>
    <row r="6042" spans="13:13" x14ac:dyDescent="0.3">
      <c r="M6042" s="6"/>
    </row>
    <row r="6043" spans="13:13" x14ac:dyDescent="0.3">
      <c r="M6043" s="6"/>
    </row>
    <row r="6044" spans="13:13" x14ac:dyDescent="0.3">
      <c r="M6044" s="6"/>
    </row>
    <row r="6045" spans="13:13" x14ac:dyDescent="0.3">
      <c r="M6045" s="6"/>
    </row>
    <row r="6046" spans="13:13" x14ac:dyDescent="0.3">
      <c r="M6046" s="6"/>
    </row>
    <row r="6047" spans="13:13" x14ac:dyDescent="0.3">
      <c r="M6047" s="6"/>
    </row>
    <row r="6048" spans="13:13" x14ac:dyDescent="0.3">
      <c r="M6048" s="6"/>
    </row>
    <row r="6049" spans="13:13" x14ac:dyDescent="0.3">
      <c r="M6049" s="6"/>
    </row>
    <row r="6050" spans="13:13" x14ac:dyDescent="0.3">
      <c r="M6050" s="6"/>
    </row>
    <row r="6051" spans="13:13" x14ac:dyDescent="0.3">
      <c r="M6051" s="6"/>
    </row>
    <row r="6052" spans="13:13" x14ac:dyDescent="0.3">
      <c r="M6052" s="6"/>
    </row>
    <row r="6053" spans="13:13" x14ac:dyDescent="0.3">
      <c r="M6053" s="6"/>
    </row>
    <row r="6054" spans="13:13" x14ac:dyDescent="0.3">
      <c r="M6054" s="6"/>
    </row>
    <row r="6055" spans="13:13" x14ac:dyDescent="0.3">
      <c r="M6055" s="6"/>
    </row>
    <row r="6056" spans="13:13" x14ac:dyDescent="0.3">
      <c r="M6056" s="6"/>
    </row>
    <row r="6057" spans="13:13" x14ac:dyDescent="0.3">
      <c r="M6057" s="6"/>
    </row>
    <row r="6058" spans="13:13" x14ac:dyDescent="0.3">
      <c r="M6058" s="6"/>
    </row>
    <row r="6059" spans="13:13" x14ac:dyDescent="0.3">
      <c r="M6059" s="6"/>
    </row>
    <row r="6060" spans="13:13" x14ac:dyDescent="0.3">
      <c r="M6060" s="6"/>
    </row>
    <row r="6061" spans="13:13" x14ac:dyDescent="0.3">
      <c r="M6061" s="6"/>
    </row>
    <row r="6062" spans="13:13" x14ac:dyDescent="0.3">
      <c r="M6062" s="6"/>
    </row>
    <row r="6063" spans="13:13" x14ac:dyDescent="0.3">
      <c r="M6063" s="6"/>
    </row>
    <row r="6064" spans="13:13" x14ac:dyDescent="0.3">
      <c r="M6064" s="6"/>
    </row>
    <row r="6065" spans="13:13" x14ac:dyDescent="0.3">
      <c r="M6065" s="6"/>
    </row>
    <row r="6066" spans="13:13" x14ac:dyDescent="0.3">
      <c r="M6066" s="6"/>
    </row>
    <row r="6067" spans="13:13" x14ac:dyDescent="0.3">
      <c r="M6067" s="6"/>
    </row>
    <row r="6068" spans="13:13" x14ac:dyDescent="0.3">
      <c r="M6068" s="6"/>
    </row>
    <row r="6069" spans="13:13" x14ac:dyDescent="0.3">
      <c r="M6069" s="6"/>
    </row>
    <row r="6070" spans="13:13" x14ac:dyDescent="0.3">
      <c r="M6070" s="6"/>
    </row>
    <row r="6071" spans="13:13" x14ac:dyDescent="0.3">
      <c r="M6071" s="6"/>
    </row>
    <row r="6072" spans="13:13" x14ac:dyDescent="0.3">
      <c r="M6072" s="6"/>
    </row>
    <row r="6073" spans="13:13" x14ac:dyDescent="0.3">
      <c r="M6073" s="6"/>
    </row>
    <row r="6074" spans="13:13" x14ac:dyDescent="0.3">
      <c r="M6074" s="6"/>
    </row>
    <row r="6075" spans="13:13" x14ac:dyDescent="0.3">
      <c r="M6075" s="6"/>
    </row>
    <row r="6076" spans="13:13" x14ac:dyDescent="0.3">
      <c r="M6076" s="6"/>
    </row>
    <row r="6077" spans="13:13" x14ac:dyDescent="0.3">
      <c r="M6077" s="6"/>
    </row>
    <row r="6078" spans="13:13" x14ac:dyDescent="0.3">
      <c r="M6078" s="6"/>
    </row>
    <row r="6079" spans="13:13" x14ac:dyDescent="0.3">
      <c r="M6079" s="6"/>
    </row>
    <row r="6080" spans="13:13" x14ac:dyDescent="0.3">
      <c r="M6080" s="6"/>
    </row>
    <row r="6081" spans="13:13" x14ac:dyDescent="0.3">
      <c r="M6081" s="6"/>
    </row>
    <row r="6082" spans="13:13" x14ac:dyDescent="0.3">
      <c r="M6082" s="6"/>
    </row>
    <row r="6083" spans="13:13" x14ac:dyDescent="0.3">
      <c r="M6083" s="6"/>
    </row>
    <row r="6084" spans="13:13" x14ac:dyDescent="0.3">
      <c r="M6084" s="6"/>
    </row>
    <row r="6085" spans="13:13" x14ac:dyDescent="0.3">
      <c r="M6085" s="6"/>
    </row>
    <row r="6086" spans="13:13" x14ac:dyDescent="0.3">
      <c r="M6086" s="6"/>
    </row>
    <row r="6087" spans="13:13" x14ac:dyDescent="0.3">
      <c r="M6087" s="6"/>
    </row>
    <row r="6088" spans="13:13" x14ac:dyDescent="0.3">
      <c r="M6088" s="6"/>
    </row>
    <row r="6089" spans="13:13" x14ac:dyDescent="0.3">
      <c r="M6089" s="6"/>
    </row>
    <row r="6090" spans="13:13" x14ac:dyDescent="0.3">
      <c r="M6090" s="6"/>
    </row>
    <row r="6091" spans="13:13" x14ac:dyDescent="0.3">
      <c r="M6091" s="6"/>
    </row>
    <row r="6092" spans="13:13" x14ac:dyDescent="0.3">
      <c r="M6092" s="6"/>
    </row>
    <row r="6093" spans="13:13" x14ac:dyDescent="0.3">
      <c r="M6093" s="6"/>
    </row>
    <row r="6094" spans="13:13" x14ac:dyDescent="0.3">
      <c r="M6094" s="6"/>
    </row>
    <row r="6095" spans="13:13" x14ac:dyDescent="0.3">
      <c r="M6095" s="6"/>
    </row>
    <row r="6096" spans="13:13" x14ac:dyDescent="0.3">
      <c r="M6096" s="6"/>
    </row>
    <row r="6097" spans="13:13" x14ac:dyDescent="0.3">
      <c r="M6097" s="6"/>
    </row>
    <row r="6098" spans="13:13" x14ac:dyDescent="0.3">
      <c r="M6098" s="6"/>
    </row>
    <row r="6099" spans="13:13" x14ac:dyDescent="0.3">
      <c r="M6099" s="6"/>
    </row>
    <row r="6100" spans="13:13" x14ac:dyDescent="0.3">
      <c r="M6100" s="6"/>
    </row>
    <row r="6101" spans="13:13" x14ac:dyDescent="0.3">
      <c r="M6101" s="6"/>
    </row>
    <row r="6102" spans="13:13" x14ac:dyDescent="0.3">
      <c r="M6102" s="6"/>
    </row>
    <row r="6103" spans="13:13" x14ac:dyDescent="0.3">
      <c r="M6103" s="6"/>
    </row>
    <row r="6104" spans="13:13" x14ac:dyDescent="0.3">
      <c r="M6104" s="6"/>
    </row>
    <row r="6105" spans="13:13" x14ac:dyDescent="0.3">
      <c r="M6105" s="6"/>
    </row>
    <row r="6106" spans="13:13" x14ac:dyDescent="0.3">
      <c r="M6106" s="6"/>
    </row>
    <row r="6107" spans="13:13" x14ac:dyDescent="0.3">
      <c r="M6107" s="6"/>
    </row>
    <row r="6108" spans="13:13" x14ac:dyDescent="0.3">
      <c r="M6108" s="6"/>
    </row>
    <row r="6109" spans="13:13" x14ac:dyDescent="0.3">
      <c r="M6109" s="6"/>
    </row>
    <row r="6110" spans="13:13" x14ac:dyDescent="0.3">
      <c r="M6110" s="6"/>
    </row>
    <row r="6111" spans="13:13" x14ac:dyDescent="0.3">
      <c r="M6111" s="6"/>
    </row>
    <row r="6112" spans="13:13" x14ac:dyDescent="0.3">
      <c r="M6112" s="6"/>
    </row>
    <row r="6113" spans="13:13" x14ac:dyDescent="0.3">
      <c r="M6113" s="6"/>
    </row>
    <row r="6114" spans="13:13" x14ac:dyDescent="0.3">
      <c r="M6114" s="6"/>
    </row>
    <row r="6115" spans="13:13" x14ac:dyDescent="0.3">
      <c r="M6115" s="6"/>
    </row>
    <row r="6116" spans="13:13" x14ac:dyDescent="0.3">
      <c r="M6116" s="6"/>
    </row>
    <row r="6117" spans="13:13" x14ac:dyDescent="0.3">
      <c r="M6117" s="6"/>
    </row>
    <row r="6118" spans="13:13" x14ac:dyDescent="0.3">
      <c r="M6118" s="6"/>
    </row>
    <row r="6119" spans="13:13" x14ac:dyDescent="0.3">
      <c r="M6119" s="6"/>
    </row>
    <row r="6120" spans="13:13" x14ac:dyDescent="0.3">
      <c r="M6120" s="6"/>
    </row>
    <row r="6121" spans="13:13" x14ac:dyDescent="0.3">
      <c r="M6121" s="6"/>
    </row>
    <row r="6122" spans="13:13" x14ac:dyDescent="0.3">
      <c r="M6122" s="6"/>
    </row>
    <row r="6123" spans="13:13" x14ac:dyDescent="0.3">
      <c r="M6123" s="6"/>
    </row>
    <row r="6124" spans="13:13" x14ac:dyDescent="0.3">
      <c r="M6124" s="6"/>
    </row>
    <row r="6125" spans="13:13" x14ac:dyDescent="0.3">
      <c r="M6125" s="6"/>
    </row>
    <row r="6126" spans="13:13" x14ac:dyDescent="0.3">
      <c r="M6126" s="6"/>
    </row>
    <row r="6127" spans="13:13" x14ac:dyDescent="0.3">
      <c r="M6127" s="6"/>
    </row>
    <row r="6128" spans="13:13" x14ac:dyDescent="0.3">
      <c r="M6128" s="6"/>
    </row>
    <row r="6129" spans="13:13" x14ac:dyDescent="0.3">
      <c r="M6129" s="6"/>
    </row>
    <row r="6130" spans="13:13" x14ac:dyDescent="0.3">
      <c r="M6130" s="6"/>
    </row>
    <row r="6131" spans="13:13" x14ac:dyDescent="0.3">
      <c r="M6131" s="6"/>
    </row>
    <row r="6132" spans="13:13" x14ac:dyDescent="0.3">
      <c r="M6132" s="6"/>
    </row>
    <row r="6133" spans="13:13" x14ac:dyDescent="0.3">
      <c r="M6133" s="6"/>
    </row>
    <row r="6134" spans="13:13" x14ac:dyDescent="0.3">
      <c r="M6134" s="6"/>
    </row>
    <row r="6135" spans="13:13" x14ac:dyDescent="0.3">
      <c r="M6135" s="6"/>
    </row>
    <row r="6136" spans="13:13" x14ac:dyDescent="0.3">
      <c r="M6136" s="6"/>
    </row>
    <row r="6137" spans="13:13" x14ac:dyDescent="0.3">
      <c r="M6137" s="6"/>
    </row>
    <row r="6138" spans="13:13" x14ac:dyDescent="0.3">
      <c r="M6138" s="6"/>
    </row>
    <row r="6139" spans="13:13" x14ac:dyDescent="0.3">
      <c r="M6139" s="6"/>
    </row>
    <row r="6140" spans="13:13" x14ac:dyDescent="0.3">
      <c r="M6140" s="6"/>
    </row>
    <row r="6141" spans="13:13" x14ac:dyDescent="0.3">
      <c r="M6141" s="6"/>
    </row>
    <row r="6142" spans="13:13" x14ac:dyDescent="0.3">
      <c r="M6142" s="6"/>
    </row>
    <row r="6143" spans="13:13" x14ac:dyDescent="0.3">
      <c r="M6143" s="6"/>
    </row>
    <row r="6144" spans="13:13" x14ac:dyDescent="0.3">
      <c r="M6144" s="6"/>
    </row>
    <row r="6145" spans="13:13" x14ac:dyDescent="0.3">
      <c r="M6145" s="6"/>
    </row>
    <row r="6146" spans="13:13" x14ac:dyDescent="0.3">
      <c r="M6146" s="6"/>
    </row>
    <row r="6147" spans="13:13" x14ac:dyDescent="0.3">
      <c r="M6147" s="6"/>
    </row>
    <row r="6148" spans="13:13" x14ac:dyDescent="0.3">
      <c r="M6148" s="6"/>
    </row>
    <row r="6149" spans="13:13" x14ac:dyDescent="0.3">
      <c r="M6149" s="6"/>
    </row>
    <row r="6150" spans="13:13" x14ac:dyDescent="0.3">
      <c r="M6150" s="6"/>
    </row>
    <row r="6151" spans="13:13" x14ac:dyDescent="0.3">
      <c r="M6151" s="6"/>
    </row>
    <row r="6152" spans="13:13" x14ac:dyDescent="0.3">
      <c r="M6152" s="6"/>
    </row>
    <row r="6153" spans="13:13" x14ac:dyDescent="0.3">
      <c r="M6153" s="6"/>
    </row>
    <row r="6154" spans="13:13" x14ac:dyDescent="0.3">
      <c r="M6154" s="6"/>
    </row>
    <row r="6155" spans="13:13" x14ac:dyDescent="0.3">
      <c r="M6155" s="6"/>
    </row>
    <row r="6156" spans="13:13" x14ac:dyDescent="0.3">
      <c r="M6156" s="6"/>
    </row>
    <row r="6157" spans="13:13" x14ac:dyDescent="0.3">
      <c r="M6157" s="6"/>
    </row>
    <row r="6158" spans="13:13" x14ac:dyDescent="0.3">
      <c r="M6158" s="6"/>
    </row>
    <row r="6159" spans="13:13" x14ac:dyDescent="0.3">
      <c r="M6159" s="6"/>
    </row>
    <row r="6160" spans="13:13" x14ac:dyDescent="0.3">
      <c r="M6160" s="6"/>
    </row>
    <row r="6161" spans="13:13" x14ac:dyDescent="0.3">
      <c r="M6161" s="6"/>
    </row>
    <row r="6162" spans="13:13" x14ac:dyDescent="0.3">
      <c r="M6162" s="6"/>
    </row>
    <row r="6163" spans="13:13" x14ac:dyDescent="0.3">
      <c r="M6163" s="6"/>
    </row>
    <row r="6164" spans="13:13" x14ac:dyDescent="0.3">
      <c r="M6164" s="6"/>
    </row>
    <row r="6165" spans="13:13" x14ac:dyDescent="0.3">
      <c r="M6165" s="6"/>
    </row>
    <row r="6166" spans="13:13" x14ac:dyDescent="0.3">
      <c r="M6166" s="6"/>
    </row>
    <row r="6167" spans="13:13" x14ac:dyDescent="0.3">
      <c r="M6167" s="6"/>
    </row>
    <row r="6168" spans="13:13" x14ac:dyDescent="0.3">
      <c r="M6168" s="6"/>
    </row>
    <row r="6169" spans="13:13" x14ac:dyDescent="0.3">
      <c r="M6169" s="6"/>
    </row>
    <row r="6170" spans="13:13" x14ac:dyDescent="0.3">
      <c r="M6170" s="6"/>
    </row>
    <row r="6171" spans="13:13" x14ac:dyDescent="0.3">
      <c r="M6171" s="6"/>
    </row>
    <row r="6172" spans="13:13" x14ac:dyDescent="0.3">
      <c r="M6172" s="6"/>
    </row>
    <row r="6173" spans="13:13" x14ac:dyDescent="0.3">
      <c r="M6173" s="6"/>
    </row>
    <row r="6174" spans="13:13" x14ac:dyDescent="0.3">
      <c r="M6174" s="6"/>
    </row>
    <row r="6175" spans="13:13" x14ac:dyDescent="0.3">
      <c r="M6175" s="6"/>
    </row>
    <row r="6176" spans="13:13" x14ac:dyDescent="0.3">
      <c r="M6176" s="6"/>
    </row>
    <row r="6177" spans="13:13" x14ac:dyDescent="0.3">
      <c r="M6177" s="6"/>
    </row>
    <row r="6178" spans="13:13" x14ac:dyDescent="0.3">
      <c r="M6178" s="6"/>
    </row>
    <row r="6179" spans="13:13" x14ac:dyDescent="0.3">
      <c r="M6179" s="6"/>
    </row>
    <row r="6180" spans="13:13" x14ac:dyDescent="0.3">
      <c r="M6180" s="6"/>
    </row>
    <row r="6181" spans="13:13" x14ac:dyDescent="0.3">
      <c r="M6181" s="6"/>
    </row>
    <row r="6182" spans="13:13" x14ac:dyDescent="0.3">
      <c r="M6182" s="6"/>
    </row>
    <row r="6183" spans="13:13" x14ac:dyDescent="0.3">
      <c r="M6183" s="6"/>
    </row>
    <row r="6184" spans="13:13" x14ac:dyDescent="0.3">
      <c r="M6184" s="6"/>
    </row>
    <row r="6185" spans="13:13" x14ac:dyDescent="0.3">
      <c r="M6185" s="6"/>
    </row>
    <row r="6186" spans="13:13" x14ac:dyDescent="0.3">
      <c r="M6186" s="6"/>
    </row>
    <row r="6187" spans="13:13" x14ac:dyDescent="0.3">
      <c r="M6187" s="6"/>
    </row>
    <row r="6188" spans="13:13" x14ac:dyDescent="0.3">
      <c r="M6188" s="6"/>
    </row>
    <row r="6189" spans="13:13" x14ac:dyDescent="0.3">
      <c r="M6189" s="6"/>
    </row>
    <row r="6190" spans="13:13" x14ac:dyDescent="0.3">
      <c r="M6190" s="6"/>
    </row>
    <row r="6191" spans="13:13" x14ac:dyDescent="0.3">
      <c r="M6191" s="6"/>
    </row>
    <row r="6192" spans="13:13" x14ac:dyDescent="0.3">
      <c r="M6192" s="6"/>
    </row>
    <row r="6193" spans="13:13" x14ac:dyDescent="0.3">
      <c r="M6193" s="6"/>
    </row>
    <row r="6194" spans="13:13" x14ac:dyDescent="0.3">
      <c r="M6194" s="6"/>
    </row>
    <row r="6195" spans="13:13" x14ac:dyDescent="0.3">
      <c r="M6195" s="6"/>
    </row>
    <row r="6196" spans="13:13" x14ac:dyDescent="0.3">
      <c r="M6196" s="6"/>
    </row>
    <row r="6197" spans="13:13" x14ac:dyDescent="0.3">
      <c r="M6197" s="6"/>
    </row>
    <row r="6198" spans="13:13" x14ac:dyDescent="0.3">
      <c r="M6198" s="6"/>
    </row>
    <row r="6199" spans="13:13" x14ac:dyDescent="0.3">
      <c r="M6199" s="6"/>
    </row>
    <row r="6200" spans="13:13" x14ac:dyDescent="0.3">
      <c r="M6200" s="6"/>
    </row>
    <row r="6201" spans="13:13" x14ac:dyDescent="0.3">
      <c r="M6201" s="6"/>
    </row>
    <row r="6202" spans="13:13" x14ac:dyDescent="0.3">
      <c r="M6202" s="6"/>
    </row>
    <row r="6203" spans="13:13" x14ac:dyDescent="0.3">
      <c r="M6203" s="6"/>
    </row>
    <row r="6204" spans="13:13" x14ac:dyDescent="0.3">
      <c r="M6204" s="6"/>
    </row>
    <row r="6205" spans="13:13" x14ac:dyDescent="0.3">
      <c r="M6205" s="6"/>
    </row>
    <row r="6206" spans="13:13" x14ac:dyDescent="0.3">
      <c r="M6206" s="6"/>
    </row>
    <row r="6207" spans="13:13" x14ac:dyDescent="0.3">
      <c r="M6207" s="6"/>
    </row>
    <row r="6208" spans="13:13" x14ac:dyDescent="0.3">
      <c r="M6208" s="6"/>
    </row>
    <row r="6209" spans="13:13" x14ac:dyDescent="0.3">
      <c r="M6209" s="6"/>
    </row>
    <row r="6210" spans="13:13" x14ac:dyDescent="0.3">
      <c r="M6210" s="6"/>
    </row>
    <row r="6211" spans="13:13" x14ac:dyDescent="0.3">
      <c r="M6211" s="6"/>
    </row>
    <row r="6212" spans="13:13" x14ac:dyDescent="0.3">
      <c r="M6212" s="6"/>
    </row>
    <row r="6213" spans="13:13" x14ac:dyDescent="0.3">
      <c r="M6213" s="6"/>
    </row>
    <row r="6214" spans="13:13" x14ac:dyDescent="0.3">
      <c r="M6214" s="6"/>
    </row>
    <row r="6215" spans="13:13" x14ac:dyDescent="0.3">
      <c r="M6215" s="6"/>
    </row>
    <row r="6216" spans="13:13" x14ac:dyDescent="0.3">
      <c r="M6216" s="6"/>
    </row>
    <row r="6217" spans="13:13" x14ac:dyDescent="0.3">
      <c r="M6217" s="6"/>
    </row>
    <row r="6218" spans="13:13" x14ac:dyDescent="0.3">
      <c r="M6218" s="6"/>
    </row>
    <row r="6219" spans="13:13" x14ac:dyDescent="0.3">
      <c r="M6219" s="6"/>
    </row>
    <row r="6220" spans="13:13" x14ac:dyDescent="0.3">
      <c r="M6220" s="6"/>
    </row>
    <row r="6221" spans="13:13" x14ac:dyDescent="0.3">
      <c r="M6221" s="6"/>
    </row>
    <row r="6222" spans="13:13" x14ac:dyDescent="0.3">
      <c r="M6222" s="6"/>
    </row>
    <row r="6223" spans="13:13" x14ac:dyDescent="0.3">
      <c r="M6223" s="6"/>
    </row>
    <row r="6224" spans="13:13" x14ac:dyDescent="0.3">
      <c r="M6224" s="6"/>
    </row>
    <row r="6225" spans="13:13" x14ac:dyDescent="0.3">
      <c r="M6225" s="6"/>
    </row>
    <row r="6226" spans="13:13" x14ac:dyDescent="0.3">
      <c r="M6226" s="6"/>
    </row>
    <row r="6227" spans="13:13" x14ac:dyDescent="0.3">
      <c r="M6227" s="6"/>
    </row>
    <row r="6228" spans="13:13" x14ac:dyDescent="0.3">
      <c r="M6228" s="6"/>
    </row>
    <row r="6229" spans="13:13" x14ac:dyDescent="0.3">
      <c r="M6229" s="6"/>
    </row>
    <row r="6230" spans="13:13" x14ac:dyDescent="0.3">
      <c r="M6230" s="6"/>
    </row>
    <row r="6231" spans="13:13" x14ac:dyDescent="0.3">
      <c r="M6231" s="6"/>
    </row>
    <row r="6232" spans="13:13" x14ac:dyDescent="0.3">
      <c r="M6232" s="6"/>
    </row>
    <row r="6233" spans="13:13" x14ac:dyDescent="0.3">
      <c r="M6233" s="6"/>
    </row>
    <row r="6234" spans="13:13" x14ac:dyDescent="0.3">
      <c r="M6234" s="6"/>
    </row>
    <row r="6235" spans="13:13" x14ac:dyDescent="0.3">
      <c r="M6235" s="6"/>
    </row>
    <row r="6236" spans="13:13" x14ac:dyDescent="0.3">
      <c r="M6236" s="6"/>
    </row>
    <row r="6237" spans="13:13" x14ac:dyDescent="0.3">
      <c r="M6237" s="6"/>
    </row>
    <row r="6238" spans="13:13" x14ac:dyDescent="0.3">
      <c r="M6238" s="6"/>
    </row>
    <row r="6239" spans="13:13" x14ac:dyDescent="0.3">
      <c r="M6239" s="6"/>
    </row>
    <row r="6240" spans="13:13" x14ac:dyDescent="0.3">
      <c r="M6240" s="6"/>
    </row>
    <row r="6241" spans="13:13" x14ac:dyDescent="0.3">
      <c r="M6241" s="6"/>
    </row>
    <row r="6242" spans="13:13" x14ac:dyDescent="0.3">
      <c r="M6242" s="6"/>
    </row>
    <row r="6243" spans="13:13" x14ac:dyDescent="0.3">
      <c r="M6243" s="6"/>
    </row>
    <row r="6244" spans="13:13" x14ac:dyDescent="0.3">
      <c r="M6244" s="6"/>
    </row>
    <row r="6245" spans="13:13" x14ac:dyDescent="0.3">
      <c r="M6245" s="6"/>
    </row>
    <row r="6246" spans="13:13" x14ac:dyDescent="0.3">
      <c r="M6246" s="6"/>
    </row>
    <row r="6247" spans="13:13" x14ac:dyDescent="0.3">
      <c r="M6247" s="6"/>
    </row>
    <row r="6248" spans="13:13" x14ac:dyDescent="0.3">
      <c r="M6248" s="6"/>
    </row>
    <row r="6249" spans="13:13" x14ac:dyDescent="0.3">
      <c r="M6249" s="6"/>
    </row>
    <row r="6250" spans="13:13" x14ac:dyDescent="0.3">
      <c r="M6250" s="6"/>
    </row>
    <row r="6251" spans="13:13" x14ac:dyDescent="0.3">
      <c r="M6251" s="6"/>
    </row>
    <row r="6252" spans="13:13" x14ac:dyDescent="0.3">
      <c r="M6252" s="6"/>
    </row>
    <row r="6253" spans="13:13" x14ac:dyDescent="0.3">
      <c r="M6253" s="6"/>
    </row>
    <row r="6254" spans="13:13" x14ac:dyDescent="0.3">
      <c r="M6254" s="6"/>
    </row>
    <row r="6255" spans="13:13" x14ac:dyDescent="0.3">
      <c r="M6255" s="6"/>
    </row>
    <row r="6256" spans="13:13" x14ac:dyDescent="0.3">
      <c r="M6256" s="6"/>
    </row>
    <row r="6257" spans="13:13" x14ac:dyDescent="0.3">
      <c r="M6257" s="6"/>
    </row>
    <row r="6258" spans="13:13" x14ac:dyDescent="0.3">
      <c r="M6258" s="6"/>
    </row>
    <row r="6259" spans="13:13" x14ac:dyDescent="0.3">
      <c r="M6259" s="6"/>
    </row>
    <row r="6260" spans="13:13" x14ac:dyDescent="0.3">
      <c r="M6260" s="6"/>
    </row>
    <row r="6261" spans="13:13" x14ac:dyDescent="0.3">
      <c r="M6261" s="6"/>
    </row>
    <row r="6262" spans="13:13" x14ac:dyDescent="0.3">
      <c r="M6262" s="6"/>
    </row>
    <row r="6263" spans="13:13" x14ac:dyDescent="0.3">
      <c r="M6263" s="6"/>
    </row>
    <row r="6264" spans="13:13" x14ac:dyDescent="0.3">
      <c r="M6264" s="6"/>
    </row>
    <row r="6265" spans="13:13" x14ac:dyDescent="0.3">
      <c r="M6265" s="6"/>
    </row>
    <row r="6266" spans="13:13" x14ac:dyDescent="0.3">
      <c r="M6266" s="6"/>
    </row>
    <row r="6267" spans="13:13" x14ac:dyDescent="0.3">
      <c r="M6267" s="6"/>
    </row>
    <row r="6268" spans="13:13" x14ac:dyDescent="0.3">
      <c r="M6268" s="6"/>
    </row>
    <row r="6269" spans="13:13" x14ac:dyDescent="0.3">
      <c r="M6269" s="6"/>
    </row>
    <row r="6270" spans="13:13" x14ac:dyDescent="0.3">
      <c r="M6270" s="6"/>
    </row>
    <row r="6271" spans="13:13" x14ac:dyDescent="0.3">
      <c r="M6271" s="6"/>
    </row>
    <row r="6272" spans="13:13" x14ac:dyDescent="0.3">
      <c r="M6272" s="6"/>
    </row>
    <row r="6273" spans="13:13" x14ac:dyDescent="0.3">
      <c r="M6273" s="6"/>
    </row>
    <row r="6274" spans="13:13" x14ac:dyDescent="0.3">
      <c r="M6274" s="6"/>
    </row>
    <row r="6275" spans="13:13" x14ac:dyDescent="0.3">
      <c r="M6275" s="6"/>
    </row>
    <row r="6276" spans="13:13" x14ac:dyDescent="0.3">
      <c r="M6276" s="6"/>
    </row>
    <row r="6277" spans="13:13" x14ac:dyDescent="0.3">
      <c r="M6277" s="6"/>
    </row>
    <row r="6278" spans="13:13" x14ac:dyDescent="0.3">
      <c r="M6278" s="6"/>
    </row>
    <row r="6279" spans="13:13" x14ac:dyDescent="0.3">
      <c r="M6279" s="6"/>
    </row>
    <row r="6280" spans="13:13" x14ac:dyDescent="0.3">
      <c r="M6280" s="6"/>
    </row>
    <row r="6281" spans="13:13" x14ac:dyDescent="0.3">
      <c r="M6281" s="6"/>
    </row>
    <row r="6282" spans="13:13" x14ac:dyDescent="0.3">
      <c r="M6282" s="6"/>
    </row>
    <row r="6283" spans="13:13" x14ac:dyDescent="0.3">
      <c r="M6283" s="6"/>
    </row>
    <row r="6284" spans="13:13" x14ac:dyDescent="0.3">
      <c r="M6284" s="6"/>
    </row>
    <row r="6285" spans="13:13" x14ac:dyDescent="0.3">
      <c r="M6285" s="6"/>
    </row>
    <row r="6286" spans="13:13" x14ac:dyDescent="0.3">
      <c r="M6286" s="6"/>
    </row>
    <row r="6287" spans="13:13" x14ac:dyDescent="0.3">
      <c r="M6287" s="6"/>
    </row>
    <row r="6288" spans="13:13" x14ac:dyDescent="0.3">
      <c r="M6288" s="6"/>
    </row>
    <row r="6289" spans="13:13" x14ac:dyDescent="0.3">
      <c r="M6289" s="6"/>
    </row>
    <row r="6290" spans="13:13" x14ac:dyDescent="0.3">
      <c r="M6290" s="6"/>
    </row>
    <row r="6291" spans="13:13" x14ac:dyDescent="0.3">
      <c r="M6291" s="6"/>
    </row>
    <row r="6292" spans="13:13" x14ac:dyDescent="0.3">
      <c r="M6292" s="6"/>
    </row>
    <row r="6293" spans="13:13" x14ac:dyDescent="0.3">
      <c r="M6293" s="6"/>
    </row>
    <row r="6294" spans="13:13" x14ac:dyDescent="0.3">
      <c r="M6294" s="6"/>
    </row>
    <row r="6295" spans="13:13" x14ac:dyDescent="0.3">
      <c r="M6295" s="6"/>
    </row>
    <row r="6296" spans="13:13" x14ac:dyDescent="0.3">
      <c r="M6296" s="6"/>
    </row>
    <row r="6297" spans="13:13" x14ac:dyDescent="0.3">
      <c r="M6297" s="6"/>
    </row>
    <row r="6298" spans="13:13" x14ac:dyDescent="0.3">
      <c r="M6298" s="6"/>
    </row>
    <row r="6299" spans="13:13" x14ac:dyDescent="0.3">
      <c r="M6299" s="6"/>
    </row>
    <row r="6300" spans="13:13" x14ac:dyDescent="0.3">
      <c r="M6300" s="6"/>
    </row>
    <row r="6301" spans="13:13" x14ac:dyDescent="0.3">
      <c r="M6301" s="6"/>
    </row>
    <row r="6302" spans="13:13" x14ac:dyDescent="0.3">
      <c r="M6302" s="6"/>
    </row>
    <row r="6303" spans="13:13" x14ac:dyDescent="0.3">
      <c r="M6303" s="6"/>
    </row>
    <row r="6304" spans="13:13" x14ac:dyDescent="0.3">
      <c r="M6304" s="6"/>
    </row>
    <row r="6305" spans="13:13" x14ac:dyDescent="0.3">
      <c r="M6305" s="6"/>
    </row>
    <row r="6306" spans="13:13" x14ac:dyDescent="0.3">
      <c r="M6306" s="6"/>
    </row>
    <row r="6307" spans="13:13" x14ac:dyDescent="0.3">
      <c r="M6307" s="6"/>
    </row>
    <row r="6308" spans="13:13" x14ac:dyDescent="0.3">
      <c r="M6308" s="6"/>
    </row>
    <row r="6309" spans="13:13" x14ac:dyDescent="0.3">
      <c r="M6309" s="6"/>
    </row>
    <row r="6310" spans="13:13" x14ac:dyDescent="0.3">
      <c r="M6310" s="6"/>
    </row>
    <row r="6311" spans="13:13" x14ac:dyDescent="0.3">
      <c r="M6311" s="6"/>
    </row>
    <row r="6312" spans="13:13" x14ac:dyDescent="0.3">
      <c r="M6312" s="6"/>
    </row>
    <row r="6313" spans="13:13" x14ac:dyDescent="0.3">
      <c r="M6313" s="6"/>
    </row>
    <row r="6314" spans="13:13" x14ac:dyDescent="0.3">
      <c r="M6314" s="6"/>
    </row>
    <row r="6315" spans="13:13" x14ac:dyDescent="0.3">
      <c r="M6315" s="6"/>
    </row>
    <row r="6316" spans="13:13" x14ac:dyDescent="0.3">
      <c r="M6316" s="6"/>
    </row>
    <row r="6317" spans="13:13" x14ac:dyDescent="0.3">
      <c r="M6317" s="6"/>
    </row>
    <row r="6318" spans="13:13" x14ac:dyDescent="0.3">
      <c r="M6318" s="6"/>
    </row>
    <row r="6319" spans="13:13" x14ac:dyDescent="0.3">
      <c r="M6319" s="6"/>
    </row>
    <row r="6320" spans="13:13" x14ac:dyDescent="0.3">
      <c r="M6320" s="6"/>
    </row>
    <row r="6321" spans="13:13" x14ac:dyDescent="0.3">
      <c r="M6321" s="6"/>
    </row>
    <row r="6322" spans="13:13" x14ac:dyDescent="0.3">
      <c r="M6322" s="6"/>
    </row>
    <row r="6323" spans="13:13" x14ac:dyDescent="0.3">
      <c r="M6323" s="6"/>
    </row>
    <row r="6324" spans="13:13" x14ac:dyDescent="0.3">
      <c r="M6324" s="6"/>
    </row>
    <row r="6325" spans="13:13" x14ac:dyDescent="0.3">
      <c r="M6325" s="6"/>
    </row>
    <row r="6326" spans="13:13" x14ac:dyDescent="0.3">
      <c r="M6326" s="6"/>
    </row>
    <row r="6327" spans="13:13" x14ac:dyDescent="0.3">
      <c r="M6327" s="6"/>
    </row>
    <row r="6328" spans="13:13" x14ac:dyDescent="0.3">
      <c r="M6328" s="6"/>
    </row>
    <row r="6329" spans="13:13" x14ac:dyDescent="0.3">
      <c r="M6329" s="6"/>
    </row>
    <row r="6330" spans="13:13" x14ac:dyDescent="0.3">
      <c r="M6330" s="6"/>
    </row>
    <row r="6331" spans="13:13" x14ac:dyDescent="0.3">
      <c r="M6331" s="6"/>
    </row>
    <row r="6332" spans="13:13" x14ac:dyDescent="0.3">
      <c r="M6332" s="6"/>
    </row>
    <row r="6333" spans="13:13" x14ac:dyDescent="0.3">
      <c r="M6333" s="6"/>
    </row>
    <row r="6334" spans="13:13" x14ac:dyDescent="0.3">
      <c r="M6334" s="6"/>
    </row>
    <row r="6335" spans="13:13" x14ac:dyDescent="0.3">
      <c r="M6335" s="6"/>
    </row>
    <row r="6336" spans="13:13" x14ac:dyDescent="0.3">
      <c r="M6336" s="6"/>
    </row>
    <row r="6337" spans="13:13" x14ac:dyDescent="0.3">
      <c r="M6337" s="6"/>
    </row>
    <row r="6338" spans="13:13" x14ac:dyDescent="0.3">
      <c r="M6338" s="6"/>
    </row>
    <row r="6339" spans="13:13" x14ac:dyDescent="0.3">
      <c r="M6339" s="6"/>
    </row>
    <row r="6340" spans="13:13" x14ac:dyDescent="0.3">
      <c r="M6340" s="6"/>
    </row>
    <row r="6341" spans="13:13" x14ac:dyDescent="0.3">
      <c r="M6341" s="6"/>
    </row>
    <row r="6342" spans="13:13" x14ac:dyDescent="0.3">
      <c r="M6342" s="6"/>
    </row>
    <row r="6343" spans="13:13" x14ac:dyDescent="0.3">
      <c r="M6343" s="6"/>
    </row>
    <row r="6344" spans="13:13" x14ac:dyDescent="0.3">
      <c r="M6344" s="6"/>
    </row>
    <row r="6345" spans="13:13" x14ac:dyDescent="0.3">
      <c r="M6345" s="6"/>
    </row>
    <row r="6346" spans="13:13" x14ac:dyDescent="0.3">
      <c r="M6346" s="6"/>
    </row>
    <row r="6347" spans="13:13" x14ac:dyDescent="0.3">
      <c r="M6347" s="6"/>
    </row>
    <row r="6348" spans="13:13" x14ac:dyDescent="0.3">
      <c r="M6348" s="6"/>
    </row>
    <row r="6349" spans="13:13" x14ac:dyDescent="0.3">
      <c r="M6349" s="6"/>
    </row>
    <row r="6350" spans="13:13" x14ac:dyDescent="0.3">
      <c r="M6350" s="6"/>
    </row>
    <row r="6351" spans="13:13" x14ac:dyDescent="0.3">
      <c r="M6351" s="6"/>
    </row>
    <row r="6352" spans="13:13" x14ac:dyDescent="0.3">
      <c r="M6352" s="6"/>
    </row>
    <row r="6353" spans="13:13" x14ac:dyDescent="0.3">
      <c r="M6353" s="6"/>
    </row>
    <row r="6354" spans="13:13" x14ac:dyDescent="0.3">
      <c r="M6354" s="6"/>
    </row>
    <row r="6355" spans="13:13" x14ac:dyDescent="0.3">
      <c r="M6355" s="6"/>
    </row>
    <row r="6356" spans="13:13" x14ac:dyDescent="0.3">
      <c r="M6356" s="6"/>
    </row>
    <row r="6357" spans="13:13" x14ac:dyDescent="0.3">
      <c r="M6357" s="6"/>
    </row>
    <row r="6358" spans="13:13" x14ac:dyDescent="0.3">
      <c r="M6358" s="6"/>
    </row>
    <row r="6359" spans="13:13" x14ac:dyDescent="0.3">
      <c r="M6359" s="6"/>
    </row>
    <row r="6360" spans="13:13" x14ac:dyDescent="0.3">
      <c r="M6360" s="6"/>
    </row>
    <row r="6361" spans="13:13" x14ac:dyDescent="0.3">
      <c r="M6361" s="6"/>
    </row>
    <row r="6362" spans="13:13" x14ac:dyDescent="0.3">
      <c r="M6362" s="6"/>
    </row>
    <row r="6363" spans="13:13" x14ac:dyDescent="0.3">
      <c r="M6363" s="6"/>
    </row>
    <row r="6364" spans="13:13" x14ac:dyDescent="0.3">
      <c r="M6364" s="6"/>
    </row>
    <row r="6365" spans="13:13" x14ac:dyDescent="0.3">
      <c r="M6365" s="6"/>
    </row>
    <row r="6366" spans="13:13" x14ac:dyDescent="0.3">
      <c r="M6366" s="6"/>
    </row>
    <row r="6367" spans="13:13" x14ac:dyDescent="0.3">
      <c r="M6367" s="6"/>
    </row>
    <row r="6368" spans="13:13" x14ac:dyDescent="0.3">
      <c r="M6368" s="6"/>
    </row>
    <row r="6369" spans="13:13" x14ac:dyDescent="0.3">
      <c r="M6369" s="6"/>
    </row>
    <row r="6370" spans="13:13" x14ac:dyDescent="0.3">
      <c r="M6370" s="6"/>
    </row>
    <row r="6371" spans="13:13" x14ac:dyDescent="0.3">
      <c r="M6371" s="6"/>
    </row>
    <row r="6372" spans="13:13" x14ac:dyDescent="0.3">
      <c r="M6372" s="6"/>
    </row>
    <row r="6373" spans="13:13" x14ac:dyDescent="0.3">
      <c r="M6373" s="6"/>
    </row>
    <row r="6374" spans="13:13" x14ac:dyDescent="0.3">
      <c r="M6374" s="6"/>
    </row>
    <row r="6375" spans="13:13" x14ac:dyDescent="0.3">
      <c r="M6375" s="6"/>
    </row>
    <row r="6376" spans="13:13" x14ac:dyDescent="0.3">
      <c r="M6376" s="6"/>
    </row>
    <row r="6377" spans="13:13" x14ac:dyDescent="0.3">
      <c r="M6377" s="6"/>
    </row>
    <row r="6378" spans="13:13" x14ac:dyDescent="0.3">
      <c r="M6378" s="6"/>
    </row>
    <row r="6379" spans="13:13" x14ac:dyDescent="0.3">
      <c r="M6379" s="6"/>
    </row>
    <row r="6380" spans="13:13" x14ac:dyDescent="0.3">
      <c r="M6380" s="6"/>
    </row>
    <row r="6381" spans="13:13" x14ac:dyDescent="0.3">
      <c r="M6381" s="6"/>
    </row>
    <row r="6382" spans="13:13" x14ac:dyDescent="0.3">
      <c r="M6382" s="6"/>
    </row>
    <row r="6383" spans="13:13" x14ac:dyDescent="0.3">
      <c r="M6383" s="6"/>
    </row>
    <row r="6384" spans="13:13" x14ac:dyDescent="0.3">
      <c r="M6384" s="6"/>
    </row>
    <row r="6385" spans="13:13" x14ac:dyDescent="0.3">
      <c r="M6385" s="6"/>
    </row>
    <row r="6386" spans="13:13" x14ac:dyDescent="0.3">
      <c r="M6386" s="6"/>
    </row>
    <row r="6387" spans="13:13" x14ac:dyDescent="0.3">
      <c r="M6387" s="6"/>
    </row>
    <row r="6388" spans="13:13" x14ac:dyDescent="0.3">
      <c r="M6388" s="6"/>
    </row>
    <row r="6389" spans="13:13" x14ac:dyDescent="0.3">
      <c r="M6389" s="6"/>
    </row>
    <row r="6390" spans="13:13" x14ac:dyDescent="0.3">
      <c r="M6390" s="6"/>
    </row>
    <row r="6391" spans="13:13" x14ac:dyDescent="0.3">
      <c r="M6391" s="6"/>
    </row>
    <row r="6392" spans="13:13" x14ac:dyDescent="0.3">
      <c r="M6392" s="6"/>
    </row>
    <row r="6393" spans="13:13" x14ac:dyDescent="0.3">
      <c r="M6393" s="6"/>
    </row>
    <row r="6394" spans="13:13" x14ac:dyDescent="0.3">
      <c r="M6394" s="6"/>
    </row>
    <row r="6395" spans="13:13" x14ac:dyDescent="0.3">
      <c r="M6395" s="6"/>
    </row>
    <row r="6396" spans="13:13" x14ac:dyDescent="0.3">
      <c r="M6396" s="6"/>
    </row>
    <row r="6397" spans="13:13" x14ac:dyDescent="0.3">
      <c r="M6397" s="6"/>
    </row>
    <row r="6398" spans="13:13" x14ac:dyDescent="0.3">
      <c r="M6398" s="6"/>
    </row>
    <row r="6399" spans="13:13" x14ac:dyDescent="0.3">
      <c r="M6399" s="6"/>
    </row>
    <row r="6400" spans="13:13" x14ac:dyDescent="0.3">
      <c r="M6400" s="6"/>
    </row>
    <row r="6401" spans="13:13" x14ac:dyDescent="0.3">
      <c r="M6401" s="6"/>
    </row>
    <row r="6402" spans="13:13" x14ac:dyDescent="0.3">
      <c r="M6402" s="6"/>
    </row>
    <row r="6403" spans="13:13" x14ac:dyDescent="0.3">
      <c r="M6403" s="6"/>
    </row>
    <row r="6404" spans="13:13" x14ac:dyDescent="0.3">
      <c r="M6404" s="6"/>
    </row>
    <row r="6405" spans="13:13" x14ac:dyDescent="0.3">
      <c r="M6405" s="6"/>
    </row>
    <row r="6406" spans="13:13" x14ac:dyDescent="0.3">
      <c r="M6406" s="6"/>
    </row>
    <row r="6407" spans="13:13" x14ac:dyDescent="0.3">
      <c r="M6407" s="6"/>
    </row>
    <row r="6408" spans="13:13" x14ac:dyDescent="0.3">
      <c r="M6408" s="6"/>
    </row>
    <row r="6409" spans="13:13" x14ac:dyDescent="0.3">
      <c r="M6409" s="6"/>
    </row>
    <row r="6410" spans="13:13" x14ac:dyDescent="0.3">
      <c r="M6410" s="6"/>
    </row>
    <row r="6411" spans="13:13" x14ac:dyDescent="0.3">
      <c r="M6411" s="6"/>
    </row>
    <row r="6412" spans="13:13" x14ac:dyDescent="0.3">
      <c r="M6412" s="6"/>
    </row>
    <row r="6413" spans="13:13" x14ac:dyDescent="0.3">
      <c r="M6413" s="6"/>
    </row>
    <row r="6414" spans="13:13" x14ac:dyDescent="0.3">
      <c r="M6414" s="6"/>
    </row>
    <row r="6415" spans="13:13" x14ac:dyDescent="0.3">
      <c r="M6415" s="6"/>
    </row>
    <row r="6416" spans="13:13" x14ac:dyDescent="0.3">
      <c r="M6416" s="6"/>
    </row>
    <row r="6417" spans="13:13" x14ac:dyDescent="0.3">
      <c r="M6417" s="6"/>
    </row>
    <row r="6418" spans="13:13" x14ac:dyDescent="0.3">
      <c r="M6418" s="6"/>
    </row>
    <row r="6419" spans="13:13" x14ac:dyDescent="0.3">
      <c r="M6419" s="6"/>
    </row>
    <row r="6420" spans="13:13" x14ac:dyDescent="0.3">
      <c r="M6420" s="6"/>
    </row>
    <row r="6421" spans="13:13" x14ac:dyDescent="0.3">
      <c r="M6421" s="6"/>
    </row>
    <row r="6422" spans="13:13" x14ac:dyDescent="0.3">
      <c r="M6422" s="6"/>
    </row>
    <row r="6423" spans="13:13" x14ac:dyDescent="0.3">
      <c r="M6423" s="6"/>
    </row>
    <row r="6424" spans="13:13" x14ac:dyDescent="0.3">
      <c r="M6424" s="6"/>
    </row>
    <row r="6425" spans="13:13" x14ac:dyDescent="0.3">
      <c r="M6425" s="6"/>
    </row>
    <row r="6426" spans="13:13" x14ac:dyDescent="0.3">
      <c r="M6426" s="6"/>
    </row>
    <row r="6427" spans="13:13" x14ac:dyDescent="0.3">
      <c r="M6427" s="6"/>
    </row>
    <row r="6428" spans="13:13" x14ac:dyDescent="0.3">
      <c r="M6428" s="6"/>
    </row>
    <row r="6429" spans="13:13" x14ac:dyDescent="0.3">
      <c r="M6429" s="6"/>
    </row>
    <row r="6430" spans="13:13" x14ac:dyDescent="0.3">
      <c r="M6430" s="6"/>
    </row>
    <row r="6431" spans="13:13" x14ac:dyDescent="0.3">
      <c r="M6431" s="6"/>
    </row>
    <row r="6432" spans="13:13" x14ac:dyDescent="0.3">
      <c r="M6432" s="6"/>
    </row>
    <row r="6433" spans="13:13" x14ac:dyDescent="0.3">
      <c r="M6433" s="6"/>
    </row>
    <row r="6434" spans="13:13" x14ac:dyDescent="0.3">
      <c r="M6434" s="6"/>
    </row>
    <row r="6435" spans="13:13" x14ac:dyDescent="0.3">
      <c r="M6435" s="6"/>
    </row>
    <row r="6436" spans="13:13" x14ac:dyDescent="0.3">
      <c r="M6436" s="6"/>
    </row>
    <row r="6437" spans="13:13" x14ac:dyDescent="0.3">
      <c r="M6437" s="6"/>
    </row>
    <row r="6438" spans="13:13" x14ac:dyDescent="0.3">
      <c r="M6438" s="6"/>
    </row>
    <row r="6439" spans="13:13" x14ac:dyDescent="0.3">
      <c r="M6439" s="6"/>
    </row>
    <row r="6440" spans="13:13" x14ac:dyDescent="0.3">
      <c r="M6440" s="6"/>
    </row>
    <row r="6441" spans="13:13" x14ac:dyDescent="0.3">
      <c r="M6441" s="6"/>
    </row>
    <row r="6442" spans="13:13" x14ac:dyDescent="0.3">
      <c r="M6442" s="6"/>
    </row>
    <row r="6443" spans="13:13" x14ac:dyDescent="0.3">
      <c r="M6443" s="6"/>
    </row>
    <row r="6444" spans="13:13" x14ac:dyDescent="0.3">
      <c r="M6444" s="6"/>
    </row>
    <row r="6445" spans="13:13" x14ac:dyDescent="0.3">
      <c r="M6445" s="6"/>
    </row>
    <row r="6446" spans="13:13" x14ac:dyDescent="0.3">
      <c r="M6446" s="6"/>
    </row>
    <row r="6447" spans="13:13" x14ac:dyDescent="0.3">
      <c r="M6447" s="6"/>
    </row>
    <row r="6448" spans="13:13" x14ac:dyDescent="0.3">
      <c r="M6448" s="6"/>
    </row>
    <row r="6449" spans="13:13" x14ac:dyDescent="0.3">
      <c r="M6449" s="6"/>
    </row>
    <row r="6450" spans="13:13" x14ac:dyDescent="0.3">
      <c r="M6450" s="6"/>
    </row>
    <row r="6451" spans="13:13" x14ac:dyDescent="0.3">
      <c r="M6451" s="6"/>
    </row>
    <row r="6452" spans="13:13" x14ac:dyDescent="0.3">
      <c r="M6452" s="6"/>
    </row>
    <row r="6453" spans="13:13" x14ac:dyDescent="0.3">
      <c r="M6453" s="6"/>
    </row>
    <row r="6454" spans="13:13" x14ac:dyDescent="0.3">
      <c r="M6454" s="6"/>
    </row>
    <row r="6455" spans="13:13" x14ac:dyDescent="0.3">
      <c r="M6455" s="6"/>
    </row>
    <row r="6456" spans="13:13" x14ac:dyDescent="0.3">
      <c r="M6456" s="6"/>
    </row>
    <row r="6457" spans="13:13" x14ac:dyDescent="0.3">
      <c r="M6457" s="6"/>
    </row>
    <row r="6458" spans="13:13" x14ac:dyDescent="0.3">
      <c r="M6458" s="6"/>
    </row>
    <row r="6459" spans="13:13" x14ac:dyDescent="0.3">
      <c r="M6459" s="6"/>
    </row>
    <row r="6460" spans="13:13" x14ac:dyDescent="0.3">
      <c r="M6460" s="6"/>
    </row>
    <row r="6461" spans="13:13" x14ac:dyDescent="0.3">
      <c r="M6461" s="6"/>
    </row>
    <row r="6462" spans="13:13" x14ac:dyDescent="0.3">
      <c r="M6462" s="6"/>
    </row>
    <row r="6463" spans="13:13" x14ac:dyDescent="0.3">
      <c r="M6463" s="6"/>
    </row>
    <row r="6464" spans="13:13" x14ac:dyDescent="0.3">
      <c r="M6464" s="6"/>
    </row>
    <row r="6465" spans="13:13" x14ac:dyDescent="0.3">
      <c r="M6465" s="6"/>
    </row>
    <row r="6466" spans="13:13" x14ac:dyDescent="0.3">
      <c r="M6466" s="6"/>
    </row>
    <row r="6467" spans="13:13" x14ac:dyDescent="0.3">
      <c r="M6467" s="6"/>
    </row>
    <row r="6468" spans="13:13" x14ac:dyDescent="0.3">
      <c r="M6468" s="6"/>
    </row>
    <row r="6469" spans="13:13" x14ac:dyDescent="0.3">
      <c r="M6469" s="6"/>
    </row>
    <row r="6470" spans="13:13" x14ac:dyDescent="0.3">
      <c r="M6470" s="6"/>
    </row>
    <row r="6471" spans="13:13" x14ac:dyDescent="0.3">
      <c r="M6471" s="6"/>
    </row>
    <row r="6472" spans="13:13" x14ac:dyDescent="0.3">
      <c r="M6472" s="6"/>
    </row>
    <row r="6473" spans="13:13" x14ac:dyDescent="0.3">
      <c r="M6473" s="6"/>
    </row>
    <row r="6474" spans="13:13" x14ac:dyDescent="0.3">
      <c r="M6474" s="6"/>
    </row>
    <row r="6475" spans="13:13" x14ac:dyDescent="0.3">
      <c r="M6475" s="6"/>
    </row>
    <row r="6476" spans="13:13" x14ac:dyDescent="0.3">
      <c r="M6476" s="6"/>
    </row>
    <row r="6477" spans="13:13" x14ac:dyDescent="0.3">
      <c r="M6477" s="6"/>
    </row>
    <row r="6478" spans="13:13" x14ac:dyDescent="0.3">
      <c r="M6478" s="6"/>
    </row>
    <row r="6479" spans="13:13" x14ac:dyDescent="0.3">
      <c r="M6479" s="6"/>
    </row>
    <row r="6480" spans="13:13" x14ac:dyDescent="0.3">
      <c r="M6480" s="6"/>
    </row>
    <row r="6481" spans="13:13" x14ac:dyDescent="0.3">
      <c r="M6481" s="6"/>
    </row>
    <row r="6482" spans="13:13" x14ac:dyDescent="0.3">
      <c r="M6482" s="6"/>
    </row>
    <row r="6483" spans="13:13" x14ac:dyDescent="0.3">
      <c r="M6483" s="6"/>
    </row>
    <row r="6484" spans="13:13" x14ac:dyDescent="0.3">
      <c r="M6484" s="6"/>
    </row>
    <row r="6485" spans="13:13" x14ac:dyDescent="0.3">
      <c r="M6485" s="6"/>
    </row>
    <row r="6486" spans="13:13" x14ac:dyDescent="0.3">
      <c r="M6486" s="6"/>
    </row>
    <row r="6487" spans="13:13" x14ac:dyDescent="0.3">
      <c r="M6487" s="6"/>
    </row>
    <row r="6488" spans="13:13" x14ac:dyDescent="0.3">
      <c r="M6488" s="6"/>
    </row>
    <row r="6489" spans="13:13" x14ac:dyDescent="0.3">
      <c r="M6489" s="6"/>
    </row>
    <row r="6490" spans="13:13" x14ac:dyDescent="0.3">
      <c r="M6490" s="6"/>
    </row>
    <row r="6491" spans="13:13" x14ac:dyDescent="0.3">
      <c r="M6491" s="6"/>
    </row>
    <row r="6492" spans="13:13" x14ac:dyDescent="0.3">
      <c r="M6492" s="6"/>
    </row>
    <row r="6493" spans="13:13" x14ac:dyDescent="0.3">
      <c r="M6493" s="6"/>
    </row>
    <row r="6494" spans="13:13" x14ac:dyDescent="0.3">
      <c r="M6494" s="6"/>
    </row>
    <row r="6495" spans="13:13" x14ac:dyDescent="0.3">
      <c r="M6495" s="6"/>
    </row>
    <row r="6496" spans="13:13" x14ac:dyDescent="0.3">
      <c r="M6496" s="6"/>
    </row>
    <row r="6497" spans="13:13" x14ac:dyDescent="0.3">
      <c r="M6497" s="6"/>
    </row>
    <row r="6498" spans="13:13" x14ac:dyDescent="0.3">
      <c r="M6498" s="6"/>
    </row>
    <row r="6499" spans="13:13" x14ac:dyDescent="0.3">
      <c r="M6499" s="6"/>
    </row>
    <row r="6500" spans="13:13" x14ac:dyDescent="0.3">
      <c r="M6500" s="6"/>
    </row>
    <row r="6501" spans="13:13" x14ac:dyDescent="0.3">
      <c r="M6501" s="6"/>
    </row>
    <row r="6502" spans="13:13" x14ac:dyDescent="0.3">
      <c r="M6502" s="6"/>
    </row>
    <row r="6503" spans="13:13" x14ac:dyDescent="0.3">
      <c r="M6503" s="6"/>
    </row>
    <row r="6504" spans="13:13" x14ac:dyDescent="0.3">
      <c r="M6504" s="6"/>
    </row>
    <row r="6505" spans="13:13" x14ac:dyDescent="0.3">
      <c r="M6505" s="6"/>
    </row>
    <row r="6506" spans="13:13" x14ac:dyDescent="0.3">
      <c r="M6506" s="6"/>
    </row>
    <row r="6507" spans="13:13" x14ac:dyDescent="0.3">
      <c r="M6507" s="6"/>
    </row>
    <row r="6508" spans="13:13" x14ac:dyDescent="0.3">
      <c r="M6508" s="6"/>
    </row>
    <row r="6509" spans="13:13" x14ac:dyDescent="0.3">
      <c r="M6509" s="6"/>
    </row>
    <row r="6510" spans="13:13" x14ac:dyDescent="0.3">
      <c r="M6510" s="6"/>
    </row>
    <row r="6511" spans="13:13" x14ac:dyDescent="0.3">
      <c r="M6511" s="6"/>
    </row>
    <row r="6512" spans="13:13" x14ac:dyDescent="0.3">
      <c r="M6512" s="6"/>
    </row>
    <row r="6513" spans="13:13" x14ac:dyDescent="0.3">
      <c r="M6513" s="6"/>
    </row>
    <row r="6514" spans="13:13" x14ac:dyDescent="0.3">
      <c r="M6514" s="6"/>
    </row>
    <row r="6515" spans="13:13" x14ac:dyDescent="0.3">
      <c r="M6515" s="6"/>
    </row>
    <row r="6516" spans="13:13" x14ac:dyDescent="0.3">
      <c r="M6516" s="6"/>
    </row>
    <row r="6517" spans="13:13" x14ac:dyDescent="0.3">
      <c r="M6517" s="6"/>
    </row>
    <row r="6518" spans="13:13" x14ac:dyDescent="0.3">
      <c r="M6518" s="6"/>
    </row>
    <row r="6519" spans="13:13" x14ac:dyDescent="0.3">
      <c r="M6519" s="6"/>
    </row>
    <row r="6520" spans="13:13" x14ac:dyDescent="0.3">
      <c r="M6520" s="6"/>
    </row>
    <row r="6521" spans="13:13" x14ac:dyDescent="0.3">
      <c r="M6521" s="6"/>
    </row>
    <row r="6522" spans="13:13" x14ac:dyDescent="0.3">
      <c r="M6522" s="6"/>
    </row>
    <row r="6523" spans="13:13" x14ac:dyDescent="0.3">
      <c r="M6523" s="6"/>
    </row>
    <row r="6524" spans="13:13" x14ac:dyDescent="0.3">
      <c r="M6524" s="6"/>
    </row>
    <row r="6525" spans="13:13" x14ac:dyDescent="0.3">
      <c r="M6525" s="6"/>
    </row>
    <row r="6526" spans="13:13" x14ac:dyDescent="0.3">
      <c r="M6526" s="6"/>
    </row>
    <row r="6527" spans="13:13" x14ac:dyDescent="0.3">
      <c r="M6527" s="6"/>
    </row>
    <row r="6528" spans="13:13" x14ac:dyDescent="0.3">
      <c r="M6528" s="6"/>
    </row>
    <row r="6529" spans="13:13" x14ac:dyDescent="0.3">
      <c r="M6529" s="6"/>
    </row>
    <row r="6530" spans="13:13" x14ac:dyDescent="0.3">
      <c r="M6530" s="6"/>
    </row>
    <row r="6531" spans="13:13" x14ac:dyDescent="0.3">
      <c r="M6531" s="6"/>
    </row>
    <row r="6532" spans="13:13" x14ac:dyDescent="0.3">
      <c r="M6532" s="6"/>
    </row>
    <row r="6533" spans="13:13" x14ac:dyDescent="0.3">
      <c r="M6533" s="6"/>
    </row>
    <row r="6534" spans="13:13" x14ac:dyDescent="0.3">
      <c r="M6534" s="6"/>
    </row>
    <row r="6535" spans="13:13" x14ac:dyDescent="0.3">
      <c r="M6535" s="6"/>
    </row>
    <row r="6536" spans="13:13" x14ac:dyDescent="0.3">
      <c r="M6536" s="6"/>
    </row>
    <row r="6537" spans="13:13" x14ac:dyDescent="0.3">
      <c r="M6537" s="6"/>
    </row>
    <row r="6538" spans="13:13" x14ac:dyDescent="0.3">
      <c r="M6538" s="6"/>
    </row>
    <row r="6539" spans="13:13" x14ac:dyDescent="0.3">
      <c r="M6539" s="6"/>
    </row>
    <row r="6540" spans="13:13" x14ac:dyDescent="0.3">
      <c r="M6540" s="6"/>
    </row>
    <row r="6541" spans="13:13" x14ac:dyDescent="0.3">
      <c r="M6541" s="6"/>
    </row>
    <row r="6542" spans="13:13" x14ac:dyDescent="0.3">
      <c r="M6542" s="6"/>
    </row>
    <row r="6543" spans="13:13" x14ac:dyDescent="0.3">
      <c r="M6543" s="6"/>
    </row>
    <row r="6544" spans="13:13" x14ac:dyDescent="0.3">
      <c r="M6544" s="6"/>
    </row>
    <row r="6545" spans="13:13" x14ac:dyDescent="0.3">
      <c r="M6545" s="6"/>
    </row>
    <row r="6546" spans="13:13" x14ac:dyDescent="0.3">
      <c r="M6546" s="6"/>
    </row>
    <row r="6547" spans="13:13" x14ac:dyDescent="0.3">
      <c r="M6547" s="6"/>
    </row>
    <row r="6548" spans="13:13" x14ac:dyDescent="0.3">
      <c r="M6548" s="6"/>
    </row>
    <row r="6549" spans="13:13" x14ac:dyDescent="0.3">
      <c r="M6549" s="6"/>
    </row>
    <row r="6550" spans="13:13" x14ac:dyDescent="0.3">
      <c r="M6550" s="6"/>
    </row>
    <row r="6551" spans="13:13" x14ac:dyDescent="0.3">
      <c r="M6551" s="6"/>
    </row>
    <row r="6552" spans="13:13" x14ac:dyDescent="0.3">
      <c r="M6552" s="6"/>
    </row>
    <row r="6553" spans="13:13" x14ac:dyDescent="0.3">
      <c r="M6553" s="6"/>
    </row>
    <row r="6554" spans="13:13" x14ac:dyDescent="0.3">
      <c r="M6554" s="6"/>
    </row>
    <row r="6555" spans="13:13" x14ac:dyDescent="0.3">
      <c r="M6555" s="6"/>
    </row>
    <row r="6556" spans="13:13" x14ac:dyDescent="0.3">
      <c r="M6556" s="6"/>
    </row>
    <row r="6557" spans="13:13" x14ac:dyDescent="0.3">
      <c r="M6557" s="6"/>
    </row>
    <row r="6558" spans="13:13" x14ac:dyDescent="0.3">
      <c r="M6558" s="6"/>
    </row>
    <row r="6559" spans="13:13" x14ac:dyDescent="0.3">
      <c r="M6559" s="6"/>
    </row>
    <row r="6560" spans="13:13" x14ac:dyDescent="0.3">
      <c r="M6560" s="6"/>
    </row>
    <row r="6561" spans="13:13" x14ac:dyDescent="0.3">
      <c r="M6561" s="6"/>
    </row>
    <row r="6562" spans="13:13" x14ac:dyDescent="0.3">
      <c r="M6562" s="6"/>
    </row>
    <row r="6563" spans="13:13" x14ac:dyDescent="0.3">
      <c r="M6563" s="6"/>
    </row>
    <row r="6564" spans="13:13" x14ac:dyDescent="0.3">
      <c r="M6564" s="6"/>
    </row>
    <row r="6565" spans="13:13" x14ac:dyDescent="0.3">
      <c r="M6565" s="6"/>
    </row>
    <row r="6566" spans="13:13" x14ac:dyDescent="0.3">
      <c r="M6566" s="6"/>
    </row>
    <row r="6567" spans="13:13" x14ac:dyDescent="0.3">
      <c r="M6567" s="6"/>
    </row>
    <row r="6568" spans="13:13" x14ac:dyDescent="0.3">
      <c r="M6568" s="6"/>
    </row>
    <row r="6569" spans="13:13" x14ac:dyDescent="0.3">
      <c r="M6569" s="6"/>
    </row>
    <row r="6570" spans="13:13" x14ac:dyDescent="0.3">
      <c r="M6570" s="6"/>
    </row>
    <row r="6571" spans="13:13" x14ac:dyDescent="0.3">
      <c r="M6571" s="6"/>
    </row>
    <row r="6572" spans="13:13" x14ac:dyDescent="0.3">
      <c r="M6572" s="6"/>
    </row>
    <row r="6573" spans="13:13" x14ac:dyDescent="0.3">
      <c r="M6573" s="6"/>
    </row>
    <row r="6574" spans="13:13" x14ac:dyDescent="0.3">
      <c r="M6574" s="6"/>
    </row>
    <row r="6575" spans="13:13" x14ac:dyDescent="0.3">
      <c r="M6575" s="6"/>
    </row>
    <row r="6576" spans="13:13" x14ac:dyDescent="0.3">
      <c r="M6576" s="6"/>
    </row>
    <row r="6577" spans="13:13" x14ac:dyDescent="0.3">
      <c r="M6577" s="6"/>
    </row>
    <row r="6578" spans="13:13" x14ac:dyDescent="0.3">
      <c r="M6578" s="6"/>
    </row>
    <row r="6579" spans="13:13" x14ac:dyDescent="0.3">
      <c r="M6579" s="6"/>
    </row>
    <row r="6580" spans="13:13" x14ac:dyDescent="0.3">
      <c r="M6580" s="6"/>
    </row>
    <row r="6581" spans="13:13" x14ac:dyDescent="0.3">
      <c r="M6581" s="6"/>
    </row>
    <row r="6582" spans="13:13" x14ac:dyDescent="0.3">
      <c r="M6582" s="6"/>
    </row>
    <row r="6583" spans="13:13" x14ac:dyDescent="0.3">
      <c r="M6583" s="6"/>
    </row>
    <row r="6584" spans="13:13" x14ac:dyDescent="0.3">
      <c r="M6584" s="6"/>
    </row>
    <row r="6585" spans="13:13" x14ac:dyDescent="0.3">
      <c r="M6585" s="6"/>
    </row>
    <row r="6586" spans="13:13" x14ac:dyDescent="0.3">
      <c r="M6586" s="6"/>
    </row>
    <row r="6587" spans="13:13" x14ac:dyDescent="0.3">
      <c r="M6587" s="6"/>
    </row>
    <row r="6588" spans="13:13" x14ac:dyDescent="0.3">
      <c r="M6588" s="6"/>
    </row>
    <row r="6589" spans="13:13" x14ac:dyDescent="0.3">
      <c r="M6589" s="6"/>
    </row>
    <row r="6590" spans="13:13" x14ac:dyDescent="0.3">
      <c r="M6590" s="6"/>
    </row>
    <row r="6591" spans="13:13" x14ac:dyDescent="0.3">
      <c r="M6591" s="6"/>
    </row>
    <row r="6592" spans="13:13" x14ac:dyDescent="0.3">
      <c r="M6592" s="6"/>
    </row>
    <row r="6593" spans="13:13" x14ac:dyDescent="0.3">
      <c r="M6593" s="6"/>
    </row>
    <row r="6594" spans="13:13" x14ac:dyDescent="0.3">
      <c r="M6594" s="6"/>
    </row>
    <row r="6595" spans="13:13" x14ac:dyDescent="0.3">
      <c r="M6595" s="6"/>
    </row>
    <row r="6596" spans="13:13" x14ac:dyDescent="0.3">
      <c r="M6596" s="6"/>
    </row>
    <row r="6597" spans="13:13" x14ac:dyDescent="0.3">
      <c r="M6597" s="6"/>
    </row>
    <row r="6598" spans="13:13" x14ac:dyDescent="0.3">
      <c r="M6598" s="6"/>
    </row>
    <row r="6599" spans="13:13" x14ac:dyDescent="0.3">
      <c r="M6599" s="6"/>
    </row>
    <row r="6600" spans="13:13" x14ac:dyDescent="0.3">
      <c r="M6600" s="6"/>
    </row>
    <row r="6601" spans="13:13" x14ac:dyDescent="0.3">
      <c r="M6601" s="6"/>
    </row>
    <row r="6602" spans="13:13" x14ac:dyDescent="0.3">
      <c r="M6602" s="6"/>
    </row>
    <row r="6603" spans="13:13" x14ac:dyDescent="0.3">
      <c r="M6603" s="6"/>
    </row>
    <row r="6604" spans="13:13" x14ac:dyDescent="0.3">
      <c r="M6604" s="6"/>
    </row>
    <row r="6605" spans="13:13" x14ac:dyDescent="0.3">
      <c r="M6605" s="6"/>
    </row>
    <row r="6606" spans="13:13" x14ac:dyDescent="0.3">
      <c r="M6606" s="6"/>
    </row>
    <row r="6607" spans="13:13" x14ac:dyDescent="0.3">
      <c r="M6607" s="6"/>
    </row>
    <row r="6608" spans="13:13" x14ac:dyDescent="0.3">
      <c r="M6608" s="6"/>
    </row>
    <row r="6609" spans="13:13" x14ac:dyDescent="0.3">
      <c r="M6609" s="6"/>
    </row>
    <row r="6610" spans="13:13" x14ac:dyDescent="0.3">
      <c r="M6610" s="6"/>
    </row>
    <row r="6611" spans="13:13" x14ac:dyDescent="0.3">
      <c r="M6611" s="6"/>
    </row>
    <row r="6612" spans="13:13" x14ac:dyDescent="0.3">
      <c r="M6612" s="6"/>
    </row>
    <row r="6613" spans="13:13" x14ac:dyDescent="0.3">
      <c r="M6613" s="6"/>
    </row>
    <row r="6614" spans="13:13" x14ac:dyDescent="0.3">
      <c r="M6614" s="6"/>
    </row>
    <row r="6615" spans="13:13" x14ac:dyDescent="0.3">
      <c r="M6615" s="6"/>
    </row>
    <row r="6616" spans="13:13" x14ac:dyDescent="0.3">
      <c r="M6616" s="6"/>
    </row>
    <row r="6617" spans="13:13" x14ac:dyDescent="0.3">
      <c r="M6617" s="6"/>
    </row>
    <row r="6618" spans="13:13" x14ac:dyDescent="0.3">
      <c r="M6618" s="6"/>
    </row>
    <row r="6619" spans="13:13" x14ac:dyDescent="0.3">
      <c r="M6619" s="6"/>
    </row>
    <row r="6620" spans="13:13" x14ac:dyDescent="0.3">
      <c r="M6620" s="6"/>
    </row>
    <row r="6621" spans="13:13" x14ac:dyDescent="0.3">
      <c r="M6621" s="6"/>
    </row>
    <row r="6622" spans="13:13" x14ac:dyDescent="0.3">
      <c r="M6622" s="6"/>
    </row>
    <row r="6623" spans="13:13" x14ac:dyDescent="0.3">
      <c r="M6623" s="6"/>
    </row>
    <row r="6624" spans="13:13" x14ac:dyDescent="0.3">
      <c r="M6624" s="6"/>
    </row>
    <row r="6625" spans="13:13" x14ac:dyDescent="0.3">
      <c r="M6625" s="6"/>
    </row>
    <row r="6626" spans="13:13" x14ac:dyDescent="0.3">
      <c r="M6626" s="6"/>
    </row>
    <row r="6627" spans="13:13" x14ac:dyDescent="0.3">
      <c r="M6627" s="6"/>
    </row>
    <row r="6628" spans="13:13" x14ac:dyDescent="0.3">
      <c r="M6628" s="6"/>
    </row>
    <row r="6629" spans="13:13" x14ac:dyDescent="0.3">
      <c r="M6629" s="6"/>
    </row>
    <row r="6630" spans="13:13" x14ac:dyDescent="0.3">
      <c r="M6630" s="6"/>
    </row>
    <row r="6631" spans="13:13" x14ac:dyDescent="0.3">
      <c r="M6631" s="6"/>
    </row>
    <row r="6632" spans="13:13" x14ac:dyDescent="0.3">
      <c r="M6632" s="6"/>
    </row>
    <row r="6633" spans="13:13" x14ac:dyDescent="0.3">
      <c r="M6633" s="6"/>
    </row>
    <row r="6634" spans="13:13" x14ac:dyDescent="0.3">
      <c r="M6634" s="6"/>
    </row>
    <row r="6635" spans="13:13" x14ac:dyDescent="0.3">
      <c r="M6635" s="6"/>
    </row>
    <row r="6636" spans="13:13" x14ac:dyDescent="0.3">
      <c r="M6636" s="6"/>
    </row>
    <row r="6637" spans="13:13" x14ac:dyDescent="0.3">
      <c r="M6637" s="6"/>
    </row>
    <row r="6638" spans="13:13" x14ac:dyDescent="0.3">
      <c r="M6638" s="6"/>
    </row>
    <row r="6639" spans="13:13" x14ac:dyDescent="0.3">
      <c r="M6639" s="6"/>
    </row>
    <row r="6640" spans="13:13" x14ac:dyDescent="0.3">
      <c r="M6640" s="6"/>
    </row>
    <row r="6641" spans="13:13" x14ac:dyDescent="0.3">
      <c r="M6641" s="6"/>
    </row>
    <row r="6642" spans="13:13" x14ac:dyDescent="0.3">
      <c r="M6642" s="6"/>
    </row>
    <row r="6643" spans="13:13" x14ac:dyDescent="0.3">
      <c r="M6643" s="6"/>
    </row>
    <row r="6644" spans="13:13" x14ac:dyDescent="0.3">
      <c r="M6644" s="6"/>
    </row>
    <row r="6645" spans="13:13" x14ac:dyDescent="0.3">
      <c r="M6645" s="6"/>
    </row>
    <row r="6646" spans="13:13" x14ac:dyDescent="0.3">
      <c r="M6646" s="6"/>
    </row>
    <row r="6647" spans="13:13" x14ac:dyDescent="0.3">
      <c r="M6647" s="6"/>
    </row>
    <row r="6648" spans="13:13" x14ac:dyDescent="0.3">
      <c r="M6648" s="6"/>
    </row>
    <row r="6649" spans="13:13" x14ac:dyDescent="0.3">
      <c r="M6649" s="6"/>
    </row>
    <row r="6650" spans="13:13" x14ac:dyDescent="0.3">
      <c r="M6650" s="6"/>
    </row>
    <row r="6651" spans="13:13" x14ac:dyDescent="0.3">
      <c r="M6651" s="6"/>
    </row>
    <row r="6652" spans="13:13" x14ac:dyDescent="0.3">
      <c r="M6652" s="6"/>
    </row>
    <row r="6653" spans="13:13" x14ac:dyDescent="0.3">
      <c r="M6653" s="6"/>
    </row>
    <row r="6654" spans="13:13" x14ac:dyDescent="0.3">
      <c r="M6654" s="6"/>
    </row>
    <row r="6655" spans="13:13" x14ac:dyDescent="0.3">
      <c r="M6655" s="6"/>
    </row>
    <row r="6656" spans="13:13" x14ac:dyDescent="0.3">
      <c r="M6656" s="6"/>
    </row>
    <row r="6657" spans="13:13" x14ac:dyDescent="0.3">
      <c r="M6657" s="6"/>
    </row>
    <row r="6658" spans="13:13" x14ac:dyDescent="0.3">
      <c r="M6658" s="6"/>
    </row>
    <row r="6659" spans="13:13" x14ac:dyDescent="0.3">
      <c r="M6659" s="6"/>
    </row>
    <row r="6660" spans="13:13" x14ac:dyDescent="0.3">
      <c r="M6660" s="6"/>
    </row>
    <row r="6661" spans="13:13" x14ac:dyDescent="0.3">
      <c r="M6661" s="6"/>
    </row>
    <row r="6662" spans="13:13" x14ac:dyDescent="0.3">
      <c r="M6662" s="6"/>
    </row>
    <row r="6663" spans="13:13" x14ac:dyDescent="0.3">
      <c r="M6663" s="6"/>
    </row>
    <row r="6664" spans="13:13" x14ac:dyDescent="0.3">
      <c r="M6664" s="6"/>
    </row>
    <row r="6665" spans="13:13" x14ac:dyDescent="0.3">
      <c r="M6665" s="6"/>
    </row>
    <row r="6666" spans="13:13" x14ac:dyDescent="0.3">
      <c r="M6666" s="6"/>
    </row>
    <row r="6667" spans="13:13" x14ac:dyDescent="0.3">
      <c r="M6667" s="6"/>
    </row>
    <row r="6668" spans="13:13" x14ac:dyDescent="0.3">
      <c r="M6668" s="6"/>
    </row>
    <row r="6669" spans="13:13" x14ac:dyDescent="0.3">
      <c r="M6669" s="6"/>
    </row>
    <row r="6670" spans="13:13" x14ac:dyDescent="0.3">
      <c r="M6670" s="6"/>
    </row>
    <row r="6671" spans="13:13" x14ac:dyDescent="0.3">
      <c r="M6671" s="6"/>
    </row>
    <row r="6672" spans="13:13" x14ac:dyDescent="0.3">
      <c r="M6672" s="6"/>
    </row>
    <row r="6673" spans="13:13" x14ac:dyDescent="0.3">
      <c r="M6673" s="6"/>
    </row>
    <row r="6674" spans="13:13" x14ac:dyDescent="0.3">
      <c r="M6674" s="6"/>
    </row>
    <row r="6675" spans="13:13" x14ac:dyDescent="0.3">
      <c r="M6675" s="6"/>
    </row>
    <row r="6676" spans="13:13" x14ac:dyDescent="0.3">
      <c r="M6676" s="6"/>
    </row>
    <row r="6677" spans="13:13" x14ac:dyDescent="0.3">
      <c r="M6677" s="6"/>
    </row>
    <row r="6678" spans="13:13" x14ac:dyDescent="0.3">
      <c r="M6678" s="6"/>
    </row>
    <row r="6679" spans="13:13" x14ac:dyDescent="0.3">
      <c r="M6679" s="6"/>
    </row>
    <row r="6680" spans="13:13" x14ac:dyDescent="0.3">
      <c r="M6680" s="6"/>
    </row>
    <row r="6681" spans="13:13" x14ac:dyDescent="0.3">
      <c r="M6681" s="6"/>
    </row>
    <row r="6682" spans="13:13" x14ac:dyDescent="0.3">
      <c r="M6682" s="6"/>
    </row>
    <row r="6683" spans="13:13" x14ac:dyDescent="0.3">
      <c r="M6683" s="6"/>
    </row>
    <row r="6684" spans="13:13" x14ac:dyDescent="0.3">
      <c r="M6684" s="6"/>
    </row>
    <row r="6685" spans="13:13" x14ac:dyDescent="0.3">
      <c r="M6685" s="6"/>
    </row>
    <row r="6686" spans="13:13" x14ac:dyDescent="0.3">
      <c r="M6686" s="6"/>
    </row>
    <row r="6687" spans="13:13" x14ac:dyDescent="0.3">
      <c r="M6687" s="6"/>
    </row>
    <row r="6688" spans="13:13" x14ac:dyDescent="0.3">
      <c r="M6688" s="6"/>
    </row>
    <row r="6689" spans="13:13" x14ac:dyDescent="0.3">
      <c r="M6689" s="6"/>
    </row>
    <row r="6690" spans="13:13" x14ac:dyDescent="0.3">
      <c r="M6690" s="6"/>
    </row>
    <row r="6691" spans="13:13" x14ac:dyDescent="0.3">
      <c r="M6691" s="6"/>
    </row>
    <row r="6692" spans="13:13" x14ac:dyDescent="0.3">
      <c r="M6692" s="6"/>
    </row>
    <row r="6693" spans="13:13" x14ac:dyDescent="0.3">
      <c r="M6693" s="6"/>
    </row>
    <row r="6694" spans="13:13" x14ac:dyDescent="0.3">
      <c r="M6694" s="6"/>
    </row>
    <row r="6695" spans="13:13" x14ac:dyDescent="0.3">
      <c r="M6695" s="6"/>
    </row>
    <row r="6696" spans="13:13" x14ac:dyDescent="0.3">
      <c r="M6696" s="6"/>
    </row>
    <row r="6697" spans="13:13" x14ac:dyDescent="0.3">
      <c r="M6697" s="6"/>
    </row>
    <row r="6698" spans="13:13" x14ac:dyDescent="0.3">
      <c r="M6698" s="6"/>
    </row>
    <row r="6699" spans="13:13" x14ac:dyDescent="0.3">
      <c r="M6699" s="6"/>
    </row>
    <row r="6700" spans="13:13" x14ac:dyDescent="0.3">
      <c r="M6700" s="6"/>
    </row>
    <row r="6701" spans="13:13" x14ac:dyDescent="0.3">
      <c r="M6701" s="6"/>
    </row>
    <row r="6702" spans="13:13" x14ac:dyDescent="0.3">
      <c r="M6702" s="6"/>
    </row>
    <row r="6703" spans="13:13" x14ac:dyDescent="0.3">
      <c r="M6703" s="6"/>
    </row>
    <row r="6704" spans="13:13" x14ac:dyDescent="0.3">
      <c r="M6704" s="6"/>
    </row>
    <row r="6705" spans="13:13" x14ac:dyDescent="0.3">
      <c r="M6705" s="6"/>
    </row>
    <row r="6706" spans="13:13" x14ac:dyDescent="0.3">
      <c r="M6706" s="6"/>
    </row>
    <row r="6707" spans="13:13" x14ac:dyDescent="0.3">
      <c r="M6707" s="6"/>
    </row>
    <row r="6708" spans="13:13" x14ac:dyDescent="0.3">
      <c r="M6708" s="6"/>
    </row>
    <row r="6709" spans="13:13" x14ac:dyDescent="0.3">
      <c r="M6709" s="6"/>
    </row>
    <row r="6710" spans="13:13" x14ac:dyDescent="0.3">
      <c r="M6710" s="6"/>
    </row>
    <row r="6711" spans="13:13" x14ac:dyDescent="0.3">
      <c r="M6711" s="6"/>
    </row>
    <row r="6712" spans="13:13" x14ac:dyDescent="0.3">
      <c r="M6712" s="6"/>
    </row>
    <row r="6713" spans="13:13" x14ac:dyDescent="0.3">
      <c r="M6713" s="6"/>
    </row>
    <row r="6714" spans="13:13" x14ac:dyDescent="0.3">
      <c r="M6714" s="6"/>
    </row>
    <row r="6715" spans="13:13" x14ac:dyDescent="0.3">
      <c r="M6715" s="6"/>
    </row>
    <row r="6716" spans="13:13" x14ac:dyDescent="0.3">
      <c r="M6716" s="6"/>
    </row>
    <row r="6717" spans="13:13" x14ac:dyDescent="0.3">
      <c r="M6717" s="6"/>
    </row>
    <row r="6718" spans="13:13" x14ac:dyDescent="0.3">
      <c r="M6718" s="6"/>
    </row>
    <row r="6719" spans="13:13" x14ac:dyDescent="0.3">
      <c r="M6719" s="6"/>
    </row>
    <row r="6720" spans="13:13" x14ac:dyDescent="0.3">
      <c r="M6720" s="6"/>
    </row>
    <row r="6721" spans="13:13" x14ac:dyDescent="0.3">
      <c r="M6721" s="6"/>
    </row>
    <row r="6722" spans="13:13" x14ac:dyDescent="0.3">
      <c r="M6722" s="6"/>
    </row>
    <row r="6723" spans="13:13" x14ac:dyDescent="0.3">
      <c r="M6723" s="6"/>
    </row>
    <row r="6724" spans="13:13" x14ac:dyDescent="0.3">
      <c r="M6724" s="6"/>
    </row>
    <row r="6725" spans="13:13" x14ac:dyDescent="0.3">
      <c r="M6725" s="6"/>
    </row>
    <row r="6726" spans="13:13" x14ac:dyDescent="0.3">
      <c r="M6726" s="6"/>
    </row>
    <row r="6727" spans="13:13" x14ac:dyDescent="0.3">
      <c r="M6727" s="6"/>
    </row>
    <row r="6728" spans="13:13" x14ac:dyDescent="0.3">
      <c r="M6728" s="6"/>
    </row>
    <row r="6729" spans="13:13" x14ac:dyDescent="0.3">
      <c r="M6729" s="6"/>
    </row>
    <row r="6730" spans="13:13" x14ac:dyDescent="0.3">
      <c r="M6730" s="6"/>
    </row>
    <row r="6731" spans="13:13" x14ac:dyDescent="0.3">
      <c r="M6731" s="6"/>
    </row>
    <row r="6732" spans="13:13" x14ac:dyDescent="0.3">
      <c r="M6732" s="6"/>
    </row>
    <row r="6733" spans="13:13" x14ac:dyDescent="0.3">
      <c r="M6733" s="6"/>
    </row>
    <row r="6734" spans="13:13" x14ac:dyDescent="0.3">
      <c r="M6734" s="6"/>
    </row>
    <row r="6735" spans="13:13" x14ac:dyDescent="0.3">
      <c r="M6735" s="6"/>
    </row>
    <row r="6736" spans="13:13" x14ac:dyDescent="0.3">
      <c r="M6736" s="6"/>
    </row>
    <row r="6737" spans="13:13" x14ac:dyDescent="0.3">
      <c r="M6737" s="6"/>
    </row>
    <row r="6738" spans="13:13" x14ac:dyDescent="0.3">
      <c r="M6738" s="6"/>
    </row>
    <row r="6739" spans="13:13" x14ac:dyDescent="0.3">
      <c r="M6739" s="6"/>
    </row>
    <row r="6740" spans="13:13" x14ac:dyDescent="0.3">
      <c r="M6740" s="6"/>
    </row>
    <row r="6741" spans="13:13" x14ac:dyDescent="0.3">
      <c r="M6741" s="6"/>
    </row>
    <row r="6742" spans="13:13" x14ac:dyDescent="0.3">
      <c r="M6742" s="6"/>
    </row>
    <row r="6743" spans="13:13" x14ac:dyDescent="0.3">
      <c r="M6743" s="6"/>
    </row>
    <row r="6744" spans="13:13" x14ac:dyDescent="0.3">
      <c r="M6744" s="6"/>
    </row>
    <row r="6745" spans="13:13" x14ac:dyDescent="0.3">
      <c r="M6745" s="6"/>
    </row>
    <row r="6746" spans="13:13" x14ac:dyDescent="0.3">
      <c r="M6746" s="6"/>
    </row>
    <row r="6747" spans="13:13" x14ac:dyDescent="0.3">
      <c r="M6747" s="6"/>
    </row>
    <row r="6748" spans="13:13" x14ac:dyDescent="0.3">
      <c r="M6748" s="6"/>
    </row>
    <row r="6749" spans="13:13" x14ac:dyDescent="0.3">
      <c r="M6749" s="6"/>
    </row>
    <row r="6750" spans="13:13" x14ac:dyDescent="0.3">
      <c r="M6750" s="6"/>
    </row>
    <row r="6751" spans="13:13" x14ac:dyDescent="0.3">
      <c r="M6751" s="6"/>
    </row>
    <row r="6752" spans="13:13" x14ac:dyDescent="0.3">
      <c r="M6752" s="6"/>
    </row>
    <row r="6753" spans="13:13" x14ac:dyDescent="0.3">
      <c r="M6753" s="6"/>
    </row>
    <row r="6754" spans="13:13" x14ac:dyDescent="0.3">
      <c r="M6754" s="6"/>
    </row>
    <row r="6755" spans="13:13" x14ac:dyDescent="0.3">
      <c r="M6755" s="6"/>
    </row>
    <row r="6756" spans="13:13" x14ac:dyDescent="0.3">
      <c r="M6756" s="6"/>
    </row>
    <row r="6757" spans="13:13" x14ac:dyDescent="0.3">
      <c r="M6757" s="6"/>
    </row>
    <row r="6758" spans="13:13" x14ac:dyDescent="0.3">
      <c r="M6758" s="6"/>
    </row>
    <row r="6759" spans="13:13" x14ac:dyDescent="0.3">
      <c r="M6759" s="6"/>
    </row>
    <row r="6760" spans="13:13" x14ac:dyDescent="0.3">
      <c r="M6760" s="6"/>
    </row>
    <row r="6761" spans="13:13" x14ac:dyDescent="0.3">
      <c r="M6761" s="6"/>
    </row>
    <row r="6762" spans="13:13" x14ac:dyDescent="0.3">
      <c r="M6762" s="6"/>
    </row>
    <row r="6763" spans="13:13" x14ac:dyDescent="0.3">
      <c r="M6763" s="6"/>
    </row>
    <row r="6764" spans="13:13" x14ac:dyDescent="0.3">
      <c r="M6764" s="6"/>
    </row>
    <row r="6765" spans="13:13" x14ac:dyDescent="0.3">
      <c r="M6765" s="6"/>
    </row>
    <row r="6766" spans="13:13" x14ac:dyDescent="0.3">
      <c r="M6766" s="6"/>
    </row>
    <row r="6767" spans="13:13" x14ac:dyDescent="0.3">
      <c r="M6767" s="6"/>
    </row>
    <row r="6768" spans="13:13" x14ac:dyDescent="0.3">
      <c r="M6768" s="6"/>
    </row>
    <row r="6769" spans="13:13" x14ac:dyDescent="0.3">
      <c r="M6769" s="6"/>
    </row>
    <row r="6770" spans="13:13" x14ac:dyDescent="0.3">
      <c r="M6770" s="6"/>
    </row>
    <row r="6771" spans="13:13" x14ac:dyDescent="0.3">
      <c r="M6771" s="6"/>
    </row>
    <row r="6772" spans="13:13" x14ac:dyDescent="0.3">
      <c r="M6772" s="6"/>
    </row>
    <row r="6773" spans="13:13" x14ac:dyDescent="0.3">
      <c r="M6773" s="6"/>
    </row>
    <row r="6774" spans="13:13" x14ac:dyDescent="0.3">
      <c r="M6774" s="6"/>
    </row>
    <row r="6775" spans="13:13" x14ac:dyDescent="0.3">
      <c r="M6775" s="6"/>
    </row>
    <row r="6776" spans="13:13" x14ac:dyDescent="0.3">
      <c r="M6776" s="6"/>
    </row>
    <row r="6777" spans="13:13" x14ac:dyDescent="0.3">
      <c r="M6777" s="6"/>
    </row>
    <row r="6778" spans="13:13" x14ac:dyDescent="0.3">
      <c r="M6778" s="6"/>
    </row>
    <row r="6779" spans="13:13" x14ac:dyDescent="0.3">
      <c r="M6779" s="6"/>
    </row>
    <row r="6780" spans="13:13" x14ac:dyDescent="0.3">
      <c r="M6780" s="6"/>
    </row>
    <row r="6781" spans="13:13" x14ac:dyDescent="0.3">
      <c r="M6781" s="6"/>
    </row>
    <row r="6782" spans="13:13" x14ac:dyDescent="0.3">
      <c r="M6782" s="6"/>
    </row>
    <row r="6783" spans="13:13" x14ac:dyDescent="0.3">
      <c r="M6783" s="6"/>
    </row>
    <row r="6784" spans="13:13" x14ac:dyDescent="0.3">
      <c r="M6784" s="6"/>
    </row>
    <row r="6785" spans="13:13" x14ac:dyDescent="0.3">
      <c r="M6785" s="6"/>
    </row>
    <row r="6786" spans="13:13" x14ac:dyDescent="0.3">
      <c r="M6786" s="6"/>
    </row>
    <row r="6787" spans="13:13" x14ac:dyDescent="0.3">
      <c r="M6787" s="6"/>
    </row>
    <row r="6788" spans="13:13" x14ac:dyDescent="0.3">
      <c r="M6788" s="6"/>
    </row>
    <row r="6789" spans="13:13" x14ac:dyDescent="0.3">
      <c r="M6789" s="6"/>
    </row>
    <row r="6790" spans="13:13" x14ac:dyDescent="0.3">
      <c r="M6790" s="6"/>
    </row>
    <row r="6791" spans="13:13" x14ac:dyDescent="0.3">
      <c r="M6791" s="6"/>
    </row>
    <row r="6792" spans="13:13" x14ac:dyDescent="0.3">
      <c r="M6792" s="6"/>
    </row>
    <row r="6793" spans="13:13" x14ac:dyDescent="0.3">
      <c r="M6793" s="6"/>
    </row>
    <row r="6794" spans="13:13" x14ac:dyDescent="0.3">
      <c r="M6794" s="6"/>
    </row>
    <row r="6795" spans="13:13" x14ac:dyDescent="0.3">
      <c r="M6795" s="6"/>
    </row>
    <row r="6796" spans="13:13" x14ac:dyDescent="0.3">
      <c r="M6796" s="6"/>
    </row>
    <row r="6797" spans="13:13" x14ac:dyDescent="0.3">
      <c r="M6797" s="6"/>
    </row>
    <row r="6798" spans="13:13" x14ac:dyDescent="0.3">
      <c r="M6798" s="6"/>
    </row>
    <row r="6799" spans="13:13" x14ac:dyDescent="0.3">
      <c r="M6799" s="6"/>
    </row>
    <row r="6800" spans="13:13" x14ac:dyDescent="0.3">
      <c r="M6800" s="6"/>
    </row>
    <row r="6801" spans="13:13" x14ac:dyDescent="0.3">
      <c r="M6801" s="6"/>
    </row>
    <row r="6802" spans="13:13" x14ac:dyDescent="0.3">
      <c r="M6802" s="6"/>
    </row>
    <row r="6803" spans="13:13" x14ac:dyDescent="0.3">
      <c r="M6803" s="6"/>
    </row>
    <row r="6804" spans="13:13" x14ac:dyDescent="0.3">
      <c r="M6804" s="6"/>
    </row>
    <row r="6805" spans="13:13" x14ac:dyDescent="0.3">
      <c r="M6805" s="6"/>
    </row>
    <row r="6806" spans="13:13" x14ac:dyDescent="0.3">
      <c r="M6806" s="6"/>
    </row>
    <row r="6807" spans="13:13" x14ac:dyDescent="0.3">
      <c r="M6807" s="6"/>
    </row>
    <row r="6808" spans="13:13" x14ac:dyDescent="0.3">
      <c r="M6808" s="6"/>
    </row>
    <row r="6809" spans="13:13" x14ac:dyDescent="0.3">
      <c r="M6809" s="6"/>
    </row>
    <row r="6810" spans="13:13" x14ac:dyDescent="0.3">
      <c r="M6810" s="6"/>
    </row>
    <row r="6811" spans="13:13" x14ac:dyDescent="0.3">
      <c r="M6811" s="6"/>
    </row>
    <row r="6812" spans="13:13" x14ac:dyDescent="0.3">
      <c r="M6812" s="6"/>
    </row>
    <row r="6813" spans="13:13" x14ac:dyDescent="0.3">
      <c r="M6813" s="6"/>
    </row>
    <row r="6814" spans="13:13" x14ac:dyDescent="0.3">
      <c r="M6814" s="6"/>
    </row>
    <row r="6815" spans="13:13" x14ac:dyDescent="0.3">
      <c r="M6815" s="6"/>
    </row>
    <row r="6816" spans="13:13" x14ac:dyDescent="0.3">
      <c r="M6816" s="6"/>
    </row>
    <row r="6817" spans="13:13" x14ac:dyDescent="0.3">
      <c r="M6817" s="6"/>
    </row>
    <row r="6818" spans="13:13" x14ac:dyDescent="0.3">
      <c r="M6818" s="6"/>
    </row>
    <row r="6819" spans="13:13" x14ac:dyDescent="0.3">
      <c r="M6819" s="6"/>
    </row>
    <row r="6820" spans="13:13" x14ac:dyDescent="0.3">
      <c r="M6820" s="6"/>
    </row>
    <row r="6821" spans="13:13" x14ac:dyDescent="0.3">
      <c r="M6821" s="6"/>
    </row>
    <row r="6822" spans="13:13" x14ac:dyDescent="0.3">
      <c r="M6822" s="6"/>
    </row>
    <row r="6823" spans="13:13" x14ac:dyDescent="0.3">
      <c r="M6823" s="6"/>
    </row>
    <row r="6824" spans="13:13" x14ac:dyDescent="0.3">
      <c r="M6824" s="6"/>
    </row>
    <row r="6825" spans="13:13" x14ac:dyDescent="0.3">
      <c r="M6825" s="6"/>
    </row>
    <row r="6826" spans="13:13" x14ac:dyDescent="0.3">
      <c r="M6826" s="6"/>
    </row>
    <row r="6827" spans="13:13" x14ac:dyDescent="0.3">
      <c r="M6827" s="6"/>
    </row>
    <row r="6828" spans="13:13" x14ac:dyDescent="0.3">
      <c r="M6828" s="6"/>
    </row>
    <row r="6829" spans="13:13" x14ac:dyDescent="0.3">
      <c r="M6829" s="6"/>
    </row>
    <row r="6830" spans="13:13" x14ac:dyDescent="0.3">
      <c r="M6830" s="6"/>
    </row>
    <row r="6831" spans="13:13" x14ac:dyDescent="0.3">
      <c r="M6831" s="6"/>
    </row>
    <row r="6832" spans="13:13" x14ac:dyDescent="0.3">
      <c r="M6832" s="6"/>
    </row>
    <row r="6833" spans="13:13" x14ac:dyDescent="0.3">
      <c r="M6833" s="6"/>
    </row>
    <row r="6834" spans="13:13" x14ac:dyDescent="0.3">
      <c r="M6834" s="6"/>
    </row>
    <row r="6835" spans="13:13" x14ac:dyDescent="0.3">
      <c r="M6835" s="6"/>
    </row>
    <row r="6836" spans="13:13" x14ac:dyDescent="0.3">
      <c r="M6836" s="6"/>
    </row>
    <row r="6837" spans="13:13" x14ac:dyDescent="0.3">
      <c r="M6837" s="6"/>
    </row>
    <row r="6838" spans="13:13" x14ac:dyDescent="0.3">
      <c r="M6838" s="6"/>
    </row>
    <row r="6839" spans="13:13" x14ac:dyDescent="0.3">
      <c r="M6839" s="6"/>
    </row>
    <row r="6840" spans="13:13" x14ac:dyDescent="0.3">
      <c r="M6840" s="6"/>
    </row>
    <row r="6841" spans="13:13" x14ac:dyDescent="0.3">
      <c r="M6841" s="6"/>
    </row>
    <row r="6842" spans="13:13" x14ac:dyDescent="0.3">
      <c r="M6842" s="6"/>
    </row>
    <row r="6843" spans="13:13" x14ac:dyDescent="0.3">
      <c r="M6843" s="6"/>
    </row>
    <row r="6844" spans="13:13" x14ac:dyDescent="0.3">
      <c r="M6844" s="6"/>
    </row>
    <row r="6845" spans="13:13" x14ac:dyDescent="0.3">
      <c r="M6845" s="6"/>
    </row>
    <row r="6846" spans="13:13" x14ac:dyDescent="0.3">
      <c r="M6846" s="6"/>
    </row>
    <row r="6847" spans="13:13" x14ac:dyDescent="0.3">
      <c r="M6847" s="6"/>
    </row>
    <row r="6848" spans="13:13" x14ac:dyDescent="0.3">
      <c r="M6848" s="6"/>
    </row>
    <row r="6849" spans="13:13" x14ac:dyDescent="0.3">
      <c r="M6849" s="6"/>
    </row>
    <row r="6850" spans="13:13" x14ac:dyDescent="0.3">
      <c r="M6850" s="6"/>
    </row>
    <row r="6851" spans="13:13" x14ac:dyDescent="0.3">
      <c r="M6851" s="6"/>
    </row>
    <row r="6852" spans="13:13" x14ac:dyDescent="0.3">
      <c r="M6852" s="6"/>
    </row>
    <row r="6853" spans="13:13" x14ac:dyDescent="0.3">
      <c r="M6853" s="6"/>
    </row>
    <row r="6854" spans="13:13" x14ac:dyDescent="0.3">
      <c r="M6854" s="6"/>
    </row>
    <row r="6855" spans="13:13" x14ac:dyDescent="0.3">
      <c r="M6855" s="6"/>
    </row>
    <row r="6856" spans="13:13" x14ac:dyDescent="0.3">
      <c r="M6856" s="6"/>
    </row>
    <row r="6857" spans="13:13" x14ac:dyDescent="0.3">
      <c r="M6857" s="6"/>
    </row>
    <row r="6858" spans="13:13" x14ac:dyDescent="0.3">
      <c r="M6858" s="6"/>
    </row>
    <row r="6859" spans="13:13" x14ac:dyDescent="0.3">
      <c r="M6859" s="6"/>
    </row>
    <row r="6860" spans="13:13" x14ac:dyDescent="0.3">
      <c r="M6860" s="6"/>
    </row>
    <row r="6861" spans="13:13" x14ac:dyDescent="0.3">
      <c r="M6861" s="6"/>
    </row>
    <row r="6862" spans="13:13" x14ac:dyDescent="0.3">
      <c r="M6862" s="6"/>
    </row>
    <row r="6863" spans="13:13" x14ac:dyDescent="0.3">
      <c r="M6863" s="6"/>
    </row>
    <row r="6864" spans="13:13" x14ac:dyDescent="0.3">
      <c r="M6864" s="6"/>
    </row>
    <row r="6865" spans="13:13" x14ac:dyDescent="0.3">
      <c r="M6865" s="6"/>
    </row>
    <row r="6866" spans="13:13" x14ac:dyDescent="0.3">
      <c r="M6866" s="6"/>
    </row>
    <row r="6867" spans="13:13" x14ac:dyDescent="0.3">
      <c r="M6867" s="6"/>
    </row>
    <row r="6868" spans="13:13" x14ac:dyDescent="0.3">
      <c r="M6868" s="6"/>
    </row>
    <row r="6869" spans="13:13" x14ac:dyDescent="0.3">
      <c r="M6869" s="6"/>
    </row>
    <row r="6870" spans="13:13" x14ac:dyDescent="0.3">
      <c r="M6870" s="6"/>
    </row>
    <row r="6871" spans="13:13" x14ac:dyDescent="0.3">
      <c r="M6871" s="6"/>
    </row>
    <row r="6872" spans="13:13" x14ac:dyDescent="0.3">
      <c r="M6872" s="6"/>
    </row>
    <row r="6873" spans="13:13" x14ac:dyDescent="0.3">
      <c r="M6873" s="6"/>
    </row>
    <row r="6874" spans="13:13" x14ac:dyDescent="0.3">
      <c r="M6874" s="6"/>
    </row>
    <row r="6875" spans="13:13" x14ac:dyDescent="0.3">
      <c r="M6875" s="6"/>
    </row>
    <row r="6876" spans="13:13" x14ac:dyDescent="0.3">
      <c r="M6876" s="6"/>
    </row>
    <row r="6877" spans="13:13" x14ac:dyDescent="0.3">
      <c r="M6877" s="6"/>
    </row>
    <row r="6878" spans="13:13" x14ac:dyDescent="0.3">
      <c r="M6878" s="6"/>
    </row>
    <row r="6879" spans="13:13" x14ac:dyDescent="0.3">
      <c r="M6879" s="6"/>
    </row>
    <row r="6880" spans="13:13" x14ac:dyDescent="0.3">
      <c r="M6880" s="6"/>
    </row>
    <row r="6881" spans="13:13" x14ac:dyDescent="0.3">
      <c r="M6881" s="6"/>
    </row>
    <row r="6882" spans="13:13" x14ac:dyDescent="0.3">
      <c r="M6882" s="6"/>
    </row>
    <row r="6883" spans="13:13" x14ac:dyDescent="0.3">
      <c r="M6883" s="6"/>
    </row>
    <row r="6884" spans="13:13" x14ac:dyDescent="0.3">
      <c r="M6884" s="6"/>
    </row>
    <row r="6885" spans="13:13" x14ac:dyDescent="0.3">
      <c r="M6885" s="6"/>
    </row>
    <row r="6886" spans="13:13" x14ac:dyDescent="0.3">
      <c r="M6886" s="6"/>
    </row>
    <row r="6887" spans="13:13" x14ac:dyDescent="0.3">
      <c r="M6887" s="6"/>
    </row>
    <row r="6888" spans="13:13" x14ac:dyDescent="0.3">
      <c r="M6888" s="6"/>
    </row>
    <row r="6889" spans="13:13" x14ac:dyDescent="0.3">
      <c r="M6889" s="6"/>
    </row>
    <row r="6890" spans="13:13" x14ac:dyDescent="0.3">
      <c r="M6890" s="6"/>
    </row>
    <row r="6891" spans="13:13" x14ac:dyDescent="0.3">
      <c r="M6891" s="6"/>
    </row>
    <row r="6892" spans="13:13" x14ac:dyDescent="0.3">
      <c r="M6892" s="6"/>
    </row>
    <row r="6893" spans="13:13" x14ac:dyDescent="0.3">
      <c r="M6893" s="6"/>
    </row>
    <row r="6894" spans="13:13" x14ac:dyDescent="0.3">
      <c r="M6894" s="6"/>
    </row>
    <row r="6895" spans="13:13" x14ac:dyDescent="0.3">
      <c r="M6895" s="6"/>
    </row>
    <row r="6896" spans="13:13" x14ac:dyDescent="0.3">
      <c r="M6896" s="6"/>
    </row>
    <row r="6897" spans="13:13" x14ac:dyDescent="0.3">
      <c r="M6897" s="6"/>
    </row>
    <row r="6898" spans="13:13" x14ac:dyDescent="0.3">
      <c r="M6898" s="6"/>
    </row>
    <row r="6899" spans="13:13" x14ac:dyDescent="0.3">
      <c r="M6899" s="6"/>
    </row>
    <row r="6900" spans="13:13" x14ac:dyDescent="0.3">
      <c r="M6900" s="6"/>
    </row>
    <row r="6901" spans="13:13" x14ac:dyDescent="0.3">
      <c r="M6901" s="6"/>
    </row>
    <row r="6902" spans="13:13" x14ac:dyDescent="0.3">
      <c r="M6902" s="6"/>
    </row>
    <row r="6903" spans="13:13" x14ac:dyDescent="0.3">
      <c r="M6903" s="6"/>
    </row>
    <row r="6904" spans="13:13" x14ac:dyDescent="0.3">
      <c r="M6904" s="6"/>
    </row>
    <row r="6905" spans="13:13" x14ac:dyDescent="0.3">
      <c r="M6905" s="6"/>
    </row>
    <row r="6906" spans="13:13" x14ac:dyDescent="0.3">
      <c r="M6906" s="6"/>
    </row>
    <row r="6907" spans="13:13" x14ac:dyDescent="0.3">
      <c r="M6907" s="6"/>
    </row>
    <row r="6908" spans="13:13" x14ac:dyDescent="0.3">
      <c r="M6908" s="6"/>
    </row>
    <row r="6909" spans="13:13" x14ac:dyDescent="0.3">
      <c r="M6909" s="6"/>
    </row>
    <row r="6910" spans="13:13" x14ac:dyDescent="0.3">
      <c r="M6910" s="6"/>
    </row>
    <row r="6911" spans="13:13" x14ac:dyDescent="0.3">
      <c r="M6911" s="6"/>
    </row>
    <row r="6912" spans="13:13" x14ac:dyDescent="0.3">
      <c r="M6912" s="6"/>
    </row>
    <row r="6913" spans="13:13" x14ac:dyDescent="0.3">
      <c r="M6913" s="6"/>
    </row>
    <row r="6914" spans="13:13" x14ac:dyDescent="0.3">
      <c r="M6914" s="6"/>
    </row>
    <row r="6915" spans="13:13" x14ac:dyDescent="0.3">
      <c r="M6915" s="6"/>
    </row>
    <row r="6916" spans="13:13" x14ac:dyDescent="0.3">
      <c r="M6916" s="6"/>
    </row>
    <row r="6917" spans="13:13" x14ac:dyDescent="0.3">
      <c r="M6917" s="6"/>
    </row>
    <row r="6918" spans="13:13" x14ac:dyDescent="0.3">
      <c r="M6918" s="6"/>
    </row>
    <row r="6919" spans="13:13" x14ac:dyDescent="0.3">
      <c r="M6919" s="6"/>
    </row>
    <row r="6920" spans="13:13" x14ac:dyDescent="0.3">
      <c r="M6920" s="6"/>
    </row>
    <row r="6921" spans="13:13" x14ac:dyDescent="0.3">
      <c r="M6921" s="6"/>
    </row>
    <row r="6922" spans="13:13" x14ac:dyDescent="0.3">
      <c r="M6922" s="6"/>
    </row>
    <row r="6923" spans="13:13" x14ac:dyDescent="0.3">
      <c r="M6923" s="6"/>
    </row>
    <row r="6924" spans="13:13" x14ac:dyDescent="0.3">
      <c r="M6924" s="6"/>
    </row>
    <row r="6925" spans="13:13" x14ac:dyDescent="0.3">
      <c r="M6925" s="6"/>
    </row>
    <row r="6926" spans="13:13" x14ac:dyDescent="0.3">
      <c r="M6926" s="6"/>
    </row>
    <row r="6927" spans="13:13" x14ac:dyDescent="0.3">
      <c r="M6927" s="6"/>
    </row>
    <row r="6928" spans="13:13" x14ac:dyDescent="0.3">
      <c r="M6928" s="6"/>
    </row>
    <row r="6929" spans="13:13" x14ac:dyDescent="0.3">
      <c r="M6929" s="6"/>
    </row>
    <row r="6930" spans="13:13" x14ac:dyDescent="0.3">
      <c r="M6930" s="6"/>
    </row>
    <row r="6931" spans="13:13" x14ac:dyDescent="0.3">
      <c r="M6931" s="6"/>
    </row>
    <row r="6932" spans="13:13" x14ac:dyDescent="0.3">
      <c r="M6932" s="6"/>
    </row>
    <row r="6933" spans="13:13" x14ac:dyDescent="0.3">
      <c r="M6933" s="6"/>
    </row>
    <row r="6934" spans="13:13" x14ac:dyDescent="0.3">
      <c r="M6934" s="6"/>
    </row>
    <row r="6935" spans="13:13" x14ac:dyDescent="0.3">
      <c r="M6935" s="6"/>
    </row>
    <row r="6936" spans="13:13" x14ac:dyDescent="0.3">
      <c r="M6936" s="6"/>
    </row>
    <row r="6937" spans="13:13" x14ac:dyDescent="0.3">
      <c r="M6937" s="6"/>
    </row>
    <row r="6938" spans="13:13" x14ac:dyDescent="0.3">
      <c r="M6938" s="6"/>
    </row>
    <row r="6939" spans="13:13" x14ac:dyDescent="0.3">
      <c r="M6939" s="6"/>
    </row>
    <row r="6940" spans="13:13" x14ac:dyDescent="0.3">
      <c r="M6940" s="6"/>
    </row>
    <row r="6941" spans="13:13" x14ac:dyDescent="0.3">
      <c r="M6941" s="6"/>
    </row>
    <row r="6942" spans="13:13" x14ac:dyDescent="0.3">
      <c r="M6942" s="6"/>
    </row>
    <row r="6943" spans="13:13" x14ac:dyDescent="0.3">
      <c r="M6943" s="6"/>
    </row>
    <row r="6944" spans="13:13" x14ac:dyDescent="0.3">
      <c r="M6944" s="6"/>
    </row>
    <row r="6945" spans="13:13" x14ac:dyDescent="0.3">
      <c r="M6945" s="6"/>
    </row>
    <row r="6946" spans="13:13" x14ac:dyDescent="0.3">
      <c r="M6946" s="6"/>
    </row>
    <row r="6947" spans="13:13" x14ac:dyDescent="0.3">
      <c r="M6947" s="6"/>
    </row>
    <row r="6948" spans="13:13" x14ac:dyDescent="0.3">
      <c r="M6948" s="6"/>
    </row>
    <row r="6949" spans="13:13" x14ac:dyDescent="0.3">
      <c r="M6949" s="6"/>
    </row>
    <row r="6950" spans="13:13" x14ac:dyDescent="0.3">
      <c r="M6950" s="6"/>
    </row>
    <row r="6951" spans="13:13" x14ac:dyDescent="0.3">
      <c r="M6951" s="6"/>
    </row>
    <row r="6952" spans="13:13" x14ac:dyDescent="0.3">
      <c r="M6952" s="6"/>
    </row>
    <row r="6953" spans="13:13" x14ac:dyDescent="0.3">
      <c r="M6953" s="6"/>
    </row>
    <row r="6954" spans="13:13" x14ac:dyDescent="0.3">
      <c r="M6954" s="6"/>
    </row>
    <row r="6955" spans="13:13" x14ac:dyDescent="0.3">
      <c r="M6955" s="6"/>
    </row>
    <row r="6956" spans="13:13" x14ac:dyDescent="0.3">
      <c r="M6956" s="6"/>
    </row>
    <row r="6957" spans="13:13" x14ac:dyDescent="0.3">
      <c r="M6957" s="6"/>
    </row>
    <row r="6958" spans="13:13" x14ac:dyDescent="0.3">
      <c r="M6958" s="6"/>
    </row>
    <row r="6959" spans="13:13" x14ac:dyDescent="0.3">
      <c r="M6959" s="6"/>
    </row>
    <row r="6960" spans="13:13" x14ac:dyDescent="0.3">
      <c r="M6960" s="6"/>
    </row>
    <row r="6961" spans="13:13" x14ac:dyDescent="0.3">
      <c r="M6961" s="6"/>
    </row>
    <row r="6962" spans="13:13" x14ac:dyDescent="0.3">
      <c r="M6962" s="6"/>
    </row>
    <row r="6963" spans="13:13" x14ac:dyDescent="0.3">
      <c r="M6963" s="6"/>
    </row>
    <row r="6964" spans="13:13" x14ac:dyDescent="0.3">
      <c r="M6964" s="6"/>
    </row>
    <row r="6965" spans="13:13" x14ac:dyDescent="0.3">
      <c r="M6965" s="6"/>
    </row>
    <row r="6966" spans="13:13" x14ac:dyDescent="0.3">
      <c r="M6966" s="6"/>
    </row>
    <row r="6967" spans="13:13" x14ac:dyDescent="0.3">
      <c r="M6967" s="6"/>
    </row>
    <row r="6968" spans="13:13" x14ac:dyDescent="0.3">
      <c r="M6968" s="6"/>
    </row>
    <row r="6969" spans="13:13" x14ac:dyDescent="0.3">
      <c r="M6969" s="6"/>
    </row>
    <row r="6970" spans="13:13" x14ac:dyDescent="0.3">
      <c r="M6970" s="6"/>
    </row>
    <row r="6971" spans="13:13" x14ac:dyDescent="0.3">
      <c r="M6971" s="6"/>
    </row>
    <row r="6972" spans="13:13" x14ac:dyDescent="0.3">
      <c r="M6972" s="6"/>
    </row>
    <row r="6973" spans="13:13" x14ac:dyDescent="0.3">
      <c r="M6973" s="6"/>
    </row>
    <row r="6974" spans="13:13" x14ac:dyDescent="0.3">
      <c r="M6974" s="6"/>
    </row>
    <row r="6975" spans="13:13" x14ac:dyDescent="0.3">
      <c r="M6975" s="6"/>
    </row>
    <row r="6976" spans="13:13" x14ac:dyDescent="0.3">
      <c r="M6976" s="6"/>
    </row>
    <row r="6977" spans="13:13" x14ac:dyDescent="0.3">
      <c r="M6977" s="6"/>
    </row>
    <row r="6978" spans="13:13" x14ac:dyDescent="0.3">
      <c r="M6978" s="6"/>
    </row>
    <row r="6979" spans="13:13" x14ac:dyDescent="0.3">
      <c r="M6979" s="6"/>
    </row>
    <row r="6980" spans="13:13" x14ac:dyDescent="0.3">
      <c r="M6980" s="6"/>
    </row>
    <row r="6981" spans="13:13" x14ac:dyDescent="0.3">
      <c r="M6981" s="6"/>
    </row>
    <row r="6982" spans="13:13" x14ac:dyDescent="0.3">
      <c r="M6982" s="6"/>
    </row>
    <row r="6983" spans="13:13" x14ac:dyDescent="0.3">
      <c r="M6983" s="6"/>
    </row>
    <row r="6984" spans="13:13" x14ac:dyDescent="0.3">
      <c r="M6984" s="6"/>
    </row>
    <row r="6985" spans="13:13" x14ac:dyDescent="0.3">
      <c r="M6985" s="6"/>
    </row>
    <row r="6986" spans="13:13" x14ac:dyDescent="0.3">
      <c r="M6986" s="6"/>
    </row>
    <row r="6987" spans="13:13" x14ac:dyDescent="0.3">
      <c r="M6987" s="6"/>
    </row>
    <row r="6988" spans="13:13" x14ac:dyDescent="0.3">
      <c r="M6988" s="6"/>
    </row>
    <row r="6989" spans="13:13" x14ac:dyDescent="0.3">
      <c r="M6989" s="6"/>
    </row>
    <row r="6990" spans="13:13" x14ac:dyDescent="0.3">
      <c r="M6990" s="6"/>
    </row>
    <row r="6991" spans="13:13" x14ac:dyDescent="0.3">
      <c r="M6991" s="6"/>
    </row>
    <row r="6992" spans="13:13" x14ac:dyDescent="0.3">
      <c r="M6992" s="6"/>
    </row>
    <row r="6993" spans="13:13" x14ac:dyDescent="0.3">
      <c r="M6993" s="6"/>
    </row>
    <row r="6994" spans="13:13" x14ac:dyDescent="0.3">
      <c r="M6994" s="6"/>
    </row>
    <row r="6995" spans="13:13" x14ac:dyDescent="0.3">
      <c r="M6995" s="6"/>
    </row>
    <row r="6996" spans="13:13" x14ac:dyDescent="0.3">
      <c r="M6996" s="6"/>
    </row>
    <row r="6997" spans="13:13" x14ac:dyDescent="0.3">
      <c r="M6997" s="6"/>
    </row>
    <row r="6998" spans="13:13" x14ac:dyDescent="0.3">
      <c r="M6998" s="6"/>
    </row>
    <row r="6999" spans="13:13" x14ac:dyDescent="0.3">
      <c r="M6999" s="6"/>
    </row>
    <row r="7000" spans="13:13" x14ac:dyDescent="0.3">
      <c r="M7000" s="6"/>
    </row>
    <row r="7001" spans="13:13" x14ac:dyDescent="0.3">
      <c r="M7001" s="6"/>
    </row>
    <row r="7002" spans="13:13" x14ac:dyDescent="0.3">
      <c r="M7002" s="6"/>
    </row>
    <row r="7003" spans="13:13" x14ac:dyDescent="0.3">
      <c r="M7003" s="6"/>
    </row>
    <row r="7004" spans="13:13" x14ac:dyDescent="0.3">
      <c r="M7004" s="6"/>
    </row>
    <row r="7005" spans="13:13" x14ac:dyDescent="0.3">
      <c r="M7005" s="6"/>
    </row>
    <row r="7006" spans="13:13" x14ac:dyDescent="0.3">
      <c r="M7006" s="6"/>
    </row>
    <row r="7007" spans="13:13" x14ac:dyDescent="0.3">
      <c r="M7007" s="6"/>
    </row>
    <row r="7008" spans="13:13" x14ac:dyDescent="0.3">
      <c r="M7008" s="6"/>
    </row>
    <row r="7009" spans="13:13" x14ac:dyDescent="0.3">
      <c r="M7009" s="6"/>
    </row>
    <row r="7010" spans="13:13" x14ac:dyDescent="0.3">
      <c r="M7010" s="6"/>
    </row>
    <row r="7011" spans="13:13" x14ac:dyDescent="0.3">
      <c r="M7011" s="6"/>
    </row>
    <row r="7012" spans="13:13" x14ac:dyDescent="0.3">
      <c r="M7012" s="6"/>
    </row>
    <row r="7013" spans="13:13" x14ac:dyDescent="0.3">
      <c r="M7013" s="6"/>
    </row>
    <row r="7014" spans="13:13" x14ac:dyDescent="0.3">
      <c r="M7014" s="6"/>
    </row>
    <row r="7015" spans="13:13" x14ac:dyDescent="0.3">
      <c r="M7015" s="6"/>
    </row>
    <row r="7016" spans="13:13" x14ac:dyDescent="0.3">
      <c r="M7016" s="6"/>
    </row>
    <row r="7017" spans="13:13" x14ac:dyDescent="0.3">
      <c r="M7017" s="6"/>
    </row>
    <row r="7018" spans="13:13" x14ac:dyDescent="0.3">
      <c r="M7018" s="6"/>
    </row>
    <row r="7019" spans="13:13" x14ac:dyDescent="0.3">
      <c r="M7019" s="6"/>
    </row>
    <row r="7020" spans="13:13" x14ac:dyDescent="0.3">
      <c r="M7020" s="6"/>
    </row>
    <row r="7021" spans="13:13" x14ac:dyDescent="0.3">
      <c r="M7021" s="6"/>
    </row>
    <row r="7022" spans="13:13" x14ac:dyDescent="0.3">
      <c r="M7022" s="6"/>
    </row>
    <row r="7023" spans="13:13" x14ac:dyDescent="0.3">
      <c r="M7023" s="6"/>
    </row>
    <row r="7024" spans="13:13" x14ac:dyDescent="0.3">
      <c r="M7024" s="6"/>
    </row>
    <row r="7025" spans="13:13" x14ac:dyDescent="0.3">
      <c r="M7025" s="6"/>
    </row>
    <row r="7026" spans="13:13" x14ac:dyDescent="0.3">
      <c r="M7026" s="6"/>
    </row>
    <row r="7027" spans="13:13" x14ac:dyDescent="0.3">
      <c r="M7027" s="6"/>
    </row>
    <row r="7028" spans="13:13" x14ac:dyDescent="0.3">
      <c r="M7028" s="6"/>
    </row>
    <row r="7029" spans="13:13" x14ac:dyDescent="0.3">
      <c r="M7029" s="6"/>
    </row>
    <row r="7030" spans="13:13" x14ac:dyDescent="0.3">
      <c r="M7030" s="6"/>
    </row>
    <row r="7031" spans="13:13" x14ac:dyDescent="0.3">
      <c r="M7031" s="6"/>
    </row>
    <row r="7032" spans="13:13" x14ac:dyDescent="0.3">
      <c r="M7032" s="6"/>
    </row>
    <row r="7033" spans="13:13" x14ac:dyDescent="0.3">
      <c r="M7033" s="6"/>
    </row>
    <row r="7034" spans="13:13" x14ac:dyDescent="0.3">
      <c r="M7034" s="6"/>
    </row>
    <row r="7035" spans="13:13" x14ac:dyDescent="0.3">
      <c r="M7035" s="6"/>
    </row>
    <row r="7036" spans="13:13" x14ac:dyDescent="0.3">
      <c r="M7036" s="6"/>
    </row>
    <row r="7037" spans="13:13" x14ac:dyDescent="0.3">
      <c r="M7037" s="6"/>
    </row>
    <row r="7038" spans="13:13" x14ac:dyDescent="0.3">
      <c r="M7038" s="6"/>
    </row>
    <row r="7039" spans="13:13" x14ac:dyDescent="0.3">
      <c r="M7039" s="6"/>
    </row>
    <row r="7040" spans="13:13" x14ac:dyDescent="0.3">
      <c r="M7040" s="6"/>
    </row>
    <row r="7041" spans="13:13" x14ac:dyDescent="0.3">
      <c r="M7041" s="6"/>
    </row>
    <row r="7042" spans="13:13" x14ac:dyDescent="0.3">
      <c r="M7042" s="6"/>
    </row>
    <row r="7043" spans="13:13" x14ac:dyDescent="0.3">
      <c r="M7043" s="6"/>
    </row>
    <row r="7044" spans="13:13" x14ac:dyDescent="0.3">
      <c r="M7044" s="6"/>
    </row>
    <row r="7045" spans="13:13" x14ac:dyDescent="0.3">
      <c r="M7045" s="6"/>
    </row>
    <row r="7046" spans="13:13" x14ac:dyDescent="0.3">
      <c r="M7046" s="6"/>
    </row>
    <row r="7047" spans="13:13" x14ac:dyDescent="0.3">
      <c r="M7047" s="6"/>
    </row>
    <row r="7048" spans="13:13" x14ac:dyDescent="0.3">
      <c r="M7048" s="6"/>
    </row>
    <row r="7049" spans="13:13" x14ac:dyDescent="0.3">
      <c r="M7049" s="6"/>
    </row>
    <row r="7050" spans="13:13" x14ac:dyDescent="0.3">
      <c r="M7050" s="6"/>
    </row>
    <row r="7051" spans="13:13" x14ac:dyDescent="0.3">
      <c r="M7051" s="6"/>
    </row>
    <row r="7052" spans="13:13" x14ac:dyDescent="0.3">
      <c r="M7052" s="6"/>
    </row>
    <row r="7053" spans="13:13" x14ac:dyDescent="0.3">
      <c r="M7053" s="6"/>
    </row>
    <row r="7054" spans="13:13" x14ac:dyDescent="0.3">
      <c r="M7054" s="6"/>
    </row>
    <row r="7055" spans="13:13" x14ac:dyDescent="0.3">
      <c r="M7055" s="6"/>
    </row>
    <row r="7056" spans="13:13" x14ac:dyDescent="0.3">
      <c r="M7056" s="6"/>
    </row>
    <row r="7057" spans="13:13" x14ac:dyDescent="0.3">
      <c r="M7057" s="6"/>
    </row>
    <row r="7058" spans="13:13" x14ac:dyDescent="0.3">
      <c r="M7058" s="6"/>
    </row>
    <row r="7059" spans="13:13" x14ac:dyDescent="0.3">
      <c r="M7059" s="6"/>
    </row>
    <row r="7060" spans="13:13" x14ac:dyDescent="0.3">
      <c r="M7060" s="6"/>
    </row>
    <row r="7061" spans="13:13" x14ac:dyDescent="0.3">
      <c r="M7061" s="6"/>
    </row>
    <row r="7062" spans="13:13" x14ac:dyDescent="0.3">
      <c r="M7062" s="6"/>
    </row>
    <row r="7063" spans="13:13" x14ac:dyDescent="0.3">
      <c r="M7063" s="6"/>
    </row>
    <row r="7064" spans="13:13" x14ac:dyDescent="0.3">
      <c r="M7064" s="6"/>
    </row>
    <row r="7065" spans="13:13" x14ac:dyDescent="0.3">
      <c r="M7065" s="6"/>
    </row>
    <row r="7066" spans="13:13" x14ac:dyDescent="0.3">
      <c r="M7066" s="6"/>
    </row>
    <row r="7067" spans="13:13" x14ac:dyDescent="0.3">
      <c r="M7067" s="6"/>
    </row>
    <row r="7068" spans="13:13" x14ac:dyDescent="0.3">
      <c r="M7068" s="6"/>
    </row>
    <row r="7069" spans="13:13" x14ac:dyDescent="0.3">
      <c r="M7069" s="6"/>
    </row>
    <row r="7070" spans="13:13" x14ac:dyDescent="0.3">
      <c r="M7070" s="6"/>
    </row>
    <row r="7071" spans="13:13" x14ac:dyDescent="0.3">
      <c r="M7071" s="6"/>
    </row>
    <row r="7072" spans="13:13" x14ac:dyDescent="0.3">
      <c r="M7072" s="6"/>
    </row>
    <row r="7073" spans="13:13" x14ac:dyDescent="0.3">
      <c r="M7073" s="6"/>
    </row>
    <row r="7074" spans="13:13" x14ac:dyDescent="0.3">
      <c r="M7074" s="6"/>
    </row>
    <row r="7075" spans="13:13" x14ac:dyDescent="0.3">
      <c r="M7075" s="6"/>
    </row>
    <row r="7076" spans="13:13" x14ac:dyDescent="0.3">
      <c r="M7076" s="6"/>
    </row>
    <row r="7077" spans="13:13" x14ac:dyDescent="0.3">
      <c r="M7077" s="6"/>
    </row>
    <row r="7078" spans="13:13" x14ac:dyDescent="0.3">
      <c r="M7078" s="6"/>
    </row>
    <row r="7079" spans="13:13" x14ac:dyDescent="0.3">
      <c r="M7079" s="6"/>
    </row>
    <row r="7080" spans="13:13" x14ac:dyDescent="0.3">
      <c r="M7080" s="6"/>
    </row>
    <row r="7081" spans="13:13" x14ac:dyDescent="0.3">
      <c r="M7081" s="6"/>
    </row>
    <row r="7082" spans="13:13" x14ac:dyDescent="0.3">
      <c r="M7082" s="6"/>
    </row>
    <row r="7083" spans="13:13" x14ac:dyDescent="0.3">
      <c r="M7083" s="6"/>
    </row>
    <row r="7084" spans="13:13" x14ac:dyDescent="0.3">
      <c r="M7084" s="6"/>
    </row>
    <row r="7085" spans="13:13" x14ac:dyDescent="0.3">
      <c r="M7085" s="6"/>
    </row>
    <row r="7086" spans="13:13" x14ac:dyDescent="0.3">
      <c r="M7086" s="6"/>
    </row>
    <row r="7087" spans="13:13" x14ac:dyDescent="0.3">
      <c r="M7087" s="6"/>
    </row>
    <row r="7088" spans="13:13" x14ac:dyDescent="0.3">
      <c r="M7088" s="6"/>
    </row>
    <row r="7089" spans="13:13" x14ac:dyDescent="0.3">
      <c r="M7089" s="6"/>
    </row>
    <row r="7090" spans="13:13" x14ac:dyDescent="0.3">
      <c r="M7090" s="6"/>
    </row>
    <row r="7091" spans="13:13" x14ac:dyDescent="0.3">
      <c r="M7091" s="6"/>
    </row>
    <row r="7092" spans="13:13" x14ac:dyDescent="0.3">
      <c r="M7092" s="6"/>
    </row>
    <row r="7093" spans="13:13" x14ac:dyDescent="0.3">
      <c r="M7093" s="6"/>
    </row>
    <row r="7094" spans="13:13" x14ac:dyDescent="0.3">
      <c r="M7094" s="6"/>
    </row>
    <row r="7095" spans="13:13" x14ac:dyDescent="0.3">
      <c r="M7095" s="6"/>
    </row>
    <row r="7096" spans="13:13" x14ac:dyDescent="0.3">
      <c r="M7096" s="6"/>
    </row>
    <row r="7097" spans="13:13" x14ac:dyDescent="0.3">
      <c r="M7097" s="6"/>
    </row>
    <row r="7098" spans="13:13" x14ac:dyDescent="0.3">
      <c r="M7098" s="6"/>
    </row>
    <row r="7099" spans="13:13" x14ac:dyDescent="0.3">
      <c r="M7099" s="6"/>
    </row>
    <row r="7100" spans="13:13" x14ac:dyDescent="0.3">
      <c r="M7100" s="6"/>
    </row>
    <row r="7101" spans="13:13" x14ac:dyDescent="0.3">
      <c r="M7101" s="6"/>
    </row>
    <row r="7102" spans="13:13" x14ac:dyDescent="0.3">
      <c r="M7102" s="6"/>
    </row>
    <row r="7103" spans="13:13" x14ac:dyDescent="0.3">
      <c r="M7103" s="6"/>
    </row>
    <row r="7104" spans="13:13" x14ac:dyDescent="0.3">
      <c r="M7104" s="6"/>
    </row>
    <row r="7105" spans="13:13" x14ac:dyDescent="0.3">
      <c r="M7105" s="6"/>
    </row>
    <row r="7106" spans="13:13" x14ac:dyDescent="0.3">
      <c r="M7106" s="6"/>
    </row>
    <row r="7107" spans="13:13" x14ac:dyDescent="0.3">
      <c r="M7107" s="6"/>
    </row>
    <row r="7108" spans="13:13" x14ac:dyDescent="0.3">
      <c r="M7108" s="6"/>
    </row>
    <row r="7109" spans="13:13" x14ac:dyDescent="0.3">
      <c r="M7109" s="6"/>
    </row>
    <row r="7110" spans="13:13" x14ac:dyDescent="0.3">
      <c r="M7110" s="6"/>
    </row>
    <row r="7111" spans="13:13" x14ac:dyDescent="0.3">
      <c r="M7111" s="6"/>
    </row>
    <row r="7112" spans="13:13" x14ac:dyDescent="0.3">
      <c r="M7112" s="6"/>
    </row>
    <row r="7113" spans="13:13" x14ac:dyDescent="0.3">
      <c r="M7113" s="6"/>
    </row>
    <row r="7114" spans="13:13" x14ac:dyDescent="0.3">
      <c r="M7114" s="6"/>
    </row>
    <row r="7115" spans="13:13" x14ac:dyDescent="0.3">
      <c r="M7115" s="6"/>
    </row>
    <row r="7116" spans="13:13" x14ac:dyDescent="0.3">
      <c r="M7116" s="6"/>
    </row>
    <row r="7117" spans="13:13" x14ac:dyDescent="0.3">
      <c r="M7117" s="6"/>
    </row>
    <row r="7118" spans="13:13" x14ac:dyDescent="0.3">
      <c r="M7118" s="6"/>
    </row>
    <row r="7119" spans="13:13" x14ac:dyDescent="0.3">
      <c r="M7119" s="6"/>
    </row>
    <row r="7120" spans="13:13" x14ac:dyDescent="0.3">
      <c r="M7120" s="6"/>
    </row>
    <row r="7121" spans="13:13" x14ac:dyDescent="0.3">
      <c r="M7121" s="6"/>
    </row>
    <row r="7122" spans="13:13" x14ac:dyDescent="0.3">
      <c r="M7122" s="6"/>
    </row>
    <row r="7123" spans="13:13" x14ac:dyDescent="0.3">
      <c r="M7123" s="6"/>
    </row>
    <row r="7124" spans="13:13" x14ac:dyDescent="0.3">
      <c r="M7124" s="6"/>
    </row>
    <row r="7125" spans="13:13" x14ac:dyDescent="0.3">
      <c r="M7125" s="6"/>
    </row>
    <row r="7126" spans="13:13" x14ac:dyDescent="0.3">
      <c r="M7126" s="6"/>
    </row>
    <row r="7127" spans="13:13" x14ac:dyDescent="0.3">
      <c r="M7127" s="6"/>
    </row>
    <row r="7128" spans="13:13" x14ac:dyDescent="0.3">
      <c r="M7128" s="6"/>
    </row>
    <row r="7129" spans="13:13" x14ac:dyDescent="0.3">
      <c r="M7129" s="6"/>
    </row>
    <row r="7130" spans="13:13" x14ac:dyDescent="0.3">
      <c r="M7130" s="6"/>
    </row>
    <row r="7131" spans="13:13" x14ac:dyDescent="0.3">
      <c r="M7131" s="6"/>
    </row>
    <row r="7132" spans="13:13" x14ac:dyDescent="0.3">
      <c r="M7132" s="6"/>
    </row>
    <row r="7133" spans="13:13" x14ac:dyDescent="0.3">
      <c r="M7133" s="6"/>
    </row>
    <row r="7134" spans="13:13" x14ac:dyDescent="0.3">
      <c r="M7134" s="6"/>
    </row>
    <row r="7135" spans="13:13" x14ac:dyDescent="0.3">
      <c r="M7135" s="6"/>
    </row>
    <row r="7136" spans="13:13" x14ac:dyDescent="0.3">
      <c r="M7136" s="6"/>
    </row>
    <row r="7137" spans="13:13" x14ac:dyDescent="0.3">
      <c r="M7137" s="6"/>
    </row>
    <row r="7138" spans="13:13" x14ac:dyDescent="0.3">
      <c r="M7138" s="6"/>
    </row>
    <row r="7139" spans="13:13" x14ac:dyDescent="0.3">
      <c r="M7139" s="6"/>
    </row>
    <row r="7140" spans="13:13" x14ac:dyDescent="0.3">
      <c r="M7140" s="6"/>
    </row>
    <row r="7141" spans="13:13" x14ac:dyDescent="0.3">
      <c r="M7141" s="6"/>
    </row>
    <row r="7142" spans="13:13" x14ac:dyDescent="0.3">
      <c r="M7142" s="6"/>
    </row>
    <row r="7143" spans="13:13" x14ac:dyDescent="0.3">
      <c r="M7143" s="6"/>
    </row>
    <row r="7144" spans="13:13" x14ac:dyDescent="0.3">
      <c r="M7144" s="6"/>
    </row>
    <row r="7145" spans="13:13" x14ac:dyDescent="0.3">
      <c r="M7145" s="6"/>
    </row>
    <row r="7146" spans="13:13" x14ac:dyDescent="0.3">
      <c r="M7146" s="6"/>
    </row>
    <row r="7147" spans="13:13" x14ac:dyDescent="0.3">
      <c r="M7147" s="6"/>
    </row>
    <row r="7148" spans="13:13" x14ac:dyDescent="0.3">
      <c r="M7148" s="6"/>
    </row>
    <row r="7149" spans="13:13" x14ac:dyDescent="0.3">
      <c r="M7149" s="6"/>
    </row>
    <row r="7150" spans="13:13" x14ac:dyDescent="0.3">
      <c r="M7150" s="6"/>
    </row>
    <row r="7151" spans="13:13" x14ac:dyDescent="0.3">
      <c r="M7151" s="6"/>
    </row>
    <row r="7152" spans="13:13" x14ac:dyDescent="0.3">
      <c r="M7152" s="6"/>
    </row>
    <row r="7153" spans="13:13" x14ac:dyDescent="0.3">
      <c r="M7153" s="6"/>
    </row>
    <row r="7154" spans="13:13" x14ac:dyDescent="0.3">
      <c r="M7154" s="6"/>
    </row>
    <row r="7155" spans="13:13" x14ac:dyDescent="0.3">
      <c r="M7155" s="6"/>
    </row>
    <row r="7156" spans="13:13" x14ac:dyDescent="0.3">
      <c r="M7156" s="6"/>
    </row>
    <row r="7157" spans="13:13" x14ac:dyDescent="0.3">
      <c r="M7157" s="6"/>
    </row>
    <row r="7158" spans="13:13" x14ac:dyDescent="0.3">
      <c r="M7158" s="6"/>
    </row>
    <row r="7159" spans="13:13" x14ac:dyDescent="0.3">
      <c r="M7159" s="6"/>
    </row>
    <row r="7160" spans="13:13" x14ac:dyDescent="0.3">
      <c r="M7160" s="6"/>
    </row>
    <row r="7161" spans="13:13" x14ac:dyDescent="0.3">
      <c r="M7161" s="6"/>
    </row>
    <row r="7162" spans="13:13" x14ac:dyDescent="0.3">
      <c r="M7162" s="6"/>
    </row>
    <row r="7163" spans="13:13" x14ac:dyDescent="0.3">
      <c r="M7163" s="6"/>
    </row>
    <row r="7164" spans="13:13" x14ac:dyDescent="0.3">
      <c r="M7164" s="6"/>
    </row>
    <row r="7165" spans="13:13" x14ac:dyDescent="0.3">
      <c r="M7165" s="6"/>
    </row>
    <row r="7166" spans="13:13" x14ac:dyDescent="0.3">
      <c r="M7166" s="6"/>
    </row>
    <row r="7167" spans="13:13" x14ac:dyDescent="0.3">
      <c r="M7167" s="6"/>
    </row>
    <row r="7168" spans="13:13" x14ac:dyDescent="0.3">
      <c r="M7168" s="6"/>
    </row>
    <row r="7169" spans="13:13" x14ac:dyDescent="0.3">
      <c r="M7169" s="6"/>
    </row>
    <row r="7170" spans="13:13" x14ac:dyDescent="0.3">
      <c r="M7170" s="6"/>
    </row>
    <row r="7171" spans="13:13" x14ac:dyDescent="0.3">
      <c r="M7171" s="6"/>
    </row>
    <row r="7172" spans="13:13" x14ac:dyDescent="0.3">
      <c r="M7172" s="6"/>
    </row>
    <row r="7173" spans="13:13" x14ac:dyDescent="0.3">
      <c r="M7173" s="6"/>
    </row>
    <row r="7174" spans="13:13" x14ac:dyDescent="0.3">
      <c r="M7174" s="6"/>
    </row>
    <row r="7175" spans="13:13" x14ac:dyDescent="0.3">
      <c r="M7175" s="6"/>
    </row>
    <row r="7176" spans="13:13" x14ac:dyDescent="0.3">
      <c r="M7176" s="6"/>
    </row>
    <row r="7177" spans="13:13" x14ac:dyDescent="0.3">
      <c r="M7177" s="6"/>
    </row>
    <row r="7178" spans="13:13" x14ac:dyDescent="0.3">
      <c r="M7178" s="6"/>
    </row>
    <row r="7179" spans="13:13" x14ac:dyDescent="0.3">
      <c r="M7179" s="6"/>
    </row>
    <row r="7180" spans="13:13" x14ac:dyDescent="0.3">
      <c r="M7180" s="6"/>
    </row>
    <row r="7181" spans="13:13" x14ac:dyDescent="0.3">
      <c r="M7181" s="6"/>
    </row>
    <row r="7182" spans="13:13" x14ac:dyDescent="0.3">
      <c r="M7182" s="6"/>
    </row>
    <row r="7183" spans="13:13" x14ac:dyDescent="0.3">
      <c r="M7183" s="6"/>
    </row>
    <row r="7184" spans="13:13" x14ac:dyDescent="0.3">
      <c r="M7184" s="6"/>
    </row>
    <row r="7185" spans="13:13" x14ac:dyDescent="0.3">
      <c r="M7185" s="6"/>
    </row>
    <row r="7186" spans="13:13" x14ac:dyDescent="0.3">
      <c r="M7186" s="6"/>
    </row>
    <row r="7187" spans="13:13" x14ac:dyDescent="0.3">
      <c r="M7187" s="6"/>
    </row>
    <row r="7188" spans="13:13" x14ac:dyDescent="0.3">
      <c r="M7188" s="6"/>
    </row>
    <row r="7189" spans="13:13" x14ac:dyDescent="0.3">
      <c r="M7189" s="6"/>
    </row>
    <row r="7190" spans="13:13" x14ac:dyDescent="0.3">
      <c r="M7190" s="6"/>
    </row>
    <row r="7191" spans="13:13" x14ac:dyDescent="0.3">
      <c r="M7191" s="6"/>
    </row>
    <row r="7192" spans="13:13" x14ac:dyDescent="0.3">
      <c r="M7192" s="6"/>
    </row>
    <row r="7193" spans="13:13" x14ac:dyDescent="0.3">
      <c r="M7193" s="6"/>
    </row>
    <row r="7194" spans="13:13" x14ac:dyDescent="0.3">
      <c r="M7194" s="6"/>
    </row>
    <row r="7195" spans="13:13" x14ac:dyDescent="0.3">
      <c r="M7195" s="6"/>
    </row>
    <row r="7196" spans="13:13" x14ac:dyDescent="0.3">
      <c r="M7196" s="6"/>
    </row>
    <row r="7197" spans="13:13" x14ac:dyDescent="0.3">
      <c r="M7197" s="6"/>
    </row>
    <row r="7198" spans="13:13" x14ac:dyDescent="0.3">
      <c r="M7198" s="6"/>
    </row>
    <row r="7199" spans="13:13" x14ac:dyDescent="0.3">
      <c r="M7199" s="6"/>
    </row>
    <row r="7200" spans="13:13" x14ac:dyDescent="0.3">
      <c r="M7200" s="6"/>
    </row>
    <row r="7201" spans="13:13" x14ac:dyDescent="0.3">
      <c r="M7201" s="6"/>
    </row>
    <row r="7202" spans="13:13" x14ac:dyDescent="0.3">
      <c r="M7202" s="6"/>
    </row>
    <row r="7203" spans="13:13" x14ac:dyDescent="0.3">
      <c r="M7203" s="6"/>
    </row>
    <row r="7204" spans="13:13" x14ac:dyDescent="0.3">
      <c r="M7204" s="6"/>
    </row>
    <row r="7205" spans="13:13" x14ac:dyDescent="0.3">
      <c r="M7205" s="6"/>
    </row>
    <row r="7206" spans="13:13" x14ac:dyDescent="0.3">
      <c r="M7206" s="6"/>
    </row>
    <row r="7207" spans="13:13" x14ac:dyDescent="0.3">
      <c r="M7207" s="6"/>
    </row>
    <row r="7208" spans="13:13" x14ac:dyDescent="0.3">
      <c r="M7208" s="6"/>
    </row>
    <row r="7209" spans="13:13" x14ac:dyDescent="0.3">
      <c r="M7209" s="6"/>
    </row>
    <row r="7210" spans="13:13" x14ac:dyDescent="0.3">
      <c r="M7210" s="6"/>
    </row>
    <row r="7211" spans="13:13" x14ac:dyDescent="0.3">
      <c r="M7211" s="6"/>
    </row>
    <row r="7212" spans="13:13" x14ac:dyDescent="0.3">
      <c r="M7212" s="6"/>
    </row>
    <row r="7213" spans="13:13" x14ac:dyDescent="0.3">
      <c r="M7213" s="6"/>
    </row>
    <row r="7214" spans="13:13" x14ac:dyDescent="0.3">
      <c r="M7214" s="6"/>
    </row>
    <row r="7215" spans="13:13" x14ac:dyDescent="0.3">
      <c r="M7215" s="6"/>
    </row>
    <row r="7216" spans="13:13" x14ac:dyDescent="0.3">
      <c r="M7216" s="6"/>
    </row>
    <row r="7217" spans="13:13" x14ac:dyDescent="0.3">
      <c r="M7217" s="6"/>
    </row>
    <row r="7218" spans="13:13" x14ac:dyDescent="0.3">
      <c r="M7218" s="6"/>
    </row>
    <row r="7219" spans="13:13" x14ac:dyDescent="0.3">
      <c r="M7219" s="6"/>
    </row>
    <row r="7220" spans="13:13" x14ac:dyDescent="0.3">
      <c r="M7220" s="6"/>
    </row>
    <row r="7221" spans="13:13" x14ac:dyDescent="0.3">
      <c r="M7221" s="6"/>
    </row>
    <row r="7222" spans="13:13" x14ac:dyDescent="0.3">
      <c r="M7222" s="6"/>
    </row>
    <row r="7223" spans="13:13" x14ac:dyDescent="0.3">
      <c r="M7223" s="6"/>
    </row>
    <row r="7224" spans="13:13" x14ac:dyDescent="0.3">
      <c r="M7224" s="6"/>
    </row>
    <row r="7225" spans="13:13" x14ac:dyDescent="0.3">
      <c r="M7225" s="6"/>
    </row>
    <row r="7226" spans="13:13" x14ac:dyDescent="0.3">
      <c r="M7226" s="6"/>
    </row>
    <row r="7227" spans="13:13" x14ac:dyDescent="0.3">
      <c r="M7227" s="6"/>
    </row>
    <row r="7228" spans="13:13" x14ac:dyDescent="0.3">
      <c r="M7228" s="6"/>
    </row>
    <row r="7229" spans="13:13" x14ac:dyDescent="0.3">
      <c r="M7229" s="6"/>
    </row>
    <row r="7230" spans="13:13" x14ac:dyDescent="0.3">
      <c r="M7230" s="6"/>
    </row>
    <row r="7231" spans="13:13" x14ac:dyDescent="0.3">
      <c r="M7231" s="6"/>
    </row>
    <row r="7232" spans="13:13" x14ac:dyDescent="0.3">
      <c r="M7232" s="6"/>
    </row>
    <row r="7233" spans="13:13" x14ac:dyDescent="0.3">
      <c r="M7233" s="6"/>
    </row>
    <row r="7234" spans="13:13" x14ac:dyDescent="0.3">
      <c r="M7234" s="6"/>
    </row>
    <row r="7235" spans="13:13" x14ac:dyDescent="0.3">
      <c r="M7235" s="6"/>
    </row>
    <row r="7236" spans="13:13" x14ac:dyDescent="0.3">
      <c r="M7236" s="6"/>
    </row>
    <row r="7237" spans="13:13" x14ac:dyDescent="0.3">
      <c r="M7237" s="6"/>
    </row>
    <row r="7238" spans="13:13" x14ac:dyDescent="0.3">
      <c r="M7238" s="6"/>
    </row>
    <row r="7239" spans="13:13" x14ac:dyDescent="0.3">
      <c r="M7239" s="6"/>
    </row>
    <row r="7240" spans="13:13" x14ac:dyDescent="0.3">
      <c r="M7240" s="6"/>
    </row>
    <row r="7241" spans="13:13" x14ac:dyDescent="0.3">
      <c r="M7241" s="6"/>
    </row>
    <row r="7242" spans="13:13" x14ac:dyDescent="0.3">
      <c r="M7242" s="6"/>
    </row>
    <row r="7243" spans="13:13" x14ac:dyDescent="0.3">
      <c r="M7243" s="6"/>
    </row>
    <row r="7244" spans="13:13" x14ac:dyDescent="0.3">
      <c r="M7244" s="6"/>
    </row>
    <row r="7245" spans="13:13" x14ac:dyDescent="0.3">
      <c r="M7245" s="6"/>
    </row>
    <row r="7246" spans="13:13" x14ac:dyDescent="0.3">
      <c r="M7246" s="6"/>
    </row>
    <row r="7247" spans="13:13" x14ac:dyDescent="0.3">
      <c r="M7247" s="6"/>
    </row>
    <row r="7248" spans="13:13" x14ac:dyDescent="0.3">
      <c r="M7248" s="6"/>
    </row>
    <row r="7249" spans="13:13" x14ac:dyDescent="0.3">
      <c r="M7249" s="6"/>
    </row>
    <row r="7250" spans="13:13" x14ac:dyDescent="0.3">
      <c r="M7250" s="6"/>
    </row>
    <row r="7251" spans="13:13" x14ac:dyDescent="0.3">
      <c r="M7251" s="6"/>
    </row>
    <row r="7252" spans="13:13" x14ac:dyDescent="0.3">
      <c r="M7252" s="6"/>
    </row>
    <row r="7253" spans="13:13" x14ac:dyDescent="0.3">
      <c r="M7253" s="6"/>
    </row>
    <row r="7254" spans="13:13" x14ac:dyDescent="0.3">
      <c r="M7254" s="6"/>
    </row>
    <row r="7255" spans="13:13" x14ac:dyDescent="0.3">
      <c r="M7255" s="6"/>
    </row>
    <row r="7256" spans="13:13" x14ac:dyDescent="0.3">
      <c r="M7256" s="6"/>
    </row>
    <row r="7257" spans="13:13" x14ac:dyDescent="0.3">
      <c r="M7257" s="6"/>
    </row>
    <row r="7258" spans="13:13" x14ac:dyDescent="0.3">
      <c r="M7258" s="6"/>
    </row>
    <row r="7259" spans="13:13" x14ac:dyDescent="0.3">
      <c r="M7259" s="6"/>
    </row>
    <row r="7260" spans="13:13" x14ac:dyDescent="0.3">
      <c r="M7260" s="6"/>
    </row>
    <row r="7261" spans="13:13" x14ac:dyDescent="0.3">
      <c r="M7261" s="6"/>
    </row>
    <row r="7262" spans="13:13" x14ac:dyDescent="0.3">
      <c r="M7262" s="6"/>
    </row>
    <row r="7263" spans="13:13" x14ac:dyDescent="0.3">
      <c r="M7263" s="6"/>
    </row>
    <row r="7264" spans="13:13" x14ac:dyDescent="0.3">
      <c r="M7264" s="6"/>
    </row>
    <row r="7265" spans="13:13" x14ac:dyDescent="0.3">
      <c r="M7265" s="6"/>
    </row>
    <row r="7266" spans="13:13" x14ac:dyDescent="0.3">
      <c r="M7266" s="6"/>
    </row>
    <row r="7267" spans="13:13" x14ac:dyDescent="0.3">
      <c r="M7267" s="6"/>
    </row>
    <row r="7268" spans="13:13" x14ac:dyDescent="0.3">
      <c r="M7268" s="6"/>
    </row>
    <row r="7269" spans="13:13" x14ac:dyDescent="0.3">
      <c r="M7269" s="6"/>
    </row>
    <row r="7270" spans="13:13" x14ac:dyDescent="0.3">
      <c r="M7270" s="6"/>
    </row>
    <row r="7271" spans="13:13" x14ac:dyDescent="0.3">
      <c r="M7271" s="6"/>
    </row>
    <row r="7272" spans="13:13" x14ac:dyDescent="0.3">
      <c r="M7272" s="6"/>
    </row>
    <row r="7273" spans="13:13" x14ac:dyDescent="0.3">
      <c r="M7273" s="6"/>
    </row>
    <row r="7274" spans="13:13" x14ac:dyDescent="0.3">
      <c r="M7274" s="6"/>
    </row>
    <row r="7275" spans="13:13" x14ac:dyDescent="0.3">
      <c r="M7275" s="6"/>
    </row>
    <row r="7276" spans="13:13" x14ac:dyDescent="0.3">
      <c r="M7276" s="6"/>
    </row>
    <row r="7277" spans="13:13" x14ac:dyDescent="0.3">
      <c r="M7277" s="6"/>
    </row>
    <row r="7278" spans="13:13" x14ac:dyDescent="0.3">
      <c r="M7278" s="6"/>
    </row>
    <row r="7279" spans="13:13" x14ac:dyDescent="0.3">
      <c r="M7279" s="6"/>
    </row>
    <row r="7280" spans="13:13" x14ac:dyDescent="0.3">
      <c r="M7280" s="6"/>
    </row>
    <row r="7281" spans="13:13" x14ac:dyDescent="0.3">
      <c r="M7281" s="6"/>
    </row>
    <row r="7282" spans="13:13" x14ac:dyDescent="0.3">
      <c r="M7282" s="6"/>
    </row>
    <row r="7283" spans="13:13" x14ac:dyDescent="0.3">
      <c r="M7283" s="6"/>
    </row>
    <row r="7284" spans="13:13" x14ac:dyDescent="0.3">
      <c r="M7284" s="6"/>
    </row>
    <row r="7285" spans="13:13" x14ac:dyDescent="0.3">
      <c r="M7285" s="6"/>
    </row>
    <row r="7286" spans="13:13" x14ac:dyDescent="0.3">
      <c r="M7286" s="6"/>
    </row>
    <row r="7287" spans="13:13" x14ac:dyDescent="0.3">
      <c r="M7287" s="6"/>
    </row>
    <row r="7288" spans="13:13" x14ac:dyDescent="0.3">
      <c r="M7288" s="6"/>
    </row>
    <row r="7289" spans="13:13" x14ac:dyDescent="0.3">
      <c r="M7289" s="6"/>
    </row>
    <row r="7290" spans="13:13" x14ac:dyDescent="0.3">
      <c r="M7290" s="6"/>
    </row>
    <row r="7291" spans="13:13" x14ac:dyDescent="0.3">
      <c r="M7291" s="6"/>
    </row>
    <row r="7292" spans="13:13" x14ac:dyDescent="0.3">
      <c r="M7292" s="6"/>
    </row>
    <row r="7293" spans="13:13" x14ac:dyDescent="0.3">
      <c r="M7293" s="6"/>
    </row>
    <row r="7294" spans="13:13" x14ac:dyDescent="0.3">
      <c r="M7294" s="6"/>
    </row>
    <row r="7295" spans="13:13" x14ac:dyDescent="0.3">
      <c r="M7295" s="6"/>
    </row>
    <row r="7296" spans="13:13" x14ac:dyDescent="0.3">
      <c r="M7296" s="6"/>
    </row>
    <row r="7297" spans="13:13" x14ac:dyDescent="0.3">
      <c r="M7297" s="6"/>
    </row>
    <row r="7298" spans="13:13" x14ac:dyDescent="0.3">
      <c r="M7298" s="6"/>
    </row>
    <row r="7299" spans="13:13" x14ac:dyDescent="0.3">
      <c r="M7299" s="6"/>
    </row>
    <row r="7300" spans="13:13" x14ac:dyDescent="0.3">
      <c r="M7300" s="6"/>
    </row>
    <row r="7301" spans="13:13" x14ac:dyDescent="0.3">
      <c r="M7301" s="6"/>
    </row>
    <row r="7302" spans="13:13" x14ac:dyDescent="0.3">
      <c r="M7302" s="6"/>
    </row>
    <row r="7303" spans="13:13" x14ac:dyDescent="0.3">
      <c r="M7303" s="6"/>
    </row>
    <row r="7304" spans="13:13" x14ac:dyDescent="0.3">
      <c r="M7304" s="6"/>
    </row>
    <row r="7305" spans="13:13" x14ac:dyDescent="0.3">
      <c r="M7305" s="6"/>
    </row>
    <row r="7306" spans="13:13" x14ac:dyDescent="0.3">
      <c r="M7306" s="6"/>
    </row>
    <row r="7307" spans="13:13" x14ac:dyDescent="0.3">
      <c r="M7307" s="6"/>
    </row>
    <row r="7308" spans="13:13" x14ac:dyDescent="0.3">
      <c r="M7308" s="6"/>
    </row>
    <row r="7309" spans="13:13" x14ac:dyDescent="0.3">
      <c r="M7309" s="6"/>
    </row>
    <row r="7310" spans="13:13" x14ac:dyDescent="0.3">
      <c r="M7310" s="6"/>
    </row>
    <row r="7311" spans="13:13" x14ac:dyDescent="0.3">
      <c r="M7311" s="6"/>
    </row>
    <row r="7312" spans="13:13" x14ac:dyDescent="0.3">
      <c r="M7312" s="6"/>
    </row>
    <row r="7313" spans="13:13" x14ac:dyDescent="0.3">
      <c r="M7313" s="6"/>
    </row>
    <row r="7314" spans="13:13" x14ac:dyDescent="0.3">
      <c r="M7314" s="6"/>
    </row>
    <row r="7315" spans="13:13" x14ac:dyDescent="0.3">
      <c r="M7315" s="6"/>
    </row>
    <row r="7316" spans="13:13" x14ac:dyDescent="0.3">
      <c r="M7316" s="6"/>
    </row>
    <row r="7317" spans="13:13" x14ac:dyDescent="0.3">
      <c r="M7317" s="6"/>
    </row>
    <row r="7318" spans="13:13" x14ac:dyDescent="0.3">
      <c r="M7318" s="6"/>
    </row>
    <row r="7319" spans="13:13" x14ac:dyDescent="0.3">
      <c r="M7319" s="6"/>
    </row>
    <row r="7320" spans="13:13" x14ac:dyDescent="0.3">
      <c r="M7320" s="6"/>
    </row>
    <row r="7321" spans="13:13" x14ac:dyDescent="0.3">
      <c r="M7321" s="6"/>
    </row>
    <row r="7322" spans="13:13" x14ac:dyDescent="0.3">
      <c r="M7322" s="6"/>
    </row>
    <row r="7323" spans="13:13" x14ac:dyDescent="0.3">
      <c r="M7323" s="6"/>
    </row>
    <row r="7324" spans="13:13" x14ac:dyDescent="0.3">
      <c r="M7324" s="6"/>
    </row>
    <row r="7325" spans="13:13" x14ac:dyDescent="0.3">
      <c r="M7325" s="6"/>
    </row>
    <row r="7326" spans="13:13" x14ac:dyDescent="0.3">
      <c r="M7326" s="6"/>
    </row>
    <row r="7327" spans="13:13" x14ac:dyDescent="0.3">
      <c r="M7327" s="6"/>
    </row>
    <row r="7328" spans="13:13" x14ac:dyDescent="0.3">
      <c r="M7328" s="6"/>
    </row>
    <row r="7329" spans="13:13" x14ac:dyDescent="0.3">
      <c r="M7329" s="6"/>
    </row>
    <row r="7330" spans="13:13" x14ac:dyDescent="0.3">
      <c r="M7330" s="6"/>
    </row>
    <row r="7331" spans="13:13" x14ac:dyDescent="0.3">
      <c r="M7331" s="6"/>
    </row>
    <row r="7332" spans="13:13" x14ac:dyDescent="0.3">
      <c r="M7332" s="6"/>
    </row>
    <row r="7333" spans="13:13" x14ac:dyDescent="0.3">
      <c r="M7333" s="6"/>
    </row>
    <row r="7334" spans="13:13" x14ac:dyDescent="0.3">
      <c r="M7334" s="6"/>
    </row>
    <row r="7335" spans="13:13" x14ac:dyDescent="0.3">
      <c r="M7335" s="6"/>
    </row>
    <row r="7336" spans="13:13" x14ac:dyDescent="0.3">
      <c r="M7336" s="6"/>
    </row>
    <row r="7337" spans="13:13" x14ac:dyDescent="0.3">
      <c r="M7337" s="6"/>
    </row>
    <row r="7338" spans="13:13" x14ac:dyDescent="0.3">
      <c r="M7338" s="6"/>
    </row>
    <row r="7339" spans="13:13" x14ac:dyDescent="0.3">
      <c r="M7339" s="6"/>
    </row>
    <row r="7340" spans="13:13" x14ac:dyDescent="0.3">
      <c r="M7340" s="6"/>
    </row>
    <row r="7341" spans="13:13" x14ac:dyDescent="0.3">
      <c r="M7341" s="6"/>
    </row>
    <row r="7342" spans="13:13" x14ac:dyDescent="0.3">
      <c r="M7342" s="6"/>
    </row>
    <row r="7343" spans="13:13" x14ac:dyDescent="0.3">
      <c r="M7343" s="6"/>
    </row>
    <row r="7344" spans="13:13" x14ac:dyDescent="0.3">
      <c r="M7344" s="6"/>
    </row>
    <row r="7345" spans="13:13" x14ac:dyDescent="0.3">
      <c r="M7345" s="6"/>
    </row>
    <row r="7346" spans="13:13" x14ac:dyDescent="0.3">
      <c r="M7346" s="6"/>
    </row>
    <row r="7347" spans="13:13" x14ac:dyDescent="0.3">
      <c r="M7347" s="6"/>
    </row>
    <row r="7348" spans="13:13" x14ac:dyDescent="0.3">
      <c r="M7348" s="6"/>
    </row>
    <row r="7349" spans="13:13" x14ac:dyDescent="0.3">
      <c r="M7349" s="6"/>
    </row>
    <row r="7350" spans="13:13" x14ac:dyDescent="0.3">
      <c r="M7350" s="6"/>
    </row>
    <row r="7351" spans="13:13" x14ac:dyDescent="0.3">
      <c r="M7351" s="6"/>
    </row>
    <row r="7352" spans="13:13" x14ac:dyDescent="0.3">
      <c r="M7352" s="6"/>
    </row>
    <row r="7353" spans="13:13" x14ac:dyDescent="0.3">
      <c r="M7353" s="6"/>
    </row>
    <row r="7354" spans="13:13" x14ac:dyDescent="0.3">
      <c r="M7354" s="6"/>
    </row>
    <row r="7355" spans="13:13" x14ac:dyDescent="0.3">
      <c r="M7355" s="6"/>
    </row>
    <row r="7356" spans="13:13" x14ac:dyDescent="0.3">
      <c r="M7356" s="6"/>
    </row>
    <row r="7357" spans="13:13" x14ac:dyDescent="0.3">
      <c r="M7357" s="6"/>
    </row>
    <row r="7358" spans="13:13" x14ac:dyDescent="0.3">
      <c r="M7358" s="6"/>
    </row>
    <row r="7359" spans="13:13" x14ac:dyDescent="0.3">
      <c r="M7359" s="6"/>
    </row>
    <row r="7360" spans="13:13" x14ac:dyDescent="0.3">
      <c r="M7360" s="6"/>
    </row>
    <row r="7361" spans="13:13" x14ac:dyDescent="0.3">
      <c r="M7361" s="6"/>
    </row>
    <row r="7362" spans="13:13" x14ac:dyDescent="0.3">
      <c r="M7362" s="6"/>
    </row>
    <row r="7363" spans="13:13" x14ac:dyDescent="0.3">
      <c r="M7363" s="6"/>
    </row>
    <row r="7364" spans="13:13" x14ac:dyDescent="0.3">
      <c r="M7364" s="6"/>
    </row>
    <row r="7365" spans="13:13" x14ac:dyDescent="0.3">
      <c r="M7365" s="6"/>
    </row>
    <row r="7366" spans="13:13" x14ac:dyDescent="0.3">
      <c r="M7366" s="6"/>
    </row>
    <row r="7367" spans="13:13" x14ac:dyDescent="0.3">
      <c r="M7367" s="6"/>
    </row>
    <row r="7368" spans="13:13" x14ac:dyDescent="0.3">
      <c r="M7368" s="6"/>
    </row>
    <row r="7369" spans="13:13" x14ac:dyDescent="0.3">
      <c r="M7369" s="6"/>
    </row>
    <row r="7370" spans="13:13" x14ac:dyDescent="0.3">
      <c r="M7370" s="6"/>
    </row>
    <row r="7371" spans="13:13" x14ac:dyDescent="0.3">
      <c r="M7371" s="6"/>
    </row>
    <row r="7372" spans="13:13" x14ac:dyDescent="0.3">
      <c r="M7372" s="6"/>
    </row>
    <row r="7373" spans="13:13" x14ac:dyDescent="0.3">
      <c r="M7373" s="6"/>
    </row>
    <row r="7374" spans="13:13" x14ac:dyDescent="0.3">
      <c r="M7374" s="6"/>
    </row>
    <row r="7375" spans="13:13" x14ac:dyDescent="0.3">
      <c r="M7375" s="6"/>
    </row>
    <row r="7376" spans="13:13" x14ac:dyDescent="0.3">
      <c r="M7376" s="6"/>
    </row>
    <row r="7377" spans="13:13" x14ac:dyDescent="0.3">
      <c r="M7377" s="6"/>
    </row>
    <row r="7378" spans="13:13" x14ac:dyDescent="0.3">
      <c r="M7378" s="6"/>
    </row>
    <row r="7379" spans="13:13" x14ac:dyDescent="0.3">
      <c r="M7379" s="6"/>
    </row>
    <row r="7380" spans="13:13" x14ac:dyDescent="0.3">
      <c r="M7380" s="6"/>
    </row>
    <row r="7381" spans="13:13" x14ac:dyDescent="0.3">
      <c r="M7381" s="6"/>
    </row>
    <row r="7382" spans="13:13" x14ac:dyDescent="0.3">
      <c r="M7382" s="6"/>
    </row>
    <row r="7383" spans="13:13" x14ac:dyDescent="0.3">
      <c r="M7383" s="6"/>
    </row>
    <row r="7384" spans="13:13" x14ac:dyDescent="0.3">
      <c r="M7384" s="6"/>
    </row>
    <row r="7385" spans="13:13" x14ac:dyDescent="0.3">
      <c r="M7385" s="6"/>
    </row>
    <row r="7386" spans="13:13" x14ac:dyDescent="0.3">
      <c r="M7386" s="6"/>
    </row>
    <row r="7387" spans="13:13" x14ac:dyDescent="0.3">
      <c r="M7387" s="6"/>
    </row>
    <row r="7388" spans="13:13" x14ac:dyDescent="0.3">
      <c r="M7388" s="6"/>
    </row>
    <row r="7389" spans="13:13" x14ac:dyDescent="0.3">
      <c r="M7389" s="6"/>
    </row>
    <row r="7390" spans="13:13" x14ac:dyDescent="0.3">
      <c r="M7390" s="6"/>
    </row>
    <row r="7391" spans="13:13" x14ac:dyDescent="0.3">
      <c r="M7391" s="6"/>
    </row>
    <row r="7392" spans="13:13" x14ac:dyDescent="0.3">
      <c r="M7392" s="6"/>
    </row>
    <row r="7393" spans="13:13" x14ac:dyDescent="0.3">
      <c r="M7393" s="6"/>
    </row>
    <row r="7394" spans="13:13" x14ac:dyDescent="0.3">
      <c r="M7394" s="6"/>
    </row>
    <row r="7395" spans="13:13" x14ac:dyDescent="0.3">
      <c r="M7395" s="6"/>
    </row>
    <row r="7396" spans="13:13" x14ac:dyDescent="0.3">
      <c r="M7396" s="6"/>
    </row>
    <row r="7397" spans="13:13" x14ac:dyDescent="0.3">
      <c r="M7397" s="6"/>
    </row>
    <row r="7398" spans="13:13" x14ac:dyDescent="0.3">
      <c r="M7398" s="6"/>
    </row>
    <row r="7399" spans="13:13" x14ac:dyDescent="0.3">
      <c r="M7399" s="6"/>
    </row>
    <row r="7400" spans="13:13" x14ac:dyDescent="0.3">
      <c r="M7400" s="6"/>
    </row>
    <row r="7401" spans="13:13" x14ac:dyDescent="0.3">
      <c r="M7401" s="6"/>
    </row>
    <row r="7402" spans="13:13" x14ac:dyDescent="0.3">
      <c r="M7402" s="6"/>
    </row>
    <row r="7403" spans="13:13" x14ac:dyDescent="0.3">
      <c r="M7403" s="6"/>
    </row>
    <row r="7404" spans="13:13" x14ac:dyDescent="0.3">
      <c r="M7404" s="6"/>
    </row>
    <row r="7405" spans="13:13" x14ac:dyDescent="0.3">
      <c r="M7405" s="6"/>
    </row>
    <row r="7406" spans="13:13" x14ac:dyDescent="0.3">
      <c r="M7406" s="6"/>
    </row>
    <row r="7407" spans="13:13" x14ac:dyDescent="0.3">
      <c r="M7407" s="6"/>
    </row>
    <row r="7408" spans="13:13" x14ac:dyDescent="0.3">
      <c r="M7408" s="6"/>
    </row>
    <row r="7409" spans="13:13" x14ac:dyDescent="0.3">
      <c r="M7409" s="6"/>
    </row>
    <row r="7410" spans="13:13" x14ac:dyDescent="0.3">
      <c r="M7410" s="6"/>
    </row>
    <row r="7411" spans="13:13" x14ac:dyDescent="0.3">
      <c r="M7411" s="6"/>
    </row>
    <row r="7412" spans="13:13" x14ac:dyDescent="0.3">
      <c r="M7412" s="6"/>
    </row>
    <row r="7413" spans="13:13" x14ac:dyDescent="0.3">
      <c r="M7413" s="6"/>
    </row>
    <row r="7414" spans="13:13" x14ac:dyDescent="0.3">
      <c r="M7414" s="6"/>
    </row>
    <row r="7415" spans="13:13" x14ac:dyDescent="0.3">
      <c r="M7415" s="6"/>
    </row>
    <row r="7416" spans="13:13" x14ac:dyDescent="0.3">
      <c r="M7416" s="6"/>
    </row>
    <row r="7417" spans="13:13" x14ac:dyDescent="0.3">
      <c r="M7417" s="6"/>
    </row>
    <row r="7418" spans="13:13" x14ac:dyDescent="0.3">
      <c r="M7418" s="6"/>
    </row>
    <row r="7419" spans="13:13" x14ac:dyDescent="0.3">
      <c r="M7419" s="6"/>
    </row>
    <row r="7420" spans="13:13" x14ac:dyDescent="0.3">
      <c r="M7420" s="6"/>
    </row>
    <row r="7421" spans="13:13" x14ac:dyDescent="0.3">
      <c r="M7421" s="6"/>
    </row>
    <row r="7422" spans="13:13" x14ac:dyDescent="0.3">
      <c r="M7422" s="6"/>
    </row>
    <row r="7423" spans="13:13" x14ac:dyDescent="0.3">
      <c r="M7423" s="6"/>
    </row>
    <row r="7424" spans="13:13" x14ac:dyDescent="0.3">
      <c r="M7424" s="6"/>
    </row>
    <row r="7425" spans="13:13" x14ac:dyDescent="0.3">
      <c r="M7425" s="6"/>
    </row>
    <row r="7426" spans="13:13" x14ac:dyDescent="0.3">
      <c r="M7426" s="6"/>
    </row>
    <row r="7427" spans="13:13" x14ac:dyDescent="0.3">
      <c r="M7427" s="6"/>
    </row>
    <row r="7428" spans="13:13" x14ac:dyDescent="0.3">
      <c r="M7428" s="6"/>
    </row>
    <row r="7429" spans="13:13" x14ac:dyDescent="0.3">
      <c r="M7429" s="6"/>
    </row>
    <row r="7430" spans="13:13" x14ac:dyDescent="0.3">
      <c r="M7430" s="6"/>
    </row>
    <row r="7431" spans="13:13" x14ac:dyDescent="0.3">
      <c r="M7431" s="6"/>
    </row>
    <row r="7432" spans="13:13" x14ac:dyDescent="0.3">
      <c r="M7432" s="6"/>
    </row>
    <row r="7433" spans="13:13" x14ac:dyDescent="0.3">
      <c r="M7433" s="6"/>
    </row>
    <row r="7434" spans="13:13" x14ac:dyDescent="0.3">
      <c r="M7434" s="6"/>
    </row>
    <row r="7435" spans="13:13" x14ac:dyDescent="0.3">
      <c r="M7435" s="6"/>
    </row>
    <row r="7436" spans="13:13" x14ac:dyDescent="0.3">
      <c r="M7436" s="6"/>
    </row>
    <row r="7437" spans="13:13" x14ac:dyDescent="0.3">
      <c r="M7437" s="6"/>
    </row>
    <row r="7438" spans="13:13" x14ac:dyDescent="0.3">
      <c r="M7438" s="6"/>
    </row>
    <row r="7439" spans="13:13" x14ac:dyDescent="0.3">
      <c r="M7439" s="6"/>
    </row>
    <row r="7440" spans="13:13" x14ac:dyDescent="0.3">
      <c r="M7440" s="6"/>
    </row>
    <row r="7441" spans="13:13" x14ac:dyDescent="0.3">
      <c r="M7441" s="6"/>
    </row>
    <row r="7442" spans="13:13" x14ac:dyDescent="0.3">
      <c r="M7442" s="6"/>
    </row>
    <row r="7443" spans="13:13" x14ac:dyDescent="0.3">
      <c r="M7443" s="6"/>
    </row>
    <row r="7444" spans="13:13" x14ac:dyDescent="0.3">
      <c r="M7444" s="6"/>
    </row>
    <row r="7445" spans="13:13" x14ac:dyDescent="0.3">
      <c r="M7445" s="6"/>
    </row>
    <row r="7446" spans="13:13" x14ac:dyDescent="0.3">
      <c r="M7446" s="6"/>
    </row>
    <row r="7447" spans="13:13" x14ac:dyDescent="0.3">
      <c r="M7447" s="6"/>
    </row>
    <row r="7448" spans="13:13" x14ac:dyDescent="0.3">
      <c r="M7448" s="6"/>
    </row>
    <row r="7449" spans="13:13" x14ac:dyDescent="0.3">
      <c r="M7449" s="6"/>
    </row>
    <row r="7450" spans="13:13" x14ac:dyDescent="0.3">
      <c r="M7450" s="6"/>
    </row>
    <row r="7451" spans="13:13" x14ac:dyDescent="0.3">
      <c r="M7451" s="6"/>
    </row>
    <row r="7452" spans="13:13" x14ac:dyDescent="0.3">
      <c r="M7452" s="6"/>
    </row>
    <row r="7453" spans="13:13" x14ac:dyDescent="0.3">
      <c r="M7453" s="6"/>
    </row>
    <row r="7454" spans="13:13" x14ac:dyDescent="0.3">
      <c r="M7454" s="6"/>
    </row>
    <row r="7455" spans="13:13" x14ac:dyDescent="0.3">
      <c r="M7455" s="6"/>
    </row>
    <row r="7456" spans="13:13" x14ac:dyDescent="0.3">
      <c r="M7456" s="6"/>
    </row>
    <row r="7457" spans="13:13" x14ac:dyDescent="0.3">
      <c r="M7457" s="6"/>
    </row>
    <row r="7458" spans="13:13" x14ac:dyDescent="0.3">
      <c r="M7458" s="6"/>
    </row>
    <row r="7459" spans="13:13" x14ac:dyDescent="0.3">
      <c r="M7459" s="6"/>
    </row>
    <row r="7460" spans="13:13" x14ac:dyDescent="0.3">
      <c r="M7460" s="6"/>
    </row>
    <row r="7461" spans="13:13" x14ac:dyDescent="0.3">
      <c r="M7461" s="6"/>
    </row>
    <row r="7462" spans="13:13" x14ac:dyDescent="0.3">
      <c r="M7462" s="6"/>
    </row>
    <row r="7463" spans="13:13" x14ac:dyDescent="0.3">
      <c r="M7463" s="6"/>
    </row>
    <row r="7464" spans="13:13" x14ac:dyDescent="0.3">
      <c r="M7464" s="6"/>
    </row>
    <row r="7465" spans="13:13" x14ac:dyDescent="0.3">
      <c r="M7465" s="6"/>
    </row>
    <row r="7466" spans="13:13" x14ac:dyDescent="0.3">
      <c r="M7466" s="6"/>
    </row>
    <row r="7467" spans="13:13" x14ac:dyDescent="0.3">
      <c r="M7467" s="6"/>
    </row>
    <row r="7468" spans="13:13" x14ac:dyDescent="0.3">
      <c r="M7468" s="6"/>
    </row>
    <row r="7469" spans="13:13" x14ac:dyDescent="0.3">
      <c r="M7469" s="6"/>
    </row>
    <row r="7470" spans="13:13" x14ac:dyDescent="0.3">
      <c r="M7470" s="6"/>
    </row>
    <row r="7471" spans="13:13" x14ac:dyDescent="0.3">
      <c r="M7471" s="6"/>
    </row>
    <row r="7472" spans="13:13" x14ac:dyDescent="0.3">
      <c r="M7472" s="6"/>
    </row>
    <row r="7473" spans="13:13" x14ac:dyDescent="0.3">
      <c r="M7473" s="6"/>
    </row>
    <row r="7474" spans="13:13" x14ac:dyDescent="0.3">
      <c r="M7474" s="6"/>
    </row>
    <row r="7475" spans="13:13" x14ac:dyDescent="0.3">
      <c r="M7475" s="6"/>
    </row>
    <row r="7476" spans="13:13" x14ac:dyDescent="0.3">
      <c r="M7476" s="6"/>
    </row>
    <row r="7477" spans="13:13" x14ac:dyDescent="0.3">
      <c r="M7477" s="6"/>
    </row>
    <row r="7478" spans="13:13" x14ac:dyDescent="0.3">
      <c r="M7478" s="6"/>
    </row>
    <row r="7479" spans="13:13" x14ac:dyDescent="0.3">
      <c r="M7479" s="6"/>
    </row>
    <row r="7480" spans="13:13" x14ac:dyDescent="0.3">
      <c r="M7480" s="6"/>
    </row>
    <row r="7481" spans="13:13" x14ac:dyDescent="0.3">
      <c r="M7481" s="6"/>
    </row>
    <row r="7482" spans="13:13" x14ac:dyDescent="0.3">
      <c r="M7482" s="6"/>
    </row>
    <row r="7483" spans="13:13" x14ac:dyDescent="0.3">
      <c r="M7483" s="6"/>
    </row>
    <row r="7484" spans="13:13" x14ac:dyDescent="0.3">
      <c r="M7484" s="6"/>
    </row>
    <row r="7485" spans="13:13" x14ac:dyDescent="0.3">
      <c r="M7485" s="6"/>
    </row>
    <row r="7486" spans="13:13" x14ac:dyDescent="0.3">
      <c r="M7486" s="6"/>
    </row>
    <row r="7487" spans="13:13" x14ac:dyDescent="0.3">
      <c r="M7487" s="6"/>
    </row>
    <row r="7488" spans="13:13" x14ac:dyDescent="0.3">
      <c r="M7488" s="6"/>
    </row>
    <row r="7489" spans="13:13" x14ac:dyDescent="0.3">
      <c r="M7489" s="6"/>
    </row>
    <row r="7490" spans="13:13" x14ac:dyDescent="0.3">
      <c r="M7490" s="6"/>
    </row>
    <row r="7491" spans="13:13" x14ac:dyDescent="0.3">
      <c r="M7491" s="6"/>
    </row>
    <row r="7492" spans="13:13" x14ac:dyDescent="0.3">
      <c r="M7492" s="6"/>
    </row>
    <row r="7493" spans="13:13" x14ac:dyDescent="0.3">
      <c r="M7493" s="6"/>
    </row>
    <row r="7494" spans="13:13" x14ac:dyDescent="0.3">
      <c r="M7494" s="6"/>
    </row>
    <row r="7495" spans="13:13" x14ac:dyDescent="0.3">
      <c r="M7495" s="6"/>
    </row>
    <row r="7496" spans="13:13" x14ac:dyDescent="0.3">
      <c r="M7496" s="6"/>
    </row>
    <row r="7497" spans="13:13" x14ac:dyDescent="0.3">
      <c r="M7497" s="6"/>
    </row>
    <row r="7498" spans="13:13" x14ac:dyDescent="0.3">
      <c r="M7498" s="6"/>
    </row>
    <row r="7499" spans="13:13" x14ac:dyDescent="0.3">
      <c r="M7499" s="6"/>
    </row>
    <row r="7500" spans="13:13" x14ac:dyDescent="0.3">
      <c r="M7500" s="6"/>
    </row>
    <row r="7501" spans="13:13" x14ac:dyDescent="0.3">
      <c r="M7501" s="6"/>
    </row>
    <row r="7502" spans="13:13" x14ac:dyDescent="0.3">
      <c r="M7502" s="6"/>
    </row>
    <row r="7503" spans="13:13" x14ac:dyDescent="0.3">
      <c r="M7503" s="6"/>
    </row>
    <row r="7504" spans="13:13" x14ac:dyDescent="0.3">
      <c r="M7504" s="6"/>
    </row>
    <row r="7505" spans="13:13" x14ac:dyDescent="0.3">
      <c r="M7505" s="6"/>
    </row>
    <row r="7506" spans="13:13" x14ac:dyDescent="0.3">
      <c r="M7506" s="6"/>
    </row>
    <row r="7507" spans="13:13" x14ac:dyDescent="0.3">
      <c r="M7507" s="6"/>
    </row>
    <row r="7508" spans="13:13" x14ac:dyDescent="0.3">
      <c r="M7508" s="6"/>
    </row>
    <row r="7509" spans="13:13" x14ac:dyDescent="0.3">
      <c r="M7509" s="6"/>
    </row>
    <row r="7510" spans="13:13" x14ac:dyDescent="0.3">
      <c r="M7510" s="6"/>
    </row>
    <row r="7511" spans="13:13" x14ac:dyDescent="0.3">
      <c r="M7511" s="6"/>
    </row>
    <row r="7512" spans="13:13" x14ac:dyDescent="0.3">
      <c r="M7512" s="6"/>
    </row>
    <row r="7513" spans="13:13" x14ac:dyDescent="0.3">
      <c r="M7513" s="6"/>
    </row>
    <row r="7514" spans="13:13" x14ac:dyDescent="0.3">
      <c r="M7514" s="6"/>
    </row>
    <row r="7515" spans="13:13" x14ac:dyDescent="0.3">
      <c r="M7515" s="6"/>
    </row>
    <row r="7516" spans="13:13" x14ac:dyDescent="0.3">
      <c r="M7516" s="6"/>
    </row>
    <row r="7517" spans="13:13" x14ac:dyDescent="0.3">
      <c r="M7517" s="6"/>
    </row>
    <row r="7518" spans="13:13" x14ac:dyDescent="0.3">
      <c r="M7518" s="6"/>
    </row>
    <row r="7519" spans="13:13" x14ac:dyDescent="0.3">
      <c r="M7519" s="6"/>
    </row>
    <row r="7520" spans="13:13" x14ac:dyDescent="0.3">
      <c r="M7520" s="6"/>
    </row>
    <row r="7521" spans="13:13" x14ac:dyDescent="0.3">
      <c r="M7521" s="6"/>
    </row>
    <row r="7522" spans="13:13" x14ac:dyDescent="0.3">
      <c r="M7522" s="6"/>
    </row>
    <row r="7523" spans="13:13" x14ac:dyDescent="0.3">
      <c r="M7523" s="6"/>
    </row>
    <row r="7524" spans="13:13" x14ac:dyDescent="0.3">
      <c r="M7524" s="6"/>
    </row>
    <row r="7525" spans="13:13" x14ac:dyDescent="0.3">
      <c r="M7525" s="6"/>
    </row>
    <row r="7526" spans="13:13" x14ac:dyDescent="0.3">
      <c r="M7526" s="6"/>
    </row>
    <row r="7527" spans="13:13" x14ac:dyDescent="0.3">
      <c r="M7527" s="6"/>
    </row>
    <row r="7528" spans="13:13" x14ac:dyDescent="0.3">
      <c r="M7528" s="6"/>
    </row>
    <row r="7529" spans="13:13" x14ac:dyDescent="0.3">
      <c r="M7529" s="6"/>
    </row>
    <row r="7530" spans="13:13" x14ac:dyDescent="0.3">
      <c r="M7530" s="6"/>
    </row>
    <row r="7531" spans="13:13" x14ac:dyDescent="0.3">
      <c r="M7531" s="6"/>
    </row>
    <row r="7532" spans="13:13" x14ac:dyDescent="0.3">
      <c r="M7532" s="6"/>
    </row>
    <row r="7533" spans="13:13" x14ac:dyDescent="0.3">
      <c r="M7533" s="6"/>
    </row>
    <row r="7534" spans="13:13" x14ac:dyDescent="0.3">
      <c r="M7534" s="6"/>
    </row>
    <row r="7535" spans="13:13" x14ac:dyDescent="0.3">
      <c r="M7535" s="6"/>
    </row>
    <row r="7536" spans="13:13" x14ac:dyDescent="0.3">
      <c r="M7536" s="6"/>
    </row>
    <row r="7537" spans="13:13" x14ac:dyDescent="0.3">
      <c r="M7537" s="6"/>
    </row>
    <row r="7538" spans="13:13" x14ac:dyDescent="0.3">
      <c r="M7538" s="6"/>
    </row>
    <row r="7539" spans="13:13" x14ac:dyDescent="0.3">
      <c r="M7539" s="6"/>
    </row>
    <row r="7540" spans="13:13" x14ac:dyDescent="0.3">
      <c r="M7540" s="6"/>
    </row>
    <row r="7541" spans="13:13" x14ac:dyDescent="0.3">
      <c r="M7541" s="6"/>
    </row>
    <row r="7542" spans="13:13" x14ac:dyDescent="0.3">
      <c r="M7542" s="6"/>
    </row>
    <row r="7543" spans="13:13" x14ac:dyDescent="0.3">
      <c r="M7543" s="6"/>
    </row>
    <row r="7544" spans="13:13" x14ac:dyDescent="0.3">
      <c r="M7544" s="6"/>
    </row>
    <row r="7545" spans="13:13" x14ac:dyDescent="0.3">
      <c r="M7545" s="6"/>
    </row>
    <row r="7546" spans="13:13" x14ac:dyDescent="0.3">
      <c r="M7546" s="6"/>
    </row>
    <row r="7547" spans="13:13" x14ac:dyDescent="0.3">
      <c r="M7547" s="6"/>
    </row>
    <row r="7548" spans="13:13" x14ac:dyDescent="0.3">
      <c r="M7548" s="6"/>
    </row>
    <row r="7549" spans="13:13" x14ac:dyDescent="0.3">
      <c r="M7549" s="6"/>
    </row>
    <row r="7550" spans="13:13" x14ac:dyDescent="0.3">
      <c r="M7550" s="6"/>
    </row>
    <row r="7551" spans="13:13" x14ac:dyDescent="0.3">
      <c r="M7551" s="6"/>
    </row>
    <row r="7552" spans="13:13" x14ac:dyDescent="0.3">
      <c r="M7552" s="6"/>
    </row>
    <row r="7553" spans="13:13" x14ac:dyDescent="0.3">
      <c r="M7553" s="6"/>
    </row>
    <row r="7554" spans="13:13" x14ac:dyDescent="0.3">
      <c r="M7554" s="6"/>
    </row>
    <row r="7555" spans="13:13" x14ac:dyDescent="0.3">
      <c r="M7555" s="6"/>
    </row>
    <row r="7556" spans="13:13" x14ac:dyDescent="0.3">
      <c r="M7556" s="6"/>
    </row>
    <row r="7557" spans="13:13" x14ac:dyDescent="0.3">
      <c r="M7557" s="6"/>
    </row>
    <row r="7558" spans="13:13" x14ac:dyDescent="0.3">
      <c r="M7558" s="6"/>
    </row>
    <row r="7559" spans="13:13" x14ac:dyDescent="0.3">
      <c r="M7559" s="6"/>
    </row>
    <row r="7560" spans="13:13" x14ac:dyDescent="0.3">
      <c r="M7560" s="6"/>
    </row>
    <row r="7561" spans="13:13" x14ac:dyDescent="0.3">
      <c r="M7561" s="6"/>
    </row>
    <row r="7562" spans="13:13" x14ac:dyDescent="0.3">
      <c r="M7562" s="6"/>
    </row>
    <row r="7563" spans="13:13" x14ac:dyDescent="0.3">
      <c r="M7563" s="6"/>
    </row>
    <row r="7564" spans="13:13" x14ac:dyDescent="0.3">
      <c r="M7564" s="6"/>
    </row>
    <row r="7565" spans="13:13" x14ac:dyDescent="0.3">
      <c r="M7565" s="6"/>
    </row>
    <row r="7566" spans="13:13" x14ac:dyDescent="0.3">
      <c r="M7566" s="6"/>
    </row>
    <row r="7567" spans="13:13" x14ac:dyDescent="0.3">
      <c r="M7567" s="6"/>
    </row>
    <row r="7568" spans="13:13" x14ac:dyDescent="0.3">
      <c r="M7568" s="6"/>
    </row>
    <row r="7569" spans="13:13" x14ac:dyDescent="0.3">
      <c r="M7569" s="6"/>
    </row>
    <row r="7570" spans="13:13" x14ac:dyDescent="0.3">
      <c r="M7570" s="6"/>
    </row>
    <row r="7571" spans="13:13" x14ac:dyDescent="0.3">
      <c r="M7571" s="6"/>
    </row>
    <row r="7572" spans="13:13" x14ac:dyDescent="0.3">
      <c r="M7572" s="6"/>
    </row>
    <row r="7573" spans="13:13" x14ac:dyDescent="0.3">
      <c r="M7573" s="6"/>
    </row>
    <row r="7574" spans="13:13" x14ac:dyDescent="0.3">
      <c r="M7574" s="6"/>
    </row>
    <row r="7575" spans="13:13" x14ac:dyDescent="0.3">
      <c r="M7575" s="6"/>
    </row>
    <row r="7576" spans="13:13" x14ac:dyDescent="0.3">
      <c r="M7576" s="6"/>
    </row>
    <row r="7577" spans="13:13" x14ac:dyDescent="0.3">
      <c r="M7577" s="6"/>
    </row>
    <row r="7578" spans="13:13" x14ac:dyDescent="0.3">
      <c r="M7578" s="6"/>
    </row>
    <row r="7579" spans="13:13" x14ac:dyDescent="0.3">
      <c r="M7579" s="6"/>
    </row>
    <row r="7580" spans="13:13" x14ac:dyDescent="0.3">
      <c r="M7580" s="6"/>
    </row>
    <row r="7581" spans="13:13" x14ac:dyDescent="0.3">
      <c r="M7581" s="6"/>
    </row>
    <row r="7582" spans="13:13" x14ac:dyDescent="0.3">
      <c r="M7582" s="6"/>
    </row>
    <row r="7583" spans="13:13" x14ac:dyDescent="0.3">
      <c r="M7583" s="6"/>
    </row>
    <row r="7584" spans="13:13" x14ac:dyDescent="0.3">
      <c r="M7584" s="6"/>
    </row>
    <row r="7585" spans="13:13" x14ac:dyDescent="0.3">
      <c r="M7585" s="6"/>
    </row>
    <row r="7586" spans="13:13" x14ac:dyDescent="0.3">
      <c r="M7586" s="6"/>
    </row>
    <row r="7587" spans="13:13" x14ac:dyDescent="0.3">
      <c r="M7587" s="6"/>
    </row>
    <row r="7588" spans="13:13" x14ac:dyDescent="0.3">
      <c r="M7588" s="6"/>
    </row>
    <row r="7589" spans="13:13" x14ac:dyDescent="0.3">
      <c r="M7589" s="6"/>
    </row>
    <row r="7590" spans="13:13" x14ac:dyDescent="0.3">
      <c r="M7590" s="6"/>
    </row>
    <row r="7591" spans="13:13" x14ac:dyDescent="0.3">
      <c r="M7591" s="6"/>
    </row>
    <row r="7592" spans="13:13" x14ac:dyDescent="0.3">
      <c r="M7592" s="6"/>
    </row>
    <row r="7593" spans="13:13" x14ac:dyDescent="0.3">
      <c r="M7593" s="6"/>
    </row>
    <row r="7594" spans="13:13" x14ac:dyDescent="0.3">
      <c r="M7594" s="6"/>
    </row>
    <row r="7595" spans="13:13" x14ac:dyDescent="0.3">
      <c r="M7595" s="6"/>
    </row>
    <row r="7596" spans="13:13" x14ac:dyDescent="0.3">
      <c r="M7596" s="6"/>
    </row>
    <row r="7597" spans="13:13" x14ac:dyDescent="0.3">
      <c r="M7597" s="6"/>
    </row>
    <row r="7598" spans="13:13" x14ac:dyDescent="0.3">
      <c r="M7598" s="6"/>
    </row>
    <row r="7599" spans="13:13" x14ac:dyDescent="0.3">
      <c r="M7599" s="6"/>
    </row>
    <row r="7600" spans="13:13" x14ac:dyDescent="0.3">
      <c r="M7600" s="6"/>
    </row>
    <row r="7601" spans="13:13" x14ac:dyDescent="0.3">
      <c r="M7601" s="6"/>
    </row>
    <row r="7602" spans="13:13" x14ac:dyDescent="0.3">
      <c r="M7602" s="6"/>
    </row>
    <row r="7603" spans="13:13" x14ac:dyDescent="0.3">
      <c r="M7603" s="6"/>
    </row>
    <row r="7604" spans="13:13" x14ac:dyDescent="0.3">
      <c r="M7604" s="6"/>
    </row>
    <row r="7605" spans="13:13" x14ac:dyDescent="0.3">
      <c r="M7605" s="6"/>
    </row>
    <row r="7606" spans="13:13" x14ac:dyDescent="0.3">
      <c r="M7606" s="6"/>
    </row>
    <row r="7607" spans="13:13" x14ac:dyDescent="0.3">
      <c r="M7607" s="6"/>
    </row>
    <row r="7608" spans="13:13" x14ac:dyDescent="0.3">
      <c r="M7608" s="6"/>
    </row>
    <row r="7609" spans="13:13" x14ac:dyDescent="0.3">
      <c r="M7609" s="6"/>
    </row>
    <row r="7610" spans="13:13" x14ac:dyDescent="0.3">
      <c r="M7610" s="6"/>
    </row>
    <row r="7611" spans="13:13" x14ac:dyDescent="0.3">
      <c r="M7611" s="6"/>
    </row>
    <row r="7612" spans="13:13" x14ac:dyDescent="0.3">
      <c r="M7612" s="6"/>
    </row>
    <row r="7613" spans="13:13" x14ac:dyDescent="0.3">
      <c r="M7613" s="6"/>
    </row>
    <row r="7614" spans="13:13" x14ac:dyDescent="0.3">
      <c r="M7614" s="6"/>
    </row>
    <row r="7615" spans="13:13" x14ac:dyDescent="0.3">
      <c r="M7615" s="6"/>
    </row>
    <row r="7616" spans="13:13" x14ac:dyDescent="0.3">
      <c r="M7616" s="6"/>
    </row>
    <row r="7617" spans="13:13" x14ac:dyDescent="0.3">
      <c r="M7617" s="6"/>
    </row>
    <row r="7618" spans="13:13" x14ac:dyDescent="0.3">
      <c r="M7618" s="6"/>
    </row>
    <row r="7619" spans="13:13" x14ac:dyDescent="0.3">
      <c r="M7619" s="6"/>
    </row>
    <row r="7620" spans="13:13" x14ac:dyDescent="0.3">
      <c r="M7620" s="6"/>
    </row>
    <row r="7621" spans="13:13" x14ac:dyDescent="0.3">
      <c r="M7621" s="6"/>
    </row>
    <row r="7622" spans="13:13" x14ac:dyDescent="0.3">
      <c r="M7622" s="6"/>
    </row>
    <row r="7623" spans="13:13" x14ac:dyDescent="0.3">
      <c r="M7623" s="6"/>
    </row>
    <row r="7624" spans="13:13" x14ac:dyDescent="0.3">
      <c r="M7624" s="6"/>
    </row>
    <row r="7625" spans="13:13" x14ac:dyDescent="0.3">
      <c r="M7625" s="6"/>
    </row>
    <row r="7626" spans="13:13" x14ac:dyDescent="0.3">
      <c r="M7626" s="6"/>
    </row>
    <row r="7627" spans="13:13" x14ac:dyDescent="0.3">
      <c r="M7627" s="6"/>
    </row>
    <row r="7628" spans="13:13" x14ac:dyDescent="0.3">
      <c r="M7628" s="6"/>
    </row>
    <row r="7629" spans="13:13" x14ac:dyDescent="0.3">
      <c r="M7629" s="6"/>
    </row>
    <row r="7630" spans="13:13" x14ac:dyDescent="0.3">
      <c r="M7630" s="6"/>
    </row>
    <row r="7631" spans="13:13" x14ac:dyDescent="0.3">
      <c r="M7631" s="6"/>
    </row>
    <row r="7632" spans="13:13" x14ac:dyDescent="0.3">
      <c r="M7632" s="6"/>
    </row>
    <row r="7633" spans="13:13" x14ac:dyDescent="0.3">
      <c r="M7633" s="6"/>
    </row>
    <row r="7634" spans="13:13" x14ac:dyDescent="0.3">
      <c r="M7634" s="6"/>
    </row>
    <row r="7635" spans="13:13" x14ac:dyDescent="0.3">
      <c r="M7635" s="6"/>
    </row>
    <row r="7636" spans="13:13" x14ac:dyDescent="0.3">
      <c r="M7636" s="6"/>
    </row>
    <row r="7637" spans="13:13" x14ac:dyDescent="0.3">
      <c r="M7637" s="6"/>
    </row>
    <row r="7638" spans="13:13" x14ac:dyDescent="0.3">
      <c r="M7638" s="6"/>
    </row>
    <row r="7639" spans="13:13" x14ac:dyDescent="0.3">
      <c r="M7639" s="6"/>
    </row>
    <row r="7640" spans="13:13" x14ac:dyDescent="0.3">
      <c r="M7640" s="6"/>
    </row>
    <row r="7641" spans="13:13" x14ac:dyDescent="0.3">
      <c r="M7641" s="6"/>
    </row>
    <row r="7642" spans="13:13" x14ac:dyDescent="0.3">
      <c r="M7642" s="6"/>
    </row>
    <row r="7643" spans="13:13" x14ac:dyDescent="0.3">
      <c r="M7643" s="6"/>
    </row>
    <row r="7644" spans="13:13" x14ac:dyDescent="0.3">
      <c r="M7644" s="6"/>
    </row>
    <row r="7645" spans="13:13" x14ac:dyDescent="0.3">
      <c r="M7645" s="6"/>
    </row>
    <row r="7646" spans="13:13" x14ac:dyDescent="0.3">
      <c r="M7646" s="6"/>
    </row>
    <row r="7647" spans="13:13" x14ac:dyDescent="0.3">
      <c r="M7647" s="6"/>
    </row>
    <row r="7648" spans="13:13" x14ac:dyDescent="0.3">
      <c r="M7648" s="6"/>
    </row>
    <row r="7649" spans="13:13" x14ac:dyDescent="0.3">
      <c r="M7649" s="6"/>
    </row>
    <row r="7650" spans="13:13" x14ac:dyDescent="0.3">
      <c r="M7650" s="6"/>
    </row>
    <row r="7651" spans="13:13" x14ac:dyDescent="0.3">
      <c r="M7651" s="6"/>
    </row>
    <row r="7652" spans="13:13" x14ac:dyDescent="0.3">
      <c r="M7652" s="6"/>
    </row>
    <row r="7653" spans="13:13" x14ac:dyDescent="0.3">
      <c r="M7653" s="6"/>
    </row>
    <row r="7654" spans="13:13" x14ac:dyDescent="0.3">
      <c r="M7654" s="6"/>
    </row>
    <row r="7655" spans="13:13" x14ac:dyDescent="0.3">
      <c r="M7655" s="6"/>
    </row>
    <row r="7656" spans="13:13" x14ac:dyDescent="0.3">
      <c r="M7656" s="6"/>
    </row>
    <row r="7657" spans="13:13" x14ac:dyDescent="0.3">
      <c r="M7657" s="6"/>
    </row>
    <row r="7658" spans="13:13" x14ac:dyDescent="0.3">
      <c r="M7658" s="6"/>
    </row>
    <row r="7659" spans="13:13" x14ac:dyDescent="0.3">
      <c r="M7659" s="6"/>
    </row>
    <row r="7660" spans="13:13" x14ac:dyDescent="0.3">
      <c r="M7660" s="6"/>
    </row>
    <row r="7661" spans="13:13" x14ac:dyDescent="0.3">
      <c r="M7661" s="6"/>
    </row>
    <row r="7662" spans="13:13" x14ac:dyDescent="0.3">
      <c r="M7662" s="6"/>
    </row>
    <row r="7663" spans="13:13" x14ac:dyDescent="0.3">
      <c r="M7663" s="6"/>
    </row>
    <row r="7664" spans="13:13" x14ac:dyDescent="0.3">
      <c r="M7664" s="6"/>
    </row>
    <row r="7665" spans="13:13" x14ac:dyDescent="0.3">
      <c r="M7665" s="6"/>
    </row>
    <row r="7666" spans="13:13" x14ac:dyDescent="0.3">
      <c r="M7666" s="6"/>
    </row>
    <row r="7667" spans="13:13" x14ac:dyDescent="0.3">
      <c r="M7667" s="6"/>
    </row>
    <row r="7668" spans="13:13" x14ac:dyDescent="0.3">
      <c r="M7668" s="6"/>
    </row>
    <row r="7669" spans="13:13" x14ac:dyDescent="0.3">
      <c r="M7669" s="6"/>
    </row>
    <row r="7670" spans="13:13" x14ac:dyDescent="0.3">
      <c r="M7670" s="6"/>
    </row>
    <row r="7671" spans="13:13" x14ac:dyDescent="0.3">
      <c r="M7671" s="6"/>
    </row>
    <row r="7672" spans="13:13" x14ac:dyDescent="0.3">
      <c r="M7672" s="6"/>
    </row>
    <row r="7673" spans="13:13" x14ac:dyDescent="0.3">
      <c r="M7673" s="6"/>
    </row>
    <row r="7674" spans="13:13" x14ac:dyDescent="0.3">
      <c r="M7674" s="6"/>
    </row>
    <row r="7675" spans="13:13" x14ac:dyDescent="0.3">
      <c r="M7675" s="6"/>
    </row>
    <row r="7676" spans="13:13" x14ac:dyDescent="0.3">
      <c r="M7676" s="6"/>
    </row>
    <row r="7677" spans="13:13" x14ac:dyDescent="0.3">
      <c r="M7677" s="6"/>
    </row>
    <row r="7678" spans="13:13" x14ac:dyDescent="0.3">
      <c r="M7678" s="6"/>
    </row>
    <row r="7679" spans="13:13" x14ac:dyDescent="0.3">
      <c r="M7679" s="6"/>
    </row>
    <row r="7680" spans="13:13" x14ac:dyDescent="0.3">
      <c r="M7680" s="6"/>
    </row>
    <row r="7681" spans="13:13" x14ac:dyDescent="0.3">
      <c r="M7681" s="6"/>
    </row>
    <row r="7682" spans="13:13" x14ac:dyDescent="0.3">
      <c r="M7682" s="6"/>
    </row>
    <row r="7683" spans="13:13" x14ac:dyDescent="0.3">
      <c r="M7683" s="6"/>
    </row>
    <row r="7684" spans="13:13" x14ac:dyDescent="0.3">
      <c r="M7684" s="6"/>
    </row>
    <row r="7685" spans="13:13" x14ac:dyDescent="0.3">
      <c r="M7685" s="6"/>
    </row>
    <row r="7686" spans="13:13" x14ac:dyDescent="0.3">
      <c r="M7686" s="6"/>
    </row>
    <row r="7687" spans="13:13" x14ac:dyDescent="0.3">
      <c r="M7687" s="6"/>
    </row>
    <row r="7688" spans="13:13" x14ac:dyDescent="0.3">
      <c r="M7688" s="6"/>
    </row>
    <row r="7689" spans="13:13" x14ac:dyDescent="0.3">
      <c r="M7689" s="6"/>
    </row>
    <row r="7690" spans="13:13" x14ac:dyDescent="0.3">
      <c r="M7690" s="6"/>
    </row>
    <row r="7691" spans="13:13" x14ac:dyDescent="0.3">
      <c r="M7691" s="6"/>
    </row>
    <row r="7692" spans="13:13" x14ac:dyDescent="0.3">
      <c r="M7692" s="6"/>
    </row>
    <row r="7693" spans="13:13" x14ac:dyDescent="0.3">
      <c r="M7693" s="6"/>
    </row>
    <row r="7694" spans="13:13" x14ac:dyDescent="0.3">
      <c r="M7694" s="6"/>
    </row>
    <row r="7695" spans="13:13" x14ac:dyDescent="0.3">
      <c r="M7695" s="6"/>
    </row>
    <row r="7696" spans="13:13" x14ac:dyDescent="0.3">
      <c r="M7696" s="6"/>
    </row>
    <row r="7697" spans="13:13" x14ac:dyDescent="0.3">
      <c r="M7697" s="6"/>
    </row>
    <row r="7698" spans="13:13" x14ac:dyDescent="0.3">
      <c r="M7698" s="6"/>
    </row>
    <row r="7699" spans="13:13" x14ac:dyDescent="0.3">
      <c r="M7699" s="6"/>
    </row>
    <row r="7700" spans="13:13" x14ac:dyDescent="0.3">
      <c r="M7700" s="6"/>
    </row>
    <row r="7701" spans="13:13" x14ac:dyDescent="0.3">
      <c r="M7701" s="6"/>
    </row>
    <row r="7702" spans="13:13" x14ac:dyDescent="0.3">
      <c r="M7702" s="6"/>
    </row>
    <row r="7703" spans="13:13" x14ac:dyDescent="0.3">
      <c r="M7703" s="6"/>
    </row>
    <row r="7704" spans="13:13" x14ac:dyDescent="0.3">
      <c r="M7704" s="6"/>
    </row>
    <row r="7705" spans="13:13" x14ac:dyDescent="0.3">
      <c r="M7705" s="6"/>
    </row>
    <row r="7706" spans="13:13" x14ac:dyDescent="0.3">
      <c r="M7706" s="6"/>
    </row>
    <row r="7707" spans="13:13" x14ac:dyDescent="0.3">
      <c r="M7707" s="6"/>
    </row>
    <row r="7708" spans="13:13" x14ac:dyDescent="0.3">
      <c r="M7708" s="6"/>
    </row>
    <row r="7709" spans="13:13" x14ac:dyDescent="0.3">
      <c r="M7709" s="6"/>
    </row>
    <row r="7710" spans="13:13" x14ac:dyDescent="0.3">
      <c r="M7710" s="6"/>
    </row>
    <row r="7711" spans="13:13" x14ac:dyDescent="0.3">
      <c r="M7711" s="6"/>
    </row>
    <row r="7712" spans="13:13" x14ac:dyDescent="0.3">
      <c r="M7712" s="6"/>
    </row>
    <row r="7713" spans="13:13" x14ac:dyDescent="0.3">
      <c r="M7713" s="6"/>
    </row>
    <row r="7714" spans="13:13" x14ac:dyDescent="0.3">
      <c r="M7714" s="6"/>
    </row>
    <row r="7715" spans="13:13" x14ac:dyDescent="0.3">
      <c r="M7715" s="6"/>
    </row>
    <row r="7716" spans="13:13" x14ac:dyDescent="0.3">
      <c r="M7716" s="6"/>
    </row>
    <row r="7717" spans="13:13" x14ac:dyDescent="0.3">
      <c r="M7717" s="6"/>
    </row>
    <row r="7718" spans="13:13" x14ac:dyDescent="0.3">
      <c r="M7718" s="6"/>
    </row>
    <row r="7719" spans="13:13" x14ac:dyDescent="0.3">
      <c r="M7719" s="6"/>
    </row>
    <row r="7720" spans="13:13" x14ac:dyDescent="0.3">
      <c r="M7720" s="6"/>
    </row>
    <row r="7721" spans="13:13" x14ac:dyDescent="0.3">
      <c r="M7721" s="6"/>
    </row>
    <row r="7722" spans="13:13" x14ac:dyDescent="0.3">
      <c r="M7722" s="6"/>
    </row>
    <row r="7723" spans="13:13" x14ac:dyDescent="0.3">
      <c r="M7723" s="6"/>
    </row>
    <row r="7724" spans="13:13" x14ac:dyDescent="0.3">
      <c r="M7724" s="6"/>
    </row>
    <row r="7725" spans="13:13" x14ac:dyDescent="0.3">
      <c r="M7725" s="6"/>
    </row>
    <row r="7726" spans="13:13" x14ac:dyDescent="0.3">
      <c r="M7726" s="6"/>
    </row>
    <row r="7727" spans="13:13" x14ac:dyDescent="0.3">
      <c r="M7727" s="6"/>
    </row>
    <row r="7728" spans="13:13" x14ac:dyDescent="0.3">
      <c r="M7728" s="6"/>
    </row>
    <row r="7729" spans="13:13" x14ac:dyDescent="0.3">
      <c r="M7729" s="6"/>
    </row>
    <row r="7730" spans="13:13" x14ac:dyDescent="0.3">
      <c r="M7730" s="6"/>
    </row>
    <row r="7731" spans="13:13" x14ac:dyDescent="0.3">
      <c r="M7731" s="6"/>
    </row>
    <row r="7732" spans="13:13" x14ac:dyDescent="0.3">
      <c r="M7732" s="6"/>
    </row>
    <row r="7733" spans="13:13" x14ac:dyDescent="0.3">
      <c r="M7733" s="6"/>
    </row>
    <row r="7734" spans="13:13" x14ac:dyDescent="0.3">
      <c r="M7734" s="6"/>
    </row>
    <row r="7735" spans="13:13" x14ac:dyDescent="0.3">
      <c r="M7735" s="6"/>
    </row>
    <row r="7736" spans="13:13" x14ac:dyDescent="0.3">
      <c r="M7736" s="6"/>
    </row>
    <row r="7737" spans="13:13" x14ac:dyDescent="0.3">
      <c r="M7737" s="6"/>
    </row>
    <row r="7738" spans="13:13" x14ac:dyDescent="0.3">
      <c r="M7738" s="6"/>
    </row>
    <row r="7739" spans="13:13" x14ac:dyDescent="0.3">
      <c r="M7739" s="6"/>
    </row>
    <row r="7740" spans="13:13" x14ac:dyDescent="0.3">
      <c r="M7740" s="6"/>
    </row>
    <row r="7741" spans="13:13" x14ac:dyDescent="0.3">
      <c r="M7741" s="6"/>
    </row>
    <row r="7742" spans="13:13" x14ac:dyDescent="0.3">
      <c r="M7742" s="6"/>
    </row>
    <row r="7743" spans="13:13" x14ac:dyDescent="0.3">
      <c r="M7743" s="6"/>
    </row>
    <row r="7744" spans="13:13" x14ac:dyDescent="0.3">
      <c r="M7744" s="6"/>
    </row>
    <row r="7745" spans="13:13" x14ac:dyDescent="0.3">
      <c r="M7745" s="6"/>
    </row>
    <row r="7746" spans="13:13" x14ac:dyDescent="0.3">
      <c r="M7746" s="6"/>
    </row>
    <row r="7747" spans="13:13" x14ac:dyDescent="0.3">
      <c r="M7747" s="6"/>
    </row>
    <row r="7748" spans="13:13" x14ac:dyDescent="0.3">
      <c r="M7748" s="6"/>
    </row>
    <row r="7749" spans="13:13" x14ac:dyDescent="0.3">
      <c r="M7749" s="6"/>
    </row>
    <row r="7750" spans="13:13" x14ac:dyDescent="0.3">
      <c r="M7750" s="6"/>
    </row>
    <row r="7751" spans="13:13" x14ac:dyDescent="0.3">
      <c r="M7751" s="6"/>
    </row>
    <row r="7752" spans="13:13" x14ac:dyDescent="0.3">
      <c r="M7752" s="6"/>
    </row>
    <row r="7753" spans="13:13" x14ac:dyDescent="0.3">
      <c r="M7753" s="6"/>
    </row>
    <row r="7754" spans="13:13" x14ac:dyDescent="0.3">
      <c r="M7754" s="6"/>
    </row>
    <row r="7755" spans="13:13" x14ac:dyDescent="0.3">
      <c r="M7755" s="6"/>
    </row>
    <row r="7756" spans="13:13" x14ac:dyDescent="0.3">
      <c r="M7756" s="6"/>
    </row>
    <row r="7757" spans="13:13" x14ac:dyDescent="0.3">
      <c r="M7757" s="6"/>
    </row>
    <row r="7758" spans="13:13" x14ac:dyDescent="0.3">
      <c r="M7758" s="6"/>
    </row>
    <row r="7759" spans="13:13" x14ac:dyDescent="0.3">
      <c r="M7759" s="6"/>
    </row>
    <row r="7760" spans="13:13" x14ac:dyDescent="0.3">
      <c r="M7760" s="6"/>
    </row>
    <row r="7761" spans="13:13" x14ac:dyDescent="0.3">
      <c r="M7761" s="6"/>
    </row>
    <row r="7762" spans="13:13" x14ac:dyDescent="0.3">
      <c r="M7762" s="6"/>
    </row>
    <row r="7763" spans="13:13" x14ac:dyDescent="0.3">
      <c r="M7763" s="6"/>
    </row>
    <row r="7764" spans="13:13" x14ac:dyDescent="0.3">
      <c r="M7764" s="6"/>
    </row>
    <row r="7765" spans="13:13" x14ac:dyDescent="0.3">
      <c r="M7765" s="6"/>
    </row>
    <row r="7766" spans="13:13" x14ac:dyDescent="0.3">
      <c r="M7766" s="6"/>
    </row>
    <row r="7767" spans="13:13" x14ac:dyDescent="0.3">
      <c r="M7767" s="6"/>
    </row>
    <row r="7768" spans="13:13" x14ac:dyDescent="0.3">
      <c r="M7768" s="6"/>
    </row>
    <row r="7769" spans="13:13" x14ac:dyDescent="0.3">
      <c r="M7769" s="6"/>
    </row>
    <row r="7770" spans="13:13" x14ac:dyDescent="0.3">
      <c r="M7770" s="6"/>
    </row>
    <row r="7771" spans="13:13" x14ac:dyDescent="0.3">
      <c r="M7771" s="6"/>
    </row>
    <row r="7772" spans="13:13" x14ac:dyDescent="0.3">
      <c r="M7772" s="6"/>
    </row>
    <row r="7773" spans="13:13" x14ac:dyDescent="0.3">
      <c r="M7773" s="6"/>
    </row>
    <row r="7774" spans="13:13" x14ac:dyDescent="0.3">
      <c r="M7774" s="6"/>
    </row>
    <row r="7775" spans="13:13" x14ac:dyDescent="0.3">
      <c r="M7775" s="6"/>
    </row>
    <row r="7776" spans="13:13" x14ac:dyDescent="0.3">
      <c r="M7776" s="6"/>
    </row>
    <row r="7777" spans="13:13" x14ac:dyDescent="0.3">
      <c r="M7777" s="6"/>
    </row>
    <row r="7778" spans="13:13" x14ac:dyDescent="0.3">
      <c r="M7778" s="6"/>
    </row>
    <row r="7779" spans="13:13" x14ac:dyDescent="0.3">
      <c r="M7779" s="6"/>
    </row>
    <row r="7780" spans="13:13" x14ac:dyDescent="0.3">
      <c r="M7780" s="6"/>
    </row>
    <row r="7781" spans="13:13" x14ac:dyDescent="0.3">
      <c r="M7781" s="6"/>
    </row>
    <row r="7782" spans="13:13" x14ac:dyDescent="0.3">
      <c r="M7782" s="6"/>
    </row>
    <row r="7783" spans="13:13" x14ac:dyDescent="0.3">
      <c r="M7783" s="6"/>
    </row>
    <row r="7784" spans="13:13" x14ac:dyDescent="0.3">
      <c r="M7784" s="6"/>
    </row>
    <row r="7785" spans="13:13" x14ac:dyDescent="0.3">
      <c r="M7785" s="6"/>
    </row>
    <row r="7786" spans="13:13" x14ac:dyDescent="0.3">
      <c r="M7786" s="6"/>
    </row>
    <row r="7787" spans="13:13" x14ac:dyDescent="0.3">
      <c r="M7787" s="6"/>
    </row>
    <row r="7788" spans="13:13" x14ac:dyDescent="0.3">
      <c r="M7788" s="6"/>
    </row>
    <row r="7789" spans="13:13" x14ac:dyDescent="0.3">
      <c r="M7789" s="6"/>
    </row>
    <row r="7790" spans="13:13" x14ac:dyDescent="0.3">
      <c r="M7790" s="6"/>
    </row>
    <row r="7791" spans="13:13" x14ac:dyDescent="0.3">
      <c r="M7791" s="6"/>
    </row>
    <row r="7792" spans="13:13" x14ac:dyDescent="0.3">
      <c r="M7792" s="6"/>
    </row>
    <row r="7793" spans="13:13" x14ac:dyDescent="0.3">
      <c r="M7793" s="6"/>
    </row>
    <row r="7794" spans="13:13" x14ac:dyDescent="0.3">
      <c r="M7794" s="6"/>
    </row>
    <row r="7795" spans="13:13" x14ac:dyDescent="0.3">
      <c r="M7795" s="6"/>
    </row>
    <row r="7796" spans="13:13" x14ac:dyDescent="0.3">
      <c r="M7796" s="6"/>
    </row>
    <row r="7797" spans="13:13" x14ac:dyDescent="0.3">
      <c r="M7797" s="6"/>
    </row>
    <row r="7798" spans="13:13" x14ac:dyDescent="0.3">
      <c r="M7798" s="6"/>
    </row>
    <row r="7799" spans="13:13" x14ac:dyDescent="0.3">
      <c r="M7799" s="6"/>
    </row>
    <row r="7800" spans="13:13" x14ac:dyDescent="0.3">
      <c r="M7800" s="6"/>
    </row>
    <row r="7801" spans="13:13" x14ac:dyDescent="0.3">
      <c r="M7801" s="6"/>
    </row>
    <row r="7802" spans="13:13" x14ac:dyDescent="0.3">
      <c r="M7802" s="6"/>
    </row>
    <row r="7803" spans="13:13" x14ac:dyDescent="0.3">
      <c r="M7803" s="6"/>
    </row>
    <row r="7804" spans="13:13" x14ac:dyDescent="0.3">
      <c r="M7804" s="6"/>
    </row>
    <row r="7805" spans="13:13" x14ac:dyDescent="0.3">
      <c r="M7805" s="6"/>
    </row>
    <row r="7806" spans="13:13" x14ac:dyDescent="0.3">
      <c r="M7806" s="6"/>
    </row>
    <row r="7807" spans="13:13" x14ac:dyDescent="0.3">
      <c r="M7807" s="6"/>
    </row>
    <row r="7808" spans="13:13" x14ac:dyDescent="0.3">
      <c r="M7808" s="6"/>
    </row>
    <row r="7809" spans="13:13" x14ac:dyDescent="0.3">
      <c r="M7809" s="6"/>
    </row>
    <row r="7810" spans="13:13" x14ac:dyDescent="0.3">
      <c r="M7810" s="6"/>
    </row>
    <row r="7811" spans="13:13" x14ac:dyDescent="0.3">
      <c r="M7811" s="6"/>
    </row>
    <row r="7812" spans="13:13" x14ac:dyDescent="0.3">
      <c r="M7812" s="6"/>
    </row>
    <row r="7813" spans="13:13" x14ac:dyDescent="0.3">
      <c r="M7813" s="6"/>
    </row>
    <row r="7814" spans="13:13" x14ac:dyDescent="0.3">
      <c r="M7814" s="6"/>
    </row>
    <row r="7815" spans="13:13" x14ac:dyDescent="0.3">
      <c r="M7815" s="6"/>
    </row>
    <row r="7816" spans="13:13" x14ac:dyDescent="0.3">
      <c r="M7816" s="6"/>
    </row>
    <row r="7817" spans="13:13" x14ac:dyDescent="0.3">
      <c r="M7817" s="6"/>
    </row>
    <row r="7818" spans="13:13" x14ac:dyDescent="0.3">
      <c r="M7818" s="6"/>
    </row>
    <row r="7819" spans="13:13" x14ac:dyDescent="0.3">
      <c r="M7819" s="6"/>
    </row>
    <row r="7820" spans="13:13" x14ac:dyDescent="0.3">
      <c r="M7820" s="6"/>
    </row>
    <row r="7821" spans="13:13" x14ac:dyDescent="0.3">
      <c r="M7821" s="6"/>
    </row>
    <row r="7822" spans="13:13" x14ac:dyDescent="0.3">
      <c r="M7822" s="6"/>
    </row>
    <row r="7823" spans="13:13" x14ac:dyDescent="0.3">
      <c r="M7823" s="6"/>
    </row>
    <row r="7824" spans="13:13" x14ac:dyDescent="0.3">
      <c r="M7824" s="6"/>
    </row>
    <row r="7825" spans="13:13" x14ac:dyDescent="0.3">
      <c r="M7825" s="6"/>
    </row>
    <row r="7826" spans="13:13" x14ac:dyDescent="0.3">
      <c r="M7826" s="6"/>
    </row>
    <row r="7827" spans="13:13" x14ac:dyDescent="0.3">
      <c r="M7827" s="6"/>
    </row>
    <row r="7828" spans="13:13" x14ac:dyDescent="0.3">
      <c r="M7828" s="6"/>
    </row>
    <row r="7829" spans="13:13" x14ac:dyDescent="0.3">
      <c r="M7829" s="6"/>
    </row>
    <row r="7830" spans="13:13" x14ac:dyDescent="0.3">
      <c r="M7830" s="6"/>
    </row>
    <row r="7831" spans="13:13" x14ac:dyDescent="0.3">
      <c r="M7831" s="6"/>
    </row>
    <row r="7832" spans="13:13" x14ac:dyDescent="0.3">
      <c r="M7832" s="6"/>
    </row>
    <row r="7833" spans="13:13" x14ac:dyDescent="0.3">
      <c r="M7833" s="6"/>
    </row>
    <row r="7834" spans="13:13" x14ac:dyDescent="0.3">
      <c r="M7834" s="6"/>
    </row>
    <row r="7835" spans="13:13" x14ac:dyDescent="0.3">
      <c r="M7835" s="6"/>
    </row>
    <row r="7836" spans="13:13" x14ac:dyDescent="0.3">
      <c r="M7836" s="6"/>
    </row>
    <row r="7837" spans="13:13" x14ac:dyDescent="0.3">
      <c r="M7837" s="6"/>
    </row>
    <row r="7838" spans="13:13" x14ac:dyDescent="0.3">
      <c r="M7838" s="6"/>
    </row>
    <row r="7839" spans="13:13" x14ac:dyDescent="0.3">
      <c r="M7839" s="6"/>
    </row>
    <row r="7840" spans="13:13" x14ac:dyDescent="0.3">
      <c r="M7840" s="6"/>
    </row>
    <row r="7841" spans="13:13" x14ac:dyDescent="0.3">
      <c r="M7841" s="6"/>
    </row>
    <row r="7842" spans="13:13" x14ac:dyDescent="0.3">
      <c r="M7842" s="6"/>
    </row>
    <row r="7843" spans="13:13" x14ac:dyDescent="0.3">
      <c r="M7843" s="6"/>
    </row>
    <row r="7844" spans="13:13" x14ac:dyDescent="0.3">
      <c r="M7844" s="6"/>
    </row>
    <row r="7845" spans="13:13" x14ac:dyDescent="0.3">
      <c r="M7845" s="6"/>
    </row>
    <row r="7846" spans="13:13" x14ac:dyDescent="0.3">
      <c r="M7846" s="6"/>
    </row>
    <row r="7847" spans="13:13" x14ac:dyDescent="0.3">
      <c r="M7847" s="6"/>
    </row>
    <row r="7848" spans="13:13" x14ac:dyDescent="0.3">
      <c r="M7848" s="6"/>
    </row>
    <row r="7849" spans="13:13" x14ac:dyDescent="0.3">
      <c r="M7849" s="6"/>
    </row>
    <row r="7850" spans="13:13" x14ac:dyDescent="0.3">
      <c r="M7850" s="6"/>
    </row>
    <row r="7851" spans="13:13" x14ac:dyDescent="0.3">
      <c r="M7851" s="6"/>
    </row>
    <row r="7852" spans="13:13" x14ac:dyDescent="0.3">
      <c r="M7852" s="6"/>
    </row>
    <row r="7853" spans="13:13" x14ac:dyDescent="0.3">
      <c r="M7853" s="6"/>
    </row>
    <row r="7854" spans="13:13" x14ac:dyDescent="0.3">
      <c r="M7854" s="6"/>
    </row>
    <row r="7855" spans="13:13" x14ac:dyDescent="0.3">
      <c r="M7855" s="6"/>
    </row>
    <row r="7856" spans="13:13" x14ac:dyDescent="0.3">
      <c r="M7856" s="6"/>
    </row>
    <row r="7857" spans="13:13" x14ac:dyDescent="0.3">
      <c r="M7857" s="6"/>
    </row>
    <row r="7858" spans="13:13" x14ac:dyDescent="0.3">
      <c r="M7858" s="6"/>
    </row>
    <row r="7859" spans="13:13" x14ac:dyDescent="0.3">
      <c r="M7859" s="6"/>
    </row>
    <row r="7860" spans="13:13" x14ac:dyDescent="0.3">
      <c r="M7860" s="6"/>
    </row>
    <row r="7861" spans="13:13" x14ac:dyDescent="0.3">
      <c r="M7861" s="6"/>
    </row>
    <row r="7862" spans="13:13" x14ac:dyDescent="0.3">
      <c r="M7862" s="6"/>
    </row>
    <row r="7863" spans="13:13" x14ac:dyDescent="0.3">
      <c r="M7863" s="6"/>
    </row>
    <row r="7864" spans="13:13" x14ac:dyDescent="0.3">
      <c r="M7864" s="6"/>
    </row>
    <row r="7865" spans="13:13" x14ac:dyDescent="0.3">
      <c r="M7865" s="6"/>
    </row>
    <row r="7866" spans="13:13" x14ac:dyDescent="0.3">
      <c r="M7866" s="6"/>
    </row>
    <row r="7867" spans="13:13" x14ac:dyDescent="0.3">
      <c r="M7867" s="6"/>
    </row>
    <row r="7868" spans="13:13" x14ac:dyDescent="0.3">
      <c r="M7868" s="6"/>
    </row>
    <row r="7869" spans="13:13" x14ac:dyDescent="0.3">
      <c r="M7869" s="6"/>
    </row>
    <row r="7870" spans="13:13" x14ac:dyDescent="0.3">
      <c r="M7870" s="6"/>
    </row>
    <row r="7871" spans="13:13" x14ac:dyDescent="0.3">
      <c r="M7871" s="6"/>
    </row>
    <row r="7872" spans="13:13" x14ac:dyDescent="0.3">
      <c r="M7872" s="6"/>
    </row>
    <row r="7873" spans="13:13" x14ac:dyDescent="0.3">
      <c r="M7873" s="6"/>
    </row>
    <row r="7874" spans="13:13" x14ac:dyDescent="0.3">
      <c r="M7874" s="6"/>
    </row>
    <row r="7875" spans="13:13" x14ac:dyDescent="0.3">
      <c r="M7875" s="6"/>
    </row>
    <row r="7876" spans="13:13" x14ac:dyDescent="0.3">
      <c r="M7876" s="6"/>
    </row>
    <row r="7877" spans="13:13" x14ac:dyDescent="0.3">
      <c r="M7877" s="6"/>
    </row>
    <row r="7878" spans="13:13" x14ac:dyDescent="0.3">
      <c r="M7878" s="6"/>
    </row>
    <row r="7879" spans="13:13" x14ac:dyDescent="0.3">
      <c r="M7879" s="6"/>
    </row>
    <row r="7880" spans="13:13" x14ac:dyDescent="0.3">
      <c r="M7880" s="6"/>
    </row>
    <row r="7881" spans="13:13" x14ac:dyDescent="0.3">
      <c r="M7881" s="6"/>
    </row>
    <row r="7882" spans="13:13" x14ac:dyDescent="0.3">
      <c r="M7882" s="6"/>
    </row>
    <row r="7883" spans="13:13" x14ac:dyDescent="0.3">
      <c r="M7883" s="6"/>
    </row>
    <row r="7884" spans="13:13" x14ac:dyDescent="0.3">
      <c r="M7884" s="6"/>
    </row>
    <row r="7885" spans="13:13" x14ac:dyDescent="0.3">
      <c r="M7885" s="6"/>
    </row>
    <row r="7886" spans="13:13" x14ac:dyDescent="0.3">
      <c r="M7886" s="6"/>
    </row>
    <row r="7887" spans="13:13" x14ac:dyDescent="0.3">
      <c r="M7887" s="6"/>
    </row>
    <row r="7888" spans="13:13" x14ac:dyDescent="0.3">
      <c r="M7888" s="6"/>
    </row>
    <row r="7889" spans="13:13" x14ac:dyDescent="0.3">
      <c r="M7889" s="6"/>
    </row>
    <row r="7890" spans="13:13" x14ac:dyDescent="0.3">
      <c r="M7890" s="6"/>
    </row>
    <row r="7891" spans="13:13" x14ac:dyDescent="0.3">
      <c r="M7891" s="6"/>
    </row>
    <row r="7892" spans="13:13" x14ac:dyDescent="0.3">
      <c r="M7892" s="6"/>
    </row>
    <row r="7893" spans="13:13" x14ac:dyDescent="0.3">
      <c r="M7893" s="6"/>
    </row>
    <row r="7894" spans="13:13" x14ac:dyDescent="0.3">
      <c r="M7894" s="6"/>
    </row>
    <row r="7895" spans="13:13" x14ac:dyDescent="0.3">
      <c r="M7895" s="6"/>
    </row>
    <row r="7896" spans="13:13" x14ac:dyDescent="0.3">
      <c r="M7896" s="6"/>
    </row>
    <row r="7897" spans="13:13" x14ac:dyDescent="0.3">
      <c r="M7897" s="6"/>
    </row>
    <row r="7898" spans="13:13" x14ac:dyDescent="0.3">
      <c r="M7898" s="6"/>
    </row>
    <row r="7899" spans="13:13" x14ac:dyDescent="0.3">
      <c r="M7899" s="6"/>
    </row>
    <row r="7900" spans="13:13" x14ac:dyDescent="0.3">
      <c r="M7900" s="6"/>
    </row>
    <row r="7901" spans="13:13" x14ac:dyDescent="0.3">
      <c r="M7901" s="6"/>
    </row>
    <row r="7902" spans="13:13" x14ac:dyDescent="0.3">
      <c r="M7902" s="6"/>
    </row>
    <row r="7903" spans="13:13" x14ac:dyDescent="0.3">
      <c r="M7903" s="6"/>
    </row>
    <row r="7904" spans="13:13" x14ac:dyDescent="0.3">
      <c r="M7904" s="6"/>
    </row>
    <row r="7905" spans="13:13" x14ac:dyDescent="0.3">
      <c r="M7905" s="6"/>
    </row>
    <row r="7906" spans="13:13" x14ac:dyDescent="0.3">
      <c r="M7906" s="6"/>
    </row>
    <row r="7907" spans="13:13" x14ac:dyDescent="0.3">
      <c r="M7907" s="6"/>
    </row>
    <row r="7908" spans="13:13" x14ac:dyDescent="0.3">
      <c r="M7908" s="6"/>
    </row>
    <row r="7909" spans="13:13" x14ac:dyDescent="0.3">
      <c r="M7909" s="6"/>
    </row>
    <row r="7910" spans="13:13" x14ac:dyDescent="0.3">
      <c r="M7910" s="6"/>
    </row>
    <row r="7911" spans="13:13" x14ac:dyDescent="0.3">
      <c r="M7911" s="6"/>
    </row>
    <row r="7912" spans="13:13" x14ac:dyDescent="0.3">
      <c r="M7912" s="6"/>
    </row>
    <row r="7913" spans="13:13" x14ac:dyDescent="0.3">
      <c r="M7913" s="6"/>
    </row>
    <row r="7914" spans="13:13" x14ac:dyDescent="0.3">
      <c r="M7914" s="6"/>
    </row>
    <row r="7915" spans="13:13" x14ac:dyDescent="0.3">
      <c r="M7915" s="6"/>
    </row>
    <row r="7916" spans="13:13" x14ac:dyDescent="0.3">
      <c r="M7916" s="6"/>
    </row>
    <row r="7917" spans="13:13" x14ac:dyDescent="0.3">
      <c r="M7917" s="6"/>
    </row>
    <row r="7918" spans="13:13" x14ac:dyDescent="0.3">
      <c r="M7918" s="6"/>
    </row>
    <row r="7919" spans="13:13" x14ac:dyDescent="0.3">
      <c r="M7919" s="6"/>
    </row>
    <row r="7920" spans="13:13" x14ac:dyDescent="0.3">
      <c r="M7920" s="6"/>
    </row>
    <row r="7921" spans="13:13" x14ac:dyDescent="0.3">
      <c r="M7921" s="6"/>
    </row>
    <row r="7922" spans="13:13" x14ac:dyDescent="0.3">
      <c r="M7922" s="6"/>
    </row>
    <row r="7923" spans="13:13" x14ac:dyDescent="0.3">
      <c r="M7923" s="6"/>
    </row>
    <row r="7924" spans="13:13" x14ac:dyDescent="0.3">
      <c r="M7924" s="6"/>
    </row>
    <row r="7925" spans="13:13" x14ac:dyDescent="0.3">
      <c r="M7925" s="6"/>
    </row>
    <row r="7926" spans="13:13" x14ac:dyDescent="0.3">
      <c r="M7926" s="6"/>
    </row>
    <row r="7927" spans="13:13" x14ac:dyDescent="0.3">
      <c r="M7927" s="6"/>
    </row>
    <row r="7928" spans="13:13" x14ac:dyDescent="0.3">
      <c r="M7928" s="6"/>
    </row>
    <row r="7929" spans="13:13" x14ac:dyDescent="0.3">
      <c r="M7929" s="6"/>
    </row>
    <row r="7930" spans="13:13" x14ac:dyDescent="0.3">
      <c r="M7930" s="6"/>
    </row>
    <row r="7931" spans="13:13" x14ac:dyDescent="0.3">
      <c r="M7931" s="6"/>
    </row>
    <row r="7932" spans="13:13" x14ac:dyDescent="0.3">
      <c r="M7932" s="6"/>
    </row>
    <row r="7933" spans="13:13" x14ac:dyDescent="0.3">
      <c r="M7933" s="6"/>
    </row>
    <row r="7934" spans="13:13" x14ac:dyDescent="0.3">
      <c r="M7934" s="6"/>
    </row>
    <row r="7935" spans="13:13" x14ac:dyDescent="0.3">
      <c r="M7935" s="6"/>
    </row>
    <row r="7936" spans="13:13" x14ac:dyDescent="0.3">
      <c r="M7936" s="6"/>
    </row>
    <row r="7937" spans="13:13" x14ac:dyDescent="0.3">
      <c r="M7937" s="6"/>
    </row>
    <row r="7938" spans="13:13" x14ac:dyDescent="0.3">
      <c r="M7938" s="6"/>
    </row>
    <row r="7939" spans="13:13" x14ac:dyDescent="0.3">
      <c r="M7939" s="6"/>
    </row>
    <row r="7940" spans="13:13" x14ac:dyDescent="0.3">
      <c r="M7940" s="6"/>
    </row>
    <row r="7941" spans="13:13" x14ac:dyDescent="0.3">
      <c r="M7941" s="6"/>
    </row>
    <row r="7942" spans="13:13" x14ac:dyDescent="0.3">
      <c r="M7942" s="6"/>
    </row>
    <row r="7943" spans="13:13" x14ac:dyDescent="0.3">
      <c r="M7943" s="6"/>
    </row>
    <row r="7944" spans="13:13" x14ac:dyDescent="0.3">
      <c r="M7944" s="6"/>
    </row>
    <row r="7945" spans="13:13" x14ac:dyDescent="0.3">
      <c r="M7945" s="6"/>
    </row>
    <row r="7946" spans="13:13" x14ac:dyDescent="0.3">
      <c r="M7946" s="6"/>
    </row>
    <row r="7947" spans="13:13" x14ac:dyDescent="0.3">
      <c r="M7947" s="6"/>
    </row>
    <row r="7948" spans="13:13" x14ac:dyDescent="0.3">
      <c r="M7948" s="6"/>
    </row>
    <row r="7949" spans="13:13" x14ac:dyDescent="0.3">
      <c r="M7949" s="6"/>
    </row>
    <row r="7950" spans="13:13" x14ac:dyDescent="0.3">
      <c r="M7950" s="6"/>
    </row>
    <row r="7951" spans="13:13" x14ac:dyDescent="0.3">
      <c r="M7951" s="6"/>
    </row>
    <row r="7952" spans="13:13" x14ac:dyDescent="0.3">
      <c r="M7952" s="6"/>
    </row>
    <row r="7953" spans="13:13" x14ac:dyDescent="0.3">
      <c r="M7953" s="6"/>
    </row>
    <row r="7954" spans="13:13" x14ac:dyDescent="0.3">
      <c r="M7954" s="6"/>
    </row>
    <row r="7955" spans="13:13" x14ac:dyDescent="0.3">
      <c r="M7955" s="6"/>
    </row>
    <row r="7956" spans="13:13" x14ac:dyDescent="0.3">
      <c r="M7956" s="6"/>
    </row>
    <row r="7957" spans="13:13" x14ac:dyDescent="0.3">
      <c r="M7957" s="6"/>
    </row>
    <row r="7958" spans="13:13" x14ac:dyDescent="0.3">
      <c r="M7958" s="6"/>
    </row>
    <row r="7959" spans="13:13" x14ac:dyDescent="0.3">
      <c r="M7959" s="6"/>
    </row>
    <row r="7960" spans="13:13" x14ac:dyDescent="0.3">
      <c r="M7960" s="6"/>
    </row>
    <row r="7961" spans="13:13" x14ac:dyDescent="0.3">
      <c r="M7961" s="6"/>
    </row>
    <row r="7962" spans="13:13" x14ac:dyDescent="0.3">
      <c r="M7962" s="6"/>
    </row>
    <row r="7963" spans="13:13" x14ac:dyDescent="0.3">
      <c r="M7963" s="6"/>
    </row>
    <row r="7964" spans="13:13" x14ac:dyDescent="0.3">
      <c r="M7964" s="6"/>
    </row>
    <row r="7965" spans="13:13" x14ac:dyDescent="0.3">
      <c r="M7965" s="6"/>
    </row>
    <row r="7966" spans="13:13" x14ac:dyDescent="0.3">
      <c r="M7966" s="6"/>
    </row>
    <row r="7967" spans="13:13" x14ac:dyDescent="0.3">
      <c r="M7967" s="6"/>
    </row>
    <row r="7968" spans="13:13" x14ac:dyDescent="0.3">
      <c r="M7968" s="6"/>
    </row>
    <row r="7969" spans="13:13" x14ac:dyDescent="0.3">
      <c r="M7969" s="6"/>
    </row>
    <row r="7970" spans="13:13" x14ac:dyDescent="0.3">
      <c r="M7970" s="6"/>
    </row>
    <row r="7971" spans="13:13" x14ac:dyDescent="0.3">
      <c r="M7971" s="6"/>
    </row>
    <row r="7972" spans="13:13" x14ac:dyDescent="0.3">
      <c r="M7972" s="6"/>
    </row>
    <row r="7973" spans="13:13" x14ac:dyDescent="0.3">
      <c r="M7973" s="6"/>
    </row>
    <row r="7974" spans="13:13" x14ac:dyDescent="0.3">
      <c r="M7974" s="6"/>
    </row>
    <row r="7975" spans="13:13" x14ac:dyDescent="0.3">
      <c r="M7975" s="6"/>
    </row>
    <row r="7976" spans="13:13" x14ac:dyDescent="0.3">
      <c r="M7976" s="6"/>
    </row>
    <row r="7977" spans="13:13" x14ac:dyDescent="0.3">
      <c r="M7977" s="6"/>
    </row>
    <row r="7978" spans="13:13" x14ac:dyDescent="0.3">
      <c r="M7978" s="6"/>
    </row>
    <row r="7979" spans="13:13" x14ac:dyDescent="0.3">
      <c r="M7979" s="6"/>
    </row>
    <row r="7980" spans="13:13" x14ac:dyDescent="0.3">
      <c r="M7980" s="6"/>
    </row>
    <row r="7981" spans="13:13" x14ac:dyDescent="0.3">
      <c r="M7981" s="6"/>
    </row>
    <row r="7982" spans="13:13" x14ac:dyDescent="0.3">
      <c r="M7982" s="6"/>
    </row>
    <row r="7983" spans="13:13" x14ac:dyDescent="0.3">
      <c r="M7983" s="6"/>
    </row>
    <row r="7984" spans="13:13" x14ac:dyDescent="0.3">
      <c r="M7984" s="6"/>
    </row>
    <row r="7985" spans="13:13" x14ac:dyDescent="0.3">
      <c r="M7985" s="6"/>
    </row>
    <row r="7986" spans="13:13" x14ac:dyDescent="0.3">
      <c r="M7986" s="6"/>
    </row>
    <row r="7987" spans="13:13" x14ac:dyDescent="0.3">
      <c r="M7987" s="6"/>
    </row>
    <row r="7988" spans="13:13" x14ac:dyDescent="0.3">
      <c r="M7988" s="6"/>
    </row>
    <row r="7989" spans="13:13" x14ac:dyDescent="0.3">
      <c r="M7989" s="6"/>
    </row>
    <row r="7990" spans="13:13" x14ac:dyDescent="0.3">
      <c r="M7990" s="6"/>
    </row>
    <row r="7991" spans="13:13" x14ac:dyDescent="0.3">
      <c r="M7991" s="6"/>
    </row>
    <row r="7992" spans="13:13" x14ac:dyDescent="0.3">
      <c r="M7992" s="6"/>
    </row>
    <row r="7993" spans="13:13" x14ac:dyDescent="0.3">
      <c r="M7993" s="6"/>
    </row>
    <row r="7994" spans="13:13" x14ac:dyDescent="0.3">
      <c r="M7994" s="6"/>
    </row>
    <row r="7995" spans="13:13" x14ac:dyDescent="0.3">
      <c r="M7995" s="6"/>
    </row>
    <row r="7996" spans="13:13" x14ac:dyDescent="0.3">
      <c r="M7996" s="6"/>
    </row>
    <row r="7997" spans="13:13" x14ac:dyDescent="0.3">
      <c r="M7997" s="6"/>
    </row>
    <row r="7998" spans="13:13" x14ac:dyDescent="0.3">
      <c r="M7998" s="6"/>
    </row>
    <row r="7999" spans="13:13" x14ac:dyDescent="0.3">
      <c r="M7999" s="6"/>
    </row>
    <row r="8000" spans="13:13" x14ac:dyDescent="0.3">
      <c r="M8000" s="6"/>
    </row>
    <row r="8001" spans="13:13" x14ac:dyDescent="0.3">
      <c r="M8001" s="6"/>
    </row>
    <row r="8002" spans="13:13" x14ac:dyDescent="0.3">
      <c r="M8002" s="6"/>
    </row>
    <row r="8003" spans="13:13" x14ac:dyDescent="0.3">
      <c r="M8003" s="6"/>
    </row>
    <row r="8004" spans="13:13" x14ac:dyDescent="0.3">
      <c r="M8004" s="6"/>
    </row>
    <row r="8005" spans="13:13" x14ac:dyDescent="0.3">
      <c r="M8005" s="6"/>
    </row>
    <row r="8006" spans="13:13" x14ac:dyDescent="0.3">
      <c r="M8006" s="6"/>
    </row>
    <row r="8007" spans="13:13" x14ac:dyDescent="0.3">
      <c r="M8007" s="6"/>
    </row>
    <row r="8008" spans="13:13" x14ac:dyDescent="0.3">
      <c r="M8008" s="6"/>
    </row>
    <row r="8009" spans="13:13" x14ac:dyDescent="0.3">
      <c r="M8009" s="6"/>
    </row>
    <row r="8010" spans="13:13" x14ac:dyDescent="0.3">
      <c r="M8010" s="6"/>
    </row>
    <row r="8011" spans="13:13" x14ac:dyDescent="0.3">
      <c r="M8011" s="6"/>
    </row>
    <row r="8012" spans="13:13" x14ac:dyDescent="0.3">
      <c r="M8012" s="6"/>
    </row>
    <row r="8013" spans="13:13" x14ac:dyDescent="0.3">
      <c r="M8013" s="6"/>
    </row>
    <row r="8014" spans="13:13" x14ac:dyDescent="0.3">
      <c r="M8014" s="6"/>
    </row>
    <row r="8015" spans="13:13" x14ac:dyDescent="0.3">
      <c r="M8015" s="6"/>
    </row>
    <row r="8016" spans="13:13" x14ac:dyDescent="0.3">
      <c r="M8016" s="6"/>
    </row>
    <row r="8017" spans="13:13" x14ac:dyDescent="0.3">
      <c r="M8017" s="6"/>
    </row>
    <row r="8018" spans="13:13" x14ac:dyDescent="0.3">
      <c r="M8018" s="6"/>
    </row>
    <row r="8019" spans="13:13" x14ac:dyDescent="0.3">
      <c r="M8019" s="6"/>
    </row>
    <row r="8020" spans="13:13" x14ac:dyDescent="0.3">
      <c r="M8020" s="6"/>
    </row>
    <row r="8021" spans="13:13" x14ac:dyDescent="0.3">
      <c r="M8021" s="6"/>
    </row>
    <row r="8022" spans="13:13" x14ac:dyDescent="0.3">
      <c r="M8022" s="6"/>
    </row>
    <row r="8023" spans="13:13" x14ac:dyDescent="0.3">
      <c r="M8023" s="6"/>
    </row>
    <row r="8024" spans="13:13" x14ac:dyDescent="0.3">
      <c r="M8024" s="6"/>
    </row>
    <row r="8025" spans="13:13" x14ac:dyDescent="0.3">
      <c r="M8025" s="6"/>
    </row>
    <row r="8026" spans="13:13" x14ac:dyDescent="0.3">
      <c r="M8026" s="6"/>
    </row>
    <row r="8027" spans="13:13" x14ac:dyDescent="0.3">
      <c r="M8027" s="6"/>
    </row>
    <row r="8028" spans="13:13" x14ac:dyDescent="0.3">
      <c r="M8028" s="6"/>
    </row>
    <row r="8029" spans="13:13" x14ac:dyDescent="0.3">
      <c r="M8029" s="6"/>
    </row>
    <row r="8030" spans="13:13" x14ac:dyDescent="0.3">
      <c r="M8030" s="6"/>
    </row>
    <row r="8031" spans="13:13" x14ac:dyDescent="0.3">
      <c r="M8031" s="6"/>
    </row>
    <row r="8032" spans="13:13" x14ac:dyDescent="0.3">
      <c r="M8032" s="6"/>
    </row>
    <row r="8033" spans="13:13" x14ac:dyDescent="0.3">
      <c r="M8033" s="6"/>
    </row>
    <row r="8034" spans="13:13" x14ac:dyDescent="0.3">
      <c r="M8034" s="6"/>
    </row>
    <row r="8035" spans="13:13" x14ac:dyDescent="0.3">
      <c r="M8035" s="6"/>
    </row>
    <row r="8036" spans="13:13" x14ac:dyDescent="0.3">
      <c r="M8036" s="6"/>
    </row>
    <row r="8037" spans="13:13" x14ac:dyDescent="0.3">
      <c r="M8037" s="6"/>
    </row>
    <row r="8038" spans="13:13" x14ac:dyDescent="0.3">
      <c r="M8038" s="6"/>
    </row>
    <row r="8039" spans="13:13" x14ac:dyDescent="0.3">
      <c r="M8039" s="6"/>
    </row>
    <row r="8040" spans="13:13" x14ac:dyDescent="0.3">
      <c r="M8040" s="6"/>
    </row>
    <row r="8041" spans="13:13" x14ac:dyDescent="0.3">
      <c r="M8041" s="6"/>
    </row>
    <row r="8042" spans="13:13" x14ac:dyDescent="0.3">
      <c r="M8042" s="6"/>
    </row>
    <row r="8043" spans="13:13" x14ac:dyDescent="0.3">
      <c r="M8043" s="6"/>
    </row>
    <row r="8044" spans="13:13" x14ac:dyDescent="0.3">
      <c r="M8044" s="6"/>
    </row>
    <row r="8045" spans="13:13" x14ac:dyDescent="0.3">
      <c r="M8045" s="6"/>
    </row>
    <row r="8046" spans="13:13" x14ac:dyDescent="0.3">
      <c r="M8046" s="6"/>
    </row>
    <row r="8047" spans="13:13" x14ac:dyDescent="0.3">
      <c r="M8047" s="6"/>
    </row>
    <row r="8048" spans="13:13" x14ac:dyDescent="0.3">
      <c r="M8048" s="6"/>
    </row>
    <row r="8049" spans="13:13" x14ac:dyDescent="0.3">
      <c r="M8049" s="6"/>
    </row>
    <row r="8050" spans="13:13" x14ac:dyDescent="0.3">
      <c r="M8050" s="6"/>
    </row>
    <row r="8051" spans="13:13" x14ac:dyDescent="0.3">
      <c r="M8051" s="6"/>
    </row>
    <row r="8052" spans="13:13" x14ac:dyDescent="0.3">
      <c r="M8052" s="6"/>
    </row>
    <row r="8053" spans="13:13" x14ac:dyDescent="0.3">
      <c r="M8053" s="6"/>
    </row>
    <row r="8054" spans="13:13" x14ac:dyDescent="0.3">
      <c r="M8054" s="6"/>
    </row>
    <row r="8055" spans="13:13" x14ac:dyDescent="0.3">
      <c r="M8055" s="6"/>
    </row>
    <row r="8056" spans="13:13" x14ac:dyDescent="0.3">
      <c r="M8056" s="6"/>
    </row>
    <row r="8057" spans="13:13" x14ac:dyDescent="0.3">
      <c r="M8057" s="6"/>
    </row>
    <row r="8058" spans="13:13" x14ac:dyDescent="0.3">
      <c r="M8058" s="6"/>
    </row>
    <row r="8059" spans="13:13" x14ac:dyDescent="0.3">
      <c r="M8059" s="6"/>
    </row>
    <row r="8060" spans="13:13" x14ac:dyDescent="0.3">
      <c r="M8060" s="6"/>
    </row>
    <row r="8061" spans="13:13" x14ac:dyDescent="0.3">
      <c r="M8061" s="6"/>
    </row>
    <row r="8062" spans="13:13" x14ac:dyDescent="0.3">
      <c r="M8062" s="6"/>
    </row>
    <row r="8063" spans="13:13" x14ac:dyDescent="0.3">
      <c r="M8063" s="6"/>
    </row>
    <row r="8064" spans="13:13" x14ac:dyDescent="0.3">
      <c r="M8064" s="6"/>
    </row>
    <row r="8065" spans="13:13" x14ac:dyDescent="0.3">
      <c r="M8065" s="6"/>
    </row>
    <row r="8066" spans="13:13" x14ac:dyDescent="0.3">
      <c r="M8066" s="6"/>
    </row>
    <row r="8067" spans="13:13" x14ac:dyDescent="0.3">
      <c r="M8067" s="6"/>
    </row>
    <row r="8068" spans="13:13" x14ac:dyDescent="0.3">
      <c r="M8068" s="6"/>
    </row>
    <row r="8069" spans="13:13" x14ac:dyDescent="0.3">
      <c r="M8069" s="6"/>
    </row>
    <row r="8070" spans="13:13" x14ac:dyDescent="0.3">
      <c r="M8070" s="6"/>
    </row>
    <row r="8071" spans="13:13" x14ac:dyDescent="0.3">
      <c r="M8071" s="6"/>
    </row>
    <row r="8072" spans="13:13" x14ac:dyDescent="0.3">
      <c r="M8072" s="6"/>
    </row>
    <row r="8073" spans="13:13" x14ac:dyDescent="0.3">
      <c r="M8073" s="6"/>
    </row>
    <row r="8074" spans="13:13" x14ac:dyDescent="0.3">
      <c r="M8074" s="6"/>
    </row>
    <row r="8075" spans="13:13" x14ac:dyDescent="0.3">
      <c r="M8075" s="6"/>
    </row>
    <row r="8076" spans="13:13" x14ac:dyDescent="0.3">
      <c r="M8076" s="6"/>
    </row>
    <row r="8077" spans="13:13" x14ac:dyDescent="0.3">
      <c r="M8077" s="6"/>
    </row>
    <row r="8078" spans="13:13" x14ac:dyDescent="0.3">
      <c r="M8078" s="6"/>
    </row>
    <row r="8079" spans="13:13" x14ac:dyDescent="0.3">
      <c r="M8079" s="6"/>
    </row>
    <row r="8080" spans="13:13" x14ac:dyDescent="0.3">
      <c r="M8080" s="6"/>
    </row>
    <row r="8081" spans="13:13" x14ac:dyDescent="0.3">
      <c r="M8081" s="6"/>
    </row>
    <row r="8082" spans="13:13" x14ac:dyDescent="0.3">
      <c r="M8082" s="6"/>
    </row>
    <row r="8083" spans="13:13" x14ac:dyDescent="0.3">
      <c r="M8083" s="6"/>
    </row>
    <row r="8084" spans="13:13" x14ac:dyDescent="0.3">
      <c r="M8084" s="6"/>
    </row>
    <row r="8085" spans="13:13" x14ac:dyDescent="0.3">
      <c r="M8085" s="6"/>
    </row>
    <row r="8086" spans="13:13" x14ac:dyDescent="0.3">
      <c r="M8086" s="6"/>
    </row>
    <row r="8087" spans="13:13" x14ac:dyDescent="0.3">
      <c r="M8087" s="6"/>
    </row>
    <row r="8088" spans="13:13" x14ac:dyDescent="0.3">
      <c r="M8088" s="6"/>
    </row>
    <row r="8089" spans="13:13" x14ac:dyDescent="0.3">
      <c r="M8089" s="6"/>
    </row>
    <row r="8090" spans="13:13" x14ac:dyDescent="0.3">
      <c r="M8090" s="6"/>
    </row>
    <row r="8091" spans="13:13" x14ac:dyDescent="0.3">
      <c r="M8091" s="6"/>
    </row>
    <row r="8092" spans="13:13" x14ac:dyDescent="0.3">
      <c r="M8092" s="6"/>
    </row>
    <row r="8093" spans="13:13" x14ac:dyDescent="0.3">
      <c r="M8093" s="6"/>
    </row>
    <row r="8094" spans="13:13" x14ac:dyDescent="0.3">
      <c r="M8094" s="6"/>
    </row>
    <row r="8095" spans="13:13" x14ac:dyDescent="0.3">
      <c r="M8095" s="6"/>
    </row>
    <row r="8096" spans="13:13" x14ac:dyDescent="0.3">
      <c r="M8096" s="6"/>
    </row>
    <row r="8097" spans="13:13" x14ac:dyDescent="0.3">
      <c r="M8097" s="6"/>
    </row>
    <row r="8098" spans="13:13" x14ac:dyDescent="0.3">
      <c r="M8098" s="6"/>
    </row>
    <row r="8099" spans="13:13" x14ac:dyDescent="0.3">
      <c r="M8099" s="6"/>
    </row>
    <row r="8100" spans="13:13" x14ac:dyDescent="0.3">
      <c r="M8100" s="6"/>
    </row>
    <row r="8101" spans="13:13" x14ac:dyDescent="0.3">
      <c r="M8101" s="6"/>
    </row>
    <row r="8102" spans="13:13" x14ac:dyDescent="0.3">
      <c r="M8102" s="6"/>
    </row>
    <row r="8103" spans="13:13" x14ac:dyDescent="0.3">
      <c r="M8103" s="6"/>
    </row>
    <row r="8104" spans="13:13" x14ac:dyDescent="0.3">
      <c r="M8104" s="6"/>
    </row>
    <row r="8105" spans="13:13" x14ac:dyDescent="0.3">
      <c r="M8105" s="6"/>
    </row>
    <row r="8106" spans="13:13" x14ac:dyDescent="0.3">
      <c r="M8106" s="6"/>
    </row>
    <row r="8107" spans="13:13" x14ac:dyDescent="0.3">
      <c r="M8107" s="6"/>
    </row>
    <row r="8108" spans="13:13" x14ac:dyDescent="0.3">
      <c r="M8108" s="6"/>
    </row>
    <row r="8109" spans="13:13" x14ac:dyDescent="0.3">
      <c r="M8109" s="6"/>
    </row>
    <row r="8110" spans="13:13" x14ac:dyDescent="0.3">
      <c r="M8110" s="6"/>
    </row>
    <row r="8111" spans="13:13" x14ac:dyDescent="0.3">
      <c r="M8111" s="6"/>
    </row>
    <row r="8112" spans="13:13" x14ac:dyDescent="0.3">
      <c r="M8112" s="6"/>
    </row>
    <row r="8113" spans="13:13" x14ac:dyDescent="0.3">
      <c r="M8113" s="6"/>
    </row>
    <row r="8114" spans="13:13" x14ac:dyDescent="0.3">
      <c r="M8114" s="6"/>
    </row>
    <row r="8115" spans="13:13" x14ac:dyDescent="0.3">
      <c r="M8115" s="6"/>
    </row>
    <row r="8116" spans="13:13" x14ac:dyDescent="0.3">
      <c r="M8116" s="6"/>
    </row>
    <row r="8117" spans="13:13" x14ac:dyDescent="0.3">
      <c r="M8117" s="6"/>
    </row>
    <row r="8118" spans="13:13" x14ac:dyDescent="0.3">
      <c r="M8118" s="6"/>
    </row>
    <row r="8119" spans="13:13" x14ac:dyDescent="0.3">
      <c r="M8119" s="6"/>
    </row>
    <row r="8120" spans="13:13" x14ac:dyDescent="0.3">
      <c r="M8120" s="6"/>
    </row>
    <row r="8121" spans="13:13" x14ac:dyDescent="0.3">
      <c r="M8121" s="6"/>
    </row>
    <row r="8122" spans="13:13" x14ac:dyDescent="0.3">
      <c r="M8122" s="6"/>
    </row>
    <row r="8123" spans="13:13" x14ac:dyDescent="0.3">
      <c r="M8123" s="6"/>
    </row>
    <row r="8124" spans="13:13" x14ac:dyDescent="0.3">
      <c r="M8124" s="6"/>
    </row>
    <row r="8125" spans="13:13" x14ac:dyDescent="0.3">
      <c r="M8125" s="6"/>
    </row>
    <row r="8126" spans="13:13" x14ac:dyDescent="0.3">
      <c r="M8126" s="6"/>
    </row>
    <row r="8127" spans="13:13" x14ac:dyDescent="0.3">
      <c r="M8127" s="6"/>
    </row>
    <row r="8128" spans="13:13" x14ac:dyDescent="0.3">
      <c r="M8128" s="6"/>
    </row>
    <row r="8129" spans="13:13" x14ac:dyDescent="0.3">
      <c r="M8129" s="6"/>
    </row>
    <row r="8130" spans="13:13" x14ac:dyDescent="0.3">
      <c r="M8130" s="6"/>
    </row>
    <row r="8131" spans="13:13" x14ac:dyDescent="0.3">
      <c r="M8131" s="6"/>
    </row>
    <row r="8132" spans="13:13" x14ac:dyDescent="0.3">
      <c r="M8132" s="6"/>
    </row>
    <row r="8133" spans="13:13" x14ac:dyDescent="0.3">
      <c r="M8133" s="6"/>
    </row>
    <row r="8134" spans="13:13" x14ac:dyDescent="0.3">
      <c r="M8134" s="6"/>
    </row>
    <row r="8135" spans="13:13" x14ac:dyDescent="0.3">
      <c r="M8135" s="6"/>
    </row>
    <row r="8136" spans="13:13" x14ac:dyDescent="0.3">
      <c r="M8136" s="6"/>
    </row>
    <row r="8137" spans="13:13" x14ac:dyDescent="0.3">
      <c r="M8137" s="6"/>
    </row>
    <row r="8138" spans="13:13" x14ac:dyDescent="0.3">
      <c r="M8138" s="6"/>
    </row>
    <row r="8139" spans="13:13" x14ac:dyDescent="0.3">
      <c r="M8139" s="6"/>
    </row>
    <row r="8140" spans="13:13" x14ac:dyDescent="0.3">
      <c r="M8140" s="6"/>
    </row>
    <row r="8141" spans="13:13" x14ac:dyDescent="0.3">
      <c r="M8141" s="6"/>
    </row>
    <row r="8142" spans="13:13" x14ac:dyDescent="0.3">
      <c r="M8142" s="6"/>
    </row>
    <row r="8143" spans="13:13" x14ac:dyDescent="0.3">
      <c r="M8143" s="6"/>
    </row>
    <row r="8144" spans="13:13" x14ac:dyDescent="0.3">
      <c r="M8144" s="6"/>
    </row>
    <row r="8145" spans="13:13" x14ac:dyDescent="0.3">
      <c r="M8145" s="6"/>
    </row>
    <row r="8146" spans="13:13" x14ac:dyDescent="0.3">
      <c r="M8146" s="6"/>
    </row>
    <row r="8147" spans="13:13" x14ac:dyDescent="0.3">
      <c r="M8147" s="6"/>
    </row>
    <row r="8148" spans="13:13" x14ac:dyDescent="0.3">
      <c r="M8148" s="6"/>
    </row>
    <row r="8149" spans="13:13" x14ac:dyDescent="0.3">
      <c r="M8149" s="6"/>
    </row>
    <row r="8150" spans="13:13" x14ac:dyDescent="0.3">
      <c r="M8150" s="6"/>
    </row>
    <row r="8151" spans="13:13" x14ac:dyDescent="0.3">
      <c r="M8151" s="6"/>
    </row>
    <row r="8152" spans="13:13" x14ac:dyDescent="0.3">
      <c r="M8152" s="6"/>
    </row>
    <row r="8153" spans="13:13" x14ac:dyDescent="0.3">
      <c r="M8153" s="6"/>
    </row>
    <row r="8154" spans="13:13" x14ac:dyDescent="0.3">
      <c r="M8154" s="6"/>
    </row>
    <row r="8155" spans="13:13" x14ac:dyDescent="0.3">
      <c r="M8155" s="6"/>
    </row>
    <row r="8156" spans="13:13" x14ac:dyDescent="0.3">
      <c r="M8156" s="6"/>
    </row>
    <row r="8157" spans="13:13" x14ac:dyDescent="0.3">
      <c r="M8157" s="6"/>
    </row>
    <row r="8158" spans="13:13" x14ac:dyDescent="0.3">
      <c r="M8158" s="6"/>
    </row>
    <row r="8159" spans="13:13" x14ac:dyDescent="0.3">
      <c r="M8159" s="6"/>
    </row>
    <row r="8160" spans="13:13" x14ac:dyDescent="0.3">
      <c r="M8160" s="6"/>
    </row>
    <row r="8161" spans="13:13" x14ac:dyDescent="0.3">
      <c r="M8161" s="6"/>
    </row>
    <row r="8162" spans="13:13" x14ac:dyDescent="0.3">
      <c r="M8162" s="6"/>
    </row>
    <row r="8163" spans="13:13" x14ac:dyDescent="0.3">
      <c r="M8163" s="6"/>
    </row>
    <row r="8164" spans="13:13" x14ac:dyDescent="0.3">
      <c r="M8164" s="6"/>
    </row>
    <row r="8165" spans="13:13" x14ac:dyDescent="0.3">
      <c r="M8165" s="6"/>
    </row>
    <row r="8166" spans="13:13" x14ac:dyDescent="0.3">
      <c r="M8166" s="6"/>
    </row>
    <row r="8167" spans="13:13" x14ac:dyDescent="0.3">
      <c r="M8167" s="6"/>
    </row>
    <row r="8168" spans="13:13" x14ac:dyDescent="0.3">
      <c r="M8168" s="6"/>
    </row>
    <row r="8169" spans="13:13" x14ac:dyDescent="0.3">
      <c r="M8169" s="6"/>
    </row>
    <row r="8170" spans="13:13" x14ac:dyDescent="0.3">
      <c r="M8170" s="6"/>
    </row>
    <row r="8171" spans="13:13" x14ac:dyDescent="0.3">
      <c r="M8171" s="6"/>
    </row>
    <row r="8172" spans="13:13" x14ac:dyDescent="0.3">
      <c r="M8172" s="6"/>
    </row>
    <row r="8173" spans="13:13" x14ac:dyDescent="0.3">
      <c r="M8173" s="6"/>
    </row>
    <row r="8174" spans="13:13" x14ac:dyDescent="0.3">
      <c r="M8174" s="6"/>
    </row>
    <row r="8175" spans="13:13" x14ac:dyDescent="0.3">
      <c r="M8175" s="6"/>
    </row>
    <row r="8176" spans="13:13" x14ac:dyDescent="0.3">
      <c r="M8176" s="6"/>
    </row>
    <row r="8177" spans="13:13" x14ac:dyDescent="0.3">
      <c r="M8177" s="6"/>
    </row>
    <row r="8178" spans="13:13" x14ac:dyDescent="0.3">
      <c r="M8178" s="6"/>
    </row>
    <row r="8179" spans="13:13" x14ac:dyDescent="0.3">
      <c r="M8179" s="6"/>
    </row>
    <row r="8180" spans="13:13" x14ac:dyDescent="0.3">
      <c r="M8180" s="6"/>
    </row>
    <row r="8181" spans="13:13" x14ac:dyDescent="0.3">
      <c r="M8181" s="6"/>
    </row>
    <row r="8182" spans="13:13" x14ac:dyDescent="0.3">
      <c r="M8182" s="6"/>
    </row>
    <row r="8183" spans="13:13" x14ac:dyDescent="0.3">
      <c r="M8183" s="6"/>
    </row>
    <row r="8184" spans="13:13" x14ac:dyDescent="0.3">
      <c r="M8184" s="6"/>
    </row>
    <row r="8185" spans="13:13" x14ac:dyDescent="0.3">
      <c r="M8185" s="6"/>
    </row>
    <row r="8186" spans="13:13" x14ac:dyDescent="0.3">
      <c r="M8186" s="6"/>
    </row>
    <row r="8187" spans="13:13" x14ac:dyDescent="0.3">
      <c r="M8187" s="6"/>
    </row>
    <row r="8188" spans="13:13" x14ac:dyDescent="0.3">
      <c r="M8188" s="6"/>
    </row>
    <row r="8189" spans="13:13" x14ac:dyDescent="0.3">
      <c r="M8189" s="6"/>
    </row>
    <row r="8190" spans="13:13" x14ac:dyDescent="0.3">
      <c r="M8190" s="6"/>
    </row>
    <row r="8191" spans="13:13" x14ac:dyDescent="0.3">
      <c r="M8191" s="6"/>
    </row>
    <row r="8192" spans="13:13" x14ac:dyDescent="0.3">
      <c r="M8192" s="6"/>
    </row>
    <row r="8193" spans="13:13" x14ac:dyDescent="0.3">
      <c r="M8193" s="6"/>
    </row>
    <row r="8194" spans="13:13" x14ac:dyDescent="0.3">
      <c r="M8194" s="6"/>
    </row>
    <row r="8195" spans="13:13" x14ac:dyDescent="0.3">
      <c r="M8195" s="6"/>
    </row>
    <row r="8196" spans="13:13" x14ac:dyDescent="0.3">
      <c r="M8196" s="6"/>
    </row>
    <row r="8197" spans="13:13" x14ac:dyDescent="0.3">
      <c r="M8197" s="6"/>
    </row>
    <row r="8198" spans="13:13" x14ac:dyDescent="0.3">
      <c r="M8198" s="6"/>
    </row>
    <row r="8199" spans="13:13" x14ac:dyDescent="0.3">
      <c r="M8199" s="6"/>
    </row>
    <row r="8200" spans="13:13" x14ac:dyDescent="0.3">
      <c r="M8200" s="6"/>
    </row>
    <row r="8201" spans="13:13" x14ac:dyDescent="0.3">
      <c r="M8201" s="6"/>
    </row>
    <row r="8202" spans="13:13" x14ac:dyDescent="0.3">
      <c r="M8202" s="6"/>
    </row>
    <row r="8203" spans="13:13" x14ac:dyDescent="0.3">
      <c r="M8203" s="6"/>
    </row>
    <row r="8204" spans="13:13" x14ac:dyDescent="0.3">
      <c r="M8204" s="6"/>
    </row>
    <row r="8205" spans="13:13" x14ac:dyDescent="0.3">
      <c r="M8205" s="6"/>
    </row>
    <row r="8206" spans="13:13" x14ac:dyDescent="0.3">
      <c r="M8206" s="6"/>
    </row>
    <row r="8207" spans="13:13" x14ac:dyDescent="0.3">
      <c r="M8207" s="6"/>
    </row>
    <row r="8208" spans="13:13" x14ac:dyDescent="0.3">
      <c r="M8208" s="6"/>
    </row>
    <row r="8209" spans="13:13" x14ac:dyDescent="0.3">
      <c r="M8209" s="6"/>
    </row>
    <row r="8210" spans="13:13" x14ac:dyDescent="0.3">
      <c r="M8210" s="6"/>
    </row>
    <row r="8211" spans="13:13" x14ac:dyDescent="0.3">
      <c r="M8211" s="6"/>
    </row>
    <row r="8212" spans="13:13" x14ac:dyDescent="0.3">
      <c r="M8212" s="6"/>
    </row>
    <row r="8213" spans="13:13" x14ac:dyDescent="0.3">
      <c r="M8213" s="6"/>
    </row>
    <row r="8214" spans="13:13" x14ac:dyDescent="0.3">
      <c r="M8214" s="6"/>
    </row>
    <row r="8215" spans="13:13" x14ac:dyDescent="0.3">
      <c r="M8215" s="6"/>
    </row>
    <row r="8216" spans="13:13" x14ac:dyDescent="0.3">
      <c r="M8216" s="6"/>
    </row>
    <row r="8217" spans="13:13" x14ac:dyDescent="0.3">
      <c r="M8217" s="6"/>
    </row>
    <row r="8218" spans="13:13" x14ac:dyDescent="0.3">
      <c r="M8218" s="6"/>
    </row>
    <row r="8219" spans="13:13" x14ac:dyDescent="0.3">
      <c r="M8219" s="6"/>
    </row>
    <row r="8220" spans="13:13" x14ac:dyDescent="0.3">
      <c r="M8220" s="6"/>
    </row>
    <row r="8221" spans="13:13" x14ac:dyDescent="0.3">
      <c r="M8221" s="6"/>
    </row>
    <row r="8222" spans="13:13" x14ac:dyDescent="0.3">
      <c r="M8222" s="6"/>
    </row>
    <row r="8223" spans="13:13" x14ac:dyDescent="0.3">
      <c r="M8223" s="6"/>
    </row>
    <row r="8224" spans="13:13" x14ac:dyDescent="0.3">
      <c r="M8224" s="6"/>
    </row>
    <row r="8225" spans="13:13" x14ac:dyDescent="0.3">
      <c r="M8225" s="6"/>
    </row>
    <row r="8226" spans="13:13" x14ac:dyDescent="0.3">
      <c r="M8226" s="6"/>
    </row>
    <row r="8227" spans="13:13" x14ac:dyDescent="0.3">
      <c r="M8227" s="6"/>
    </row>
    <row r="8228" spans="13:13" x14ac:dyDescent="0.3">
      <c r="M8228" s="6"/>
    </row>
    <row r="8229" spans="13:13" x14ac:dyDescent="0.3">
      <c r="M8229" s="6"/>
    </row>
    <row r="8230" spans="13:13" x14ac:dyDescent="0.3">
      <c r="M8230" s="6"/>
    </row>
    <row r="8231" spans="13:13" x14ac:dyDescent="0.3">
      <c r="M8231" s="6"/>
    </row>
    <row r="8232" spans="13:13" x14ac:dyDescent="0.3">
      <c r="M8232" s="6"/>
    </row>
    <row r="8233" spans="13:13" x14ac:dyDescent="0.3">
      <c r="M8233" s="6"/>
    </row>
    <row r="8234" spans="13:13" x14ac:dyDescent="0.3">
      <c r="M8234" s="6"/>
    </row>
    <row r="8235" spans="13:13" x14ac:dyDescent="0.3">
      <c r="M8235" s="6"/>
    </row>
    <row r="8236" spans="13:13" x14ac:dyDescent="0.3">
      <c r="M8236" s="6"/>
    </row>
    <row r="8237" spans="13:13" x14ac:dyDescent="0.3">
      <c r="M8237" s="6"/>
    </row>
    <row r="8238" spans="13:13" x14ac:dyDescent="0.3">
      <c r="M8238" s="6"/>
    </row>
    <row r="8239" spans="13:13" x14ac:dyDescent="0.3">
      <c r="M8239" s="6"/>
    </row>
    <row r="8240" spans="13:13" x14ac:dyDescent="0.3">
      <c r="M8240" s="6"/>
    </row>
    <row r="8241" spans="13:13" x14ac:dyDescent="0.3">
      <c r="M8241" s="6"/>
    </row>
    <row r="8242" spans="13:13" x14ac:dyDescent="0.3">
      <c r="M8242" s="6"/>
    </row>
    <row r="8243" spans="13:13" x14ac:dyDescent="0.3">
      <c r="M8243" s="6"/>
    </row>
    <row r="8244" spans="13:13" x14ac:dyDescent="0.3">
      <c r="M8244" s="6"/>
    </row>
    <row r="8245" spans="13:13" x14ac:dyDescent="0.3">
      <c r="M8245" s="6"/>
    </row>
    <row r="8246" spans="13:13" x14ac:dyDescent="0.3">
      <c r="M8246" s="6"/>
    </row>
    <row r="8247" spans="13:13" x14ac:dyDescent="0.3">
      <c r="M8247" s="6"/>
    </row>
    <row r="8248" spans="13:13" x14ac:dyDescent="0.3">
      <c r="M8248" s="6"/>
    </row>
    <row r="8249" spans="13:13" x14ac:dyDescent="0.3">
      <c r="M8249" s="6"/>
    </row>
    <row r="8250" spans="13:13" x14ac:dyDescent="0.3">
      <c r="M8250" s="6"/>
    </row>
    <row r="8251" spans="13:13" x14ac:dyDescent="0.3">
      <c r="M8251" s="6"/>
    </row>
    <row r="8252" spans="13:13" x14ac:dyDescent="0.3">
      <c r="M8252" s="6"/>
    </row>
    <row r="8253" spans="13:13" x14ac:dyDescent="0.3">
      <c r="M8253" s="6"/>
    </row>
    <row r="8254" spans="13:13" x14ac:dyDescent="0.3">
      <c r="M8254" s="6"/>
    </row>
    <row r="8255" spans="13:13" x14ac:dyDescent="0.3">
      <c r="M8255" s="6"/>
    </row>
    <row r="8256" spans="13:13" x14ac:dyDescent="0.3">
      <c r="M8256" s="6"/>
    </row>
    <row r="8257" spans="13:13" x14ac:dyDescent="0.3">
      <c r="M8257" s="6"/>
    </row>
    <row r="8258" spans="13:13" x14ac:dyDescent="0.3">
      <c r="M8258" s="6"/>
    </row>
    <row r="8259" spans="13:13" x14ac:dyDescent="0.3">
      <c r="M8259" s="6"/>
    </row>
    <row r="8260" spans="13:13" x14ac:dyDescent="0.3">
      <c r="M8260" s="6"/>
    </row>
    <row r="8261" spans="13:13" x14ac:dyDescent="0.3">
      <c r="M8261" s="6"/>
    </row>
    <row r="8262" spans="13:13" x14ac:dyDescent="0.3">
      <c r="M8262" s="6"/>
    </row>
    <row r="8263" spans="13:13" x14ac:dyDescent="0.3">
      <c r="M8263" s="6"/>
    </row>
    <row r="8264" spans="13:13" x14ac:dyDescent="0.3">
      <c r="M8264" s="6"/>
    </row>
    <row r="8265" spans="13:13" x14ac:dyDescent="0.3">
      <c r="M8265" s="6"/>
    </row>
    <row r="8266" spans="13:13" x14ac:dyDescent="0.3">
      <c r="M8266" s="6"/>
    </row>
    <row r="8267" spans="13:13" x14ac:dyDescent="0.3">
      <c r="M8267" s="6"/>
    </row>
    <row r="8268" spans="13:13" x14ac:dyDescent="0.3">
      <c r="M8268" s="6"/>
    </row>
    <row r="8269" spans="13:13" x14ac:dyDescent="0.3">
      <c r="M8269" s="6"/>
    </row>
    <row r="8270" spans="13:13" x14ac:dyDescent="0.3">
      <c r="M8270" s="6"/>
    </row>
    <row r="8271" spans="13:13" x14ac:dyDescent="0.3">
      <c r="M8271" s="6"/>
    </row>
    <row r="8272" spans="13:13" x14ac:dyDescent="0.3">
      <c r="M8272" s="6"/>
    </row>
    <row r="8273" spans="13:13" x14ac:dyDescent="0.3">
      <c r="M8273" s="6"/>
    </row>
    <row r="8274" spans="13:13" x14ac:dyDescent="0.3">
      <c r="M8274" s="6"/>
    </row>
    <row r="8275" spans="13:13" x14ac:dyDescent="0.3">
      <c r="M8275" s="6"/>
    </row>
    <row r="8276" spans="13:13" x14ac:dyDescent="0.3">
      <c r="M8276" s="6"/>
    </row>
    <row r="8277" spans="13:13" x14ac:dyDescent="0.3">
      <c r="M8277" s="6"/>
    </row>
    <row r="8278" spans="13:13" x14ac:dyDescent="0.3">
      <c r="M8278" s="6"/>
    </row>
    <row r="8279" spans="13:13" x14ac:dyDescent="0.3">
      <c r="M8279" s="6"/>
    </row>
    <row r="8280" spans="13:13" x14ac:dyDescent="0.3">
      <c r="M8280" s="6"/>
    </row>
    <row r="8281" spans="13:13" x14ac:dyDescent="0.3">
      <c r="M8281" s="6"/>
    </row>
    <row r="8282" spans="13:13" x14ac:dyDescent="0.3">
      <c r="M8282" s="6"/>
    </row>
    <row r="8283" spans="13:13" x14ac:dyDescent="0.3">
      <c r="M8283" s="6"/>
    </row>
    <row r="8284" spans="13:13" x14ac:dyDescent="0.3">
      <c r="M8284" s="6"/>
    </row>
    <row r="8285" spans="13:13" x14ac:dyDescent="0.3">
      <c r="M8285" s="6"/>
    </row>
    <row r="8286" spans="13:13" x14ac:dyDescent="0.3">
      <c r="M8286" s="6"/>
    </row>
    <row r="8287" spans="13:13" x14ac:dyDescent="0.3">
      <c r="M8287" s="6"/>
    </row>
    <row r="8288" spans="13:13" x14ac:dyDescent="0.3">
      <c r="M8288" s="6"/>
    </row>
    <row r="8289" spans="13:13" x14ac:dyDescent="0.3">
      <c r="M8289" s="6"/>
    </row>
    <row r="8290" spans="13:13" x14ac:dyDescent="0.3">
      <c r="M8290" s="6"/>
    </row>
    <row r="8291" spans="13:13" x14ac:dyDescent="0.3">
      <c r="M8291" s="6"/>
    </row>
    <row r="8292" spans="13:13" x14ac:dyDescent="0.3">
      <c r="M8292" s="6"/>
    </row>
    <row r="8293" spans="13:13" x14ac:dyDescent="0.3">
      <c r="M8293" s="6"/>
    </row>
    <row r="8294" spans="13:13" x14ac:dyDescent="0.3">
      <c r="M8294" s="6"/>
    </row>
    <row r="8295" spans="13:13" x14ac:dyDescent="0.3">
      <c r="M8295" s="6"/>
    </row>
    <row r="8296" spans="13:13" x14ac:dyDescent="0.3">
      <c r="M8296" s="6"/>
    </row>
    <row r="8297" spans="13:13" x14ac:dyDescent="0.3">
      <c r="M8297" s="6"/>
    </row>
    <row r="8298" spans="13:13" x14ac:dyDescent="0.3">
      <c r="M8298" s="6"/>
    </row>
    <row r="8299" spans="13:13" x14ac:dyDescent="0.3">
      <c r="M8299" s="6"/>
    </row>
    <row r="8300" spans="13:13" x14ac:dyDescent="0.3">
      <c r="M8300" s="6"/>
    </row>
    <row r="8301" spans="13:13" x14ac:dyDescent="0.3">
      <c r="M8301" s="6"/>
    </row>
    <row r="8302" spans="13:13" x14ac:dyDescent="0.3">
      <c r="M8302" s="6"/>
    </row>
    <row r="8303" spans="13:13" x14ac:dyDescent="0.3">
      <c r="M8303" s="6"/>
    </row>
    <row r="8304" spans="13:13" x14ac:dyDescent="0.3">
      <c r="M8304" s="6"/>
    </row>
    <row r="8305" spans="13:13" x14ac:dyDescent="0.3">
      <c r="M8305" s="6"/>
    </row>
    <row r="8306" spans="13:13" x14ac:dyDescent="0.3">
      <c r="M8306" s="6"/>
    </row>
    <row r="8307" spans="13:13" x14ac:dyDescent="0.3">
      <c r="M8307" s="6"/>
    </row>
    <row r="8308" spans="13:13" x14ac:dyDescent="0.3">
      <c r="M8308" s="6"/>
    </row>
    <row r="8309" spans="13:13" x14ac:dyDescent="0.3">
      <c r="M8309" s="6"/>
    </row>
    <row r="8310" spans="13:13" x14ac:dyDescent="0.3">
      <c r="M8310" s="6"/>
    </row>
    <row r="8311" spans="13:13" x14ac:dyDescent="0.3">
      <c r="M8311" s="6"/>
    </row>
    <row r="8312" spans="13:13" x14ac:dyDescent="0.3">
      <c r="M8312" s="6"/>
    </row>
    <row r="8313" spans="13:13" x14ac:dyDescent="0.3">
      <c r="M8313" s="6"/>
    </row>
    <row r="8314" spans="13:13" x14ac:dyDescent="0.3">
      <c r="M8314" s="6"/>
    </row>
    <row r="8315" spans="13:13" x14ac:dyDescent="0.3">
      <c r="M8315" s="6"/>
    </row>
    <row r="8316" spans="13:13" x14ac:dyDescent="0.3">
      <c r="M8316" s="6"/>
    </row>
    <row r="8317" spans="13:13" x14ac:dyDescent="0.3">
      <c r="M8317" s="6"/>
    </row>
    <row r="8318" spans="13:13" x14ac:dyDescent="0.3">
      <c r="M8318" s="6"/>
    </row>
    <row r="8319" spans="13:13" x14ac:dyDescent="0.3">
      <c r="M8319" s="6"/>
    </row>
    <row r="8320" spans="13:13" x14ac:dyDescent="0.3">
      <c r="M8320" s="6"/>
    </row>
    <row r="8321" spans="13:13" x14ac:dyDescent="0.3">
      <c r="M8321" s="6"/>
    </row>
    <row r="8322" spans="13:13" x14ac:dyDescent="0.3">
      <c r="M8322" s="6"/>
    </row>
    <row r="8323" spans="13:13" x14ac:dyDescent="0.3">
      <c r="M8323" s="6"/>
    </row>
    <row r="8324" spans="13:13" x14ac:dyDescent="0.3">
      <c r="M8324" s="6"/>
    </row>
    <row r="8325" spans="13:13" x14ac:dyDescent="0.3">
      <c r="M8325" s="6"/>
    </row>
    <row r="8326" spans="13:13" x14ac:dyDescent="0.3">
      <c r="M8326" s="6"/>
    </row>
    <row r="8327" spans="13:13" x14ac:dyDescent="0.3">
      <c r="M8327" s="6"/>
    </row>
    <row r="8328" spans="13:13" x14ac:dyDescent="0.3">
      <c r="M8328" s="6"/>
    </row>
    <row r="8329" spans="13:13" x14ac:dyDescent="0.3">
      <c r="M8329" s="6"/>
    </row>
    <row r="8330" spans="13:13" x14ac:dyDescent="0.3">
      <c r="M8330" s="6"/>
    </row>
    <row r="8331" spans="13:13" x14ac:dyDescent="0.3">
      <c r="M8331" s="6"/>
    </row>
    <row r="8332" spans="13:13" x14ac:dyDescent="0.3">
      <c r="M8332" s="6"/>
    </row>
    <row r="8333" spans="13:13" x14ac:dyDescent="0.3">
      <c r="M8333" s="6"/>
    </row>
    <row r="8334" spans="13:13" x14ac:dyDescent="0.3">
      <c r="M8334" s="6"/>
    </row>
    <row r="8335" spans="13:13" x14ac:dyDescent="0.3">
      <c r="M8335" s="6"/>
    </row>
    <row r="8336" spans="13:13" x14ac:dyDescent="0.3">
      <c r="M8336" s="6"/>
    </row>
    <row r="8337" spans="13:13" x14ac:dyDescent="0.3">
      <c r="M8337" s="6"/>
    </row>
    <row r="8338" spans="13:13" x14ac:dyDescent="0.3">
      <c r="M8338" s="6"/>
    </row>
    <row r="8339" spans="13:13" x14ac:dyDescent="0.3">
      <c r="M8339" s="6"/>
    </row>
    <row r="8340" spans="13:13" x14ac:dyDescent="0.3">
      <c r="M8340" s="6"/>
    </row>
    <row r="8341" spans="13:13" x14ac:dyDescent="0.3">
      <c r="M8341" s="6"/>
    </row>
    <row r="8342" spans="13:13" x14ac:dyDescent="0.3">
      <c r="M8342" s="6"/>
    </row>
    <row r="8343" spans="13:13" x14ac:dyDescent="0.3">
      <c r="M8343" s="6"/>
    </row>
    <row r="8344" spans="13:13" x14ac:dyDescent="0.3">
      <c r="M8344" s="6"/>
    </row>
    <row r="8345" spans="13:13" x14ac:dyDescent="0.3">
      <c r="M8345" s="6"/>
    </row>
    <row r="8346" spans="13:13" x14ac:dyDescent="0.3">
      <c r="M8346" s="6"/>
    </row>
    <row r="8347" spans="13:13" x14ac:dyDescent="0.3">
      <c r="M8347" s="6"/>
    </row>
    <row r="8348" spans="13:13" x14ac:dyDescent="0.3">
      <c r="M8348" s="6"/>
    </row>
    <row r="8349" spans="13:13" x14ac:dyDescent="0.3">
      <c r="M8349" s="6"/>
    </row>
    <row r="8350" spans="13:13" x14ac:dyDescent="0.3">
      <c r="M8350" s="6"/>
    </row>
    <row r="8351" spans="13:13" x14ac:dyDescent="0.3">
      <c r="M8351" s="6"/>
    </row>
    <row r="8352" spans="13:13" x14ac:dyDescent="0.3">
      <c r="M8352" s="6"/>
    </row>
    <row r="8353" spans="13:13" x14ac:dyDescent="0.3">
      <c r="M8353" s="6"/>
    </row>
    <row r="8354" spans="13:13" x14ac:dyDescent="0.3">
      <c r="M8354" s="6"/>
    </row>
    <row r="8355" spans="13:13" x14ac:dyDescent="0.3">
      <c r="M8355" s="6"/>
    </row>
    <row r="8356" spans="13:13" x14ac:dyDescent="0.3">
      <c r="M8356" s="6"/>
    </row>
    <row r="8357" spans="13:13" x14ac:dyDescent="0.3">
      <c r="M8357" s="6"/>
    </row>
    <row r="8358" spans="13:13" x14ac:dyDescent="0.3">
      <c r="M8358" s="6"/>
    </row>
    <row r="8359" spans="13:13" x14ac:dyDescent="0.3">
      <c r="M8359" s="6"/>
    </row>
    <row r="8360" spans="13:13" x14ac:dyDescent="0.3">
      <c r="M8360" s="6"/>
    </row>
    <row r="8361" spans="13:13" x14ac:dyDescent="0.3">
      <c r="M8361" s="6"/>
    </row>
    <row r="8362" spans="13:13" x14ac:dyDescent="0.3">
      <c r="M8362" s="6"/>
    </row>
    <row r="8363" spans="13:13" x14ac:dyDescent="0.3">
      <c r="M8363" s="6"/>
    </row>
    <row r="8364" spans="13:13" x14ac:dyDescent="0.3">
      <c r="M8364" s="6"/>
    </row>
    <row r="8365" spans="13:13" x14ac:dyDescent="0.3">
      <c r="M8365" s="6"/>
    </row>
    <row r="8366" spans="13:13" x14ac:dyDescent="0.3">
      <c r="M8366" s="6"/>
    </row>
    <row r="8367" spans="13:13" x14ac:dyDescent="0.3">
      <c r="M8367" s="6"/>
    </row>
    <row r="8368" spans="13:13" x14ac:dyDescent="0.3">
      <c r="M8368" s="6"/>
    </row>
    <row r="8369" spans="13:13" x14ac:dyDescent="0.3">
      <c r="M8369" s="6"/>
    </row>
    <row r="8370" spans="13:13" x14ac:dyDescent="0.3">
      <c r="M8370" s="6"/>
    </row>
    <row r="8371" spans="13:13" x14ac:dyDescent="0.3">
      <c r="M8371" s="6"/>
    </row>
    <row r="8372" spans="13:13" x14ac:dyDescent="0.3">
      <c r="M8372" s="6"/>
    </row>
    <row r="8373" spans="13:13" x14ac:dyDescent="0.3">
      <c r="M8373" s="6"/>
    </row>
    <row r="8374" spans="13:13" x14ac:dyDescent="0.3">
      <c r="M8374" s="6"/>
    </row>
    <row r="8375" spans="13:13" x14ac:dyDescent="0.3">
      <c r="M8375" s="6"/>
    </row>
    <row r="8376" spans="13:13" x14ac:dyDescent="0.3">
      <c r="M8376" s="6"/>
    </row>
    <row r="8377" spans="13:13" x14ac:dyDescent="0.3">
      <c r="M8377" s="6"/>
    </row>
    <row r="8378" spans="13:13" x14ac:dyDescent="0.3">
      <c r="M8378" s="6"/>
    </row>
    <row r="8379" spans="13:13" x14ac:dyDescent="0.3">
      <c r="M8379" s="6"/>
    </row>
    <row r="8380" spans="13:13" x14ac:dyDescent="0.3">
      <c r="M8380" s="6"/>
    </row>
    <row r="8381" spans="13:13" x14ac:dyDescent="0.3">
      <c r="M8381" s="6"/>
    </row>
    <row r="8382" spans="13:13" x14ac:dyDescent="0.3">
      <c r="M8382" s="6"/>
    </row>
    <row r="8383" spans="13:13" x14ac:dyDescent="0.3">
      <c r="M8383" s="6"/>
    </row>
    <row r="8384" spans="13:13" x14ac:dyDescent="0.3">
      <c r="M8384" s="6"/>
    </row>
    <row r="8385" spans="13:13" x14ac:dyDescent="0.3">
      <c r="M8385" s="6"/>
    </row>
    <row r="8386" spans="13:13" x14ac:dyDescent="0.3">
      <c r="M8386" s="6"/>
    </row>
    <row r="8387" spans="13:13" x14ac:dyDescent="0.3">
      <c r="M8387" s="6"/>
    </row>
    <row r="8388" spans="13:13" x14ac:dyDescent="0.3">
      <c r="M8388" s="6"/>
    </row>
    <row r="8389" spans="13:13" x14ac:dyDescent="0.3">
      <c r="M8389" s="6"/>
    </row>
    <row r="8390" spans="13:13" x14ac:dyDescent="0.3">
      <c r="M8390" s="6"/>
    </row>
    <row r="8391" spans="13:13" x14ac:dyDescent="0.3">
      <c r="M8391" s="6"/>
    </row>
    <row r="8392" spans="13:13" x14ac:dyDescent="0.3">
      <c r="M8392" s="6"/>
    </row>
    <row r="8393" spans="13:13" x14ac:dyDescent="0.3">
      <c r="M8393" s="6"/>
    </row>
    <row r="8394" spans="13:13" x14ac:dyDescent="0.3">
      <c r="M8394" s="6"/>
    </row>
    <row r="8395" spans="13:13" x14ac:dyDescent="0.3">
      <c r="M8395" s="6"/>
    </row>
    <row r="8396" spans="13:13" x14ac:dyDescent="0.3">
      <c r="M8396" s="6"/>
    </row>
    <row r="8397" spans="13:13" x14ac:dyDescent="0.3">
      <c r="M8397" s="6"/>
    </row>
    <row r="8398" spans="13:13" x14ac:dyDescent="0.3">
      <c r="M8398" s="6"/>
    </row>
    <row r="8399" spans="13:13" x14ac:dyDescent="0.3">
      <c r="M8399" s="6"/>
    </row>
    <row r="8400" spans="13:13" x14ac:dyDescent="0.3">
      <c r="M8400" s="6"/>
    </row>
    <row r="8401" spans="13:13" x14ac:dyDescent="0.3">
      <c r="M8401" s="6"/>
    </row>
    <row r="8402" spans="13:13" x14ac:dyDescent="0.3">
      <c r="M8402" s="6"/>
    </row>
    <row r="8403" spans="13:13" x14ac:dyDescent="0.3">
      <c r="M8403" s="6"/>
    </row>
    <row r="8404" spans="13:13" x14ac:dyDescent="0.3">
      <c r="M8404" s="6"/>
    </row>
    <row r="8405" spans="13:13" x14ac:dyDescent="0.3">
      <c r="M8405" s="6"/>
    </row>
    <row r="8406" spans="13:13" x14ac:dyDescent="0.3">
      <c r="M8406" s="6"/>
    </row>
    <row r="8407" spans="13:13" x14ac:dyDescent="0.3">
      <c r="M8407" s="6"/>
    </row>
    <row r="8408" spans="13:13" x14ac:dyDescent="0.3">
      <c r="M8408" s="6"/>
    </row>
    <row r="8409" spans="13:13" x14ac:dyDescent="0.3">
      <c r="M8409" s="6"/>
    </row>
    <row r="8410" spans="13:13" x14ac:dyDescent="0.3">
      <c r="M8410" s="6"/>
    </row>
    <row r="8411" spans="13:13" x14ac:dyDescent="0.3">
      <c r="M8411" s="6"/>
    </row>
    <row r="8412" spans="13:13" x14ac:dyDescent="0.3">
      <c r="M8412" s="6"/>
    </row>
    <row r="8413" spans="13:13" x14ac:dyDescent="0.3">
      <c r="M8413" s="6"/>
    </row>
    <row r="8414" spans="13:13" x14ac:dyDescent="0.3">
      <c r="M8414" s="6"/>
    </row>
    <row r="8415" spans="13:13" x14ac:dyDescent="0.3">
      <c r="M8415" s="6"/>
    </row>
    <row r="8416" spans="13:13" x14ac:dyDescent="0.3">
      <c r="M8416" s="6"/>
    </row>
    <row r="8417" spans="13:13" x14ac:dyDescent="0.3">
      <c r="M8417" s="6"/>
    </row>
    <row r="8418" spans="13:13" x14ac:dyDescent="0.3">
      <c r="M8418" s="6"/>
    </row>
    <row r="8419" spans="13:13" x14ac:dyDescent="0.3">
      <c r="M8419" s="6"/>
    </row>
    <row r="8420" spans="13:13" x14ac:dyDescent="0.3">
      <c r="M8420" s="6"/>
    </row>
    <row r="8421" spans="13:13" x14ac:dyDescent="0.3">
      <c r="M8421" s="6"/>
    </row>
    <row r="8422" spans="13:13" x14ac:dyDescent="0.3">
      <c r="M8422" s="6"/>
    </row>
    <row r="8423" spans="13:13" x14ac:dyDescent="0.3">
      <c r="M8423" s="6"/>
    </row>
    <row r="8424" spans="13:13" x14ac:dyDescent="0.3">
      <c r="M8424" s="6"/>
    </row>
    <row r="8425" spans="13:13" x14ac:dyDescent="0.3">
      <c r="M8425" s="6"/>
    </row>
    <row r="8426" spans="13:13" x14ac:dyDescent="0.3">
      <c r="M8426" s="6"/>
    </row>
    <row r="8427" spans="13:13" x14ac:dyDescent="0.3">
      <c r="M8427" s="6"/>
    </row>
    <row r="8428" spans="13:13" x14ac:dyDescent="0.3">
      <c r="M8428" s="6"/>
    </row>
    <row r="8429" spans="13:13" x14ac:dyDescent="0.3">
      <c r="M8429" s="6"/>
    </row>
    <row r="8430" spans="13:13" x14ac:dyDescent="0.3">
      <c r="M8430" s="6"/>
    </row>
    <row r="8431" spans="13:13" x14ac:dyDescent="0.3">
      <c r="M8431" s="6"/>
    </row>
    <row r="8432" spans="13:13" x14ac:dyDescent="0.3">
      <c r="M8432" s="6"/>
    </row>
    <row r="8433" spans="13:13" x14ac:dyDescent="0.3">
      <c r="M8433" s="6"/>
    </row>
    <row r="8434" spans="13:13" x14ac:dyDescent="0.3">
      <c r="M8434" s="6"/>
    </row>
    <row r="8435" spans="13:13" x14ac:dyDescent="0.3">
      <c r="M8435" s="6"/>
    </row>
    <row r="8436" spans="13:13" x14ac:dyDescent="0.3">
      <c r="M8436" s="6"/>
    </row>
    <row r="8437" spans="13:13" x14ac:dyDescent="0.3">
      <c r="M8437" s="6"/>
    </row>
    <row r="8438" spans="13:13" x14ac:dyDescent="0.3">
      <c r="M8438" s="6"/>
    </row>
    <row r="8439" spans="13:13" x14ac:dyDescent="0.3">
      <c r="M8439" s="6"/>
    </row>
    <row r="8440" spans="13:13" x14ac:dyDescent="0.3">
      <c r="M8440" s="6"/>
    </row>
    <row r="8441" spans="13:13" x14ac:dyDescent="0.3">
      <c r="M8441" s="6"/>
    </row>
    <row r="8442" spans="13:13" x14ac:dyDescent="0.3">
      <c r="M8442" s="6"/>
    </row>
    <row r="8443" spans="13:13" x14ac:dyDescent="0.3">
      <c r="M8443" s="6"/>
    </row>
    <row r="8444" spans="13:13" x14ac:dyDescent="0.3">
      <c r="M8444" s="6"/>
    </row>
    <row r="8445" spans="13:13" x14ac:dyDescent="0.3">
      <c r="M8445" s="6"/>
    </row>
    <row r="8446" spans="13:13" x14ac:dyDescent="0.3">
      <c r="M8446" s="6"/>
    </row>
    <row r="8447" spans="13:13" x14ac:dyDescent="0.3">
      <c r="M8447" s="6"/>
    </row>
    <row r="8448" spans="13:13" x14ac:dyDescent="0.3">
      <c r="M8448" s="6"/>
    </row>
    <row r="8449" spans="13:13" x14ac:dyDescent="0.3">
      <c r="M8449" s="6"/>
    </row>
    <row r="8450" spans="13:13" x14ac:dyDescent="0.3">
      <c r="M8450" s="6"/>
    </row>
    <row r="8451" spans="13:13" x14ac:dyDescent="0.3">
      <c r="M8451" s="6"/>
    </row>
    <row r="8452" spans="13:13" x14ac:dyDescent="0.3">
      <c r="M8452" s="6"/>
    </row>
    <row r="8453" spans="13:13" x14ac:dyDescent="0.3">
      <c r="M8453" s="6"/>
    </row>
    <row r="8454" spans="13:13" x14ac:dyDescent="0.3">
      <c r="M8454" s="6"/>
    </row>
    <row r="8455" spans="13:13" x14ac:dyDescent="0.3">
      <c r="M8455" s="6"/>
    </row>
    <row r="8456" spans="13:13" x14ac:dyDescent="0.3">
      <c r="M8456" s="6"/>
    </row>
    <row r="8457" spans="13:13" x14ac:dyDescent="0.3">
      <c r="M8457" s="6"/>
    </row>
    <row r="8458" spans="13:13" x14ac:dyDescent="0.3">
      <c r="M8458" s="6"/>
    </row>
    <row r="8459" spans="13:13" x14ac:dyDescent="0.3">
      <c r="M8459" s="6"/>
    </row>
    <row r="8460" spans="13:13" x14ac:dyDescent="0.3">
      <c r="M8460" s="6"/>
    </row>
    <row r="8461" spans="13:13" x14ac:dyDescent="0.3">
      <c r="M8461" s="6"/>
    </row>
    <row r="8462" spans="13:13" x14ac:dyDescent="0.3">
      <c r="M8462" s="6"/>
    </row>
    <row r="8463" spans="13:13" x14ac:dyDescent="0.3">
      <c r="M8463" s="6"/>
    </row>
    <row r="8464" spans="13:13" x14ac:dyDescent="0.3">
      <c r="M8464" s="6"/>
    </row>
    <row r="8465" spans="13:13" x14ac:dyDescent="0.3">
      <c r="M8465" s="6"/>
    </row>
    <row r="8466" spans="13:13" x14ac:dyDescent="0.3">
      <c r="M8466" s="6"/>
    </row>
    <row r="8467" spans="13:13" x14ac:dyDescent="0.3">
      <c r="M8467" s="6"/>
    </row>
    <row r="8468" spans="13:13" x14ac:dyDescent="0.3">
      <c r="M8468" s="6"/>
    </row>
    <row r="8469" spans="13:13" x14ac:dyDescent="0.3">
      <c r="M8469" s="6"/>
    </row>
    <row r="8470" spans="13:13" x14ac:dyDescent="0.3">
      <c r="M8470" s="6"/>
    </row>
    <row r="8471" spans="13:13" x14ac:dyDescent="0.3">
      <c r="M8471" s="6"/>
    </row>
    <row r="8472" spans="13:13" x14ac:dyDescent="0.3">
      <c r="M8472" s="6"/>
    </row>
    <row r="8473" spans="13:13" x14ac:dyDescent="0.3">
      <c r="M8473" s="6"/>
    </row>
    <row r="8474" spans="13:13" x14ac:dyDescent="0.3">
      <c r="M8474" s="6"/>
    </row>
    <row r="8475" spans="13:13" x14ac:dyDescent="0.3">
      <c r="M8475" s="6"/>
    </row>
    <row r="8476" spans="13:13" x14ac:dyDescent="0.3">
      <c r="M8476" s="6"/>
    </row>
    <row r="8477" spans="13:13" x14ac:dyDescent="0.3">
      <c r="M8477" s="6"/>
    </row>
    <row r="8478" spans="13:13" x14ac:dyDescent="0.3">
      <c r="M8478" s="6"/>
    </row>
    <row r="8479" spans="13:13" x14ac:dyDescent="0.3">
      <c r="M8479" s="6"/>
    </row>
    <row r="8480" spans="13:13" x14ac:dyDescent="0.3">
      <c r="M8480" s="6"/>
    </row>
    <row r="8481" spans="13:13" x14ac:dyDescent="0.3">
      <c r="M8481" s="6"/>
    </row>
    <row r="8482" spans="13:13" x14ac:dyDescent="0.3">
      <c r="M8482" s="6"/>
    </row>
    <row r="8483" spans="13:13" x14ac:dyDescent="0.3">
      <c r="M8483" s="6"/>
    </row>
    <row r="8484" spans="13:13" x14ac:dyDescent="0.3">
      <c r="M8484" s="6"/>
    </row>
    <row r="8485" spans="13:13" x14ac:dyDescent="0.3">
      <c r="M8485" s="6"/>
    </row>
    <row r="8486" spans="13:13" x14ac:dyDescent="0.3">
      <c r="M8486" s="6"/>
    </row>
    <row r="8487" spans="13:13" x14ac:dyDescent="0.3">
      <c r="M8487" s="6"/>
    </row>
    <row r="8488" spans="13:13" x14ac:dyDescent="0.3">
      <c r="M8488" s="6"/>
    </row>
    <row r="8489" spans="13:13" x14ac:dyDescent="0.3">
      <c r="M8489" s="6"/>
    </row>
    <row r="8490" spans="13:13" x14ac:dyDescent="0.3">
      <c r="M8490" s="6"/>
    </row>
    <row r="8491" spans="13:13" x14ac:dyDescent="0.3">
      <c r="M8491" s="6"/>
    </row>
    <row r="8492" spans="13:13" x14ac:dyDescent="0.3">
      <c r="M8492" s="6"/>
    </row>
    <row r="8493" spans="13:13" x14ac:dyDescent="0.3">
      <c r="M8493" s="6"/>
    </row>
    <row r="8494" spans="13:13" x14ac:dyDescent="0.3">
      <c r="M8494" s="6"/>
    </row>
    <row r="8495" spans="13:13" x14ac:dyDescent="0.3">
      <c r="M8495" s="6"/>
    </row>
    <row r="8496" spans="13:13" x14ac:dyDescent="0.3">
      <c r="M8496" s="6"/>
    </row>
    <row r="8497" spans="13:13" x14ac:dyDescent="0.3">
      <c r="M8497" s="6"/>
    </row>
    <row r="8498" spans="13:13" x14ac:dyDescent="0.3">
      <c r="M8498" s="6"/>
    </row>
    <row r="8499" spans="13:13" x14ac:dyDescent="0.3">
      <c r="M8499" s="6"/>
    </row>
    <row r="8500" spans="13:13" x14ac:dyDescent="0.3">
      <c r="M8500" s="6"/>
    </row>
    <row r="8501" spans="13:13" x14ac:dyDescent="0.3">
      <c r="M8501" s="6"/>
    </row>
    <row r="8502" spans="13:13" x14ac:dyDescent="0.3">
      <c r="M8502" s="6"/>
    </row>
    <row r="8503" spans="13:13" x14ac:dyDescent="0.3">
      <c r="M8503" s="6"/>
    </row>
    <row r="8504" spans="13:13" x14ac:dyDescent="0.3">
      <c r="M8504" s="6"/>
    </row>
    <row r="8505" spans="13:13" x14ac:dyDescent="0.3">
      <c r="M8505" s="6"/>
    </row>
    <row r="8506" spans="13:13" x14ac:dyDescent="0.3">
      <c r="M8506" s="6"/>
    </row>
    <row r="8507" spans="13:13" x14ac:dyDescent="0.3">
      <c r="M8507" s="6"/>
    </row>
    <row r="8508" spans="13:13" x14ac:dyDescent="0.3">
      <c r="M8508" s="6"/>
    </row>
    <row r="8509" spans="13:13" x14ac:dyDescent="0.3">
      <c r="M8509" s="6"/>
    </row>
    <row r="8510" spans="13:13" x14ac:dyDescent="0.3">
      <c r="M8510" s="6"/>
    </row>
    <row r="8511" spans="13:13" x14ac:dyDescent="0.3">
      <c r="M8511" s="6"/>
    </row>
    <row r="8512" spans="13:13" x14ac:dyDescent="0.3">
      <c r="M8512" s="6"/>
    </row>
    <row r="8513" spans="13:13" x14ac:dyDescent="0.3">
      <c r="M8513" s="6"/>
    </row>
    <row r="8514" spans="13:13" x14ac:dyDescent="0.3">
      <c r="M8514" s="6"/>
    </row>
    <row r="8515" spans="13:13" x14ac:dyDescent="0.3">
      <c r="M8515" s="6"/>
    </row>
    <row r="8516" spans="13:13" x14ac:dyDescent="0.3">
      <c r="M8516" s="6"/>
    </row>
    <row r="8517" spans="13:13" x14ac:dyDescent="0.3">
      <c r="M8517" s="6"/>
    </row>
    <row r="8518" spans="13:13" x14ac:dyDescent="0.3">
      <c r="M8518" s="6"/>
    </row>
    <row r="8519" spans="13:13" x14ac:dyDescent="0.3">
      <c r="M8519" s="6"/>
    </row>
    <row r="8520" spans="13:13" x14ac:dyDescent="0.3">
      <c r="M8520" s="6"/>
    </row>
    <row r="8521" spans="13:13" x14ac:dyDescent="0.3">
      <c r="M8521" s="6"/>
    </row>
    <row r="8522" spans="13:13" x14ac:dyDescent="0.3">
      <c r="M8522" s="6"/>
    </row>
    <row r="8523" spans="13:13" x14ac:dyDescent="0.3">
      <c r="M8523" s="6"/>
    </row>
    <row r="8524" spans="13:13" x14ac:dyDescent="0.3">
      <c r="M8524" s="6"/>
    </row>
    <row r="8525" spans="13:13" x14ac:dyDescent="0.3">
      <c r="M8525" s="6"/>
    </row>
    <row r="8526" spans="13:13" x14ac:dyDescent="0.3">
      <c r="M8526" s="6"/>
    </row>
    <row r="8527" spans="13:13" x14ac:dyDescent="0.3">
      <c r="M8527" s="6"/>
    </row>
    <row r="8528" spans="13:13" x14ac:dyDescent="0.3">
      <c r="M8528" s="6"/>
    </row>
    <row r="8529" spans="13:13" x14ac:dyDescent="0.3">
      <c r="M8529" s="6"/>
    </row>
    <row r="8530" spans="13:13" x14ac:dyDescent="0.3">
      <c r="M8530" s="6"/>
    </row>
    <row r="8531" spans="13:13" x14ac:dyDescent="0.3">
      <c r="M8531" s="6"/>
    </row>
    <row r="8532" spans="13:13" x14ac:dyDescent="0.3">
      <c r="M8532" s="6"/>
    </row>
    <row r="8533" spans="13:13" x14ac:dyDescent="0.3">
      <c r="M8533" s="6"/>
    </row>
    <row r="8534" spans="13:13" x14ac:dyDescent="0.3">
      <c r="M8534" s="6"/>
    </row>
    <row r="8535" spans="13:13" x14ac:dyDescent="0.3">
      <c r="M8535" s="6"/>
    </row>
    <row r="8536" spans="13:13" x14ac:dyDescent="0.3">
      <c r="M8536" s="6"/>
    </row>
    <row r="8537" spans="13:13" x14ac:dyDescent="0.3">
      <c r="M8537" s="6"/>
    </row>
    <row r="8538" spans="13:13" x14ac:dyDescent="0.3">
      <c r="M8538" s="6"/>
    </row>
    <row r="8539" spans="13:13" x14ac:dyDescent="0.3">
      <c r="M8539" s="6"/>
    </row>
    <row r="8540" spans="13:13" x14ac:dyDescent="0.3">
      <c r="M8540" s="6"/>
    </row>
    <row r="8541" spans="13:13" x14ac:dyDescent="0.3">
      <c r="M8541" s="6"/>
    </row>
    <row r="8542" spans="13:13" x14ac:dyDescent="0.3">
      <c r="M8542" s="6"/>
    </row>
    <row r="8543" spans="13:13" x14ac:dyDescent="0.3">
      <c r="M8543" s="6"/>
    </row>
    <row r="8544" spans="13:13" x14ac:dyDescent="0.3">
      <c r="M8544" s="6"/>
    </row>
    <row r="8545" spans="13:13" x14ac:dyDescent="0.3">
      <c r="M8545" s="6"/>
    </row>
    <row r="8546" spans="13:13" x14ac:dyDescent="0.3">
      <c r="M8546" s="6"/>
    </row>
    <row r="8547" spans="13:13" x14ac:dyDescent="0.3">
      <c r="M8547" s="6"/>
    </row>
    <row r="8548" spans="13:13" x14ac:dyDescent="0.3">
      <c r="M8548" s="6"/>
    </row>
    <row r="8549" spans="13:13" x14ac:dyDescent="0.3">
      <c r="M8549" s="6"/>
    </row>
    <row r="8550" spans="13:13" x14ac:dyDescent="0.3">
      <c r="M8550" s="6"/>
    </row>
    <row r="8551" spans="13:13" x14ac:dyDescent="0.3">
      <c r="M8551" s="6"/>
    </row>
    <row r="8552" spans="13:13" x14ac:dyDescent="0.3">
      <c r="M8552" s="6"/>
    </row>
    <row r="8553" spans="13:13" x14ac:dyDescent="0.3">
      <c r="M8553" s="6"/>
    </row>
    <row r="8554" spans="13:13" x14ac:dyDescent="0.3">
      <c r="M8554" s="6"/>
    </row>
    <row r="8555" spans="13:13" x14ac:dyDescent="0.3">
      <c r="M8555" s="6"/>
    </row>
    <row r="8556" spans="13:13" x14ac:dyDescent="0.3">
      <c r="M8556" s="6"/>
    </row>
    <row r="8557" spans="13:13" x14ac:dyDescent="0.3">
      <c r="M8557" s="6"/>
    </row>
    <row r="8558" spans="13:13" x14ac:dyDescent="0.3">
      <c r="M8558" s="6"/>
    </row>
    <row r="8559" spans="13:13" x14ac:dyDescent="0.3">
      <c r="M8559" s="6"/>
    </row>
    <row r="8560" spans="13:13" x14ac:dyDescent="0.3">
      <c r="M8560" s="6"/>
    </row>
    <row r="8561" spans="13:13" x14ac:dyDescent="0.3">
      <c r="M8561" s="6"/>
    </row>
    <row r="8562" spans="13:13" x14ac:dyDescent="0.3">
      <c r="M8562" s="6"/>
    </row>
    <row r="8563" spans="13:13" x14ac:dyDescent="0.3">
      <c r="M8563" s="6"/>
    </row>
    <row r="8564" spans="13:13" x14ac:dyDescent="0.3">
      <c r="M8564" s="6"/>
    </row>
    <row r="8565" spans="13:13" x14ac:dyDescent="0.3">
      <c r="M8565" s="6"/>
    </row>
    <row r="8566" spans="13:13" x14ac:dyDescent="0.3">
      <c r="M8566" s="6"/>
    </row>
    <row r="8567" spans="13:13" x14ac:dyDescent="0.3">
      <c r="M8567" s="6"/>
    </row>
    <row r="8568" spans="13:13" x14ac:dyDescent="0.3">
      <c r="M8568" s="6"/>
    </row>
    <row r="8569" spans="13:13" x14ac:dyDescent="0.3">
      <c r="M8569" s="6"/>
    </row>
    <row r="8570" spans="13:13" x14ac:dyDescent="0.3">
      <c r="M8570" s="6"/>
    </row>
    <row r="8571" spans="13:13" x14ac:dyDescent="0.3">
      <c r="M8571" s="6"/>
    </row>
    <row r="8572" spans="13:13" x14ac:dyDescent="0.3">
      <c r="M8572" s="6"/>
    </row>
    <row r="8573" spans="13:13" x14ac:dyDescent="0.3">
      <c r="M8573" s="6"/>
    </row>
    <row r="8574" spans="13:13" x14ac:dyDescent="0.3">
      <c r="M8574" s="6"/>
    </row>
    <row r="8575" spans="13:13" x14ac:dyDescent="0.3">
      <c r="M8575" s="6"/>
    </row>
    <row r="8576" spans="13:13" x14ac:dyDescent="0.3">
      <c r="M8576" s="6"/>
    </row>
    <row r="8577" spans="13:13" x14ac:dyDescent="0.3">
      <c r="M8577" s="6"/>
    </row>
    <row r="8578" spans="13:13" x14ac:dyDescent="0.3">
      <c r="M8578" s="6"/>
    </row>
    <row r="8579" spans="13:13" x14ac:dyDescent="0.3">
      <c r="M8579" s="6"/>
    </row>
    <row r="8580" spans="13:13" x14ac:dyDescent="0.3">
      <c r="M8580" s="6"/>
    </row>
    <row r="8581" spans="13:13" x14ac:dyDescent="0.3">
      <c r="M8581" s="6"/>
    </row>
    <row r="8582" spans="13:13" x14ac:dyDescent="0.3">
      <c r="M8582" s="6"/>
    </row>
    <row r="8583" spans="13:13" x14ac:dyDescent="0.3">
      <c r="M8583" s="6"/>
    </row>
    <row r="8584" spans="13:13" x14ac:dyDescent="0.3">
      <c r="M8584" s="6"/>
    </row>
    <row r="8585" spans="13:13" x14ac:dyDescent="0.3">
      <c r="M8585" s="6"/>
    </row>
    <row r="8586" spans="13:13" x14ac:dyDescent="0.3">
      <c r="M8586" s="6"/>
    </row>
    <row r="8587" spans="13:13" x14ac:dyDescent="0.3">
      <c r="M8587" s="6"/>
    </row>
    <row r="8588" spans="13:13" x14ac:dyDescent="0.3">
      <c r="M8588" s="6"/>
    </row>
    <row r="8589" spans="13:13" x14ac:dyDescent="0.3">
      <c r="M8589" s="6"/>
    </row>
    <row r="8590" spans="13:13" x14ac:dyDescent="0.3">
      <c r="M8590" s="6"/>
    </row>
    <row r="8591" spans="13:13" x14ac:dyDescent="0.3">
      <c r="M8591" s="6"/>
    </row>
    <row r="8592" spans="13:13" x14ac:dyDescent="0.3">
      <c r="M8592" s="6"/>
    </row>
    <row r="8593" spans="13:13" x14ac:dyDescent="0.3">
      <c r="M8593" s="6"/>
    </row>
    <row r="8594" spans="13:13" x14ac:dyDescent="0.3">
      <c r="M8594" s="6"/>
    </row>
    <row r="8595" spans="13:13" x14ac:dyDescent="0.3">
      <c r="M8595" s="6"/>
    </row>
    <row r="8596" spans="13:13" x14ac:dyDescent="0.3">
      <c r="M8596" s="6"/>
    </row>
    <row r="8597" spans="13:13" x14ac:dyDescent="0.3">
      <c r="M8597" s="6"/>
    </row>
    <row r="8598" spans="13:13" x14ac:dyDescent="0.3">
      <c r="M8598" s="6"/>
    </row>
    <row r="8599" spans="13:13" x14ac:dyDescent="0.3">
      <c r="M8599" s="6"/>
    </row>
    <row r="8600" spans="13:13" x14ac:dyDescent="0.3">
      <c r="M8600" s="6"/>
    </row>
    <row r="8601" spans="13:13" x14ac:dyDescent="0.3">
      <c r="M8601" s="6"/>
    </row>
    <row r="8602" spans="13:13" x14ac:dyDescent="0.3">
      <c r="M8602" s="6"/>
    </row>
    <row r="8603" spans="13:13" x14ac:dyDescent="0.3">
      <c r="M8603" s="6"/>
    </row>
    <row r="8604" spans="13:13" x14ac:dyDescent="0.3">
      <c r="M8604" s="6"/>
    </row>
    <row r="8605" spans="13:13" x14ac:dyDescent="0.3">
      <c r="M8605" s="6"/>
    </row>
    <row r="8606" spans="13:13" x14ac:dyDescent="0.3">
      <c r="M8606" s="6"/>
    </row>
    <row r="8607" spans="13:13" x14ac:dyDescent="0.3">
      <c r="M8607" s="6"/>
    </row>
    <row r="8608" spans="13:13" x14ac:dyDescent="0.3">
      <c r="M8608" s="6"/>
    </row>
    <row r="8609" spans="13:13" x14ac:dyDescent="0.3">
      <c r="M8609" s="6"/>
    </row>
    <row r="8610" spans="13:13" x14ac:dyDescent="0.3">
      <c r="M8610" s="6"/>
    </row>
    <row r="8611" spans="13:13" x14ac:dyDescent="0.3">
      <c r="M8611" s="6"/>
    </row>
    <row r="8612" spans="13:13" x14ac:dyDescent="0.3">
      <c r="M8612" s="6"/>
    </row>
    <row r="8613" spans="13:13" x14ac:dyDescent="0.3">
      <c r="M8613" s="6"/>
    </row>
    <row r="8614" spans="13:13" x14ac:dyDescent="0.3">
      <c r="M8614" s="6"/>
    </row>
    <row r="8615" spans="13:13" x14ac:dyDescent="0.3">
      <c r="M8615" s="6"/>
    </row>
    <row r="8616" spans="13:13" x14ac:dyDescent="0.3">
      <c r="M8616" s="6"/>
    </row>
    <row r="8617" spans="13:13" x14ac:dyDescent="0.3">
      <c r="M8617" s="6"/>
    </row>
    <row r="8618" spans="13:13" x14ac:dyDescent="0.3">
      <c r="M8618" s="6"/>
    </row>
    <row r="8619" spans="13:13" x14ac:dyDescent="0.3">
      <c r="M8619" s="6"/>
    </row>
    <row r="8620" spans="13:13" x14ac:dyDescent="0.3">
      <c r="M8620" s="6"/>
    </row>
    <row r="8621" spans="13:13" x14ac:dyDescent="0.3">
      <c r="M8621" s="6"/>
    </row>
    <row r="8622" spans="13:13" x14ac:dyDescent="0.3">
      <c r="M8622" s="6"/>
    </row>
    <row r="8623" spans="13:13" x14ac:dyDescent="0.3">
      <c r="M8623" s="6"/>
    </row>
    <row r="8624" spans="13:13" x14ac:dyDescent="0.3">
      <c r="M8624" s="6"/>
    </row>
    <row r="8625" spans="13:13" x14ac:dyDescent="0.3">
      <c r="M8625" s="6"/>
    </row>
    <row r="8626" spans="13:13" x14ac:dyDescent="0.3">
      <c r="M8626" s="6"/>
    </row>
    <row r="8627" spans="13:13" x14ac:dyDescent="0.3">
      <c r="M8627" s="6"/>
    </row>
    <row r="8628" spans="13:13" x14ac:dyDescent="0.3">
      <c r="M8628" s="6"/>
    </row>
    <row r="8629" spans="13:13" x14ac:dyDescent="0.3">
      <c r="M8629" s="6"/>
    </row>
    <row r="8630" spans="13:13" x14ac:dyDescent="0.3">
      <c r="M8630" s="6"/>
    </row>
    <row r="8631" spans="13:13" x14ac:dyDescent="0.3">
      <c r="M8631" s="6"/>
    </row>
    <row r="8632" spans="13:13" x14ac:dyDescent="0.3">
      <c r="M8632" s="6"/>
    </row>
    <row r="8633" spans="13:13" x14ac:dyDescent="0.3">
      <c r="M8633" s="6"/>
    </row>
    <row r="8634" spans="13:13" x14ac:dyDescent="0.3">
      <c r="M8634" s="6"/>
    </row>
    <row r="8635" spans="13:13" x14ac:dyDescent="0.3">
      <c r="M8635" s="6"/>
    </row>
    <row r="8636" spans="13:13" x14ac:dyDescent="0.3">
      <c r="M8636" s="6"/>
    </row>
    <row r="8637" spans="13:13" x14ac:dyDescent="0.3">
      <c r="M8637" s="6"/>
    </row>
    <row r="8638" spans="13:13" x14ac:dyDescent="0.3">
      <c r="M8638" s="6"/>
    </row>
    <row r="8639" spans="13:13" x14ac:dyDescent="0.3">
      <c r="M8639" s="6"/>
    </row>
    <row r="8640" spans="13:13" x14ac:dyDescent="0.3">
      <c r="M8640" s="6"/>
    </row>
    <row r="8641" spans="13:13" x14ac:dyDescent="0.3">
      <c r="M8641" s="6"/>
    </row>
    <row r="8642" spans="13:13" x14ac:dyDescent="0.3">
      <c r="M8642" s="6"/>
    </row>
    <row r="8643" spans="13:13" x14ac:dyDescent="0.3">
      <c r="M8643" s="6"/>
    </row>
    <row r="8644" spans="13:13" x14ac:dyDescent="0.3">
      <c r="M8644" s="6"/>
    </row>
    <row r="8645" spans="13:13" x14ac:dyDescent="0.3">
      <c r="M8645" s="6"/>
    </row>
    <row r="8646" spans="13:13" x14ac:dyDescent="0.3">
      <c r="M8646" s="6"/>
    </row>
    <row r="8647" spans="13:13" x14ac:dyDescent="0.3">
      <c r="M8647" s="6"/>
    </row>
    <row r="8648" spans="13:13" x14ac:dyDescent="0.3">
      <c r="M8648" s="6"/>
    </row>
    <row r="8649" spans="13:13" x14ac:dyDescent="0.3">
      <c r="M8649" s="6"/>
    </row>
    <row r="8650" spans="13:13" x14ac:dyDescent="0.3">
      <c r="M8650" s="6"/>
    </row>
    <row r="8651" spans="13:13" x14ac:dyDescent="0.3">
      <c r="M8651" s="6"/>
    </row>
    <row r="8652" spans="13:13" x14ac:dyDescent="0.3">
      <c r="M8652" s="6"/>
    </row>
    <row r="8653" spans="13:13" x14ac:dyDescent="0.3">
      <c r="M8653" s="6"/>
    </row>
    <row r="8654" spans="13:13" x14ac:dyDescent="0.3">
      <c r="M8654" s="6"/>
    </row>
    <row r="8655" spans="13:13" x14ac:dyDescent="0.3">
      <c r="M8655" s="6"/>
    </row>
    <row r="8656" spans="13:13" x14ac:dyDescent="0.3">
      <c r="M8656" s="6"/>
    </row>
    <row r="8657" spans="13:13" x14ac:dyDescent="0.3">
      <c r="M8657" s="6"/>
    </row>
    <row r="8658" spans="13:13" x14ac:dyDescent="0.3">
      <c r="M8658" s="6"/>
    </row>
    <row r="8659" spans="13:13" x14ac:dyDescent="0.3">
      <c r="M8659" s="6"/>
    </row>
    <row r="8660" spans="13:13" x14ac:dyDescent="0.3">
      <c r="M8660" s="6"/>
    </row>
    <row r="8661" spans="13:13" x14ac:dyDescent="0.3">
      <c r="M8661" s="6"/>
    </row>
    <row r="8662" spans="13:13" x14ac:dyDescent="0.3">
      <c r="M8662" s="6"/>
    </row>
    <row r="8663" spans="13:13" x14ac:dyDescent="0.3">
      <c r="M8663" s="6"/>
    </row>
    <row r="8664" spans="13:13" x14ac:dyDescent="0.3">
      <c r="M8664" s="6"/>
    </row>
    <row r="8665" spans="13:13" x14ac:dyDescent="0.3">
      <c r="M8665" s="6"/>
    </row>
    <row r="8666" spans="13:13" x14ac:dyDescent="0.3">
      <c r="M8666" s="6"/>
    </row>
    <row r="8667" spans="13:13" x14ac:dyDescent="0.3">
      <c r="M8667" s="6"/>
    </row>
    <row r="8668" spans="13:13" x14ac:dyDescent="0.3">
      <c r="M8668" s="6"/>
    </row>
    <row r="8669" spans="13:13" x14ac:dyDescent="0.3">
      <c r="M8669" s="6"/>
    </row>
    <row r="8670" spans="13:13" x14ac:dyDescent="0.3">
      <c r="M8670" s="6"/>
    </row>
    <row r="8671" spans="13:13" x14ac:dyDescent="0.3">
      <c r="M8671" s="6"/>
    </row>
    <row r="8672" spans="13:13" x14ac:dyDescent="0.3">
      <c r="M8672" s="6"/>
    </row>
    <row r="8673" spans="13:13" x14ac:dyDescent="0.3">
      <c r="M8673" s="6"/>
    </row>
    <row r="8674" spans="13:13" x14ac:dyDescent="0.3">
      <c r="M8674" s="6"/>
    </row>
    <row r="8675" spans="13:13" x14ac:dyDescent="0.3">
      <c r="M8675" s="6"/>
    </row>
    <row r="8676" spans="13:13" x14ac:dyDescent="0.3">
      <c r="M8676" s="6"/>
    </row>
    <row r="8677" spans="13:13" x14ac:dyDescent="0.3">
      <c r="M8677" s="6"/>
    </row>
    <row r="8678" spans="13:13" x14ac:dyDescent="0.3">
      <c r="M8678" s="6"/>
    </row>
    <row r="8679" spans="13:13" x14ac:dyDescent="0.3">
      <c r="M8679" s="6"/>
    </row>
    <row r="8680" spans="13:13" x14ac:dyDescent="0.3">
      <c r="M8680" s="6"/>
    </row>
    <row r="8681" spans="13:13" x14ac:dyDescent="0.3">
      <c r="M8681" s="6"/>
    </row>
    <row r="8682" spans="13:13" x14ac:dyDescent="0.3">
      <c r="M8682" s="6"/>
    </row>
    <row r="8683" spans="13:13" x14ac:dyDescent="0.3">
      <c r="M8683" s="6"/>
    </row>
    <row r="8684" spans="13:13" x14ac:dyDescent="0.3">
      <c r="M8684" s="6"/>
    </row>
    <row r="8685" spans="13:13" x14ac:dyDescent="0.3">
      <c r="M8685" s="6"/>
    </row>
    <row r="8686" spans="13:13" x14ac:dyDescent="0.3">
      <c r="M8686" s="6"/>
    </row>
    <row r="8687" spans="13:13" x14ac:dyDescent="0.3">
      <c r="M8687" s="6"/>
    </row>
    <row r="8688" spans="13:13" x14ac:dyDescent="0.3">
      <c r="M8688" s="6"/>
    </row>
    <row r="8689" spans="13:13" x14ac:dyDescent="0.3">
      <c r="M8689" s="6"/>
    </row>
    <row r="8690" spans="13:13" x14ac:dyDescent="0.3">
      <c r="M8690" s="6"/>
    </row>
    <row r="8691" spans="13:13" x14ac:dyDescent="0.3">
      <c r="M8691" s="6"/>
    </row>
    <row r="8692" spans="13:13" x14ac:dyDescent="0.3">
      <c r="M8692" s="6"/>
    </row>
    <row r="8693" spans="13:13" x14ac:dyDescent="0.3">
      <c r="M8693" s="6"/>
    </row>
    <row r="8694" spans="13:13" x14ac:dyDescent="0.3">
      <c r="M8694" s="6"/>
    </row>
    <row r="8695" spans="13:13" x14ac:dyDescent="0.3">
      <c r="M8695" s="6"/>
    </row>
    <row r="8696" spans="13:13" x14ac:dyDescent="0.3">
      <c r="M8696" s="6"/>
    </row>
    <row r="8697" spans="13:13" x14ac:dyDescent="0.3">
      <c r="M8697" s="6"/>
    </row>
    <row r="8698" spans="13:13" x14ac:dyDescent="0.3">
      <c r="M8698" s="6"/>
    </row>
    <row r="8699" spans="13:13" x14ac:dyDescent="0.3">
      <c r="M8699" s="6"/>
    </row>
    <row r="8700" spans="13:13" x14ac:dyDescent="0.3">
      <c r="M8700" s="6"/>
    </row>
    <row r="8701" spans="13:13" x14ac:dyDescent="0.3">
      <c r="M8701" s="6"/>
    </row>
    <row r="8702" spans="13:13" x14ac:dyDescent="0.3">
      <c r="M8702" s="6"/>
    </row>
    <row r="8703" spans="13:13" x14ac:dyDescent="0.3">
      <c r="M8703" s="6"/>
    </row>
    <row r="8704" spans="13:13" x14ac:dyDescent="0.3">
      <c r="M8704" s="6"/>
    </row>
    <row r="8705" spans="13:13" x14ac:dyDescent="0.3">
      <c r="M8705" s="6"/>
    </row>
    <row r="8706" spans="13:13" x14ac:dyDescent="0.3">
      <c r="M8706" s="6"/>
    </row>
    <row r="8707" spans="13:13" x14ac:dyDescent="0.3">
      <c r="M8707" s="6"/>
    </row>
    <row r="8708" spans="13:13" x14ac:dyDescent="0.3">
      <c r="M8708" s="6"/>
    </row>
    <row r="8709" spans="13:13" x14ac:dyDescent="0.3">
      <c r="M8709" s="6"/>
    </row>
    <row r="8710" spans="13:13" x14ac:dyDescent="0.3">
      <c r="M8710" s="6"/>
    </row>
    <row r="8711" spans="13:13" x14ac:dyDescent="0.3">
      <c r="M8711" s="6"/>
    </row>
    <row r="8712" spans="13:13" x14ac:dyDescent="0.3">
      <c r="M8712" s="6"/>
    </row>
    <row r="8713" spans="13:13" x14ac:dyDescent="0.3">
      <c r="M8713" s="6"/>
    </row>
    <row r="8714" spans="13:13" x14ac:dyDescent="0.3">
      <c r="M8714" s="6"/>
    </row>
    <row r="8715" spans="13:13" x14ac:dyDescent="0.3">
      <c r="M8715" s="6"/>
    </row>
    <row r="8716" spans="13:13" x14ac:dyDescent="0.3">
      <c r="M8716" s="6"/>
    </row>
    <row r="8717" spans="13:13" x14ac:dyDescent="0.3">
      <c r="M8717" s="6"/>
    </row>
    <row r="8718" spans="13:13" x14ac:dyDescent="0.3">
      <c r="M8718" s="6"/>
    </row>
    <row r="8719" spans="13:13" x14ac:dyDescent="0.3">
      <c r="M8719" s="6"/>
    </row>
    <row r="8720" spans="13:13" x14ac:dyDescent="0.3">
      <c r="M8720" s="6"/>
    </row>
    <row r="8721" spans="13:13" x14ac:dyDescent="0.3">
      <c r="M8721" s="6"/>
    </row>
    <row r="8722" spans="13:13" x14ac:dyDescent="0.3">
      <c r="M8722" s="6"/>
    </row>
    <row r="8723" spans="13:13" x14ac:dyDescent="0.3">
      <c r="M8723" s="6"/>
    </row>
    <row r="8724" spans="13:13" x14ac:dyDescent="0.3">
      <c r="M8724" s="6"/>
    </row>
    <row r="8725" spans="13:13" x14ac:dyDescent="0.3">
      <c r="M8725" s="6"/>
    </row>
    <row r="8726" spans="13:13" x14ac:dyDescent="0.3">
      <c r="M8726" s="6"/>
    </row>
    <row r="8727" spans="13:13" x14ac:dyDescent="0.3">
      <c r="M8727" s="6"/>
    </row>
    <row r="8728" spans="13:13" x14ac:dyDescent="0.3">
      <c r="M8728" s="6"/>
    </row>
    <row r="8729" spans="13:13" x14ac:dyDescent="0.3">
      <c r="M8729" s="6"/>
    </row>
    <row r="8730" spans="13:13" x14ac:dyDescent="0.3">
      <c r="M8730" s="6"/>
    </row>
    <row r="8731" spans="13:13" x14ac:dyDescent="0.3">
      <c r="M8731" s="6"/>
    </row>
    <row r="8732" spans="13:13" x14ac:dyDescent="0.3">
      <c r="M8732" s="6"/>
    </row>
    <row r="8733" spans="13:13" x14ac:dyDescent="0.3">
      <c r="M8733" s="6"/>
    </row>
    <row r="8734" spans="13:13" x14ac:dyDescent="0.3">
      <c r="M8734" s="6"/>
    </row>
    <row r="8735" spans="13:13" x14ac:dyDescent="0.3">
      <c r="M8735" s="6"/>
    </row>
    <row r="8736" spans="13:13" x14ac:dyDescent="0.3">
      <c r="M8736" s="6"/>
    </row>
    <row r="8737" spans="13:13" x14ac:dyDescent="0.3">
      <c r="M8737" s="6"/>
    </row>
    <row r="8738" spans="13:13" x14ac:dyDescent="0.3">
      <c r="M8738" s="6"/>
    </row>
    <row r="8739" spans="13:13" x14ac:dyDescent="0.3">
      <c r="M8739" s="6"/>
    </row>
    <row r="8740" spans="13:13" x14ac:dyDescent="0.3">
      <c r="M8740" s="6"/>
    </row>
    <row r="8741" spans="13:13" x14ac:dyDescent="0.3">
      <c r="M8741" s="6"/>
    </row>
    <row r="8742" spans="13:13" x14ac:dyDescent="0.3">
      <c r="M8742" s="6"/>
    </row>
    <row r="8743" spans="13:13" x14ac:dyDescent="0.3">
      <c r="M8743" s="6"/>
    </row>
    <row r="8744" spans="13:13" x14ac:dyDescent="0.3">
      <c r="M8744" s="6"/>
    </row>
    <row r="8745" spans="13:13" x14ac:dyDescent="0.3">
      <c r="M8745" s="6"/>
    </row>
    <row r="8746" spans="13:13" x14ac:dyDescent="0.3">
      <c r="M8746" s="6"/>
    </row>
    <row r="8747" spans="13:13" x14ac:dyDescent="0.3">
      <c r="M8747" s="6"/>
    </row>
    <row r="8748" spans="13:13" x14ac:dyDescent="0.3">
      <c r="M8748" s="6"/>
    </row>
    <row r="8749" spans="13:13" x14ac:dyDescent="0.3">
      <c r="M8749" s="6"/>
    </row>
    <row r="8750" spans="13:13" x14ac:dyDescent="0.3">
      <c r="M8750" s="6"/>
    </row>
    <row r="8751" spans="13:13" x14ac:dyDescent="0.3">
      <c r="M8751" s="6"/>
    </row>
    <row r="8752" spans="13:13" x14ac:dyDescent="0.3">
      <c r="M8752" s="6"/>
    </row>
    <row r="8753" spans="13:13" x14ac:dyDescent="0.3">
      <c r="M8753" s="6"/>
    </row>
    <row r="8754" spans="13:13" x14ac:dyDescent="0.3">
      <c r="M8754" s="6"/>
    </row>
    <row r="8755" spans="13:13" x14ac:dyDescent="0.3">
      <c r="M8755" s="6"/>
    </row>
    <row r="8756" spans="13:13" x14ac:dyDescent="0.3">
      <c r="M8756" s="6"/>
    </row>
    <row r="8757" spans="13:13" x14ac:dyDescent="0.3">
      <c r="M8757" s="6"/>
    </row>
    <row r="8758" spans="13:13" x14ac:dyDescent="0.3">
      <c r="M8758" s="6"/>
    </row>
    <row r="8759" spans="13:13" x14ac:dyDescent="0.3">
      <c r="M8759" s="6"/>
    </row>
    <row r="8760" spans="13:13" x14ac:dyDescent="0.3">
      <c r="M8760" s="6"/>
    </row>
    <row r="8761" spans="13:13" x14ac:dyDescent="0.3">
      <c r="M8761" s="6"/>
    </row>
    <row r="8762" spans="13:13" x14ac:dyDescent="0.3">
      <c r="M8762" s="6"/>
    </row>
    <row r="8763" spans="13:13" x14ac:dyDescent="0.3">
      <c r="M8763" s="6"/>
    </row>
    <row r="8764" spans="13:13" x14ac:dyDescent="0.3">
      <c r="M8764" s="6"/>
    </row>
    <row r="8765" spans="13:13" x14ac:dyDescent="0.3">
      <c r="M8765" s="6"/>
    </row>
    <row r="8766" spans="13:13" x14ac:dyDescent="0.3">
      <c r="M8766" s="6"/>
    </row>
    <row r="8767" spans="13:13" x14ac:dyDescent="0.3">
      <c r="M8767" s="6"/>
    </row>
    <row r="8768" spans="13:13" x14ac:dyDescent="0.3">
      <c r="M8768" s="6"/>
    </row>
    <row r="8769" spans="13:13" x14ac:dyDescent="0.3">
      <c r="M8769" s="6"/>
    </row>
    <row r="8770" spans="13:13" x14ac:dyDescent="0.3">
      <c r="M8770" s="6"/>
    </row>
    <row r="8771" spans="13:13" x14ac:dyDescent="0.3">
      <c r="M8771" s="6"/>
    </row>
    <row r="8772" spans="13:13" x14ac:dyDescent="0.3">
      <c r="M8772" s="6"/>
    </row>
    <row r="8773" spans="13:13" x14ac:dyDescent="0.3">
      <c r="M8773" s="6"/>
    </row>
    <row r="8774" spans="13:13" x14ac:dyDescent="0.3">
      <c r="M8774" s="6"/>
    </row>
    <row r="8775" spans="13:13" x14ac:dyDescent="0.3">
      <c r="M8775" s="6"/>
    </row>
    <row r="8776" spans="13:13" x14ac:dyDescent="0.3">
      <c r="M8776" s="6"/>
    </row>
    <row r="8777" spans="13:13" x14ac:dyDescent="0.3">
      <c r="M8777" s="6"/>
    </row>
    <row r="8778" spans="13:13" x14ac:dyDescent="0.3">
      <c r="M8778" s="6"/>
    </row>
    <row r="8779" spans="13:13" x14ac:dyDescent="0.3">
      <c r="M8779" s="6"/>
    </row>
    <row r="8780" spans="13:13" x14ac:dyDescent="0.3">
      <c r="M8780" s="6"/>
    </row>
    <row r="8781" spans="13:13" x14ac:dyDescent="0.3">
      <c r="M8781" s="6"/>
    </row>
    <row r="8782" spans="13:13" x14ac:dyDescent="0.3">
      <c r="M8782" s="6"/>
    </row>
    <row r="8783" spans="13:13" x14ac:dyDescent="0.3">
      <c r="M8783" s="6"/>
    </row>
    <row r="8784" spans="13:13" x14ac:dyDescent="0.3">
      <c r="M8784" s="6"/>
    </row>
    <row r="8785" spans="13:13" x14ac:dyDescent="0.3">
      <c r="M8785" s="6"/>
    </row>
    <row r="8786" spans="13:13" x14ac:dyDescent="0.3">
      <c r="M8786" s="6"/>
    </row>
    <row r="8787" spans="13:13" x14ac:dyDescent="0.3">
      <c r="M8787" s="6"/>
    </row>
    <row r="8788" spans="13:13" x14ac:dyDescent="0.3">
      <c r="M8788" s="6"/>
    </row>
    <row r="8789" spans="13:13" x14ac:dyDescent="0.3">
      <c r="M8789" s="6"/>
    </row>
    <row r="8790" spans="13:13" x14ac:dyDescent="0.3">
      <c r="M8790" s="6"/>
    </row>
    <row r="8791" spans="13:13" x14ac:dyDescent="0.3">
      <c r="M8791" s="6"/>
    </row>
    <row r="8792" spans="13:13" x14ac:dyDescent="0.3">
      <c r="M8792" s="6"/>
    </row>
    <row r="8793" spans="13:13" x14ac:dyDescent="0.3">
      <c r="M8793" s="6"/>
    </row>
    <row r="8794" spans="13:13" x14ac:dyDescent="0.3">
      <c r="M8794" s="6"/>
    </row>
    <row r="8795" spans="13:13" x14ac:dyDescent="0.3">
      <c r="M8795" s="6"/>
    </row>
    <row r="8796" spans="13:13" x14ac:dyDescent="0.3">
      <c r="M8796" s="6"/>
    </row>
    <row r="8797" spans="13:13" x14ac:dyDescent="0.3">
      <c r="M8797" s="6"/>
    </row>
    <row r="8798" spans="13:13" x14ac:dyDescent="0.3">
      <c r="M8798" s="6"/>
    </row>
    <row r="8799" spans="13:13" x14ac:dyDescent="0.3">
      <c r="M8799" s="6"/>
    </row>
    <row r="8800" spans="13:13" x14ac:dyDescent="0.3">
      <c r="M8800" s="6"/>
    </row>
    <row r="8801" spans="13:13" x14ac:dyDescent="0.3">
      <c r="M8801" s="6"/>
    </row>
    <row r="8802" spans="13:13" x14ac:dyDescent="0.3">
      <c r="M8802" s="6"/>
    </row>
    <row r="8803" spans="13:13" x14ac:dyDescent="0.3">
      <c r="M8803" s="6"/>
    </row>
    <row r="8804" spans="13:13" x14ac:dyDescent="0.3">
      <c r="M8804" s="6"/>
    </row>
    <row r="8805" spans="13:13" x14ac:dyDescent="0.3">
      <c r="M8805" s="6"/>
    </row>
    <row r="8806" spans="13:13" x14ac:dyDescent="0.3">
      <c r="M8806" s="6"/>
    </row>
    <row r="8807" spans="13:13" x14ac:dyDescent="0.3">
      <c r="M8807" s="6"/>
    </row>
    <row r="8808" spans="13:13" x14ac:dyDescent="0.3">
      <c r="M8808" s="6"/>
    </row>
    <row r="8809" spans="13:13" x14ac:dyDescent="0.3">
      <c r="M8809" s="6"/>
    </row>
    <row r="8810" spans="13:13" x14ac:dyDescent="0.3">
      <c r="M8810" s="6"/>
    </row>
    <row r="8811" spans="13:13" x14ac:dyDescent="0.3">
      <c r="M8811" s="6"/>
    </row>
    <row r="8812" spans="13:13" x14ac:dyDescent="0.3">
      <c r="M8812" s="6"/>
    </row>
    <row r="8813" spans="13:13" x14ac:dyDescent="0.3">
      <c r="M8813" s="6"/>
    </row>
    <row r="8814" spans="13:13" x14ac:dyDescent="0.3">
      <c r="M8814" s="6"/>
    </row>
    <row r="8815" spans="13:13" x14ac:dyDescent="0.3">
      <c r="M8815" s="6"/>
    </row>
    <row r="8816" spans="13:13" x14ac:dyDescent="0.3">
      <c r="M8816" s="6"/>
    </row>
    <row r="8817" spans="13:13" x14ac:dyDescent="0.3">
      <c r="M8817" s="6"/>
    </row>
    <row r="8818" spans="13:13" x14ac:dyDescent="0.3">
      <c r="M8818" s="6"/>
    </row>
    <row r="8819" spans="13:13" x14ac:dyDescent="0.3">
      <c r="M8819" s="6"/>
    </row>
    <row r="8820" spans="13:13" x14ac:dyDescent="0.3">
      <c r="M8820" s="6"/>
    </row>
    <row r="8821" spans="13:13" x14ac:dyDescent="0.3">
      <c r="M8821" s="6"/>
    </row>
    <row r="8822" spans="13:13" x14ac:dyDescent="0.3">
      <c r="M8822" s="6"/>
    </row>
    <row r="8823" spans="13:13" x14ac:dyDescent="0.3">
      <c r="M8823" s="6"/>
    </row>
    <row r="8824" spans="13:13" x14ac:dyDescent="0.3">
      <c r="M8824" s="6"/>
    </row>
    <row r="8825" spans="13:13" x14ac:dyDescent="0.3">
      <c r="M8825" s="6"/>
    </row>
    <row r="8826" spans="13:13" x14ac:dyDescent="0.3">
      <c r="M8826" s="6"/>
    </row>
    <row r="8827" spans="13:13" x14ac:dyDescent="0.3">
      <c r="M8827" s="6"/>
    </row>
    <row r="8828" spans="13:13" x14ac:dyDescent="0.3">
      <c r="M8828" s="6"/>
    </row>
    <row r="8829" spans="13:13" x14ac:dyDescent="0.3">
      <c r="M8829" s="6"/>
    </row>
    <row r="8830" spans="13:13" x14ac:dyDescent="0.3">
      <c r="M8830" s="6"/>
    </row>
    <row r="8831" spans="13:13" x14ac:dyDescent="0.3">
      <c r="M8831" s="6"/>
    </row>
    <row r="8832" spans="13:13" x14ac:dyDescent="0.3">
      <c r="M8832" s="6"/>
    </row>
    <row r="8833" spans="13:13" x14ac:dyDescent="0.3">
      <c r="M8833" s="6"/>
    </row>
    <row r="8834" spans="13:13" x14ac:dyDescent="0.3">
      <c r="M8834" s="6"/>
    </row>
    <row r="8835" spans="13:13" x14ac:dyDescent="0.3">
      <c r="M8835" s="6"/>
    </row>
    <row r="8836" spans="13:13" x14ac:dyDescent="0.3">
      <c r="M8836" s="6"/>
    </row>
    <row r="8837" spans="13:13" x14ac:dyDescent="0.3">
      <c r="M8837" s="6"/>
    </row>
    <row r="8838" spans="13:13" x14ac:dyDescent="0.3">
      <c r="M8838" s="6"/>
    </row>
    <row r="8839" spans="13:13" x14ac:dyDescent="0.3">
      <c r="M8839" s="6"/>
    </row>
    <row r="8840" spans="13:13" x14ac:dyDescent="0.3">
      <c r="M8840" s="6"/>
    </row>
    <row r="8841" spans="13:13" x14ac:dyDescent="0.3">
      <c r="M8841" s="6"/>
    </row>
    <row r="8842" spans="13:13" x14ac:dyDescent="0.3">
      <c r="M8842" s="6"/>
    </row>
    <row r="8843" spans="13:13" x14ac:dyDescent="0.3">
      <c r="M8843" s="6"/>
    </row>
    <row r="8844" spans="13:13" x14ac:dyDescent="0.3">
      <c r="M8844" s="6"/>
    </row>
    <row r="8845" spans="13:13" x14ac:dyDescent="0.3">
      <c r="M8845" s="6"/>
    </row>
    <row r="8846" spans="13:13" x14ac:dyDescent="0.3">
      <c r="M8846" s="6"/>
    </row>
    <row r="8847" spans="13:13" x14ac:dyDescent="0.3">
      <c r="M8847" s="6"/>
    </row>
    <row r="8848" spans="13:13" x14ac:dyDescent="0.3">
      <c r="M8848" s="6"/>
    </row>
    <row r="8849" spans="13:13" x14ac:dyDescent="0.3">
      <c r="M8849" s="6"/>
    </row>
    <row r="8850" spans="13:13" x14ac:dyDescent="0.3">
      <c r="M8850" s="6"/>
    </row>
    <row r="8851" spans="13:13" x14ac:dyDescent="0.3">
      <c r="M8851" s="6"/>
    </row>
    <row r="8852" spans="13:13" x14ac:dyDescent="0.3">
      <c r="M8852" s="6"/>
    </row>
    <row r="8853" spans="13:13" x14ac:dyDescent="0.3">
      <c r="M8853" s="6"/>
    </row>
    <row r="8854" spans="13:13" x14ac:dyDescent="0.3">
      <c r="M8854" s="6"/>
    </row>
    <row r="8855" spans="13:13" x14ac:dyDescent="0.3">
      <c r="M8855" s="6"/>
    </row>
    <row r="8856" spans="13:13" x14ac:dyDescent="0.3">
      <c r="M8856" s="6"/>
    </row>
    <row r="8857" spans="13:13" x14ac:dyDescent="0.3">
      <c r="M8857" s="6"/>
    </row>
    <row r="8858" spans="13:13" x14ac:dyDescent="0.3">
      <c r="M8858" s="6"/>
    </row>
    <row r="8859" spans="13:13" x14ac:dyDescent="0.3">
      <c r="M8859" s="6"/>
    </row>
    <row r="8860" spans="13:13" x14ac:dyDescent="0.3">
      <c r="M8860" s="6"/>
    </row>
    <row r="8861" spans="13:13" x14ac:dyDescent="0.3">
      <c r="M8861" s="6"/>
    </row>
    <row r="8862" spans="13:13" x14ac:dyDescent="0.3">
      <c r="M8862" s="6"/>
    </row>
    <row r="8863" spans="13:13" x14ac:dyDescent="0.3">
      <c r="M8863" s="6"/>
    </row>
    <row r="8864" spans="13:13" x14ac:dyDescent="0.3">
      <c r="M8864" s="6"/>
    </row>
    <row r="8865" spans="13:13" x14ac:dyDescent="0.3">
      <c r="M8865" s="6"/>
    </row>
    <row r="8866" spans="13:13" x14ac:dyDescent="0.3">
      <c r="M8866" s="6"/>
    </row>
    <row r="8867" spans="13:13" x14ac:dyDescent="0.3">
      <c r="M8867" s="6"/>
    </row>
    <row r="8868" spans="13:13" x14ac:dyDescent="0.3">
      <c r="M8868" s="6"/>
    </row>
    <row r="8869" spans="13:13" x14ac:dyDescent="0.3">
      <c r="M8869" s="6"/>
    </row>
    <row r="8870" spans="13:13" x14ac:dyDescent="0.3">
      <c r="M8870" s="6"/>
    </row>
    <row r="8871" spans="13:13" x14ac:dyDescent="0.3">
      <c r="M8871" s="6"/>
    </row>
    <row r="8872" spans="13:13" x14ac:dyDescent="0.3">
      <c r="M8872" s="6"/>
    </row>
    <row r="8873" spans="13:13" x14ac:dyDescent="0.3">
      <c r="M8873" s="6"/>
    </row>
    <row r="8874" spans="13:13" x14ac:dyDescent="0.3">
      <c r="M8874" s="6"/>
    </row>
    <row r="8875" spans="13:13" x14ac:dyDescent="0.3">
      <c r="M8875" s="6"/>
    </row>
    <row r="8876" spans="13:13" x14ac:dyDescent="0.3">
      <c r="M8876" s="6"/>
    </row>
    <row r="8877" spans="13:13" x14ac:dyDescent="0.3">
      <c r="M8877" s="6"/>
    </row>
    <row r="8878" spans="13:13" x14ac:dyDescent="0.3">
      <c r="M8878" s="6"/>
    </row>
    <row r="8879" spans="13:13" x14ac:dyDescent="0.3">
      <c r="M8879" s="6"/>
    </row>
    <row r="8880" spans="13:13" x14ac:dyDescent="0.3">
      <c r="M8880" s="6"/>
    </row>
    <row r="8881" spans="13:13" x14ac:dyDescent="0.3">
      <c r="M8881" s="6"/>
    </row>
    <row r="8882" spans="13:13" x14ac:dyDescent="0.3">
      <c r="M8882" s="6"/>
    </row>
    <row r="8883" spans="13:13" x14ac:dyDescent="0.3">
      <c r="M8883" s="6"/>
    </row>
    <row r="8884" spans="13:13" x14ac:dyDescent="0.3">
      <c r="M8884" s="6"/>
    </row>
    <row r="8885" spans="13:13" x14ac:dyDescent="0.3">
      <c r="M8885" s="6"/>
    </row>
    <row r="8886" spans="13:13" x14ac:dyDescent="0.3">
      <c r="M8886" s="6"/>
    </row>
    <row r="8887" spans="13:13" x14ac:dyDescent="0.3">
      <c r="M8887" s="6"/>
    </row>
    <row r="8888" spans="13:13" x14ac:dyDescent="0.3">
      <c r="M8888" s="6"/>
    </row>
    <row r="8889" spans="13:13" x14ac:dyDescent="0.3">
      <c r="M8889" s="6"/>
    </row>
    <row r="8890" spans="13:13" x14ac:dyDescent="0.3">
      <c r="M8890" s="6"/>
    </row>
    <row r="8891" spans="13:13" x14ac:dyDescent="0.3">
      <c r="M8891" s="6"/>
    </row>
    <row r="8892" spans="13:13" x14ac:dyDescent="0.3">
      <c r="M8892" s="6"/>
    </row>
    <row r="8893" spans="13:13" x14ac:dyDescent="0.3">
      <c r="M8893" s="6"/>
    </row>
    <row r="8894" spans="13:13" x14ac:dyDescent="0.3">
      <c r="M8894" s="6"/>
    </row>
    <row r="8895" spans="13:13" x14ac:dyDescent="0.3">
      <c r="M8895" s="6"/>
    </row>
    <row r="8896" spans="13:13" x14ac:dyDescent="0.3">
      <c r="M8896" s="6"/>
    </row>
    <row r="8897" spans="13:13" x14ac:dyDescent="0.3">
      <c r="M8897" s="6"/>
    </row>
    <row r="8898" spans="13:13" x14ac:dyDescent="0.3">
      <c r="M8898" s="6"/>
    </row>
    <row r="8899" spans="13:13" x14ac:dyDescent="0.3">
      <c r="M8899" s="6"/>
    </row>
    <row r="8900" spans="13:13" x14ac:dyDescent="0.3">
      <c r="M8900" s="6"/>
    </row>
    <row r="8901" spans="13:13" x14ac:dyDescent="0.3">
      <c r="M8901" s="6"/>
    </row>
    <row r="8902" spans="13:13" x14ac:dyDescent="0.3">
      <c r="M8902" s="6"/>
    </row>
    <row r="8903" spans="13:13" x14ac:dyDescent="0.3">
      <c r="M8903" s="6"/>
    </row>
    <row r="8904" spans="13:13" x14ac:dyDescent="0.3">
      <c r="M8904" s="6"/>
    </row>
    <row r="8905" spans="13:13" x14ac:dyDescent="0.3">
      <c r="M8905" s="6"/>
    </row>
    <row r="8906" spans="13:13" x14ac:dyDescent="0.3">
      <c r="M8906" s="6"/>
    </row>
    <row r="8907" spans="13:13" x14ac:dyDescent="0.3">
      <c r="M8907" s="6"/>
    </row>
    <row r="8908" spans="13:13" x14ac:dyDescent="0.3">
      <c r="M8908" s="6"/>
    </row>
    <row r="8909" spans="13:13" x14ac:dyDescent="0.3">
      <c r="M8909" s="6"/>
    </row>
    <row r="8910" spans="13:13" x14ac:dyDescent="0.3">
      <c r="M8910" s="6"/>
    </row>
    <row r="8911" spans="13:13" x14ac:dyDescent="0.3">
      <c r="M8911" s="6"/>
    </row>
    <row r="8912" spans="13:13" x14ac:dyDescent="0.3">
      <c r="M8912" s="6"/>
    </row>
    <row r="8913" spans="13:13" x14ac:dyDescent="0.3">
      <c r="M8913" s="6"/>
    </row>
    <row r="8914" spans="13:13" x14ac:dyDescent="0.3">
      <c r="M8914" s="6"/>
    </row>
    <row r="8915" spans="13:13" x14ac:dyDescent="0.3">
      <c r="M8915" s="6"/>
    </row>
    <row r="8916" spans="13:13" x14ac:dyDescent="0.3">
      <c r="M8916" s="6"/>
    </row>
    <row r="8917" spans="13:13" x14ac:dyDescent="0.3">
      <c r="M8917" s="6"/>
    </row>
    <row r="8918" spans="13:13" x14ac:dyDescent="0.3">
      <c r="M8918" s="6"/>
    </row>
    <row r="8919" spans="13:13" x14ac:dyDescent="0.3">
      <c r="M8919" s="6"/>
    </row>
    <row r="8920" spans="13:13" x14ac:dyDescent="0.3">
      <c r="M8920" s="6"/>
    </row>
    <row r="8921" spans="13:13" x14ac:dyDescent="0.3">
      <c r="M8921" s="6"/>
    </row>
    <row r="8922" spans="13:13" x14ac:dyDescent="0.3">
      <c r="M8922" s="6"/>
    </row>
    <row r="8923" spans="13:13" x14ac:dyDescent="0.3">
      <c r="M8923" s="6"/>
    </row>
    <row r="8924" spans="13:13" x14ac:dyDescent="0.3">
      <c r="M8924" s="6"/>
    </row>
    <row r="8925" spans="13:13" x14ac:dyDescent="0.3">
      <c r="M8925" s="6"/>
    </row>
    <row r="8926" spans="13:13" x14ac:dyDescent="0.3">
      <c r="M8926" s="6"/>
    </row>
    <row r="8927" spans="13:13" x14ac:dyDescent="0.3">
      <c r="M8927" s="6"/>
    </row>
    <row r="8928" spans="13:13" x14ac:dyDescent="0.3">
      <c r="M8928" s="6"/>
    </row>
    <row r="8929" spans="13:13" x14ac:dyDescent="0.3">
      <c r="M8929" s="6"/>
    </row>
    <row r="8930" spans="13:13" x14ac:dyDescent="0.3">
      <c r="M8930" s="6"/>
    </row>
    <row r="8931" spans="13:13" x14ac:dyDescent="0.3">
      <c r="M8931" s="6"/>
    </row>
    <row r="8932" spans="13:13" x14ac:dyDescent="0.3">
      <c r="M8932" s="6"/>
    </row>
    <row r="8933" spans="13:13" x14ac:dyDescent="0.3">
      <c r="M8933" s="6"/>
    </row>
    <row r="8934" spans="13:13" x14ac:dyDescent="0.3">
      <c r="M8934" s="6"/>
    </row>
    <row r="8935" spans="13:13" x14ac:dyDescent="0.3">
      <c r="M8935" s="6"/>
    </row>
    <row r="8936" spans="13:13" x14ac:dyDescent="0.3">
      <c r="M8936" s="6"/>
    </row>
    <row r="8937" spans="13:13" x14ac:dyDescent="0.3">
      <c r="M8937" s="6"/>
    </row>
    <row r="8938" spans="13:13" x14ac:dyDescent="0.3">
      <c r="M8938" s="6"/>
    </row>
    <row r="8939" spans="13:13" x14ac:dyDescent="0.3">
      <c r="M8939" s="6"/>
    </row>
    <row r="8940" spans="13:13" x14ac:dyDescent="0.3">
      <c r="M8940" s="6"/>
    </row>
    <row r="8941" spans="13:13" x14ac:dyDescent="0.3">
      <c r="M8941" s="6"/>
    </row>
    <row r="8942" spans="13:13" x14ac:dyDescent="0.3">
      <c r="M8942" s="6"/>
    </row>
    <row r="8943" spans="13:13" x14ac:dyDescent="0.3">
      <c r="M8943" s="6"/>
    </row>
    <row r="8944" spans="13:13" x14ac:dyDescent="0.3">
      <c r="M8944" s="6"/>
    </row>
    <row r="8945" spans="13:13" x14ac:dyDescent="0.3">
      <c r="M8945" s="6"/>
    </row>
    <row r="8946" spans="13:13" x14ac:dyDescent="0.3">
      <c r="M8946" s="6"/>
    </row>
    <row r="8947" spans="13:13" x14ac:dyDescent="0.3">
      <c r="M8947" s="6"/>
    </row>
    <row r="8948" spans="13:13" x14ac:dyDescent="0.3">
      <c r="M8948" s="6"/>
    </row>
    <row r="8949" spans="13:13" x14ac:dyDescent="0.3">
      <c r="M8949" s="6"/>
    </row>
    <row r="8950" spans="13:13" x14ac:dyDescent="0.3">
      <c r="M8950" s="6"/>
    </row>
    <row r="8951" spans="13:13" x14ac:dyDescent="0.3">
      <c r="M8951" s="6"/>
    </row>
    <row r="8952" spans="13:13" x14ac:dyDescent="0.3">
      <c r="M8952" s="6"/>
    </row>
    <row r="8953" spans="13:13" x14ac:dyDescent="0.3">
      <c r="M8953" s="6"/>
    </row>
    <row r="8954" spans="13:13" x14ac:dyDescent="0.3">
      <c r="M8954" s="6"/>
    </row>
    <row r="8955" spans="13:13" x14ac:dyDescent="0.3">
      <c r="M8955" s="6"/>
    </row>
    <row r="8956" spans="13:13" x14ac:dyDescent="0.3">
      <c r="M8956" s="6"/>
    </row>
    <row r="8957" spans="13:13" x14ac:dyDescent="0.3">
      <c r="M8957" s="6"/>
    </row>
    <row r="8958" spans="13:13" x14ac:dyDescent="0.3">
      <c r="M8958" s="6"/>
    </row>
    <row r="8959" spans="13:13" x14ac:dyDescent="0.3">
      <c r="M8959" s="6"/>
    </row>
    <row r="8960" spans="13:13" x14ac:dyDescent="0.3">
      <c r="M8960" s="6"/>
    </row>
    <row r="8961" spans="13:13" x14ac:dyDescent="0.3">
      <c r="M8961" s="6"/>
    </row>
    <row r="8962" spans="13:13" x14ac:dyDescent="0.3">
      <c r="M8962" s="6"/>
    </row>
    <row r="8963" spans="13:13" x14ac:dyDescent="0.3">
      <c r="M8963" s="6"/>
    </row>
    <row r="8964" spans="13:13" x14ac:dyDescent="0.3">
      <c r="M8964" s="6"/>
    </row>
    <row r="8965" spans="13:13" x14ac:dyDescent="0.3">
      <c r="M8965" s="6"/>
    </row>
    <row r="8966" spans="13:13" x14ac:dyDescent="0.3">
      <c r="M8966" s="6"/>
    </row>
    <row r="8967" spans="13:13" x14ac:dyDescent="0.3">
      <c r="M8967" s="6"/>
    </row>
    <row r="8968" spans="13:13" x14ac:dyDescent="0.3">
      <c r="M8968" s="6"/>
    </row>
    <row r="8969" spans="13:13" x14ac:dyDescent="0.3">
      <c r="M8969" s="6"/>
    </row>
    <row r="8970" spans="13:13" x14ac:dyDescent="0.3">
      <c r="M8970" s="6"/>
    </row>
    <row r="8971" spans="13:13" x14ac:dyDescent="0.3">
      <c r="M8971" s="6"/>
    </row>
    <row r="8972" spans="13:13" x14ac:dyDescent="0.3">
      <c r="M8972" s="6"/>
    </row>
    <row r="8973" spans="13:13" x14ac:dyDescent="0.3">
      <c r="M8973" s="6"/>
    </row>
    <row r="8974" spans="13:13" x14ac:dyDescent="0.3">
      <c r="M8974" s="6"/>
    </row>
    <row r="8975" spans="13:13" x14ac:dyDescent="0.3">
      <c r="M8975" s="6"/>
    </row>
    <row r="8976" spans="13:13" x14ac:dyDescent="0.3">
      <c r="M8976" s="6"/>
    </row>
    <row r="8977" spans="13:13" x14ac:dyDescent="0.3">
      <c r="M8977" s="6"/>
    </row>
    <row r="8978" spans="13:13" x14ac:dyDescent="0.3">
      <c r="M8978" s="6"/>
    </row>
    <row r="8979" spans="13:13" x14ac:dyDescent="0.3">
      <c r="M8979" s="6"/>
    </row>
    <row r="8980" spans="13:13" x14ac:dyDescent="0.3">
      <c r="M8980" s="6"/>
    </row>
    <row r="8981" spans="13:13" x14ac:dyDescent="0.3">
      <c r="M8981" s="6"/>
    </row>
    <row r="8982" spans="13:13" x14ac:dyDescent="0.3">
      <c r="M8982" s="6"/>
    </row>
    <row r="8983" spans="13:13" x14ac:dyDescent="0.3">
      <c r="M8983" s="6"/>
    </row>
    <row r="8984" spans="13:13" x14ac:dyDescent="0.3">
      <c r="M8984" s="6"/>
    </row>
    <row r="8985" spans="13:13" x14ac:dyDescent="0.3">
      <c r="M8985" s="6"/>
    </row>
    <row r="8986" spans="13:13" x14ac:dyDescent="0.3">
      <c r="M8986" s="6"/>
    </row>
    <row r="8987" spans="13:13" x14ac:dyDescent="0.3">
      <c r="M8987" s="6"/>
    </row>
    <row r="8988" spans="13:13" x14ac:dyDescent="0.3">
      <c r="M8988" s="6"/>
    </row>
    <row r="8989" spans="13:13" x14ac:dyDescent="0.3">
      <c r="M8989" s="6"/>
    </row>
    <row r="8990" spans="13:13" x14ac:dyDescent="0.3">
      <c r="M8990" s="6"/>
    </row>
    <row r="8991" spans="13:13" x14ac:dyDescent="0.3">
      <c r="M8991" s="6"/>
    </row>
    <row r="8992" spans="13:13" x14ac:dyDescent="0.3">
      <c r="M8992" s="6"/>
    </row>
    <row r="8993" spans="13:13" x14ac:dyDescent="0.3">
      <c r="M8993" s="6"/>
    </row>
    <row r="8994" spans="13:13" x14ac:dyDescent="0.3">
      <c r="M8994" s="6"/>
    </row>
    <row r="8995" spans="13:13" x14ac:dyDescent="0.3">
      <c r="M8995" s="6"/>
    </row>
    <row r="8996" spans="13:13" x14ac:dyDescent="0.3">
      <c r="M8996" s="6"/>
    </row>
    <row r="8997" spans="13:13" x14ac:dyDescent="0.3">
      <c r="M8997" s="6"/>
    </row>
    <row r="8998" spans="13:13" x14ac:dyDescent="0.3">
      <c r="M8998" s="6"/>
    </row>
    <row r="8999" spans="13:13" x14ac:dyDescent="0.3">
      <c r="M8999" s="6"/>
    </row>
    <row r="9000" spans="13:13" x14ac:dyDescent="0.3">
      <c r="M9000" s="6"/>
    </row>
    <row r="9001" spans="13:13" x14ac:dyDescent="0.3">
      <c r="M9001" s="6"/>
    </row>
    <row r="9002" spans="13:13" x14ac:dyDescent="0.3">
      <c r="M9002" s="6"/>
    </row>
    <row r="9003" spans="13:13" x14ac:dyDescent="0.3">
      <c r="M9003" s="6"/>
    </row>
    <row r="9004" spans="13:13" x14ac:dyDescent="0.3">
      <c r="M9004" s="6"/>
    </row>
    <row r="9005" spans="13:13" x14ac:dyDescent="0.3">
      <c r="M9005" s="6"/>
    </row>
    <row r="9006" spans="13:13" x14ac:dyDescent="0.3">
      <c r="M9006" s="6"/>
    </row>
    <row r="9007" spans="13:13" x14ac:dyDescent="0.3">
      <c r="M9007" s="6"/>
    </row>
    <row r="9008" spans="13:13" x14ac:dyDescent="0.3">
      <c r="M9008" s="6"/>
    </row>
    <row r="9009" spans="13:13" x14ac:dyDescent="0.3">
      <c r="M9009" s="6"/>
    </row>
    <row r="9010" spans="13:13" x14ac:dyDescent="0.3">
      <c r="M9010" s="6"/>
    </row>
    <row r="9011" spans="13:13" x14ac:dyDescent="0.3">
      <c r="M9011" s="6"/>
    </row>
    <row r="9012" spans="13:13" x14ac:dyDescent="0.3">
      <c r="M9012" s="6"/>
    </row>
    <row r="9013" spans="13:13" x14ac:dyDescent="0.3">
      <c r="M9013" s="6"/>
    </row>
    <row r="9014" spans="13:13" x14ac:dyDescent="0.3">
      <c r="M9014" s="6"/>
    </row>
    <row r="9015" spans="13:13" x14ac:dyDescent="0.3">
      <c r="M9015" s="6"/>
    </row>
    <row r="9016" spans="13:13" x14ac:dyDescent="0.3">
      <c r="M9016" s="6"/>
    </row>
    <row r="9017" spans="13:13" x14ac:dyDescent="0.3">
      <c r="M9017" s="6"/>
    </row>
    <row r="9018" spans="13:13" x14ac:dyDescent="0.3">
      <c r="M9018" s="6"/>
    </row>
    <row r="9019" spans="13:13" x14ac:dyDescent="0.3">
      <c r="M9019" s="6"/>
    </row>
    <row r="9020" spans="13:13" x14ac:dyDescent="0.3">
      <c r="M9020" s="6"/>
    </row>
    <row r="9021" spans="13:13" x14ac:dyDescent="0.3">
      <c r="M9021" s="6"/>
    </row>
    <row r="9022" spans="13:13" x14ac:dyDescent="0.3">
      <c r="M9022" s="6"/>
    </row>
    <row r="9023" spans="13:13" x14ac:dyDescent="0.3">
      <c r="M9023" s="6"/>
    </row>
    <row r="9024" spans="13:13" x14ac:dyDescent="0.3">
      <c r="M9024" s="6"/>
    </row>
    <row r="9025" spans="13:13" x14ac:dyDescent="0.3">
      <c r="M9025" s="6"/>
    </row>
    <row r="9026" spans="13:13" x14ac:dyDescent="0.3">
      <c r="M9026" s="6"/>
    </row>
    <row r="9027" spans="13:13" x14ac:dyDescent="0.3">
      <c r="M9027" s="6"/>
    </row>
    <row r="9028" spans="13:13" x14ac:dyDescent="0.3">
      <c r="M9028" s="6"/>
    </row>
    <row r="9029" spans="13:13" x14ac:dyDescent="0.3">
      <c r="M9029" s="6"/>
    </row>
    <row r="9030" spans="13:13" x14ac:dyDescent="0.3">
      <c r="M9030" s="6"/>
    </row>
    <row r="9031" spans="13:13" x14ac:dyDescent="0.3">
      <c r="M9031" s="6"/>
    </row>
    <row r="9032" spans="13:13" x14ac:dyDescent="0.3">
      <c r="M9032" s="6"/>
    </row>
    <row r="9033" spans="13:13" x14ac:dyDescent="0.3">
      <c r="M9033" s="6"/>
    </row>
    <row r="9034" spans="13:13" x14ac:dyDescent="0.3">
      <c r="M9034" s="6"/>
    </row>
    <row r="9035" spans="13:13" x14ac:dyDescent="0.3">
      <c r="M9035" s="6"/>
    </row>
    <row r="9036" spans="13:13" x14ac:dyDescent="0.3">
      <c r="M9036" s="6"/>
    </row>
    <row r="9037" spans="13:13" x14ac:dyDescent="0.3">
      <c r="M9037" s="6"/>
    </row>
    <row r="9038" spans="13:13" x14ac:dyDescent="0.3">
      <c r="M9038" s="6"/>
    </row>
    <row r="9039" spans="13:13" x14ac:dyDescent="0.3">
      <c r="M9039" s="6"/>
    </row>
    <row r="9040" spans="13:13" x14ac:dyDescent="0.3">
      <c r="M9040" s="6"/>
    </row>
    <row r="9041" spans="13:13" x14ac:dyDescent="0.3">
      <c r="M9041" s="6"/>
    </row>
    <row r="9042" spans="13:13" x14ac:dyDescent="0.3">
      <c r="M9042" s="6"/>
    </row>
    <row r="9043" spans="13:13" x14ac:dyDescent="0.3">
      <c r="M9043" s="6"/>
    </row>
    <row r="9044" spans="13:13" x14ac:dyDescent="0.3">
      <c r="M9044" s="6"/>
    </row>
    <row r="9045" spans="13:13" x14ac:dyDescent="0.3">
      <c r="M9045" s="6"/>
    </row>
    <row r="9046" spans="13:13" x14ac:dyDescent="0.3">
      <c r="M9046" s="6"/>
    </row>
    <row r="9047" spans="13:13" x14ac:dyDescent="0.3">
      <c r="M9047" s="6"/>
    </row>
    <row r="9048" spans="13:13" x14ac:dyDescent="0.3">
      <c r="M9048" s="6"/>
    </row>
    <row r="9049" spans="13:13" x14ac:dyDescent="0.3">
      <c r="M9049" s="6"/>
    </row>
    <row r="9050" spans="13:13" x14ac:dyDescent="0.3">
      <c r="M9050" s="6"/>
    </row>
    <row r="9051" spans="13:13" x14ac:dyDescent="0.3">
      <c r="M9051" s="6"/>
    </row>
    <row r="9052" spans="13:13" x14ac:dyDescent="0.3">
      <c r="M9052" s="6"/>
    </row>
    <row r="9053" spans="13:13" x14ac:dyDescent="0.3">
      <c r="M9053" s="6"/>
    </row>
    <row r="9054" spans="13:13" x14ac:dyDescent="0.3">
      <c r="M9054" s="6"/>
    </row>
    <row r="9055" spans="13:13" x14ac:dyDescent="0.3">
      <c r="M9055" s="6"/>
    </row>
    <row r="9056" spans="13:13" x14ac:dyDescent="0.3">
      <c r="M9056" s="6"/>
    </row>
    <row r="9057" spans="13:13" x14ac:dyDescent="0.3">
      <c r="M9057" s="6"/>
    </row>
    <row r="9058" spans="13:13" x14ac:dyDescent="0.3">
      <c r="M9058" s="6"/>
    </row>
    <row r="9059" spans="13:13" x14ac:dyDescent="0.3">
      <c r="M9059" s="6"/>
    </row>
    <row r="9060" spans="13:13" x14ac:dyDescent="0.3">
      <c r="M9060" s="6"/>
    </row>
    <row r="9061" spans="13:13" x14ac:dyDescent="0.3">
      <c r="M9061" s="6"/>
    </row>
    <row r="9062" spans="13:13" x14ac:dyDescent="0.3">
      <c r="M9062" s="6"/>
    </row>
    <row r="9063" spans="13:13" x14ac:dyDescent="0.3">
      <c r="M9063" s="6"/>
    </row>
    <row r="9064" spans="13:13" x14ac:dyDescent="0.3">
      <c r="M9064" s="6"/>
    </row>
    <row r="9065" spans="13:13" x14ac:dyDescent="0.3">
      <c r="M9065" s="6"/>
    </row>
    <row r="9066" spans="13:13" x14ac:dyDescent="0.3">
      <c r="M9066" s="6"/>
    </row>
    <row r="9067" spans="13:13" x14ac:dyDescent="0.3">
      <c r="M9067" s="6"/>
    </row>
    <row r="9068" spans="13:13" x14ac:dyDescent="0.3">
      <c r="M9068" s="6"/>
    </row>
    <row r="9069" spans="13:13" x14ac:dyDescent="0.3">
      <c r="M9069" s="6"/>
    </row>
    <row r="9070" spans="13:13" x14ac:dyDescent="0.3">
      <c r="M9070" s="6"/>
    </row>
    <row r="9071" spans="13:13" x14ac:dyDescent="0.3">
      <c r="M9071" s="6"/>
    </row>
    <row r="9072" spans="13:13" x14ac:dyDescent="0.3">
      <c r="M9072" s="6"/>
    </row>
    <row r="9073" spans="13:13" x14ac:dyDescent="0.3">
      <c r="M9073" s="6"/>
    </row>
    <row r="9074" spans="13:13" x14ac:dyDescent="0.3">
      <c r="M9074" s="6"/>
    </row>
    <row r="9075" spans="13:13" x14ac:dyDescent="0.3">
      <c r="M9075" s="6"/>
    </row>
    <row r="9076" spans="13:13" x14ac:dyDescent="0.3">
      <c r="M9076" s="6"/>
    </row>
    <row r="9077" spans="13:13" x14ac:dyDescent="0.3">
      <c r="M9077" s="6"/>
    </row>
    <row r="9078" spans="13:13" x14ac:dyDescent="0.3">
      <c r="M9078" s="6"/>
    </row>
    <row r="9079" spans="13:13" x14ac:dyDescent="0.3">
      <c r="M9079" s="6"/>
    </row>
    <row r="9080" spans="13:13" x14ac:dyDescent="0.3">
      <c r="M9080" s="6"/>
    </row>
    <row r="9081" spans="13:13" x14ac:dyDescent="0.3">
      <c r="M9081" s="6"/>
    </row>
    <row r="9082" spans="13:13" x14ac:dyDescent="0.3">
      <c r="M9082" s="6"/>
    </row>
    <row r="9083" spans="13:13" x14ac:dyDescent="0.3">
      <c r="M9083" s="6"/>
    </row>
    <row r="9084" spans="13:13" x14ac:dyDescent="0.3">
      <c r="M9084" s="6"/>
    </row>
    <row r="9085" spans="13:13" x14ac:dyDescent="0.3">
      <c r="M9085" s="6"/>
    </row>
    <row r="9086" spans="13:13" x14ac:dyDescent="0.3">
      <c r="M9086" s="6"/>
    </row>
    <row r="9087" spans="13:13" x14ac:dyDescent="0.3">
      <c r="M9087" s="6"/>
    </row>
    <row r="9088" spans="13:13" x14ac:dyDescent="0.3">
      <c r="M9088" s="6"/>
    </row>
    <row r="9089" spans="13:13" x14ac:dyDescent="0.3">
      <c r="M9089" s="6"/>
    </row>
    <row r="9090" spans="13:13" x14ac:dyDescent="0.3">
      <c r="M9090" s="6"/>
    </row>
    <row r="9091" spans="13:13" x14ac:dyDescent="0.3">
      <c r="M9091" s="6"/>
    </row>
    <row r="9092" spans="13:13" x14ac:dyDescent="0.3">
      <c r="M9092" s="6"/>
    </row>
    <row r="9093" spans="13:13" x14ac:dyDescent="0.3">
      <c r="M9093" s="6"/>
    </row>
    <row r="9094" spans="13:13" x14ac:dyDescent="0.3">
      <c r="M9094" s="6"/>
    </row>
    <row r="9095" spans="13:13" x14ac:dyDescent="0.3">
      <c r="M9095" s="6"/>
    </row>
    <row r="9096" spans="13:13" x14ac:dyDescent="0.3">
      <c r="M9096" s="6"/>
    </row>
    <row r="9097" spans="13:13" x14ac:dyDescent="0.3">
      <c r="M9097" s="6"/>
    </row>
    <row r="9098" spans="13:13" x14ac:dyDescent="0.3">
      <c r="M9098" s="6"/>
    </row>
    <row r="9099" spans="13:13" x14ac:dyDescent="0.3">
      <c r="M9099" s="6"/>
    </row>
    <row r="9100" spans="13:13" x14ac:dyDescent="0.3">
      <c r="M9100" s="6"/>
    </row>
    <row r="9101" spans="13:13" x14ac:dyDescent="0.3">
      <c r="M9101" s="6"/>
    </row>
    <row r="9102" spans="13:13" x14ac:dyDescent="0.3">
      <c r="M9102" s="6"/>
    </row>
    <row r="9103" spans="13:13" x14ac:dyDescent="0.3">
      <c r="M9103" s="6"/>
    </row>
    <row r="9104" spans="13:13" x14ac:dyDescent="0.3">
      <c r="M9104" s="6"/>
    </row>
    <row r="9105" spans="13:13" x14ac:dyDescent="0.3">
      <c r="M9105" s="6"/>
    </row>
    <row r="9106" spans="13:13" x14ac:dyDescent="0.3">
      <c r="M9106" s="6"/>
    </row>
    <row r="9107" spans="13:13" x14ac:dyDescent="0.3">
      <c r="M9107" s="6"/>
    </row>
    <row r="9108" spans="13:13" x14ac:dyDescent="0.3">
      <c r="M9108" s="6"/>
    </row>
    <row r="9109" spans="13:13" x14ac:dyDescent="0.3">
      <c r="M9109" s="6"/>
    </row>
    <row r="9110" spans="13:13" x14ac:dyDescent="0.3">
      <c r="M9110" s="6"/>
    </row>
    <row r="9111" spans="13:13" x14ac:dyDescent="0.3">
      <c r="M9111" s="6"/>
    </row>
    <row r="9112" spans="13:13" x14ac:dyDescent="0.3">
      <c r="M9112" s="6"/>
    </row>
    <row r="9113" spans="13:13" x14ac:dyDescent="0.3">
      <c r="M9113" s="6"/>
    </row>
    <row r="9114" spans="13:13" x14ac:dyDescent="0.3">
      <c r="M9114" s="6"/>
    </row>
    <row r="9115" spans="13:13" x14ac:dyDescent="0.3">
      <c r="M9115" s="6"/>
    </row>
    <row r="9116" spans="13:13" x14ac:dyDescent="0.3">
      <c r="M9116" s="6"/>
    </row>
    <row r="9117" spans="13:13" x14ac:dyDescent="0.3">
      <c r="M9117" s="6"/>
    </row>
    <row r="9118" spans="13:13" x14ac:dyDescent="0.3">
      <c r="M9118" s="6"/>
    </row>
    <row r="9119" spans="13:13" x14ac:dyDescent="0.3">
      <c r="M9119" s="6"/>
    </row>
    <row r="9120" spans="13:13" x14ac:dyDescent="0.3">
      <c r="M9120" s="6"/>
    </row>
    <row r="9121" spans="13:13" x14ac:dyDescent="0.3">
      <c r="M9121" s="6"/>
    </row>
    <row r="9122" spans="13:13" x14ac:dyDescent="0.3">
      <c r="M9122" s="6"/>
    </row>
    <row r="9123" spans="13:13" x14ac:dyDescent="0.3">
      <c r="M9123" s="6"/>
    </row>
    <row r="9124" spans="13:13" x14ac:dyDescent="0.3">
      <c r="M9124" s="6"/>
    </row>
    <row r="9125" spans="13:13" x14ac:dyDescent="0.3">
      <c r="M9125" s="6"/>
    </row>
    <row r="9126" spans="13:13" x14ac:dyDescent="0.3">
      <c r="M9126" s="6"/>
    </row>
    <row r="9127" spans="13:13" x14ac:dyDescent="0.3">
      <c r="M9127" s="6"/>
    </row>
    <row r="9128" spans="13:13" x14ac:dyDescent="0.3">
      <c r="M9128" s="6"/>
    </row>
    <row r="9129" spans="13:13" x14ac:dyDescent="0.3">
      <c r="M9129" s="6"/>
    </row>
    <row r="9130" spans="13:13" x14ac:dyDescent="0.3">
      <c r="M9130" s="6"/>
    </row>
    <row r="9131" spans="13:13" x14ac:dyDescent="0.3">
      <c r="M9131" s="6"/>
    </row>
    <row r="9132" spans="13:13" x14ac:dyDescent="0.3">
      <c r="M9132" s="6"/>
    </row>
    <row r="9133" spans="13:13" x14ac:dyDescent="0.3">
      <c r="M9133" s="6"/>
    </row>
    <row r="9134" spans="13:13" x14ac:dyDescent="0.3">
      <c r="M9134" s="6"/>
    </row>
    <row r="9135" spans="13:13" x14ac:dyDescent="0.3">
      <c r="M9135" s="6"/>
    </row>
    <row r="9136" spans="13:13" x14ac:dyDescent="0.3">
      <c r="M9136" s="6"/>
    </row>
    <row r="9137" spans="13:13" x14ac:dyDescent="0.3">
      <c r="M9137" s="6"/>
    </row>
    <row r="9138" spans="13:13" x14ac:dyDescent="0.3">
      <c r="M9138" s="6"/>
    </row>
    <row r="9139" spans="13:13" x14ac:dyDescent="0.3">
      <c r="M9139" s="6"/>
    </row>
    <row r="9140" spans="13:13" x14ac:dyDescent="0.3">
      <c r="M9140" s="6"/>
    </row>
    <row r="9141" spans="13:13" x14ac:dyDescent="0.3">
      <c r="M9141" s="6"/>
    </row>
    <row r="9142" spans="13:13" x14ac:dyDescent="0.3">
      <c r="M9142" s="6"/>
    </row>
    <row r="9143" spans="13:13" x14ac:dyDescent="0.3">
      <c r="M9143" s="6"/>
    </row>
    <row r="9144" spans="13:13" x14ac:dyDescent="0.3">
      <c r="M9144" s="6"/>
    </row>
    <row r="9145" spans="13:13" x14ac:dyDescent="0.3">
      <c r="M9145" s="6"/>
    </row>
    <row r="9146" spans="13:13" x14ac:dyDescent="0.3">
      <c r="M9146" s="6"/>
    </row>
    <row r="9147" spans="13:13" x14ac:dyDescent="0.3">
      <c r="M9147" s="6"/>
    </row>
    <row r="9148" spans="13:13" x14ac:dyDescent="0.3">
      <c r="M9148" s="6"/>
    </row>
    <row r="9149" spans="13:13" x14ac:dyDescent="0.3">
      <c r="M9149" s="6"/>
    </row>
    <row r="9150" spans="13:13" x14ac:dyDescent="0.3">
      <c r="M9150" s="6"/>
    </row>
    <row r="9151" spans="13:13" x14ac:dyDescent="0.3">
      <c r="M9151" s="6"/>
    </row>
    <row r="9152" spans="13:13" x14ac:dyDescent="0.3">
      <c r="M9152" s="6"/>
    </row>
    <row r="9153" spans="13:13" x14ac:dyDescent="0.3">
      <c r="M9153" s="6"/>
    </row>
    <row r="9154" spans="13:13" x14ac:dyDescent="0.3">
      <c r="M9154" s="6"/>
    </row>
    <row r="9155" spans="13:13" x14ac:dyDescent="0.3">
      <c r="M9155" s="6"/>
    </row>
    <row r="9156" spans="13:13" x14ac:dyDescent="0.3">
      <c r="M9156" s="6"/>
    </row>
    <row r="9157" spans="13:13" x14ac:dyDescent="0.3">
      <c r="M9157" s="6"/>
    </row>
    <row r="9158" spans="13:13" x14ac:dyDescent="0.3">
      <c r="M9158" s="6"/>
    </row>
    <row r="9159" spans="13:13" x14ac:dyDescent="0.3">
      <c r="M9159" s="6"/>
    </row>
    <row r="9160" spans="13:13" x14ac:dyDescent="0.3">
      <c r="M9160" s="6"/>
    </row>
    <row r="9161" spans="13:13" x14ac:dyDescent="0.3">
      <c r="M9161" s="6"/>
    </row>
    <row r="9162" spans="13:13" x14ac:dyDescent="0.3">
      <c r="M9162" s="6"/>
    </row>
    <row r="9163" spans="13:13" x14ac:dyDescent="0.3">
      <c r="M9163" s="6"/>
    </row>
    <row r="9164" spans="13:13" x14ac:dyDescent="0.3">
      <c r="M9164" s="6"/>
    </row>
    <row r="9165" spans="13:13" x14ac:dyDescent="0.3">
      <c r="M9165" s="6"/>
    </row>
    <row r="9166" spans="13:13" x14ac:dyDescent="0.3">
      <c r="M9166" s="6"/>
    </row>
    <row r="9167" spans="13:13" x14ac:dyDescent="0.3">
      <c r="M9167" s="6"/>
    </row>
    <row r="9168" spans="13:13" x14ac:dyDescent="0.3">
      <c r="M9168" s="6"/>
    </row>
    <row r="9169" spans="13:13" x14ac:dyDescent="0.3">
      <c r="M9169" s="6"/>
    </row>
    <row r="9170" spans="13:13" x14ac:dyDescent="0.3">
      <c r="M9170" s="6"/>
    </row>
    <row r="9171" spans="13:13" x14ac:dyDescent="0.3">
      <c r="M9171" s="6"/>
    </row>
    <row r="9172" spans="13:13" x14ac:dyDescent="0.3">
      <c r="M9172" s="6"/>
    </row>
    <row r="9173" spans="13:13" x14ac:dyDescent="0.3">
      <c r="M9173" s="6"/>
    </row>
    <row r="9174" spans="13:13" x14ac:dyDescent="0.3">
      <c r="M9174" s="6"/>
    </row>
    <row r="9175" spans="13:13" x14ac:dyDescent="0.3">
      <c r="M9175" s="6"/>
    </row>
    <row r="9176" spans="13:13" x14ac:dyDescent="0.3">
      <c r="M9176" s="6"/>
    </row>
    <row r="9177" spans="13:13" x14ac:dyDescent="0.3">
      <c r="M9177" s="6"/>
    </row>
    <row r="9178" spans="13:13" x14ac:dyDescent="0.3">
      <c r="M9178" s="6"/>
    </row>
    <row r="9179" spans="13:13" x14ac:dyDescent="0.3">
      <c r="M9179" s="6"/>
    </row>
    <row r="9180" spans="13:13" x14ac:dyDescent="0.3">
      <c r="M9180" s="6"/>
    </row>
    <row r="9181" spans="13:13" x14ac:dyDescent="0.3">
      <c r="M9181" s="6"/>
    </row>
    <row r="9182" spans="13:13" x14ac:dyDescent="0.3">
      <c r="M9182" s="6"/>
    </row>
    <row r="9183" spans="13:13" x14ac:dyDescent="0.3">
      <c r="M9183" s="6"/>
    </row>
    <row r="9184" spans="13:13" x14ac:dyDescent="0.3">
      <c r="M9184" s="6"/>
    </row>
    <row r="9185" spans="13:13" x14ac:dyDescent="0.3">
      <c r="M9185" s="6"/>
    </row>
    <row r="9186" spans="13:13" x14ac:dyDescent="0.3">
      <c r="M9186" s="6"/>
    </row>
    <row r="9187" spans="13:13" x14ac:dyDescent="0.3">
      <c r="M9187" s="6"/>
    </row>
    <row r="9188" spans="13:13" x14ac:dyDescent="0.3">
      <c r="M9188" s="6"/>
    </row>
    <row r="9189" spans="13:13" x14ac:dyDescent="0.3">
      <c r="M9189" s="6"/>
    </row>
    <row r="9190" spans="13:13" x14ac:dyDescent="0.3">
      <c r="M9190" s="6"/>
    </row>
    <row r="9191" spans="13:13" x14ac:dyDescent="0.3">
      <c r="M9191" s="6"/>
    </row>
    <row r="9192" spans="13:13" x14ac:dyDescent="0.3">
      <c r="M9192" s="6"/>
    </row>
    <row r="9193" spans="13:13" x14ac:dyDescent="0.3">
      <c r="M9193" s="6"/>
    </row>
    <row r="9194" spans="13:13" x14ac:dyDescent="0.3">
      <c r="M9194" s="6"/>
    </row>
    <row r="9195" spans="13:13" x14ac:dyDescent="0.3">
      <c r="M9195" s="6"/>
    </row>
    <row r="9196" spans="13:13" x14ac:dyDescent="0.3">
      <c r="M9196" s="6"/>
    </row>
    <row r="9197" spans="13:13" x14ac:dyDescent="0.3">
      <c r="M9197" s="6"/>
    </row>
    <row r="9198" spans="13:13" x14ac:dyDescent="0.3">
      <c r="M9198" s="6"/>
    </row>
    <row r="9199" spans="13:13" x14ac:dyDescent="0.3">
      <c r="M9199" s="6"/>
    </row>
    <row r="9200" spans="13:13" x14ac:dyDescent="0.3">
      <c r="M9200" s="6"/>
    </row>
    <row r="9201" spans="13:13" x14ac:dyDescent="0.3">
      <c r="M9201" s="6"/>
    </row>
    <row r="9202" spans="13:13" x14ac:dyDescent="0.3">
      <c r="M9202" s="6"/>
    </row>
    <row r="9203" spans="13:13" x14ac:dyDescent="0.3">
      <c r="M9203" s="6"/>
    </row>
    <row r="9204" spans="13:13" x14ac:dyDescent="0.3">
      <c r="M9204" s="6"/>
    </row>
    <row r="9205" spans="13:13" x14ac:dyDescent="0.3">
      <c r="M9205" s="6"/>
    </row>
    <row r="9206" spans="13:13" x14ac:dyDescent="0.3">
      <c r="M9206" s="6"/>
    </row>
    <row r="9207" spans="13:13" x14ac:dyDescent="0.3">
      <c r="M9207" s="6"/>
    </row>
    <row r="9208" spans="13:13" x14ac:dyDescent="0.3">
      <c r="M9208" s="6"/>
    </row>
    <row r="9209" spans="13:13" x14ac:dyDescent="0.3">
      <c r="M9209" s="6"/>
    </row>
    <row r="9210" spans="13:13" x14ac:dyDescent="0.3">
      <c r="M9210" s="6"/>
    </row>
    <row r="9211" spans="13:13" x14ac:dyDescent="0.3">
      <c r="M9211" s="6"/>
    </row>
    <row r="9212" spans="13:13" x14ac:dyDescent="0.3">
      <c r="M9212" s="6"/>
    </row>
    <row r="9213" spans="13:13" x14ac:dyDescent="0.3">
      <c r="M9213" s="6"/>
    </row>
    <row r="9214" spans="13:13" x14ac:dyDescent="0.3">
      <c r="M9214" s="6"/>
    </row>
    <row r="9215" spans="13:13" x14ac:dyDescent="0.3">
      <c r="M9215" s="6"/>
    </row>
    <row r="9216" spans="13:13" x14ac:dyDescent="0.3">
      <c r="M9216" s="6"/>
    </row>
    <row r="9217" spans="13:13" x14ac:dyDescent="0.3">
      <c r="M9217" s="6"/>
    </row>
    <row r="9218" spans="13:13" x14ac:dyDescent="0.3">
      <c r="M9218" s="6"/>
    </row>
    <row r="9219" spans="13:13" x14ac:dyDescent="0.3">
      <c r="M9219" s="6"/>
    </row>
    <row r="9220" spans="13:13" x14ac:dyDescent="0.3">
      <c r="M9220" s="6"/>
    </row>
    <row r="9221" spans="13:13" x14ac:dyDescent="0.3">
      <c r="M9221" s="6"/>
    </row>
    <row r="9222" spans="13:13" x14ac:dyDescent="0.3">
      <c r="M9222" s="6"/>
    </row>
    <row r="9223" spans="13:13" x14ac:dyDescent="0.3">
      <c r="M9223" s="6"/>
    </row>
    <row r="9224" spans="13:13" x14ac:dyDescent="0.3">
      <c r="M9224" s="6"/>
    </row>
    <row r="9225" spans="13:13" x14ac:dyDescent="0.3">
      <c r="M9225" s="6"/>
    </row>
    <row r="9226" spans="13:13" x14ac:dyDescent="0.3">
      <c r="M9226" s="6"/>
    </row>
    <row r="9227" spans="13:13" x14ac:dyDescent="0.3">
      <c r="M9227" s="6"/>
    </row>
    <row r="9228" spans="13:13" x14ac:dyDescent="0.3">
      <c r="M9228" s="6"/>
    </row>
    <row r="9229" spans="13:13" x14ac:dyDescent="0.3">
      <c r="M9229" s="6"/>
    </row>
    <row r="9230" spans="13:13" x14ac:dyDescent="0.3">
      <c r="M9230" s="6"/>
    </row>
    <row r="9231" spans="13:13" x14ac:dyDescent="0.3">
      <c r="M9231" s="6"/>
    </row>
    <row r="9232" spans="13:13" x14ac:dyDescent="0.3">
      <c r="M9232" s="6"/>
    </row>
    <row r="9233" spans="13:13" x14ac:dyDescent="0.3">
      <c r="M9233" s="6"/>
    </row>
    <row r="9234" spans="13:13" x14ac:dyDescent="0.3">
      <c r="M9234" s="6"/>
    </row>
    <row r="9235" spans="13:13" x14ac:dyDescent="0.3">
      <c r="M9235" s="6"/>
    </row>
    <row r="9236" spans="13:13" x14ac:dyDescent="0.3">
      <c r="M9236" s="6"/>
    </row>
    <row r="9237" spans="13:13" x14ac:dyDescent="0.3">
      <c r="M9237" s="6"/>
    </row>
    <row r="9238" spans="13:13" x14ac:dyDescent="0.3">
      <c r="M9238" s="6"/>
    </row>
    <row r="9239" spans="13:13" x14ac:dyDescent="0.3">
      <c r="M9239" s="6"/>
    </row>
    <row r="9240" spans="13:13" x14ac:dyDescent="0.3">
      <c r="M9240" s="6"/>
    </row>
    <row r="9241" spans="13:13" x14ac:dyDescent="0.3">
      <c r="M9241" s="6"/>
    </row>
    <row r="9242" spans="13:13" x14ac:dyDescent="0.3">
      <c r="M9242" s="6"/>
    </row>
    <row r="9243" spans="13:13" x14ac:dyDescent="0.3">
      <c r="M9243" s="6"/>
    </row>
    <row r="9244" spans="13:13" x14ac:dyDescent="0.3">
      <c r="M9244" s="6"/>
    </row>
    <row r="9245" spans="13:13" x14ac:dyDescent="0.3">
      <c r="M9245" s="6"/>
    </row>
    <row r="9246" spans="13:13" x14ac:dyDescent="0.3">
      <c r="M9246" s="6"/>
    </row>
    <row r="9247" spans="13:13" x14ac:dyDescent="0.3">
      <c r="M9247" s="6"/>
    </row>
    <row r="9248" spans="13:13" x14ac:dyDescent="0.3">
      <c r="M9248" s="6"/>
    </row>
    <row r="9249" spans="13:13" x14ac:dyDescent="0.3">
      <c r="M9249" s="6"/>
    </row>
    <row r="9250" spans="13:13" x14ac:dyDescent="0.3">
      <c r="M9250" s="6"/>
    </row>
    <row r="9251" spans="13:13" x14ac:dyDescent="0.3">
      <c r="M9251" s="6"/>
    </row>
    <row r="9252" spans="13:13" x14ac:dyDescent="0.3">
      <c r="M9252" s="6"/>
    </row>
    <row r="9253" spans="13:13" x14ac:dyDescent="0.3">
      <c r="M9253" s="6"/>
    </row>
    <row r="9254" spans="13:13" x14ac:dyDescent="0.3">
      <c r="M9254" s="6"/>
    </row>
    <row r="9255" spans="13:13" x14ac:dyDescent="0.3">
      <c r="M9255" s="6"/>
    </row>
    <row r="9256" spans="13:13" x14ac:dyDescent="0.3">
      <c r="M9256" s="6"/>
    </row>
    <row r="9257" spans="13:13" x14ac:dyDescent="0.3">
      <c r="M9257" s="6"/>
    </row>
    <row r="9258" spans="13:13" x14ac:dyDescent="0.3">
      <c r="M9258" s="6"/>
    </row>
    <row r="9259" spans="13:13" x14ac:dyDescent="0.3">
      <c r="M9259" s="6"/>
    </row>
    <row r="9260" spans="13:13" x14ac:dyDescent="0.3">
      <c r="M9260" s="6"/>
    </row>
    <row r="9261" spans="13:13" x14ac:dyDescent="0.3">
      <c r="M9261" s="6"/>
    </row>
    <row r="9262" spans="13:13" x14ac:dyDescent="0.3">
      <c r="M9262" s="6"/>
    </row>
    <row r="9263" spans="13:13" x14ac:dyDescent="0.3">
      <c r="M9263" s="6"/>
    </row>
    <row r="9264" spans="13:13" x14ac:dyDescent="0.3">
      <c r="M9264" s="6"/>
    </row>
    <row r="9265" spans="13:13" x14ac:dyDescent="0.3">
      <c r="M9265" s="6"/>
    </row>
    <row r="9266" spans="13:13" x14ac:dyDescent="0.3">
      <c r="M9266" s="6"/>
    </row>
    <row r="9267" spans="13:13" x14ac:dyDescent="0.3">
      <c r="M9267" s="6"/>
    </row>
    <row r="9268" spans="13:13" x14ac:dyDescent="0.3">
      <c r="M9268" s="6"/>
    </row>
    <row r="9269" spans="13:13" x14ac:dyDescent="0.3">
      <c r="M9269" s="6"/>
    </row>
    <row r="9270" spans="13:13" x14ac:dyDescent="0.3">
      <c r="M9270" s="6"/>
    </row>
    <row r="9271" spans="13:13" x14ac:dyDescent="0.3">
      <c r="M9271" s="6"/>
    </row>
    <row r="9272" spans="13:13" x14ac:dyDescent="0.3">
      <c r="M9272" s="6"/>
    </row>
    <row r="9273" spans="13:13" x14ac:dyDescent="0.3">
      <c r="M9273" s="6"/>
    </row>
    <row r="9274" spans="13:13" x14ac:dyDescent="0.3">
      <c r="M9274" s="6"/>
    </row>
    <row r="9275" spans="13:13" x14ac:dyDescent="0.3">
      <c r="M9275" s="6"/>
    </row>
    <row r="9276" spans="13:13" x14ac:dyDescent="0.3">
      <c r="M9276" s="6"/>
    </row>
    <row r="9277" spans="13:13" x14ac:dyDescent="0.3">
      <c r="M9277" s="6"/>
    </row>
    <row r="9278" spans="13:13" x14ac:dyDescent="0.3">
      <c r="M9278" s="6"/>
    </row>
    <row r="9279" spans="13:13" x14ac:dyDescent="0.3">
      <c r="M9279" s="6"/>
    </row>
    <row r="9280" spans="13:13" x14ac:dyDescent="0.3">
      <c r="M9280" s="6"/>
    </row>
    <row r="9281" spans="13:13" x14ac:dyDescent="0.3">
      <c r="M9281" s="6"/>
    </row>
    <row r="9282" spans="13:13" x14ac:dyDescent="0.3">
      <c r="M9282" s="6"/>
    </row>
    <row r="9283" spans="13:13" x14ac:dyDescent="0.3">
      <c r="M9283" s="6"/>
    </row>
    <row r="9284" spans="13:13" x14ac:dyDescent="0.3">
      <c r="M9284" s="6"/>
    </row>
    <row r="9285" spans="13:13" x14ac:dyDescent="0.3">
      <c r="M9285" s="6"/>
    </row>
    <row r="9286" spans="13:13" x14ac:dyDescent="0.3">
      <c r="M9286" s="6"/>
    </row>
    <row r="9287" spans="13:13" x14ac:dyDescent="0.3">
      <c r="M9287" s="6"/>
    </row>
    <row r="9288" spans="13:13" x14ac:dyDescent="0.3">
      <c r="M9288" s="6"/>
    </row>
    <row r="9289" spans="13:13" x14ac:dyDescent="0.3">
      <c r="M9289" s="6"/>
    </row>
    <row r="9290" spans="13:13" x14ac:dyDescent="0.3">
      <c r="M9290" s="6"/>
    </row>
    <row r="9291" spans="13:13" x14ac:dyDescent="0.3">
      <c r="M9291" s="6"/>
    </row>
    <row r="9292" spans="13:13" x14ac:dyDescent="0.3">
      <c r="M9292" s="6"/>
    </row>
    <row r="9293" spans="13:13" x14ac:dyDescent="0.3">
      <c r="M9293" s="6"/>
    </row>
    <row r="9294" spans="13:13" x14ac:dyDescent="0.3">
      <c r="M9294" s="6"/>
    </row>
    <row r="9295" spans="13:13" x14ac:dyDescent="0.3">
      <c r="M9295" s="6"/>
    </row>
    <row r="9296" spans="13:13" x14ac:dyDescent="0.3">
      <c r="M9296" s="6"/>
    </row>
    <row r="9297" spans="13:13" x14ac:dyDescent="0.3">
      <c r="M9297" s="6"/>
    </row>
    <row r="9298" spans="13:13" x14ac:dyDescent="0.3">
      <c r="M9298" s="6"/>
    </row>
    <row r="9299" spans="13:13" x14ac:dyDescent="0.3">
      <c r="M9299" s="6"/>
    </row>
    <row r="9300" spans="13:13" x14ac:dyDescent="0.3">
      <c r="M9300" s="6"/>
    </row>
    <row r="9301" spans="13:13" x14ac:dyDescent="0.3">
      <c r="M9301" s="6"/>
    </row>
    <row r="9302" spans="13:13" x14ac:dyDescent="0.3">
      <c r="M9302" s="6"/>
    </row>
    <row r="9303" spans="13:13" x14ac:dyDescent="0.3">
      <c r="M9303" s="6"/>
    </row>
    <row r="9304" spans="13:13" x14ac:dyDescent="0.3">
      <c r="M9304" s="6"/>
    </row>
    <row r="9305" spans="13:13" x14ac:dyDescent="0.3">
      <c r="M9305" s="6"/>
    </row>
    <row r="9306" spans="13:13" x14ac:dyDescent="0.3">
      <c r="M9306" s="6"/>
    </row>
    <row r="9307" spans="13:13" x14ac:dyDescent="0.3">
      <c r="M9307" s="6"/>
    </row>
    <row r="9308" spans="13:13" x14ac:dyDescent="0.3">
      <c r="M9308" s="6"/>
    </row>
    <row r="9309" spans="13:13" x14ac:dyDescent="0.3">
      <c r="M9309" s="6"/>
    </row>
    <row r="9310" spans="13:13" x14ac:dyDescent="0.3">
      <c r="M9310" s="6"/>
    </row>
    <row r="9311" spans="13:13" x14ac:dyDescent="0.3">
      <c r="M9311" s="6"/>
    </row>
    <row r="9312" spans="13:13" x14ac:dyDescent="0.3">
      <c r="M9312" s="6"/>
    </row>
    <row r="9313" spans="13:13" x14ac:dyDescent="0.3">
      <c r="M9313" s="6"/>
    </row>
    <row r="9314" spans="13:13" x14ac:dyDescent="0.3">
      <c r="M9314" s="6"/>
    </row>
    <row r="9315" spans="13:13" x14ac:dyDescent="0.3">
      <c r="M9315" s="6"/>
    </row>
    <row r="9316" spans="13:13" x14ac:dyDescent="0.3">
      <c r="M9316" s="6"/>
    </row>
    <row r="9317" spans="13:13" x14ac:dyDescent="0.3">
      <c r="M9317" s="6"/>
    </row>
    <row r="9318" spans="13:13" x14ac:dyDescent="0.3">
      <c r="M9318" s="6"/>
    </row>
    <row r="9319" spans="13:13" x14ac:dyDescent="0.3">
      <c r="M9319" s="6"/>
    </row>
    <row r="9320" spans="13:13" x14ac:dyDescent="0.3">
      <c r="M9320" s="6"/>
    </row>
    <row r="9321" spans="13:13" x14ac:dyDescent="0.3">
      <c r="M9321" s="6"/>
    </row>
    <row r="9322" spans="13:13" x14ac:dyDescent="0.3">
      <c r="M9322" s="6"/>
    </row>
    <row r="9323" spans="13:13" x14ac:dyDescent="0.3">
      <c r="M9323" s="6"/>
    </row>
    <row r="9324" spans="13:13" x14ac:dyDescent="0.3">
      <c r="M9324" s="6"/>
    </row>
    <row r="9325" spans="13:13" x14ac:dyDescent="0.3">
      <c r="M9325" s="6"/>
    </row>
    <row r="9326" spans="13:13" x14ac:dyDescent="0.3">
      <c r="M9326" s="6"/>
    </row>
    <row r="9327" spans="13:13" x14ac:dyDescent="0.3">
      <c r="M9327" s="6"/>
    </row>
    <row r="9328" spans="13:13" x14ac:dyDescent="0.3">
      <c r="M9328" s="6"/>
    </row>
    <row r="9329" spans="13:13" x14ac:dyDescent="0.3">
      <c r="M9329" s="6"/>
    </row>
    <row r="9330" spans="13:13" x14ac:dyDescent="0.3">
      <c r="M9330" s="6"/>
    </row>
    <row r="9331" spans="13:13" x14ac:dyDescent="0.3">
      <c r="M9331" s="6"/>
    </row>
    <row r="9332" spans="13:13" x14ac:dyDescent="0.3">
      <c r="M9332" s="6"/>
    </row>
    <row r="9333" spans="13:13" x14ac:dyDescent="0.3">
      <c r="M9333" s="6"/>
    </row>
    <row r="9334" spans="13:13" x14ac:dyDescent="0.3">
      <c r="M9334" s="6"/>
    </row>
    <row r="9335" spans="13:13" x14ac:dyDescent="0.3">
      <c r="M9335" s="6"/>
    </row>
    <row r="9336" spans="13:13" x14ac:dyDescent="0.3">
      <c r="M9336" s="6"/>
    </row>
    <row r="9337" spans="13:13" x14ac:dyDescent="0.3">
      <c r="M9337" s="6"/>
    </row>
    <row r="9338" spans="13:13" x14ac:dyDescent="0.3">
      <c r="M9338" s="6"/>
    </row>
    <row r="9339" spans="13:13" x14ac:dyDescent="0.3">
      <c r="M9339" s="6"/>
    </row>
    <row r="9340" spans="13:13" x14ac:dyDescent="0.3">
      <c r="M9340" s="6"/>
    </row>
    <row r="9341" spans="13:13" x14ac:dyDescent="0.3">
      <c r="M9341" s="6"/>
    </row>
    <row r="9342" spans="13:13" x14ac:dyDescent="0.3">
      <c r="M9342" s="6"/>
    </row>
    <row r="9343" spans="13:13" x14ac:dyDescent="0.3">
      <c r="M9343" s="6"/>
    </row>
    <row r="9344" spans="13:13" x14ac:dyDescent="0.3">
      <c r="M9344" s="6"/>
    </row>
    <row r="9345" spans="13:13" x14ac:dyDescent="0.3">
      <c r="M9345" s="6"/>
    </row>
    <row r="9346" spans="13:13" x14ac:dyDescent="0.3">
      <c r="M9346" s="6"/>
    </row>
    <row r="9347" spans="13:13" x14ac:dyDescent="0.3">
      <c r="M9347" s="6"/>
    </row>
    <row r="9348" spans="13:13" x14ac:dyDescent="0.3">
      <c r="M9348" s="6"/>
    </row>
    <row r="9349" spans="13:13" x14ac:dyDescent="0.3">
      <c r="M9349" s="6"/>
    </row>
    <row r="9350" spans="13:13" x14ac:dyDescent="0.3">
      <c r="M9350" s="6"/>
    </row>
    <row r="9351" spans="13:13" x14ac:dyDescent="0.3">
      <c r="M9351" s="6"/>
    </row>
    <row r="9352" spans="13:13" x14ac:dyDescent="0.3">
      <c r="M9352" s="6"/>
    </row>
    <row r="9353" spans="13:13" x14ac:dyDescent="0.3">
      <c r="M9353" s="6"/>
    </row>
    <row r="9354" spans="13:13" x14ac:dyDescent="0.3">
      <c r="M9354" s="6"/>
    </row>
    <row r="9355" spans="13:13" x14ac:dyDescent="0.3">
      <c r="M9355" s="6"/>
    </row>
    <row r="9356" spans="13:13" x14ac:dyDescent="0.3">
      <c r="M9356" s="6"/>
    </row>
    <row r="9357" spans="13:13" x14ac:dyDescent="0.3">
      <c r="M9357" s="6"/>
    </row>
    <row r="9358" spans="13:13" x14ac:dyDescent="0.3">
      <c r="M9358" s="6"/>
    </row>
    <row r="9359" spans="13:13" x14ac:dyDescent="0.3">
      <c r="M9359" s="6"/>
    </row>
    <row r="9360" spans="13:13" x14ac:dyDescent="0.3">
      <c r="M9360" s="6"/>
    </row>
    <row r="9361" spans="13:13" x14ac:dyDescent="0.3">
      <c r="M9361" s="6"/>
    </row>
    <row r="9362" spans="13:13" x14ac:dyDescent="0.3">
      <c r="M9362" s="6"/>
    </row>
    <row r="9363" spans="13:13" x14ac:dyDescent="0.3">
      <c r="M9363" s="6"/>
    </row>
    <row r="9364" spans="13:13" x14ac:dyDescent="0.3">
      <c r="M9364" s="6"/>
    </row>
    <row r="9365" spans="13:13" x14ac:dyDescent="0.3">
      <c r="M9365" s="6"/>
    </row>
    <row r="9366" spans="13:13" x14ac:dyDescent="0.3">
      <c r="M9366" s="6"/>
    </row>
    <row r="9367" spans="13:13" x14ac:dyDescent="0.3">
      <c r="M9367" s="6"/>
    </row>
    <row r="9368" spans="13:13" x14ac:dyDescent="0.3">
      <c r="M9368" s="6"/>
    </row>
    <row r="9369" spans="13:13" x14ac:dyDescent="0.3">
      <c r="M9369" s="6"/>
    </row>
    <row r="9370" spans="13:13" x14ac:dyDescent="0.3">
      <c r="M9370" s="6"/>
    </row>
    <row r="9371" spans="13:13" x14ac:dyDescent="0.3">
      <c r="M9371" s="6"/>
    </row>
    <row r="9372" spans="13:13" x14ac:dyDescent="0.3">
      <c r="M9372" s="6"/>
    </row>
    <row r="9373" spans="13:13" x14ac:dyDescent="0.3">
      <c r="M9373" s="6"/>
    </row>
    <row r="9374" spans="13:13" x14ac:dyDescent="0.3">
      <c r="M9374" s="6"/>
    </row>
    <row r="9375" spans="13:13" x14ac:dyDescent="0.3">
      <c r="M9375" s="6"/>
    </row>
    <row r="9376" spans="13:13" x14ac:dyDescent="0.3">
      <c r="M9376" s="6"/>
    </row>
    <row r="9377" spans="13:13" x14ac:dyDescent="0.3">
      <c r="M9377" s="6"/>
    </row>
    <row r="9378" spans="13:13" x14ac:dyDescent="0.3">
      <c r="M9378" s="6"/>
    </row>
    <row r="9379" spans="13:13" x14ac:dyDescent="0.3">
      <c r="M9379" s="6"/>
    </row>
    <row r="9380" spans="13:13" x14ac:dyDescent="0.3">
      <c r="M9380" s="6"/>
    </row>
    <row r="9381" spans="13:13" x14ac:dyDescent="0.3">
      <c r="M9381" s="6"/>
    </row>
    <row r="9382" spans="13:13" x14ac:dyDescent="0.3">
      <c r="M9382" s="6"/>
    </row>
    <row r="9383" spans="13:13" x14ac:dyDescent="0.3">
      <c r="M9383" s="6"/>
    </row>
    <row r="9384" spans="13:13" x14ac:dyDescent="0.3">
      <c r="M9384" s="6"/>
    </row>
    <row r="9385" spans="13:13" x14ac:dyDescent="0.3">
      <c r="M9385" s="6"/>
    </row>
    <row r="9386" spans="13:13" x14ac:dyDescent="0.3">
      <c r="M9386" s="6"/>
    </row>
    <row r="9387" spans="13:13" x14ac:dyDescent="0.3">
      <c r="M9387" s="6"/>
    </row>
    <row r="9388" spans="13:13" x14ac:dyDescent="0.3">
      <c r="M9388" s="6"/>
    </row>
    <row r="9389" spans="13:13" x14ac:dyDescent="0.3">
      <c r="M9389" s="6"/>
    </row>
    <row r="9390" spans="13:13" x14ac:dyDescent="0.3">
      <c r="M9390" s="6"/>
    </row>
    <row r="9391" spans="13:13" x14ac:dyDescent="0.3">
      <c r="M9391" s="6"/>
    </row>
    <row r="9392" spans="13:13" x14ac:dyDescent="0.3">
      <c r="M9392" s="6"/>
    </row>
    <row r="9393" spans="13:13" x14ac:dyDescent="0.3">
      <c r="M9393" s="6"/>
    </row>
    <row r="9394" spans="13:13" x14ac:dyDescent="0.3">
      <c r="M9394" s="6"/>
    </row>
    <row r="9395" spans="13:13" x14ac:dyDescent="0.3">
      <c r="M9395" s="6"/>
    </row>
    <row r="9396" spans="13:13" x14ac:dyDescent="0.3">
      <c r="M9396" s="6"/>
    </row>
    <row r="9397" spans="13:13" x14ac:dyDescent="0.3">
      <c r="M9397" s="6"/>
    </row>
    <row r="9398" spans="13:13" x14ac:dyDescent="0.3">
      <c r="M9398" s="6"/>
    </row>
    <row r="9399" spans="13:13" x14ac:dyDescent="0.3">
      <c r="M9399" s="6"/>
    </row>
    <row r="9400" spans="13:13" x14ac:dyDescent="0.3">
      <c r="M9400" s="6"/>
    </row>
    <row r="9401" spans="13:13" x14ac:dyDescent="0.3">
      <c r="M9401" s="6"/>
    </row>
    <row r="9402" spans="13:13" x14ac:dyDescent="0.3">
      <c r="M9402" s="6"/>
    </row>
    <row r="9403" spans="13:13" x14ac:dyDescent="0.3">
      <c r="M9403" s="6"/>
    </row>
    <row r="9404" spans="13:13" x14ac:dyDescent="0.3">
      <c r="M9404" s="6"/>
    </row>
    <row r="9405" spans="13:13" x14ac:dyDescent="0.3">
      <c r="M9405" s="6"/>
    </row>
    <row r="9406" spans="13:13" x14ac:dyDescent="0.3">
      <c r="M9406" s="6"/>
    </row>
    <row r="9407" spans="13:13" x14ac:dyDescent="0.3">
      <c r="M9407" s="6"/>
    </row>
    <row r="9408" spans="13:13" x14ac:dyDescent="0.3">
      <c r="M9408" s="6"/>
    </row>
    <row r="9409" spans="13:13" x14ac:dyDescent="0.3">
      <c r="M9409" s="6"/>
    </row>
    <row r="9410" spans="13:13" x14ac:dyDescent="0.3">
      <c r="M9410" s="6"/>
    </row>
    <row r="9411" spans="13:13" x14ac:dyDescent="0.3">
      <c r="M9411" s="6"/>
    </row>
    <row r="9412" spans="13:13" x14ac:dyDescent="0.3">
      <c r="M9412" s="6"/>
    </row>
    <row r="9413" spans="13:13" x14ac:dyDescent="0.3">
      <c r="M9413" s="6"/>
    </row>
    <row r="9414" spans="13:13" x14ac:dyDescent="0.3">
      <c r="M9414" s="6"/>
    </row>
    <row r="9415" spans="13:13" x14ac:dyDescent="0.3">
      <c r="M9415" s="6"/>
    </row>
    <row r="9416" spans="13:13" x14ac:dyDescent="0.3">
      <c r="M9416" s="6"/>
    </row>
    <row r="9417" spans="13:13" x14ac:dyDescent="0.3">
      <c r="M9417" s="6"/>
    </row>
    <row r="9418" spans="13:13" x14ac:dyDescent="0.3">
      <c r="M9418" s="6"/>
    </row>
    <row r="9419" spans="13:13" x14ac:dyDescent="0.3">
      <c r="M9419" s="6"/>
    </row>
    <row r="9420" spans="13:13" x14ac:dyDescent="0.3">
      <c r="M9420" s="6"/>
    </row>
    <row r="9421" spans="13:13" x14ac:dyDescent="0.3">
      <c r="M9421" s="6"/>
    </row>
    <row r="9422" spans="13:13" x14ac:dyDescent="0.3">
      <c r="M9422" s="6"/>
    </row>
    <row r="9423" spans="13:13" x14ac:dyDescent="0.3">
      <c r="M9423" s="6"/>
    </row>
    <row r="9424" spans="13:13" x14ac:dyDescent="0.3">
      <c r="M9424" s="6"/>
    </row>
    <row r="9425" spans="13:13" x14ac:dyDescent="0.3">
      <c r="M9425" s="6"/>
    </row>
    <row r="9426" spans="13:13" x14ac:dyDescent="0.3">
      <c r="M9426" s="6"/>
    </row>
    <row r="9427" spans="13:13" x14ac:dyDescent="0.3">
      <c r="M9427" s="6"/>
    </row>
    <row r="9428" spans="13:13" x14ac:dyDescent="0.3">
      <c r="M9428" s="6"/>
    </row>
    <row r="9429" spans="13:13" x14ac:dyDescent="0.3">
      <c r="M9429" s="6"/>
    </row>
    <row r="9430" spans="13:13" x14ac:dyDescent="0.3">
      <c r="M9430" s="6"/>
    </row>
    <row r="9431" spans="13:13" x14ac:dyDescent="0.3">
      <c r="M9431" s="6"/>
    </row>
    <row r="9432" spans="13:13" x14ac:dyDescent="0.3">
      <c r="M9432" s="6"/>
    </row>
    <row r="9433" spans="13:13" x14ac:dyDescent="0.3">
      <c r="M9433" s="6"/>
    </row>
    <row r="9434" spans="13:13" x14ac:dyDescent="0.3">
      <c r="M9434" s="6"/>
    </row>
    <row r="9435" spans="13:13" x14ac:dyDescent="0.3">
      <c r="M9435" s="6"/>
    </row>
    <row r="9436" spans="13:13" x14ac:dyDescent="0.3">
      <c r="M9436" s="6"/>
    </row>
    <row r="9437" spans="13:13" x14ac:dyDescent="0.3">
      <c r="M9437" s="6"/>
    </row>
    <row r="9438" spans="13:13" x14ac:dyDescent="0.3">
      <c r="M9438" s="6"/>
    </row>
    <row r="9439" spans="13:13" x14ac:dyDescent="0.3">
      <c r="M9439" s="6"/>
    </row>
    <row r="9440" spans="13:13" x14ac:dyDescent="0.3">
      <c r="M9440" s="6"/>
    </row>
    <row r="9441" spans="13:13" x14ac:dyDescent="0.3">
      <c r="M9441" s="6"/>
    </row>
    <row r="9442" spans="13:13" x14ac:dyDescent="0.3">
      <c r="M9442" s="6"/>
    </row>
    <row r="9443" spans="13:13" x14ac:dyDescent="0.3">
      <c r="M9443" s="6"/>
    </row>
    <row r="9444" spans="13:13" x14ac:dyDescent="0.3">
      <c r="M9444" s="6"/>
    </row>
    <row r="9445" spans="13:13" x14ac:dyDescent="0.3">
      <c r="M9445" s="6"/>
    </row>
    <row r="9446" spans="13:13" x14ac:dyDescent="0.3">
      <c r="M9446" s="6"/>
    </row>
    <row r="9447" spans="13:13" x14ac:dyDescent="0.3">
      <c r="M9447" s="6"/>
    </row>
    <row r="9448" spans="13:13" x14ac:dyDescent="0.3">
      <c r="M9448" s="6"/>
    </row>
    <row r="9449" spans="13:13" x14ac:dyDescent="0.3">
      <c r="M9449" s="6"/>
    </row>
    <row r="9450" spans="13:13" x14ac:dyDescent="0.3">
      <c r="M9450" s="6"/>
    </row>
    <row r="9451" spans="13:13" x14ac:dyDescent="0.3">
      <c r="M9451" s="6"/>
    </row>
    <row r="9452" spans="13:13" x14ac:dyDescent="0.3">
      <c r="M9452" s="6"/>
    </row>
    <row r="9453" spans="13:13" x14ac:dyDescent="0.3">
      <c r="M9453" s="6"/>
    </row>
    <row r="9454" spans="13:13" x14ac:dyDescent="0.3">
      <c r="M9454" s="6"/>
    </row>
    <row r="9455" spans="13:13" x14ac:dyDescent="0.3">
      <c r="M9455" s="6"/>
    </row>
    <row r="9456" spans="13:13" x14ac:dyDescent="0.3">
      <c r="M9456" s="6"/>
    </row>
    <row r="9457" spans="13:13" x14ac:dyDescent="0.3">
      <c r="M9457" s="6"/>
    </row>
    <row r="9458" spans="13:13" x14ac:dyDescent="0.3">
      <c r="M9458" s="6"/>
    </row>
    <row r="9459" spans="13:13" x14ac:dyDescent="0.3">
      <c r="M9459" s="6"/>
    </row>
    <row r="9460" spans="13:13" x14ac:dyDescent="0.3">
      <c r="M9460" s="6"/>
    </row>
    <row r="9461" spans="13:13" x14ac:dyDescent="0.3">
      <c r="M9461" s="6"/>
    </row>
    <row r="9462" spans="13:13" x14ac:dyDescent="0.3">
      <c r="M9462" s="6"/>
    </row>
    <row r="9463" spans="13:13" x14ac:dyDescent="0.3">
      <c r="M9463" s="6"/>
    </row>
    <row r="9464" spans="13:13" x14ac:dyDescent="0.3">
      <c r="M9464" s="6"/>
    </row>
    <row r="9465" spans="13:13" x14ac:dyDescent="0.3">
      <c r="M9465" s="6"/>
    </row>
    <row r="9466" spans="13:13" x14ac:dyDescent="0.3">
      <c r="M9466" s="6"/>
    </row>
    <row r="9467" spans="13:13" x14ac:dyDescent="0.3">
      <c r="M9467" s="6"/>
    </row>
    <row r="9468" spans="13:13" x14ac:dyDescent="0.3">
      <c r="M9468" s="6"/>
    </row>
    <row r="9469" spans="13:13" x14ac:dyDescent="0.3">
      <c r="M9469" s="6"/>
    </row>
    <row r="9470" spans="13:13" x14ac:dyDescent="0.3">
      <c r="M9470" s="6"/>
    </row>
    <row r="9471" spans="13:13" x14ac:dyDescent="0.3">
      <c r="M9471" s="6"/>
    </row>
    <row r="9472" spans="13:13" x14ac:dyDescent="0.3">
      <c r="M9472" s="6"/>
    </row>
    <row r="9473" spans="13:13" x14ac:dyDescent="0.3">
      <c r="M9473" s="6"/>
    </row>
    <row r="9474" spans="13:13" x14ac:dyDescent="0.3">
      <c r="M9474" s="6"/>
    </row>
    <row r="9475" spans="13:13" x14ac:dyDescent="0.3">
      <c r="M9475" s="6"/>
    </row>
    <row r="9476" spans="13:13" x14ac:dyDescent="0.3">
      <c r="M9476" s="6"/>
    </row>
    <row r="9477" spans="13:13" x14ac:dyDescent="0.3">
      <c r="M9477" s="6"/>
    </row>
    <row r="9478" spans="13:13" x14ac:dyDescent="0.3">
      <c r="M9478" s="6"/>
    </row>
    <row r="9479" spans="13:13" x14ac:dyDescent="0.3">
      <c r="M9479" s="6"/>
    </row>
    <row r="9480" spans="13:13" x14ac:dyDescent="0.3">
      <c r="M9480" s="6"/>
    </row>
    <row r="9481" spans="13:13" x14ac:dyDescent="0.3">
      <c r="M9481" s="6"/>
    </row>
    <row r="9482" spans="13:13" x14ac:dyDescent="0.3">
      <c r="M9482" s="6"/>
    </row>
    <row r="9483" spans="13:13" x14ac:dyDescent="0.3">
      <c r="M9483" s="6"/>
    </row>
    <row r="9484" spans="13:13" x14ac:dyDescent="0.3">
      <c r="M9484" s="6"/>
    </row>
    <row r="9485" spans="13:13" x14ac:dyDescent="0.3">
      <c r="M9485" s="6"/>
    </row>
    <row r="9486" spans="13:13" x14ac:dyDescent="0.3">
      <c r="M9486" s="6"/>
    </row>
    <row r="9487" spans="13:13" x14ac:dyDescent="0.3">
      <c r="M9487" s="6"/>
    </row>
    <row r="9488" spans="13:13" x14ac:dyDescent="0.3">
      <c r="M9488" s="6"/>
    </row>
    <row r="9489" spans="13:13" x14ac:dyDescent="0.3">
      <c r="M9489" s="6"/>
    </row>
    <row r="9490" spans="13:13" x14ac:dyDescent="0.3">
      <c r="M9490" s="6"/>
    </row>
    <row r="9491" spans="13:13" x14ac:dyDescent="0.3">
      <c r="M9491" s="6"/>
    </row>
    <row r="9492" spans="13:13" x14ac:dyDescent="0.3">
      <c r="M9492" s="6"/>
    </row>
    <row r="9493" spans="13:13" x14ac:dyDescent="0.3">
      <c r="M9493" s="6"/>
    </row>
    <row r="9494" spans="13:13" x14ac:dyDescent="0.3">
      <c r="M9494" s="6"/>
    </row>
    <row r="9495" spans="13:13" x14ac:dyDescent="0.3">
      <c r="M9495" s="6"/>
    </row>
    <row r="9496" spans="13:13" x14ac:dyDescent="0.3">
      <c r="M9496" s="6"/>
    </row>
    <row r="9497" spans="13:13" x14ac:dyDescent="0.3">
      <c r="M9497" s="6"/>
    </row>
    <row r="9498" spans="13:13" x14ac:dyDescent="0.3">
      <c r="M9498" s="6"/>
    </row>
    <row r="9499" spans="13:13" x14ac:dyDescent="0.3">
      <c r="M9499" s="6"/>
    </row>
    <row r="9500" spans="13:13" x14ac:dyDescent="0.3">
      <c r="M9500" s="6"/>
    </row>
    <row r="9501" spans="13:13" x14ac:dyDescent="0.3">
      <c r="M9501" s="6"/>
    </row>
    <row r="9502" spans="13:13" x14ac:dyDescent="0.3">
      <c r="M9502" s="6"/>
    </row>
    <row r="9503" spans="13:13" x14ac:dyDescent="0.3">
      <c r="M9503" s="6"/>
    </row>
    <row r="9504" spans="13:13" x14ac:dyDescent="0.3">
      <c r="M9504" s="6"/>
    </row>
    <row r="9505" spans="13:13" x14ac:dyDescent="0.3">
      <c r="M9505" s="6"/>
    </row>
    <row r="9506" spans="13:13" x14ac:dyDescent="0.3">
      <c r="M9506" s="6"/>
    </row>
    <row r="9507" spans="13:13" x14ac:dyDescent="0.3">
      <c r="M9507" s="6"/>
    </row>
    <row r="9508" spans="13:13" x14ac:dyDescent="0.3">
      <c r="M9508" s="6"/>
    </row>
    <row r="9509" spans="13:13" x14ac:dyDescent="0.3">
      <c r="M9509" s="6"/>
    </row>
    <row r="9510" spans="13:13" x14ac:dyDescent="0.3">
      <c r="M9510" s="6"/>
    </row>
    <row r="9511" spans="13:13" x14ac:dyDescent="0.3">
      <c r="M9511" s="6"/>
    </row>
    <row r="9512" spans="13:13" x14ac:dyDescent="0.3">
      <c r="M9512" s="6"/>
    </row>
    <row r="9513" spans="13:13" x14ac:dyDescent="0.3">
      <c r="M9513" s="6"/>
    </row>
    <row r="9514" spans="13:13" x14ac:dyDescent="0.3">
      <c r="M9514" s="6"/>
    </row>
    <row r="9515" spans="13:13" x14ac:dyDescent="0.3">
      <c r="M9515" s="6"/>
    </row>
    <row r="9516" spans="13:13" x14ac:dyDescent="0.3">
      <c r="M9516" s="6"/>
    </row>
    <row r="9517" spans="13:13" x14ac:dyDescent="0.3">
      <c r="M9517" s="6"/>
    </row>
    <row r="9518" spans="13:13" x14ac:dyDescent="0.3">
      <c r="M9518" s="6"/>
    </row>
    <row r="9519" spans="13:13" x14ac:dyDescent="0.3">
      <c r="M9519" s="6"/>
    </row>
    <row r="9520" spans="13:13" x14ac:dyDescent="0.3">
      <c r="M9520" s="6"/>
    </row>
    <row r="9521" spans="13:13" x14ac:dyDescent="0.3">
      <c r="M9521" s="6"/>
    </row>
    <row r="9522" spans="13:13" x14ac:dyDescent="0.3">
      <c r="M9522" s="6"/>
    </row>
    <row r="9523" spans="13:13" x14ac:dyDescent="0.3">
      <c r="M9523" s="6"/>
    </row>
    <row r="9524" spans="13:13" x14ac:dyDescent="0.3">
      <c r="M9524" s="6"/>
    </row>
    <row r="9525" spans="13:13" x14ac:dyDescent="0.3">
      <c r="M9525" s="6"/>
    </row>
    <row r="9526" spans="13:13" x14ac:dyDescent="0.3">
      <c r="M9526" s="6"/>
    </row>
    <row r="9527" spans="13:13" x14ac:dyDescent="0.3">
      <c r="M9527" s="6"/>
    </row>
    <row r="9528" spans="13:13" x14ac:dyDescent="0.3">
      <c r="M9528" s="6"/>
    </row>
    <row r="9529" spans="13:13" x14ac:dyDescent="0.3">
      <c r="M9529" s="6"/>
    </row>
    <row r="9530" spans="13:13" x14ac:dyDescent="0.3">
      <c r="M9530" s="6"/>
    </row>
    <row r="9531" spans="13:13" x14ac:dyDescent="0.3">
      <c r="M9531" s="6"/>
    </row>
    <row r="9532" spans="13:13" x14ac:dyDescent="0.3">
      <c r="M9532" s="6"/>
    </row>
    <row r="9533" spans="13:13" x14ac:dyDescent="0.3">
      <c r="M9533" s="6"/>
    </row>
    <row r="9534" spans="13:13" x14ac:dyDescent="0.3">
      <c r="M9534" s="6"/>
    </row>
    <row r="9535" spans="13:13" x14ac:dyDescent="0.3">
      <c r="M9535" s="6"/>
    </row>
    <row r="9536" spans="13:13" x14ac:dyDescent="0.3">
      <c r="M9536" s="6"/>
    </row>
    <row r="9537" spans="13:13" x14ac:dyDescent="0.3">
      <c r="M9537" s="6"/>
    </row>
    <row r="9538" spans="13:13" x14ac:dyDescent="0.3">
      <c r="M9538" s="6"/>
    </row>
    <row r="9539" spans="13:13" x14ac:dyDescent="0.3">
      <c r="M9539" s="6"/>
    </row>
    <row r="9540" spans="13:13" x14ac:dyDescent="0.3">
      <c r="M9540" s="6"/>
    </row>
    <row r="9541" spans="13:13" x14ac:dyDescent="0.3">
      <c r="M9541" s="6"/>
    </row>
    <row r="9542" spans="13:13" x14ac:dyDescent="0.3">
      <c r="M9542" s="6"/>
    </row>
    <row r="9543" spans="13:13" x14ac:dyDescent="0.3">
      <c r="M9543" s="6"/>
    </row>
    <row r="9544" spans="13:13" x14ac:dyDescent="0.3">
      <c r="M9544" s="6"/>
    </row>
    <row r="9545" spans="13:13" x14ac:dyDescent="0.3">
      <c r="M9545" s="6"/>
    </row>
    <row r="9546" spans="13:13" x14ac:dyDescent="0.3">
      <c r="M9546" s="6"/>
    </row>
    <row r="9547" spans="13:13" x14ac:dyDescent="0.3">
      <c r="M9547" s="6"/>
    </row>
    <row r="9548" spans="13:13" x14ac:dyDescent="0.3">
      <c r="M9548" s="6"/>
    </row>
    <row r="9549" spans="13:13" x14ac:dyDescent="0.3">
      <c r="M9549" s="6"/>
    </row>
    <row r="9550" spans="13:13" x14ac:dyDescent="0.3">
      <c r="M9550" s="6"/>
    </row>
    <row r="9551" spans="13:13" x14ac:dyDescent="0.3">
      <c r="M9551" s="6"/>
    </row>
    <row r="9552" spans="13:13" x14ac:dyDescent="0.3">
      <c r="M9552" s="6"/>
    </row>
    <row r="9553" spans="13:13" x14ac:dyDescent="0.3">
      <c r="M9553" s="6"/>
    </row>
    <row r="9554" spans="13:13" x14ac:dyDescent="0.3">
      <c r="M9554" s="6"/>
    </row>
    <row r="9555" spans="13:13" x14ac:dyDescent="0.3">
      <c r="M9555" s="6"/>
    </row>
    <row r="9556" spans="13:13" x14ac:dyDescent="0.3">
      <c r="M9556" s="6"/>
    </row>
    <row r="9557" spans="13:13" x14ac:dyDescent="0.3">
      <c r="M9557" s="6"/>
    </row>
    <row r="9558" spans="13:13" x14ac:dyDescent="0.3">
      <c r="M9558" s="6"/>
    </row>
    <row r="9559" spans="13:13" x14ac:dyDescent="0.3">
      <c r="M9559" s="6"/>
    </row>
    <row r="9560" spans="13:13" x14ac:dyDescent="0.3">
      <c r="M9560" s="6"/>
    </row>
    <row r="9561" spans="13:13" x14ac:dyDescent="0.3">
      <c r="M9561" s="6"/>
    </row>
    <row r="9562" spans="13:13" x14ac:dyDescent="0.3">
      <c r="M9562" s="6"/>
    </row>
    <row r="9563" spans="13:13" x14ac:dyDescent="0.3">
      <c r="M9563" s="6"/>
    </row>
    <row r="9564" spans="13:13" x14ac:dyDescent="0.3">
      <c r="M9564" s="6"/>
    </row>
    <row r="9565" spans="13:13" x14ac:dyDescent="0.3">
      <c r="M9565" s="6"/>
    </row>
    <row r="9566" spans="13:13" x14ac:dyDescent="0.3">
      <c r="M9566" s="6"/>
    </row>
    <row r="9567" spans="13:13" x14ac:dyDescent="0.3">
      <c r="M9567" s="6"/>
    </row>
    <row r="9568" spans="13:13" x14ac:dyDescent="0.3">
      <c r="M9568" s="6"/>
    </row>
    <row r="9569" spans="13:13" x14ac:dyDescent="0.3">
      <c r="M9569" s="6"/>
    </row>
    <row r="9570" spans="13:13" x14ac:dyDescent="0.3">
      <c r="M9570" s="6"/>
    </row>
    <row r="9571" spans="13:13" x14ac:dyDescent="0.3">
      <c r="M9571" s="6"/>
    </row>
    <row r="9572" spans="13:13" x14ac:dyDescent="0.3">
      <c r="M9572" s="6"/>
    </row>
    <row r="9573" spans="13:13" x14ac:dyDescent="0.3">
      <c r="M9573" s="6"/>
    </row>
    <row r="9574" spans="13:13" x14ac:dyDescent="0.3">
      <c r="M9574" s="6"/>
    </row>
    <row r="9575" spans="13:13" x14ac:dyDescent="0.3">
      <c r="M9575" s="6"/>
    </row>
    <row r="9576" spans="13:13" x14ac:dyDescent="0.3">
      <c r="M9576" s="6"/>
    </row>
    <row r="9577" spans="13:13" x14ac:dyDescent="0.3">
      <c r="M9577" s="6"/>
    </row>
    <row r="9578" spans="13:13" x14ac:dyDescent="0.3">
      <c r="M9578" s="6"/>
    </row>
    <row r="9579" spans="13:13" x14ac:dyDescent="0.3">
      <c r="M9579" s="6"/>
    </row>
    <row r="9580" spans="13:13" x14ac:dyDescent="0.3">
      <c r="M9580" s="6"/>
    </row>
    <row r="9581" spans="13:13" x14ac:dyDescent="0.3">
      <c r="M9581" s="6"/>
    </row>
    <row r="9582" spans="13:13" x14ac:dyDescent="0.3">
      <c r="M9582" s="6"/>
    </row>
    <row r="9583" spans="13:13" x14ac:dyDescent="0.3">
      <c r="M9583" s="6"/>
    </row>
    <row r="9584" spans="13:13" x14ac:dyDescent="0.3">
      <c r="M9584" s="6"/>
    </row>
    <row r="9585" spans="13:13" x14ac:dyDescent="0.3">
      <c r="M9585" s="6"/>
    </row>
    <row r="9586" spans="13:13" x14ac:dyDescent="0.3">
      <c r="M9586" s="6"/>
    </row>
    <row r="9587" spans="13:13" x14ac:dyDescent="0.3">
      <c r="M9587" s="6"/>
    </row>
    <row r="9588" spans="13:13" x14ac:dyDescent="0.3">
      <c r="M9588" s="6"/>
    </row>
    <row r="9589" spans="13:13" x14ac:dyDescent="0.3">
      <c r="M9589" s="6"/>
    </row>
    <row r="9590" spans="13:13" x14ac:dyDescent="0.3">
      <c r="M9590" s="6"/>
    </row>
    <row r="9591" spans="13:13" x14ac:dyDescent="0.3">
      <c r="M9591" s="6"/>
    </row>
    <row r="9592" spans="13:13" x14ac:dyDescent="0.3">
      <c r="M9592" s="6"/>
    </row>
    <row r="9593" spans="13:13" x14ac:dyDescent="0.3">
      <c r="M9593" s="6"/>
    </row>
    <row r="9594" spans="13:13" x14ac:dyDescent="0.3">
      <c r="M9594" s="6"/>
    </row>
    <row r="9595" spans="13:13" x14ac:dyDescent="0.3">
      <c r="M9595" s="6"/>
    </row>
    <row r="9596" spans="13:13" x14ac:dyDescent="0.3">
      <c r="M9596" s="6"/>
    </row>
    <row r="9597" spans="13:13" x14ac:dyDescent="0.3">
      <c r="M9597" s="6"/>
    </row>
    <row r="9598" spans="13:13" x14ac:dyDescent="0.3">
      <c r="M9598" s="6"/>
    </row>
    <row r="9599" spans="13:13" x14ac:dyDescent="0.3">
      <c r="M9599" s="6"/>
    </row>
    <row r="9600" spans="13:13" x14ac:dyDescent="0.3">
      <c r="M9600" s="6"/>
    </row>
    <row r="9601" spans="13:13" x14ac:dyDescent="0.3">
      <c r="M9601" s="6"/>
    </row>
    <row r="9602" spans="13:13" x14ac:dyDescent="0.3">
      <c r="M9602" s="6"/>
    </row>
    <row r="9603" spans="13:13" x14ac:dyDescent="0.3">
      <c r="M9603" s="6"/>
    </row>
    <row r="9604" spans="13:13" x14ac:dyDescent="0.3">
      <c r="M9604" s="6"/>
    </row>
    <row r="9605" spans="13:13" x14ac:dyDescent="0.3">
      <c r="M9605" s="6"/>
    </row>
    <row r="9606" spans="13:13" x14ac:dyDescent="0.3">
      <c r="M9606" s="6"/>
    </row>
    <row r="9607" spans="13:13" x14ac:dyDescent="0.3">
      <c r="M9607" s="6"/>
    </row>
    <row r="9608" spans="13:13" x14ac:dyDescent="0.3">
      <c r="M9608" s="6"/>
    </row>
    <row r="9609" spans="13:13" x14ac:dyDescent="0.3">
      <c r="M9609" s="6"/>
    </row>
    <row r="9610" spans="13:13" x14ac:dyDescent="0.3">
      <c r="M9610" s="6"/>
    </row>
    <row r="9611" spans="13:13" x14ac:dyDescent="0.3">
      <c r="M9611" s="6"/>
    </row>
    <row r="9612" spans="13:13" x14ac:dyDescent="0.3">
      <c r="M9612" s="6"/>
    </row>
    <row r="9613" spans="13:13" x14ac:dyDescent="0.3">
      <c r="M9613" s="6"/>
    </row>
    <row r="9614" spans="13:13" x14ac:dyDescent="0.3">
      <c r="M9614" s="6"/>
    </row>
    <row r="9615" spans="13:13" x14ac:dyDescent="0.3">
      <c r="M9615" s="6"/>
    </row>
    <row r="9616" spans="13:13" x14ac:dyDescent="0.3">
      <c r="M9616" s="6"/>
    </row>
    <row r="9617" spans="13:13" x14ac:dyDescent="0.3">
      <c r="M9617" s="6"/>
    </row>
    <row r="9618" spans="13:13" x14ac:dyDescent="0.3">
      <c r="M9618" s="6"/>
    </row>
    <row r="9619" spans="13:13" x14ac:dyDescent="0.3">
      <c r="M9619" s="6"/>
    </row>
    <row r="9620" spans="13:13" x14ac:dyDescent="0.3">
      <c r="M9620" s="6"/>
    </row>
    <row r="9621" spans="13:13" x14ac:dyDescent="0.3">
      <c r="M9621" s="6"/>
    </row>
    <row r="9622" spans="13:13" x14ac:dyDescent="0.3">
      <c r="M9622" s="6"/>
    </row>
    <row r="9623" spans="13:13" x14ac:dyDescent="0.3">
      <c r="M9623" s="6"/>
    </row>
    <row r="9624" spans="13:13" x14ac:dyDescent="0.3">
      <c r="M9624" s="6"/>
    </row>
    <row r="9625" spans="13:13" x14ac:dyDescent="0.3">
      <c r="M9625" s="6"/>
    </row>
    <row r="9626" spans="13:13" x14ac:dyDescent="0.3">
      <c r="M9626" s="6"/>
    </row>
    <row r="9627" spans="13:13" x14ac:dyDescent="0.3">
      <c r="M9627" s="6"/>
    </row>
    <row r="9628" spans="13:13" x14ac:dyDescent="0.3">
      <c r="M9628" s="6"/>
    </row>
    <row r="9629" spans="13:13" x14ac:dyDescent="0.3">
      <c r="M9629" s="6"/>
    </row>
    <row r="9630" spans="13:13" x14ac:dyDescent="0.3">
      <c r="M9630" s="6"/>
    </row>
    <row r="9631" spans="13:13" x14ac:dyDescent="0.3">
      <c r="M9631" s="6"/>
    </row>
    <row r="9632" spans="13:13" x14ac:dyDescent="0.3">
      <c r="M9632" s="6"/>
    </row>
    <row r="9633" spans="13:13" x14ac:dyDescent="0.3">
      <c r="M9633" s="6"/>
    </row>
    <row r="9634" spans="13:13" x14ac:dyDescent="0.3">
      <c r="M9634" s="6"/>
    </row>
    <row r="9635" spans="13:13" x14ac:dyDescent="0.3">
      <c r="M9635" s="6"/>
    </row>
    <row r="9636" spans="13:13" x14ac:dyDescent="0.3">
      <c r="M9636" s="6"/>
    </row>
    <row r="9637" spans="13:13" x14ac:dyDescent="0.3">
      <c r="M9637" s="6"/>
    </row>
    <row r="9638" spans="13:13" x14ac:dyDescent="0.3">
      <c r="M9638" s="6"/>
    </row>
    <row r="9639" spans="13:13" x14ac:dyDescent="0.3">
      <c r="M9639" s="6"/>
    </row>
    <row r="9640" spans="13:13" x14ac:dyDescent="0.3">
      <c r="M9640" s="6"/>
    </row>
    <row r="9641" spans="13:13" x14ac:dyDescent="0.3">
      <c r="M9641" s="6"/>
    </row>
    <row r="9642" spans="13:13" x14ac:dyDescent="0.3">
      <c r="M9642" s="6"/>
    </row>
    <row r="9643" spans="13:13" x14ac:dyDescent="0.3">
      <c r="M9643" s="6"/>
    </row>
    <row r="9644" spans="13:13" x14ac:dyDescent="0.3">
      <c r="M9644" s="6"/>
    </row>
    <row r="9645" spans="13:13" x14ac:dyDescent="0.3">
      <c r="M9645" s="6"/>
    </row>
    <row r="9646" spans="13:13" x14ac:dyDescent="0.3">
      <c r="M9646" s="6"/>
    </row>
    <row r="9647" spans="13:13" x14ac:dyDescent="0.3">
      <c r="M9647" s="6"/>
    </row>
    <row r="9648" spans="13:13" x14ac:dyDescent="0.3">
      <c r="M9648" s="6"/>
    </row>
    <row r="9649" spans="13:13" x14ac:dyDescent="0.3">
      <c r="M9649" s="6"/>
    </row>
    <row r="9650" spans="13:13" x14ac:dyDescent="0.3">
      <c r="M9650" s="6"/>
    </row>
    <row r="9651" spans="13:13" x14ac:dyDescent="0.3">
      <c r="M9651" s="6"/>
    </row>
    <row r="9652" spans="13:13" x14ac:dyDescent="0.3">
      <c r="M9652" s="6"/>
    </row>
    <row r="9653" spans="13:13" x14ac:dyDescent="0.3">
      <c r="M9653" s="6"/>
    </row>
    <row r="9654" spans="13:13" x14ac:dyDescent="0.3">
      <c r="M9654" s="6"/>
    </row>
    <row r="9655" spans="13:13" x14ac:dyDescent="0.3">
      <c r="M9655" s="6"/>
    </row>
    <row r="9656" spans="13:13" x14ac:dyDescent="0.3">
      <c r="M9656" s="6"/>
    </row>
    <row r="9657" spans="13:13" x14ac:dyDescent="0.3">
      <c r="M9657" s="6"/>
    </row>
    <row r="9658" spans="13:13" x14ac:dyDescent="0.3">
      <c r="M9658" s="6"/>
    </row>
    <row r="9659" spans="13:13" x14ac:dyDescent="0.3">
      <c r="M9659" s="6"/>
    </row>
    <row r="9660" spans="13:13" x14ac:dyDescent="0.3">
      <c r="M9660" s="6"/>
    </row>
    <row r="9661" spans="13:13" x14ac:dyDescent="0.3">
      <c r="M9661" s="6"/>
    </row>
    <row r="9662" spans="13:13" x14ac:dyDescent="0.3">
      <c r="M9662" s="6"/>
    </row>
    <row r="9663" spans="13:13" x14ac:dyDescent="0.3">
      <c r="M9663" s="6"/>
    </row>
    <row r="9664" spans="13:13" x14ac:dyDescent="0.3">
      <c r="M9664" s="6"/>
    </row>
    <row r="9665" spans="13:13" x14ac:dyDescent="0.3">
      <c r="M9665" s="6"/>
    </row>
    <row r="9666" spans="13:13" x14ac:dyDescent="0.3">
      <c r="M9666" s="6"/>
    </row>
    <row r="9667" spans="13:13" x14ac:dyDescent="0.3">
      <c r="M9667" s="6"/>
    </row>
    <row r="9668" spans="13:13" x14ac:dyDescent="0.3">
      <c r="M9668" s="6"/>
    </row>
    <row r="9669" spans="13:13" x14ac:dyDescent="0.3">
      <c r="M9669" s="6"/>
    </row>
    <row r="9670" spans="13:13" x14ac:dyDescent="0.3">
      <c r="M9670" s="6"/>
    </row>
    <row r="9671" spans="13:13" x14ac:dyDescent="0.3">
      <c r="M9671" s="6"/>
    </row>
    <row r="9672" spans="13:13" x14ac:dyDescent="0.3">
      <c r="M9672" s="6"/>
    </row>
    <row r="9673" spans="13:13" x14ac:dyDescent="0.3">
      <c r="M9673" s="6"/>
    </row>
    <row r="9674" spans="13:13" x14ac:dyDescent="0.3">
      <c r="M9674" s="6"/>
    </row>
    <row r="9675" spans="13:13" x14ac:dyDescent="0.3">
      <c r="M9675" s="6"/>
    </row>
    <row r="9676" spans="13:13" x14ac:dyDescent="0.3">
      <c r="M9676" s="6"/>
    </row>
    <row r="9677" spans="13:13" x14ac:dyDescent="0.3">
      <c r="M9677" s="6"/>
    </row>
    <row r="9678" spans="13:13" x14ac:dyDescent="0.3">
      <c r="M9678" s="6"/>
    </row>
    <row r="9679" spans="13:13" x14ac:dyDescent="0.3">
      <c r="M9679" s="6"/>
    </row>
    <row r="9680" spans="13:13" x14ac:dyDescent="0.3">
      <c r="M9680" s="6"/>
    </row>
    <row r="9681" spans="13:13" x14ac:dyDescent="0.3">
      <c r="M9681" s="6"/>
    </row>
    <row r="9682" spans="13:13" x14ac:dyDescent="0.3">
      <c r="M9682" s="6"/>
    </row>
    <row r="9683" spans="13:13" x14ac:dyDescent="0.3">
      <c r="M9683" s="6"/>
    </row>
    <row r="9684" spans="13:13" x14ac:dyDescent="0.3">
      <c r="M9684" s="6"/>
    </row>
    <row r="9685" spans="13:13" x14ac:dyDescent="0.3">
      <c r="M9685" s="6"/>
    </row>
    <row r="9686" spans="13:13" x14ac:dyDescent="0.3">
      <c r="M9686" s="6"/>
    </row>
    <row r="9687" spans="13:13" x14ac:dyDescent="0.3">
      <c r="M9687" s="6"/>
    </row>
    <row r="9688" spans="13:13" x14ac:dyDescent="0.3">
      <c r="M9688" s="6"/>
    </row>
    <row r="9689" spans="13:13" x14ac:dyDescent="0.3">
      <c r="M9689" s="6"/>
    </row>
    <row r="9690" spans="13:13" x14ac:dyDescent="0.3">
      <c r="M9690" s="6"/>
    </row>
    <row r="9691" spans="13:13" x14ac:dyDescent="0.3">
      <c r="M9691" s="6"/>
    </row>
    <row r="9692" spans="13:13" x14ac:dyDescent="0.3">
      <c r="M9692" s="6"/>
    </row>
    <row r="9693" spans="13:13" x14ac:dyDescent="0.3">
      <c r="M9693" s="6"/>
    </row>
    <row r="9694" spans="13:13" x14ac:dyDescent="0.3">
      <c r="M9694" s="6"/>
    </row>
    <row r="9695" spans="13:13" x14ac:dyDescent="0.3">
      <c r="M9695" s="6"/>
    </row>
    <row r="9696" spans="13:13" x14ac:dyDescent="0.3">
      <c r="M9696" s="6"/>
    </row>
    <row r="9697" spans="13:13" x14ac:dyDescent="0.3">
      <c r="M9697" s="6"/>
    </row>
    <row r="9698" spans="13:13" x14ac:dyDescent="0.3">
      <c r="M9698" s="6"/>
    </row>
    <row r="9699" spans="13:13" x14ac:dyDescent="0.3">
      <c r="M9699" s="6"/>
    </row>
    <row r="9700" spans="13:13" x14ac:dyDescent="0.3">
      <c r="M9700" s="6"/>
    </row>
    <row r="9701" spans="13:13" x14ac:dyDescent="0.3">
      <c r="M9701" s="6"/>
    </row>
    <row r="9702" spans="13:13" x14ac:dyDescent="0.3">
      <c r="M9702" s="6"/>
    </row>
    <row r="9703" spans="13:13" x14ac:dyDescent="0.3">
      <c r="M9703" s="6"/>
    </row>
    <row r="9704" spans="13:13" x14ac:dyDescent="0.3">
      <c r="M9704" s="6"/>
    </row>
    <row r="9705" spans="13:13" x14ac:dyDescent="0.3">
      <c r="M9705" s="6"/>
    </row>
    <row r="9706" spans="13:13" x14ac:dyDescent="0.3">
      <c r="M9706" s="6"/>
    </row>
    <row r="9707" spans="13:13" x14ac:dyDescent="0.3">
      <c r="M9707" s="6"/>
    </row>
    <row r="9708" spans="13:13" x14ac:dyDescent="0.3">
      <c r="M9708" s="6"/>
    </row>
    <row r="9709" spans="13:13" x14ac:dyDescent="0.3">
      <c r="M9709" s="6"/>
    </row>
    <row r="9710" spans="13:13" x14ac:dyDescent="0.3">
      <c r="M9710" s="6"/>
    </row>
    <row r="9711" spans="13:13" x14ac:dyDescent="0.3">
      <c r="M9711" s="6"/>
    </row>
    <row r="9712" spans="13:13" x14ac:dyDescent="0.3">
      <c r="M9712" s="6"/>
    </row>
    <row r="9713" spans="13:13" x14ac:dyDescent="0.3">
      <c r="M9713" s="6"/>
    </row>
    <row r="9714" spans="13:13" x14ac:dyDescent="0.3">
      <c r="M9714" s="6"/>
    </row>
    <row r="9715" spans="13:13" x14ac:dyDescent="0.3">
      <c r="M9715" s="6"/>
    </row>
    <row r="9716" spans="13:13" x14ac:dyDescent="0.3">
      <c r="M9716" s="6"/>
    </row>
    <row r="9717" spans="13:13" x14ac:dyDescent="0.3">
      <c r="M9717" s="6"/>
    </row>
    <row r="9718" spans="13:13" x14ac:dyDescent="0.3">
      <c r="M9718" s="6"/>
    </row>
    <row r="9719" spans="13:13" x14ac:dyDescent="0.3">
      <c r="M9719" s="6"/>
    </row>
    <row r="9720" spans="13:13" x14ac:dyDescent="0.3">
      <c r="M9720" s="6"/>
    </row>
    <row r="9721" spans="13:13" x14ac:dyDescent="0.3">
      <c r="M9721" s="6"/>
    </row>
    <row r="9722" spans="13:13" x14ac:dyDescent="0.3">
      <c r="M9722" s="6"/>
    </row>
    <row r="9723" spans="13:13" x14ac:dyDescent="0.3">
      <c r="M9723" s="6"/>
    </row>
    <row r="9724" spans="13:13" x14ac:dyDescent="0.3">
      <c r="M9724" s="6"/>
    </row>
    <row r="9725" spans="13:13" x14ac:dyDescent="0.3">
      <c r="M9725" s="6"/>
    </row>
    <row r="9726" spans="13:13" x14ac:dyDescent="0.3">
      <c r="M9726" s="6"/>
    </row>
    <row r="9727" spans="13:13" x14ac:dyDescent="0.3">
      <c r="M9727" s="6"/>
    </row>
    <row r="9728" spans="13:13" x14ac:dyDescent="0.3">
      <c r="M9728" s="6"/>
    </row>
    <row r="9729" spans="13:13" x14ac:dyDescent="0.3">
      <c r="M9729" s="6"/>
    </row>
    <row r="9730" spans="13:13" x14ac:dyDescent="0.3">
      <c r="M9730" s="6"/>
    </row>
    <row r="9731" spans="13:13" x14ac:dyDescent="0.3">
      <c r="M9731" s="6"/>
    </row>
    <row r="9732" spans="13:13" x14ac:dyDescent="0.3">
      <c r="M9732" s="6"/>
    </row>
    <row r="9733" spans="13:13" x14ac:dyDescent="0.3">
      <c r="M9733" s="6"/>
    </row>
    <row r="9734" spans="13:13" x14ac:dyDescent="0.3">
      <c r="M9734" s="6"/>
    </row>
    <row r="9735" spans="13:13" x14ac:dyDescent="0.3">
      <c r="M9735" s="6"/>
    </row>
    <row r="9736" spans="13:13" x14ac:dyDescent="0.3">
      <c r="M9736" s="6"/>
    </row>
    <row r="9737" spans="13:13" x14ac:dyDescent="0.3">
      <c r="M9737" s="6"/>
    </row>
    <row r="9738" spans="13:13" x14ac:dyDescent="0.3">
      <c r="M9738" s="6"/>
    </row>
    <row r="9739" spans="13:13" x14ac:dyDescent="0.3">
      <c r="M9739" s="6"/>
    </row>
    <row r="9740" spans="13:13" x14ac:dyDescent="0.3">
      <c r="M9740" s="6"/>
    </row>
    <row r="9741" spans="13:13" x14ac:dyDescent="0.3">
      <c r="M9741" s="6"/>
    </row>
    <row r="9742" spans="13:13" x14ac:dyDescent="0.3">
      <c r="M9742" s="6"/>
    </row>
    <row r="9743" spans="13:13" x14ac:dyDescent="0.3">
      <c r="M9743" s="6"/>
    </row>
    <row r="9744" spans="13:13" x14ac:dyDescent="0.3">
      <c r="M9744" s="6"/>
    </row>
    <row r="9745" spans="13:13" x14ac:dyDescent="0.3">
      <c r="M9745" s="6"/>
    </row>
    <row r="9746" spans="13:13" x14ac:dyDescent="0.3">
      <c r="M9746" s="6"/>
    </row>
    <row r="9747" spans="13:13" x14ac:dyDescent="0.3">
      <c r="M9747" s="6"/>
    </row>
    <row r="9748" spans="13:13" x14ac:dyDescent="0.3">
      <c r="M9748" s="6"/>
    </row>
    <row r="9749" spans="13:13" x14ac:dyDescent="0.3">
      <c r="M9749" s="6"/>
    </row>
    <row r="9750" spans="13:13" x14ac:dyDescent="0.3">
      <c r="M9750" s="6"/>
    </row>
    <row r="9751" spans="13:13" x14ac:dyDescent="0.3">
      <c r="M9751" s="6"/>
    </row>
    <row r="9752" spans="13:13" x14ac:dyDescent="0.3">
      <c r="M9752" s="6"/>
    </row>
    <row r="9753" spans="13:13" x14ac:dyDescent="0.3">
      <c r="M9753" s="6"/>
    </row>
    <row r="9754" spans="13:13" x14ac:dyDescent="0.3">
      <c r="M9754" s="6"/>
    </row>
    <row r="9755" spans="13:13" x14ac:dyDescent="0.3">
      <c r="M9755" s="6"/>
    </row>
    <row r="9756" spans="13:13" x14ac:dyDescent="0.3">
      <c r="M9756" s="6"/>
    </row>
    <row r="9757" spans="13:13" x14ac:dyDescent="0.3">
      <c r="M9757" s="6"/>
    </row>
    <row r="9758" spans="13:13" x14ac:dyDescent="0.3">
      <c r="M9758" s="6"/>
    </row>
    <row r="9759" spans="13:13" x14ac:dyDescent="0.3">
      <c r="M9759" s="6"/>
    </row>
    <row r="9760" spans="13:13" x14ac:dyDescent="0.3">
      <c r="M9760" s="6"/>
    </row>
    <row r="9761" spans="13:13" x14ac:dyDescent="0.3">
      <c r="M9761" s="6"/>
    </row>
    <row r="9762" spans="13:13" x14ac:dyDescent="0.3">
      <c r="M9762" s="6"/>
    </row>
    <row r="9763" spans="13:13" x14ac:dyDescent="0.3">
      <c r="M9763" s="6"/>
    </row>
    <row r="9764" spans="13:13" x14ac:dyDescent="0.3">
      <c r="M9764" s="6"/>
    </row>
    <row r="9765" spans="13:13" x14ac:dyDescent="0.3">
      <c r="M9765" s="6"/>
    </row>
    <row r="9766" spans="13:13" x14ac:dyDescent="0.3">
      <c r="M9766" s="6"/>
    </row>
    <row r="9767" spans="13:13" x14ac:dyDescent="0.3">
      <c r="M9767" s="6"/>
    </row>
    <row r="9768" spans="13:13" x14ac:dyDescent="0.3">
      <c r="M9768" s="6"/>
    </row>
    <row r="9769" spans="13:13" x14ac:dyDescent="0.3">
      <c r="M9769" s="6"/>
    </row>
    <row r="9770" spans="13:13" x14ac:dyDescent="0.3">
      <c r="M9770" s="6"/>
    </row>
    <row r="9771" spans="13:13" x14ac:dyDescent="0.3">
      <c r="M9771" s="6"/>
    </row>
    <row r="9772" spans="13:13" x14ac:dyDescent="0.3">
      <c r="M9772" s="6"/>
    </row>
    <row r="9773" spans="13:13" x14ac:dyDescent="0.3">
      <c r="M9773" s="6"/>
    </row>
    <row r="9774" spans="13:13" x14ac:dyDescent="0.3">
      <c r="M9774" s="6"/>
    </row>
    <row r="9775" spans="13:13" x14ac:dyDescent="0.3">
      <c r="M9775" s="6"/>
    </row>
    <row r="9776" spans="13:13" x14ac:dyDescent="0.3">
      <c r="M9776" s="6"/>
    </row>
    <row r="9777" spans="13:13" x14ac:dyDescent="0.3">
      <c r="M9777" s="6"/>
    </row>
    <row r="9778" spans="13:13" x14ac:dyDescent="0.3">
      <c r="M9778" s="6"/>
    </row>
    <row r="9779" spans="13:13" x14ac:dyDescent="0.3">
      <c r="M9779" s="6"/>
    </row>
    <row r="9780" spans="13:13" x14ac:dyDescent="0.3">
      <c r="M9780" s="6"/>
    </row>
    <row r="9781" spans="13:13" x14ac:dyDescent="0.3">
      <c r="M9781" s="6"/>
    </row>
    <row r="9782" spans="13:13" x14ac:dyDescent="0.3">
      <c r="M9782" s="6"/>
    </row>
    <row r="9783" spans="13:13" x14ac:dyDescent="0.3">
      <c r="M9783" s="6"/>
    </row>
    <row r="9784" spans="13:13" x14ac:dyDescent="0.3">
      <c r="M9784" s="6"/>
    </row>
    <row r="9785" spans="13:13" x14ac:dyDescent="0.3">
      <c r="M9785" s="6"/>
    </row>
    <row r="9786" spans="13:13" x14ac:dyDescent="0.3">
      <c r="M9786" s="6"/>
    </row>
    <row r="9787" spans="13:13" x14ac:dyDescent="0.3">
      <c r="M9787" s="6"/>
    </row>
    <row r="9788" spans="13:13" x14ac:dyDescent="0.3">
      <c r="M9788" s="6"/>
    </row>
    <row r="9789" spans="13:13" x14ac:dyDescent="0.3">
      <c r="M9789" s="6"/>
    </row>
    <row r="9790" spans="13:13" x14ac:dyDescent="0.3">
      <c r="M9790" s="6"/>
    </row>
    <row r="9791" spans="13:13" x14ac:dyDescent="0.3">
      <c r="M9791" s="6"/>
    </row>
    <row r="9792" spans="13:13" x14ac:dyDescent="0.3">
      <c r="M9792" s="6"/>
    </row>
    <row r="9793" spans="13:13" x14ac:dyDescent="0.3">
      <c r="M9793" s="6"/>
    </row>
    <row r="9794" spans="13:13" x14ac:dyDescent="0.3">
      <c r="M9794" s="6"/>
    </row>
    <row r="9795" spans="13:13" x14ac:dyDescent="0.3">
      <c r="M9795" s="6"/>
    </row>
    <row r="9796" spans="13:13" x14ac:dyDescent="0.3">
      <c r="M9796" s="6"/>
    </row>
    <row r="9797" spans="13:13" x14ac:dyDescent="0.3">
      <c r="M9797" s="6"/>
    </row>
    <row r="9798" spans="13:13" x14ac:dyDescent="0.3">
      <c r="M9798" s="6"/>
    </row>
    <row r="9799" spans="13:13" x14ac:dyDescent="0.3">
      <c r="M9799" s="6"/>
    </row>
    <row r="9800" spans="13:13" x14ac:dyDescent="0.3">
      <c r="M9800" s="6"/>
    </row>
    <row r="9801" spans="13:13" x14ac:dyDescent="0.3">
      <c r="M9801" s="6"/>
    </row>
    <row r="9802" spans="13:13" x14ac:dyDescent="0.3">
      <c r="M9802" s="6"/>
    </row>
    <row r="9803" spans="13:13" x14ac:dyDescent="0.3">
      <c r="M9803" s="6"/>
    </row>
    <row r="9804" spans="13:13" x14ac:dyDescent="0.3">
      <c r="M9804" s="6"/>
    </row>
    <row r="9805" spans="13:13" x14ac:dyDescent="0.3">
      <c r="M9805" s="6"/>
    </row>
    <row r="9806" spans="13:13" x14ac:dyDescent="0.3">
      <c r="M9806" s="6"/>
    </row>
    <row r="9807" spans="13:13" x14ac:dyDescent="0.3">
      <c r="M9807" s="6"/>
    </row>
    <row r="9808" spans="13:13" x14ac:dyDescent="0.3">
      <c r="M9808" s="6"/>
    </row>
    <row r="9809" spans="13:13" x14ac:dyDescent="0.3">
      <c r="M9809" s="6"/>
    </row>
    <row r="9810" spans="13:13" x14ac:dyDescent="0.3">
      <c r="M9810" s="6"/>
    </row>
    <row r="9811" spans="13:13" x14ac:dyDescent="0.3">
      <c r="M9811" s="6"/>
    </row>
    <row r="9812" spans="13:13" x14ac:dyDescent="0.3">
      <c r="M9812" s="6"/>
    </row>
    <row r="9813" spans="13:13" x14ac:dyDescent="0.3">
      <c r="M9813" s="6"/>
    </row>
    <row r="9814" spans="13:13" x14ac:dyDescent="0.3">
      <c r="M9814" s="6"/>
    </row>
    <row r="9815" spans="13:13" x14ac:dyDescent="0.3">
      <c r="M9815" s="6"/>
    </row>
    <row r="9816" spans="13:13" x14ac:dyDescent="0.3">
      <c r="M9816" s="6"/>
    </row>
    <row r="9817" spans="13:13" x14ac:dyDescent="0.3">
      <c r="M9817" s="6"/>
    </row>
    <row r="9818" spans="13:13" x14ac:dyDescent="0.3">
      <c r="M9818" s="6"/>
    </row>
    <row r="9819" spans="13:13" x14ac:dyDescent="0.3">
      <c r="M9819" s="6"/>
    </row>
    <row r="9820" spans="13:13" x14ac:dyDescent="0.3">
      <c r="M9820" s="6"/>
    </row>
    <row r="9821" spans="13:13" x14ac:dyDescent="0.3">
      <c r="M9821" s="6"/>
    </row>
    <row r="9822" spans="13:13" x14ac:dyDescent="0.3">
      <c r="M9822" s="6"/>
    </row>
    <row r="9823" spans="13:13" x14ac:dyDescent="0.3">
      <c r="M9823" s="6"/>
    </row>
    <row r="9824" spans="13:13" x14ac:dyDescent="0.3">
      <c r="M9824" s="6"/>
    </row>
    <row r="9825" spans="13:13" x14ac:dyDescent="0.3">
      <c r="M9825" s="6"/>
    </row>
    <row r="9826" spans="13:13" x14ac:dyDescent="0.3">
      <c r="M9826" s="6"/>
    </row>
    <row r="9827" spans="13:13" x14ac:dyDescent="0.3">
      <c r="M9827" s="6"/>
    </row>
    <row r="9828" spans="13:13" x14ac:dyDescent="0.3">
      <c r="M9828" s="6"/>
    </row>
    <row r="9829" spans="13:13" x14ac:dyDescent="0.3">
      <c r="M9829" s="6"/>
    </row>
    <row r="9830" spans="13:13" x14ac:dyDescent="0.3">
      <c r="M9830" s="6"/>
    </row>
    <row r="9831" spans="13:13" x14ac:dyDescent="0.3">
      <c r="M9831" s="6"/>
    </row>
    <row r="9832" spans="13:13" x14ac:dyDescent="0.3">
      <c r="M9832" s="6"/>
    </row>
    <row r="9833" spans="13:13" x14ac:dyDescent="0.3">
      <c r="M9833" s="6"/>
    </row>
    <row r="9834" spans="13:13" x14ac:dyDescent="0.3">
      <c r="M9834" s="6"/>
    </row>
    <row r="9835" spans="13:13" x14ac:dyDescent="0.3">
      <c r="M9835" s="6"/>
    </row>
    <row r="9836" spans="13:13" x14ac:dyDescent="0.3">
      <c r="M9836" s="6"/>
    </row>
    <row r="9837" spans="13:13" x14ac:dyDescent="0.3">
      <c r="M9837" s="6"/>
    </row>
    <row r="9838" spans="13:13" x14ac:dyDescent="0.3">
      <c r="M9838" s="6"/>
    </row>
    <row r="9839" spans="13:13" x14ac:dyDescent="0.3">
      <c r="M9839" s="6"/>
    </row>
    <row r="9840" spans="13:13" x14ac:dyDescent="0.3">
      <c r="M9840" s="6"/>
    </row>
    <row r="9841" spans="13:13" x14ac:dyDescent="0.3">
      <c r="M9841" s="6"/>
    </row>
    <row r="9842" spans="13:13" x14ac:dyDescent="0.3">
      <c r="M9842" s="6"/>
    </row>
    <row r="9843" spans="13:13" x14ac:dyDescent="0.3">
      <c r="M9843" s="6"/>
    </row>
    <row r="9844" spans="13:13" x14ac:dyDescent="0.3">
      <c r="M9844" s="6"/>
    </row>
    <row r="9845" spans="13:13" x14ac:dyDescent="0.3">
      <c r="M9845" s="6"/>
    </row>
    <row r="9846" spans="13:13" x14ac:dyDescent="0.3">
      <c r="M9846" s="6"/>
    </row>
    <row r="9847" spans="13:13" x14ac:dyDescent="0.3">
      <c r="M9847" s="6"/>
    </row>
    <row r="9848" spans="13:13" x14ac:dyDescent="0.3">
      <c r="M9848" s="6"/>
    </row>
    <row r="9849" spans="13:13" x14ac:dyDescent="0.3">
      <c r="M9849" s="6"/>
    </row>
    <row r="9850" spans="13:13" x14ac:dyDescent="0.3">
      <c r="M9850" s="6"/>
    </row>
    <row r="9851" spans="13:13" x14ac:dyDescent="0.3">
      <c r="M9851" s="6"/>
    </row>
    <row r="9852" spans="13:13" x14ac:dyDescent="0.3">
      <c r="M9852" s="6"/>
    </row>
    <row r="9853" spans="13:13" x14ac:dyDescent="0.3">
      <c r="M9853" s="6"/>
    </row>
    <row r="9854" spans="13:13" x14ac:dyDescent="0.3">
      <c r="M9854" s="6"/>
    </row>
    <row r="9855" spans="13:13" x14ac:dyDescent="0.3">
      <c r="M9855" s="6"/>
    </row>
    <row r="9856" spans="13:13" x14ac:dyDescent="0.3">
      <c r="M9856" s="6"/>
    </row>
    <row r="9857" spans="13:13" x14ac:dyDescent="0.3">
      <c r="M9857" s="6"/>
    </row>
    <row r="9858" spans="13:13" x14ac:dyDescent="0.3">
      <c r="M9858" s="6"/>
    </row>
    <row r="9859" spans="13:13" x14ac:dyDescent="0.3">
      <c r="M9859" s="6"/>
    </row>
    <row r="9860" spans="13:13" x14ac:dyDescent="0.3">
      <c r="M9860" s="6"/>
    </row>
    <row r="9861" spans="13:13" x14ac:dyDescent="0.3">
      <c r="M9861" s="6"/>
    </row>
    <row r="9862" spans="13:13" x14ac:dyDescent="0.3">
      <c r="M9862" s="6"/>
    </row>
    <row r="9863" spans="13:13" x14ac:dyDescent="0.3">
      <c r="M9863" s="6"/>
    </row>
    <row r="9864" spans="13:13" x14ac:dyDescent="0.3">
      <c r="M9864" s="6"/>
    </row>
    <row r="9865" spans="13:13" x14ac:dyDescent="0.3">
      <c r="M9865" s="6"/>
    </row>
    <row r="9866" spans="13:13" x14ac:dyDescent="0.3">
      <c r="M9866" s="6"/>
    </row>
    <row r="9867" spans="13:13" x14ac:dyDescent="0.3">
      <c r="M9867" s="6"/>
    </row>
    <row r="9868" spans="13:13" x14ac:dyDescent="0.3">
      <c r="M9868" s="6"/>
    </row>
    <row r="9869" spans="13:13" x14ac:dyDescent="0.3">
      <c r="M9869" s="6"/>
    </row>
    <row r="9870" spans="13:13" x14ac:dyDescent="0.3">
      <c r="M9870" s="6"/>
    </row>
    <row r="9871" spans="13:13" x14ac:dyDescent="0.3">
      <c r="M9871" s="6"/>
    </row>
    <row r="9872" spans="13:13" x14ac:dyDescent="0.3">
      <c r="M9872" s="6"/>
    </row>
    <row r="9873" spans="13:13" x14ac:dyDescent="0.3">
      <c r="M9873" s="6"/>
    </row>
    <row r="9874" spans="13:13" x14ac:dyDescent="0.3">
      <c r="M9874" s="6"/>
    </row>
    <row r="9875" spans="13:13" x14ac:dyDescent="0.3">
      <c r="M9875" s="6"/>
    </row>
    <row r="9876" spans="13:13" x14ac:dyDescent="0.3">
      <c r="M9876" s="6"/>
    </row>
    <row r="9877" spans="13:13" x14ac:dyDescent="0.3">
      <c r="M9877" s="6"/>
    </row>
    <row r="9878" spans="13:13" x14ac:dyDescent="0.3">
      <c r="M9878" s="6"/>
    </row>
    <row r="9879" spans="13:13" x14ac:dyDescent="0.3">
      <c r="M9879" s="6"/>
    </row>
    <row r="9880" spans="13:13" x14ac:dyDescent="0.3">
      <c r="M9880" s="6"/>
    </row>
    <row r="9881" spans="13:13" x14ac:dyDescent="0.3">
      <c r="M9881" s="6"/>
    </row>
    <row r="9882" spans="13:13" x14ac:dyDescent="0.3">
      <c r="M9882" s="6"/>
    </row>
    <row r="9883" spans="13:13" x14ac:dyDescent="0.3">
      <c r="M9883" s="6"/>
    </row>
    <row r="9884" spans="13:13" x14ac:dyDescent="0.3">
      <c r="M9884" s="6"/>
    </row>
    <row r="9885" spans="13:13" x14ac:dyDescent="0.3">
      <c r="M9885" s="6"/>
    </row>
    <row r="9886" spans="13:13" x14ac:dyDescent="0.3">
      <c r="M9886" s="6"/>
    </row>
    <row r="9887" spans="13:13" x14ac:dyDescent="0.3">
      <c r="M9887" s="6"/>
    </row>
    <row r="9888" spans="13:13" x14ac:dyDescent="0.3">
      <c r="M9888" s="6"/>
    </row>
    <row r="9889" spans="13:13" x14ac:dyDescent="0.3">
      <c r="M9889" s="6"/>
    </row>
    <row r="9890" spans="13:13" x14ac:dyDescent="0.3">
      <c r="M9890" s="6"/>
    </row>
    <row r="9891" spans="13:13" x14ac:dyDescent="0.3">
      <c r="M9891" s="6"/>
    </row>
    <row r="9892" spans="13:13" x14ac:dyDescent="0.3">
      <c r="M9892" s="6"/>
    </row>
    <row r="9893" spans="13:13" x14ac:dyDescent="0.3">
      <c r="M9893" s="6"/>
    </row>
    <row r="9894" spans="13:13" x14ac:dyDescent="0.3">
      <c r="M9894" s="6"/>
    </row>
    <row r="9895" spans="13:13" x14ac:dyDescent="0.3">
      <c r="M9895" s="6"/>
    </row>
    <row r="9896" spans="13:13" x14ac:dyDescent="0.3">
      <c r="M9896" s="6"/>
    </row>
    <row r="9897" spans="13:13" x14ac:dyDescent="0.3">
      <c r="M9897" s="6"/>
    </row>
    <row r="9898" spans="13:13" x14ac:dyDescent="0.3">
      <c r="M9898" s="6"/>
    </row>
    <row r="9899" spans="13:13" x14ac:dyDescent="0.3">
      <c r="M9899" s="6"/>
    </row>
    <row r="9900" spans="13:13" x14ac:dyDescent="0.3">
      <c r="M9900" s="6"/>
    </row>
    <row r="9901" spans="13:13" x14ac:dyDescent="0.3">
      <c r="M9901" s="6"/>
    </row>
    <row r="9902" spans="13:13" x14ac:dyDescent="0.3">
      <c r="M9902" s="6"/>
    </row>
    <row r="9903" spans="13:13" x14ac:dyDescent="0.3">
      <c r="M9903" s="6"/>
    </row>
    <row r="9904" spans="13:13" x14ac:dyDescent="0.3">
      <c r="M9904" s="6"/>
    </row>
    <row r="9905" spans="13:13" x14ac:dyDescent="0.3">
      <c r="M9905" s="6"/>
    </row>
    <row r="9906" spans="13:13" x14ac:dyDescent="0.3">
      <c r="M9906" s="6"/>
    </row>
    <row r="9907" spans="13:13" x14ac:dyDescent="0.3">
      <c r="M9907" s="6"/>
    </row>
    <row r="9908" spans="13:13" x14ac:dyDescent="0.3">
      <c r="M9908" s="6"/>
    </row>
    <row r="9909" spans="13:13" x14ac:dyDescent="0.3">
      <c r="M9909" s="6"/>
    </row>
    <row r="9910" spans="13:13" x14ac:dyDescent="0.3">
      <c r="M9910" s="6"/>
    </row>
    <row r="9911" spans="13:13" x14ac:dyDescent="0.3">
      <c r="M9911" s="6"/>
    </row>
    <row r="9912" spans="13:13" x14ac:dyDescent="0.3">
      <c r="M9912" s="6"/>
    </row>
    <row r="9913" spans="13:13" x14ac:dyDescent="0.3">
      <c r="M9913" s="6"/>
    </row>
    <row r="9914" spans="13:13" x14ac:dyDescent="0.3">
      <c r="M9914" s="6"/>
    </row>
    <row r="9915" spans="13:13" x14ac:dyDescent="0.3">
      <c r="M9915" s="6"/>
    </row>
    <row r="9916" spans="13:13" x14ac:dyDescent="0.3">
      <c r="M9916" s="6"/>
    </row>
    <row r="9917" spans="13:13" x14ac:dyDescent="0.3">
      <c r="M9917" s="6"/>
    </row>
    <row r="9918" spans="13:13" x14ac:dyDescent="0.3">
      <c r="M9918" s="6"/>
    </row>
    <row r="9919" spans="13:13" x14ac:dyDescent="0.3">
      <c r="M9919" s="6"/>
    </row>
    <row r="9920" spans="13:13" x14ac:dyDescent="0.3">
      <c r="M9920" s="6"/>
    </row>
    <row r="9921" spans="13:13" x14ac:dyDescent="0.3">
      <c r="M9921" s="6"/>
    </row>
    <row r="9922" spans="13:13" x14ac:dyDescent="0.3">
      <c r="M9922" s="6"/>
    </row>
    <row r="9923" spans="13:13" x14ac:dyDescent="0.3">
      <c r="M9923" s="6"/>
    </row>
    <row r="9924" spans="13:13" x14ac:dyDescent="0.3">
      <c r="M9924" s="6"/>
    </row>
    <row r="9925" spans="13:13" x14ac:dyDescent="0.3">
      <c r="M9925" s="6"/>
    </row>
    <row r="9926" spans="13:13" x14ac:dyDescent="0.3">
      <c r="M9926" s="6"/>
    </row>
    <row r="9927" spans="13:13" x14ac:dyDescent="0.3">
      <c r="M9927" s="6"/>
    </row>
    <row r="9928" spans="13:13" x14ac:dyDescent="0.3">
      <c r="M9928" s="6"/>
    </row>
    <row r="9929" spans="13:13" x14ac:dyDescent="0.3">
      <c r="M9929" s="6"/>
    </row>
    <row r="9930" spans="13:13" x14ac:dyDescent="0.3">
      <c r="M9930" s="6"/>
    </row>
    <row r="9931" spans="13:13" x14ac:dyDescent="0.3">
      <c r="M9931" s="6"/>
    </row>
    <row r="9932" spans="13:13" x14ac:dyDescent="0.3">
      <c r="M9932" s="6"/>
    </row>
    <row r="9933" spans="13:13" x14ac:dyDescent="0.3">
      <c r="M9933" s="6"/>
    </row>
    <row r="9934" spans="13:13" x14ac:dyDescent="0.3">
      <c r="M9934" s="6"/>
    </row>
    <row r="9935" spans="13:13" x14ac:dyDescent="0.3">
      <c r="M9935" s="6"/>
    </row>
    <row r="9936" spans="13:13" x14ac:dyDescent="0.3">
      <c r="M9936" s="6"/>
    </row>
    <row r="9937" spans="13:13" x14ac:dyDescent="0.3">
      <c r="M9937" s="6"/>
    </row>
    <row r="9938" spans="13:13" x14ac:dyDescent="0.3">
      <c r="M9938" s="6"/>
    </row>
    <row r="9939" spans="13:13" x14ac:dyDescent="0.3">
      <c r="M9939" s="6"/>
    </row>
    <row r="9940" spans="13:13" x14ac:dyDescent="0.3">
      <c r="M9940" s="6"/>
    </row>
    <row r="9941" spans="13:13" x14ac:dyDescent="0.3">
      <c r="M9941" s="6"/>
    </row>
    <row r="9942" spans="13:13" x14ac:dyDescent="0.3">
      <c r="M9942" s="6"/>
    </row>
    <row r="9943" spans="13:13" x14ac:dyDescent="0.3">
      <c r="M9943" s="6"/>
    </row>
    <row r="9944" spans="13:13" x14ac:dyDescent="0.3">
      <c r="M9944" s="6"/>
    </row>
    <row r="9945" spans="13:13" x14ac:dyDescent="0.3">
      <c r="M9945" s="6"/>
    </row>
    <row r="9946" spans="13:13" x14ac:dyDescent="0.3">
      <c r="M9946" s="6"/>
    </row>
    <row r="9947" spans="13:13" x14ac:dyDescent="0.3">
      <c r="M9947" s="6"/>
    </row>
    <row r="9948" spans="13:13" x14ac:dyDescent="0.3">
      <c r="M9948" s="6"/>
    </row>
    <row r="9949" spans="13:13" x14ac:dyDescent="0.3">
      <c r="M9949" s="6"/>
    </row>
    <row r="9950" spans="13:13" x14ac:dyDescent="0.3">
      <c r="M9950" s="6"/>
    </row>
    <row r="9951" spans="13:13" x14ac:dyDescent="0.3">
      <c r="M9951" s="6"/>
    </row>
    <row r="9952" spans="13:13" x14ac:dyDescent="0.3">
      <c r="M9952" s="6"/>
    </row>
    <row r="9953" spans="13:13" x14ac:dyDescent="0.3">
      <c r="M9953" s="6"/>
    </row>
    <row r="9954" spans="13:13" x14ac:dyDescent="0.3">
      <c r="M9954" s="6"/>
    </row>
    <row r="9955" spans="13:13" x14ac:dyDescent="0.3">
      <c r="M9955" s="6"/>
    </row>
    <row r="9956" spans="13:13" x14ac:dyDescent="0.3">
      <c r="M9956" s="6"/>
    </row>
    <row r="9957" spans="13:13" x14ac:dyDescent="0.3">
      <c r="M9957" s="6"/>
    </row>
    <row r="9958" spans="13:13" x14ac:dyDescent="0.3">
      <c r="M9958" s="6"/>
    </row>
    <row r="9959" spans="13:13" x14ac:dyDescent="0.3">
      <c r="M9959" s="6"/>
    </row>
    <row r="9960" spans="13:13" x14ac:dyDescent="0.3">
      <c r="M9960" s="6"/>
    </row>
    <row r="9961" spans="13:13" x14ac:dyDescent="0.3">
      <c r="M9961" s="6"/>
    </row>
    <row r="9962" spans="13:13" x14ac:dyDescent="0.3">
      <c r="M9962" s="6"/>
    </row>
    <row r="9963" spans="13:13" x14ac:dyDescent="0.3">
      <c r="M9963" s="6"/>
    </row>
    <row r="9964" spans="13:13" x14ac:dyDescent="0.3">
      <c r="M9964" s="6"/>
    </row>
    <row r="9965" spans="13:13" x14ac:dyDescent="0.3">
      <c r="M9965" s="6"/>
    </row>
    <row r="9966" spans="13:13" x14ac:dyDescent="0.3">
      <c r="M9966" s="6"/>
    </row>
    <row r="9967" spans="13:13" x14ac:dyDescent="0.3">
      <c r="M9967" s="6"/>
    </row>
    <row r="9968" spans="13:13" x14ac:dyDescent="0.3">
      <c r="M9968" s="6"/>
    </row>
    <row r="9969" spans="13:13" x14ac:dyDescent="0.3">
      <c r="M9969" s="6"/>
    </row>
    <row r="9970" spans="13:13" x14ac:dyDescent="0.3">
      <c r="M9970" s="6"/>
    </row>
    <row r="9971" spans="13:13" x14ac:dyDescent="0.3">
      <c r="M9971" s="6"/>
    </row>
    <row r="9972" spans="13:13" x14ac:dyDescent="0.3">
      <c r="M9972" s="6"/>
    </row>
    <row r="9973" spans="13:13" x14ac:dyDescent="0.3">
      <c r="M9973" s="6"/>
    </row>
    <row r="9974" spans="13:13" x14ac:dyDescent="0.3">
      <c r="M9974" s="6"/>
    </row>
    <row r="9975" spans="13:13" x14ac:dyDescent="0.3">
      <c r="M9975" s="6"/>
    </row>
    <row r="9976" spans="13:13" x14ac:dyDescent="0.3">
      <c r="M9976" s="6"/>
    </row>
    <row r="9977" spans="13:13" x14ac:dyDescent="0.3">
      <c r="M9977" s="6"/>
    </row>
    <row r="9978" spans="13:13" x14ac:dyDescent="0.3">
      <c r="M9978" s="6"/>
    </row>
    <row r="9979" spans="13:13" x14ac:dyDescent="0.3">
      <c r="M9979" s="6"/>
    </row>
    <row r="9980" spans="13:13" x14ac:dyDescent="0.3">
      <c r="M9980" s="6"/>
    </row>
    <row r="9981" spans="13:13" x14ac:dyDescent="0.3">
      <c r="M9981" s="6"/>
    </row>
    <row r="9982" spans="13:13" x14ac:dyDescent="0.3">
      <c r="M9982" s="6"/>
    </row>
    <row r="9983" spans="13:13" x14ac:dyDescent="0.3">
      <c r="M9983" s="6"/>
    </row>
    <row r="9984" spans="13:13" x14ac:dyDescent="0.3">
      <c r="M9984" s="6"/>
    </row>
    <row r="9985" spans="13:13" x14ac:dyDescent="0.3">
      <c r="M9985" s="6"/>
    </row>
    <row r="9986" spans="13:13" x14ac:dyDescent="0.3">
      <c r="M9986" s="6"/>
    </row>
    <row r="9987" spans="13:13" x14ac:dyDescent="0.3">
      <c r="M9987" s="6"/>
    </row>
    <row r="9988" spans="13:13" x14ac:dyDescent="0.3">
      <c r="M9988" s="6"/>
    </row>
    <row r="9989" spans="13:13" x14ac:dyDescent="0.3">
      <c r="M9989" s="6"/>
    </row>
    <row r="9990" spans="13:13" x14ac:dyDescent="0.3">
      <c r="M9990" s="6"/>
    </row>
    <row r="9991" spans="13:13" x14ac:dyDescent="0.3">
      <c r="M9991" s="6"/>
    </row>
    <row r="9992" spans="13:13" x14ac:dyDescent="0.3">
      <c r="M9992" s="6"/>
    </row>
    <row r="9993" spans="13:13" x14ac:dyDescent="0.3">
      <c r="M9993" s="6"/>
    </row>
    <row r="9994" spans="13:13" x14ac:dyDescent="0.3">
      <c r="M9994" s="6"/>
    </row>
    <row r="9995" spans="13:13" x14ac:dyDescent="0.3">
      <c r="M9995" s="6"/>
    </row>
    <row r="9996" spans="13:13" x14ac:dyDescent="0.3">
      <c r="M9996" s="6"/>
    </row>
    <row r="9997" spans="13:13" x14ac:dyDescent="0.3">
      <c r="M9997" s="6"/>
    </row>
    <row r="9998" spans="13:13" x14ac:dyDescent="0.3">
      <c r="M9998" s="6"/>
    </row>
    <row r="9999" spans="13:13" x14ac:dyDescent="0.3">
      <c r="M9999" s="6"/>
    </row>
    <row r="10000" spans="13:13" x14ac:dyDescent="0.3">
      <c r="M10000" s="6"/>
    </row>
    <row r="10001" spans="13:13" x14ac:dyDescent="0.3">
      <c r="M10001" s="6"/>
    </row>
    <row r="10002" spans="13:13" x14ac:dyDescent="0.3">
      <c r="M10002" s="6"/>
    </row>
    <row r="10003" spans="13:13" x14ac:dyDescent="0.3">
      <c r="M10003" s="6"/>
    </row>
    <row r="10004" spans="13:13" x14ac:dyDescent="0.3">
      <c r="M10004" s="6"/>
    </row>
    <row r="10005" spans="13:13" x14ac:dyDescent="0.3">
      <c r="M10005" s="6"/>
    </row>
    <row r="10006" spans="13:13" x14ac:dyDescent="0.3">
      <c r="M10006" s="6"/>
    </row>
    <row r="10007" spans="13:13" x14ac:dyDescent="0.3">
      <c r="M10007" s="6"/>
    </row>
    <row r="10008" spans="13:13" x14ac:dyDescent="0.3">
      <c r="M10008" s="6"/>
    </row>
    <row r="10009" spans="13:13" x14ac:dyDescent="0.3">
      <c r="M10009" s="6"/>
    </row>
    <row r="10010" spans="13:13" x14ac:dyDescent="0.3">
      <c r="M10010" s="6"/>
    </row>
    <row r="10011" spans="13:13" x14ac:dyDescent="0.3">
      <c r="M10011" s="6"/>
    </row>
    <row r="10012" spans="13:13" x14ac:dyDescent="0.3">
      <c r="M10012" s="6"/>
    </row>
    <row r="10013" spans="13:13" x14ac:dyDescent="0.3">
      <c r="M10013" s="6"/>
    </row>
    <row r="10014" spans="13:13" x14ac:dyDescent="0.3">
      <c r="M10014" s="6"/>
    </row>
    <row r="10015" spans="13:13" x14ac:dyDescent="0.3">
      <c r="M10015" s="6"/>
    </row>
    <row r="10016" spans="13:13" x14ac:dyDescent="0.3">
      <c r="M10016" s="6"/>
    </row>
    <row r="10017" spans="13:13" x14ac:dyDescent="0.3">
      <c r="M10017" s="6"/>
    </row>
    <row r="10018" spans="13:13" x14ac:dyDescent="0.3">
      <c r="M10018" s="6"/>
    </row>
    <row r="10019" spans="13:13" x14ac:dyDescent="0.3">
      <c r="M10019" s="6"/>
    </row>
    <row r="10020" spans="13:13" x14ac:dyDescent="0.3">
      <c r="M10020" s="6"/>
    </row>
    <row r="10021" spans="13:13" x14ac:dyDescent="0.3">
      <c r="M10021" s="6"/>
    </row>
    <row r="10022" spans="13:13" x14ac:dyDescent="0.3">
      <c r="M10022" s="6"/>
    </row>
    <row r="10023" spans="13:13" x14ac:dyDescent="0.3">
      <c r="M10023" s="6"/>
    </row>
    <row r="10024" spans="13:13" x14ac:dyDescent="0.3">
      <c r="M10024" s="6"/>
    </row>
    <row r="10025" spans="13:13" x14ac:dyDescent="0.3">
      <c r="M10025" s="6"/>
    </row>
    <row r="10026" spans="13:13" x14ac:dyDescent="0.3">
      <c r="M10026" s="6"/>
    </row>
    <row r="10027" spans="13:13" x14ac:dyDescent="0.3">
      <c r="M10027" s="6"/>
    </row>
    <row r="10028" spans="13:13" x14ac:dyDescent="0.3">
      <c r="M10028" s="6"/>
    </row>
    <row r="10029" spans="13:13" x14ac:dyDescent="0.3">
      <c r="M10029" s="6"/>
    </row>
    <row r="10030" spans="13:13" x14ac:dyDescent="0.3">
      <c r="M10030" s="6"/>
    </row>
    <row r="10031" spans="13:13" x14ac:dyDescent="0.3">
      <c r="M10031" s="6"/>
    </row>
    <row r="10032" spans="13:13" x14ac:dyDescent="0.3">
      <c r="M10032" s="6"/>
    </row>
    <row r="10033" spans="13:13" x14ac:dyDescent="0.3">
      <c r="M10033" s="6"/>
    </row>
    <row r="10034" spans="13:13" x14ac:dyDescent="0.3">
      <c r="M10034" s="6"/>
    </row>
    <row r="10035" spans="13:13" x14ac:dyDescent="0.3">
      <c r="M10035" s="6"/>
    </row>
    <row r="10036" spans="13:13" x14ac:dyDescent="0.3">
      <c r="M10036" s="6"/>
    </row>
    <row r="10037" spans="13:13" x14ac:dyDescent="0.3">
      <c r="M10037" s="6"/>
    </row>
    <row r="10038" spans="13:13" x14ac:dyDescent="0.3">
      <c r="M10038" s="6"/>
    </row>
    <row r="10039" spans="13:13" x14ac:dyDescent="0.3">
      <c r="M10039" s="6"/>
    </row>
    <row r="10040" spans="13:13" x14ac:dyDescent="0.3">
      <c r="M10040" s="6"/>
    </row>
    <row r="10041" spans="13:13" x14ac:dyDescent="0.3">
      <c r="M10041" s="6"/>
    </row>
    <row r="10042" spans="13:13" x14ac:dyDescent="0.3">
      <c r="M10042" s="6"/>
    </row>
    <row r="10043" spans="13:13" x14ac:dyDescent="0.3">
      <c r="M10043" s="6"/>
    </row>
    <row r="10044" spans="13:13" x14ac:dyDescent="0.3">
      <c r="M10044" s="6"/>
    </row>
    <row r="10045" spans="13:13" x14ac:dyDescent="0.3">
      <c r="M10045" s="6"/>
    </row>
    <row r="10046" spans="13:13" x14ac:dyDescent="0.3">
      <c r="M10046" s="6"/>
    </row>
    <row r="10047" spans="13:13" x14ac:dyDescent="0.3">
      <c r="M10047" s="6"/>
    </row>
    <row r="10048" spans="13:13" x14ac:dyDescent="0.3">
      <c r="M10048" s="6"/>
    </row>
    <row r="10049" spans="13:13" x14ac:dyDescent="0.3">
      <c r="M10049" s="6"/>
    </row>
    <row r="10050" spans="13:13" x14ac:dyDescent="0.3">
      <c r="M10050" s="6"/>
    </row>
    <row r="10051" spans="13:13" x14ac:dyDescent="0.3">
      <c r="M10051" s="6"/>
    </row>
    <row r="10052" spans="13:13" x14ac:dyDescent="0.3">
      <c r="M10052" s="6"/>
    </row>
    <row r="10053" spans="13:13" x14ac:dyDescent="0.3">
      <c r="M10053" s="6"/>
    </row>
    <row r="10054" spans="13:13" x14ac:dyDescent="0.3">
      <c r="M10054" s="6"/>
    </row>
    <row r="10055" spans="13:13" x14ac:dyDescent="0.3">
      <c r="M10055" s="6"/>
    </row>
    <row r="10056" spans="13:13" x14ac:dyDescent="0.3">
      <c r="M10056" s="6"/>
    </row>
    <row r="10057" spans="13:13" x14ac:dyDescent="0.3">
      <c r="M10057" s="6"/>
    </row>
    <row r="10058" spans="13:13" x14ac:dyDescent="0.3">
      <c r="M10058" s="6"/>
    </row>
    <row r="10059" spans="13:13" x14ac:dyDescent="0.3">
      <c r="M10059" s="6"/>
    </row>
    <row r="10060" spans="13:13" x14ac:dyDescent="0.3">
      <c r="M10060" s="6"/>
    </row>
    <row r="10061" spans="13:13" x14ac:dyDescent="0.3">
      <c r="M10061" s="6"/>
    </row>
    <row r="10062" spans="13:13" x14ac:dyDescent="0.3">
      <c r="M10062" s="6"/>
    </row>
    <row r="10063" spans="13:13" x14ac:dyDescent="0.3">
      <c r="M10063" s="6"/>
    </row>
    <row r="10064" spans="13:13" x14ac:dyDescent="0.3">
      <c r="M10064" s="6"/>
    </row>
    <row r="10065" spans="13:13" x14ac:dyDescent="0.3">
      <c r="M10065" s="6"/>
    </row>
    <row r="10066" spans="13:13" x14ac:dyDescent="0.3">
      <c r="M10066" s="6"/>
    </row>
    <row r="10067" spans="13:13" x14ac:dyDescent="0.3">
      <c r="M10067" s="6"/>
    </row>
    <row r="10068" spans="13:13" x14ac:dyDescent="0.3">
      <c r="M10068" s="6"/>
    </row>
    <row r="10069" spans="13:13" x14ac:dyDescent="0.3">
      <c r="M10069" s="6"/>
    </row>
    <row r="10070" spans="13:13" x14ac:dyDescent="0.3">
      <c r="M10070" s="6"/>
    </row>
    <row r="10071" spans="13:13" x14ac:dyDescent="0.3">
      <c r="M10071" s="6"/>
    </row>
    <row r="10072" spans="13:13" x14ac:dyDescent="0.3">
      <c r="M10072" s="6"/>
    </row>
    <row r="10073" spans="13:13" x14ac:dyDescent="0.3">
      <c r="M10073" s="6"/>
    </row>
    <row r="10074" spans="13:13" x14ac:dyDescent="0.3">
      <c r="M10074" s="6"/>
    </row>
    <row r="10075" spans="13:13" x14ac:dyDescent="0.3">
      <c r="M10075" s="6"/>
    </row>
    <row r="10076" spans="13:13" x14ac:dyDescent="0.3">
      <c r="M10076" s="6"/>
    </row>
    <row r="10077" spans="13:13" x14ac:dyDescent="0.3">
      <c r="M10077" s="6"/>
    </row>
    <row r="10078" spans="13:13" x14ac:dyDescent="0.3">
      <c r="M10078" s="6"/>
    </row>
    <row r="10079" spans="13:13" x14ac:dyDescent="0.3">
      <c r="M10079" s="6"/>
    </row>
    <row r="10080" spans="13:13" x14ac:dyDescent="0.3">
      <c r="M10080" s="6"/>
    </row>
    <row r="10081" spans="13:13" x14ac:dyDescent="0.3">
      <c r="M10081" s="6"/>
    </row>
    <row r="10082" spans="13:13" x14ac:dyDescent="0.3">
      <c r="M10082" s="6"/>
    </row>
    <row r="10083" spans="13:13" x14ac:dyDescent="0.3">
      <c r="M10083" s="6"/>
    </row>
    <row r="10084" spans="13:13" x14ac:dyDescent="0.3">
      <c r="M10084" s="6"/>
    </row>
    <row r="10085" spans="13:13" x14ac:dyDescent="0.3">
      <c r="M10085" s="6"/>
    </row>
    <row r="10086" spans="13:13" x14ac:dyDescent="0.3">
      <c r="M10086" s="6"/>
    </row>
    <row r="10087" spans="13:13" x14ac:dyDescent="0.3">
      <c r="M10087" s="6"/>
    </row>
    <row r="10088" spans="13:13" x14ac:dyDescent="0.3">
      <c r="M10088" s="6"/>
    </row>
    <row r="10089" spans="13:13" x14ac:dyDescent="0.3">
      <c r="M10089" s="6"/>
    </row>
    <row r="10090" spans="13:13" x14ac:dyDescent="0.3">
      <c r="M10090" s="6"/>
    </row>
    <row r="10091" spans="13:13" x14ac:dyDescent="0.3">
      <c r="M10091" s="6"/>
    </row>
    <row r="10092" spans="13:13" x14ac:dyDescent="0.3">
      <c r="M10092" s="6"/>
    </row>
    <row r="10093" spans="13:13" x14ac:dyDescent="0.3">
      <c r="M10093" s="6"/>
    </row>
    <row r="10094" spans="13:13" x14ac:dyDescent="0.3">
      <c r="M10094" s="6"/>
    </row>
    <row r="10095" spans="13:13" x14ac:dyDescent="0.3">
      <c r="M10095" s="6"/>
    </row>
    <row r="10096" spans="13:13" x14ac:dyDescent="0.3">
      <c r="M10096" s="6"/>
    </row>
    <row r="10097" spans="13:13" x14ac:dyDescent="0.3">
      <c r="M10097" s="6"/>
    </row>
    <row r="10098" spans="13:13" x14ac:dyDescent="0.3">
      <c r="M10098" s="6"/>
    </row>
    <row r="10099" spans="13:13" x14ac:dyDescent="0.3">
      <c r="M10099" s="6"/>
    </row>
    <row r="10100" spans="13:13" x14ac:dyDescent="0.3">
      <c r="M10100" s="6"/>
    </row>
    <row r="10101" spans="13:13" x14ac:dyDescent="0.3">
      <c r="M10101" s="6"/>
    </row>
    <row r="10102" spans="13:13" x14ac:dyDescent="0.3">
      <c r="M10102" s="6"/>
    </row>
    <row r="10103" spans="13:13" x14ac:dyDescent="0.3">
      <c r="M10103" s="6"/>
    </row>
    <row r="10104" spans="13:13" x14ac:dyDescent="0.3">
      <c r="M10104" s="6"/>
    </row>
    <row r="10105" spans="13:13" x14ac:dyDescent="0.3">
      <c r="M10105" s="6"/>
    </row>
    <row r="10106" spans="13:13" x14ac:dyDescent="0.3">
      <c r="M10106" s="6"/>
    </row>
    <row r="10107" spans="13:13" x14ac:dyDescent="0.3">
      <c r="M10107" s="6"/>
    </row>
    <row r="10108" spans="13:13" x14ac:dyDescent="0.3">
      <c r="M10108" s="6"/>
    </row>
    <row r="10109" spans="13:13" x14ac:dyDescent="0.3">
      <c r="M10109" s="6"/>
    </row>
    <row r="10110" spans="13:13" x14ac:dyDescent="0.3">
      <c r="M10110" s="6"/>
    </row>
    <row r="10111" spans="13:13" x14ac:dyDescent="0.3">
      <c r="M10111" s="6"/>
    </row>
    <row r="10112" spans="13:13" x14ac:dyDescent="0.3">
      <c r="M10112" s="6"/>
    </row>
    <row r="10113" spans="13:13" x14ac:dyDescent="0.3">
      <c r="M10113" s="6"/>
    </row>
    <row r="10114" spans="13:13" x14ac:dyDescent="0.3">
      <c r="M10114" s="6"/>
    </row>
    <row r="10115" spans="13:13" x14ac:dyDescent="0.3">
      <c r="M10115" s="6"/>
    </row>
    <row r="10116" spans="13:13" x14ac:dyDescent="0.3">
      <c r="M10116" s="6"/>
    </row>
    <row r="10117" spans="13:13" x14ac:dyDescent="0.3">
      <c r="M10117" s="6"/>
    </row>
    <row r="10118" spans="13:13" x14ac:dyDescent="0.3">
      <c r="M10118" s="6"/>
    </row>
    <row r="10119" spans="13:13" x14ac:dyDescent="0.3">
      <c r="M10119" s="6"/>
    </row>
    <row r="10120" spans="13:13" x14ac:dyDescent="0.3">
      <c r="M10120" s="6"/>
    </row>
    <row r="10121" spans="13:13" x14ac:dyDescent="0.3">
      <c r="M10121" s="6"/>
    </row>
    <row r="10122" spans="13:13" x14ac:dyDescent="0.3">
      <c r="M10122" s="6"/>
    </row>
    <row r="10123" spans="13:13" x14ac:dyDescent="0.3">
      <c r="M10123" s="6"/>
    </row>
    <row r="10124" spans="13:13" x14ac:dyDescent="0.3">
      <c r="M10124" s="6"/>
    </row>
    <row r="10125" spans="13:13" x14ac:dyDescent="0.3">
      <c r="M10125" s="6"/>
    </row>
    <row r="10126" spans="13:13" x14ac:dyDescent="0.3">
      <c r="M10126" s="6"/>
    </row>
    <row r="10127" spans="13:13" x14ac:dyDescent="0.3">
      <c r="M10127" s="6"/>
    </row>
    <row r="10128" spans="13:13" x14ac:dyDescent="0.3">
      <c r="M10128" s="6"/>
    </row>
    <row r="10129" spans="13:13" x14ac:dyDescent="0.3">
      <c r="M10129" s="6"/>
    </row>
    <row r="10130" spans="13:13" x14ac:dyDescent="0.3">
      <c r="M10130" s="6"/>
    </row>
    <row r="10131" spans="13:13" x14ac:dyDescent="0.3">
      <c r="M10131" s="6"/>
    </row>
    <row r="10132" spans="13:13" x14ac:dyDescent="0.3">
      <c r="M10132" s="6"/>
    </row>
    <row r="10133" spans="13:13" x14ac:dyDescent="0.3">
      <c r="M10133" s="6"/>
    </row>
    <row r="10134" spans="13:13" x14ac:dyDescent="0.3">
      <c r="M10134" s="6"/>
    </row>
    <row r="10135" spans="13:13" x14ac:dyDescent="0.3">
      <c r="M10135" s="6"/>
    </row>
    <row r="10136" spans="13:13" x14ac:dyDescent="0.3">
      <c r="M10136" s="6"/>
    </row>
    <row r="10137" spans="13:13" x14ac:dyDescent="0.3">
      <c r="M10137" s="6"/>
    </row>
    <row r="10138" spans="13:13" x14ac:dyDescent="0.3">
      <c r="M10138" s="6"/>
    </row>
    <row r="10139" spans="13:13" x14ac:dyDescent="0.3">
      <c r="M10139" s="6"/>
    </row>
    <row r="10140" spans="13:13" x14ac:dyDescent="0.3">
      <c r="M10140" s="6"/>
    </row>
    <row r="10141" spans="13:13" x14ac:dyDescent="0.3">
      <c r="M10141" s="6"/>
    </row>
    <row r="10142" spans="13:13" x14ac:dyDescent="0.3">
      <c r="M10142" s="6"/>
    </row>
    <row r="10143" spans="13:13" x14ac:dyDescent="0.3">
      <c r="M10143" s="6"/>
    </row>
    <row r="10144" spans="13:13" x14ac:dyDescent="0.3">
      <c r="M10144" s="6"/>
    </row>
    <row r="10145" spans="13:13" x14ac:dyDescent="0.3">
      <c r="M10145" s="6"/>
    </row>
    <row r="10146" spans="13:13" x14ac:dyDescent="0.3">
      <c r="M10146" s="6"/>
    </row>
    <row r="10147" spans="13:13" x14ac:dyDescent="0.3">
      <c r="M10147" s="6"/>
    </row>
    <row r="10148" spans="13:13" x14ac:dyDescent="0.3">
      <c r="M10148" s="6"/>
    </row>
    <row r="10149" spans="13:13" x14ac:dyDescent="0.3">
      <c r="M10149" s="6"/>
    </row>
    <row r="10150" spans="13:13" x14ac:dyDescent="0.3">
      <c r="M10150" s="6"/>
    </row>
    <row r="10151" spans="13:13" x14ac:dyDescent="0.3">
      <c r="M10151" s="6"/>
    </row>
    <row r="10152" spans="13:13" x14ac:dyDescent="0.3">
      <c r="M10152" s="6"/>
    </row>
    <row r="10153" spans="13:13" x14ac:dyDescent="0.3">
      <c r="M10153" s="6"/>
    </row>
    <row r="10154" spans="13:13" x14ac:dyDescent="0.3">
      <c r="M10154" s="6"/>
    </row>
    <row r="10155" spans="13:13" x14ac:dyDescent="0.3">
      <c r="M10155" s="6"/>
    </row>
    <row r="10156" spans="13:13" x14ac:dyDescent="0.3">
      <c r="M10156" s="6"/>
    </row>
    <row r="10157" spans="13:13" x14ac:dyDescent="0.3">
      <c r="M10157" s="6"/>
    </row>
    <row r="10158" spans="13:13" x14ac:dyDescent="0.3">
      <c r="M10158" s="6"/>
    </row>
    <row r="10159" spans="13:13" x14ac:dyDescent="0.3">
      <c r="M10159" s="6"/>
    </row>
    <row r="10160" spans="13:13" x14ac:dyDescent="0.3">
      <c r="M10160" s="6"/>
    </row>
    <row r="10161" spans="13:13" x14ac:dyDescent="0.3">
      <c r="M10161" s="6"/>
    </row>
    <row r="10162" spans="13:13" x14ac:dyDescent="0.3">
      <c r="M10162" s="6"/>
    </row>
    <row r="10163" spans="13:13" x14ac:dyDescent="0.3">
      <c r="M10163" s="6"/>
    </row>
    <row r="10164" spans="13:13" x14ac:dyDescent="0.3">
      <c r="M10164" s="6"/>
    </row>
    <row r="10165" spans="13:13" x14ac:dyDescent="0.3">
      <c r="M10165" s="6"/>
    </row>
    <row r="10166" spans="13:13" x14ac:dyDescent="0.3">
      <c r="M10166" s="6"/>
    </row>
    <row r="10167" spans="13:13" x14ac:dyDescent="0.3">
      <c r="M10167" s="6"/>
    </row>
    <row r="10168" spans="13:13" x14ac:dyDescent="0.3">
      <c r="M10168" s="6"/>
    </row>
    <row r="10169" spans="13:13" x14ac:dyDescent="0.3">
      <c r="M10169" s="6"/>
    </row>
    <row r="10170" spans="13:13" x14ac:dyDescent="0.3">
      <c r="M10170" s="6"/>
    </row>
    <row r="10171" spans="13:13" x14ac:dyDescent="0.3">
      <c r="M10171" s="6"/>
    </row>
    <row r="10172" spans="13:13" x14ac:dyDescent="0.3">
      <c r="M10172" s="6"/>
    </row>
    <row r="10173" spans="13:13" x14ac:dyDescent="0.3">
      <c r="M10173" s="6"/>
    </row>
    <row r="10174" spans="13:13" x14ac:dyDescent="0.3">
      <c r="M10174" s="6"/>
    </row>
    <row r="10175" spans="13:13" x14ac:dyDescent="0.3">
      <c r="M10175" s="6"/>
    </row>
    <row r="10176" spans="13:13" x14ac:dyDescent="0.3">
      <c r="M10176" s="6"/>
    </row>
    <row r="10177" spans="13:13" x14ac:dyDescent="0.3">
      <c r="M10177" s="6"/>
    </row>
    <row r="10178" spans="13:13" x14ac:dyDescent="0.3">
      <c r="M10178" s="6"/>
    </row>
    <row r="10179" spans="13:13" x14ac:dyDescent="0.3">
      <c r="M10179" s="6"/>
    </row>
    <row r="10180" spans="13:13" x14ac:dyDescent="0.3">
      <c r="M10180" s="6"/>
    </row>
    <row r="10181" spans="13:13" x14ac:dyDescent="0.3">
      <c r="M10181" s="6"/>
    </row>
    <row r="10182" spans="13:13" x14ac:dyDescent="0.3">
      <c r="M10182" s="6"/>
    </row>
    <row r="10183" spans="13:13" x14ac:dyDescent="0.3">
      <c r="M10183" s="6"/>
    </row>
    <row r="10184" spans="13:13" x14ac:dyDescent="0.3">
      <c r="M10184" s="6"/>
    </row>
    <row r="10185" spans="13:13" x14ac:dyDescent="0.3">
      <c r="M10185" s="6"/>
    </row>
    <row r="10186" spans="13:13" x14ac:dyDescent="0.3">
      <c r="M10186" s="6"/>
    </row>
    <row r="10187" spans="13:13" x14ac:dyDescent="0.3">
      <c r="M10187" s="6"/>
    </row>
    <row r="10188" spans="13:13" x14ac:dyDescent="0.3">
      <c r="M10188" s="6"/>
    </row>
    <row r="10189" spans="13:13" x14ac:dyDescent="0.3">
      <c r="M10189" s="6"/>
    </row>
    <row r="10190" spans="13:13" x14ac:dyDescent="0.3">
      <c r="M10190" s="6"/>
    </row>
    <row r="10191" spans="13:13" x14ac:dyDescent="0.3">
      <c r="M10191" s="6"/>
    </row>
    <row r="10192" spans="13:13" x14ac:dyDescent="0.3">
      <c r="M10192" s="6"/>
    </row>
    <row r="10193" spans="13:13" x14ac:dyDescent="0.3">
      <c r="M10193" s="6"/>
    </row>
    <row r="10194" spans="13:13" x14ac:dyDescent="0.3">
      <c r="M10194" s="6"/>
    </row>
    <row r="10195" spans="13:13" x14ac:dyDescent="0.3">
      <c r="M10195" s="6"/>
    </row>
    <row r="10196" spans="13:13" x14ac:dyDescent="0.3">
      <c r="M10196" s="6"/>
    </row>
    <row r="10197" spans="13:13" x14ac:dyDescent="0.3">
      <c r="M10197" s="6"/>
    </row>
    <row r="10198" spans="13:13" x14ac:dyDescent="0.3">
      <c r="M10198" s="6"/>
    </row>
    <row r="10199" spans="13:13" x14ac:dyDescent="0.3">
      <c r="M10199" s="6"/>
    </row>
    <row r="10200" spans="13:13" x14ac:dyDescent="0.3">
      <c r="M10200" s="6"/>
    </row>
    <row r="10201" spans="13:13" x14ac:dyDescent="0.3">
      <c r="M10201" s="6"/>
    </row>
    <row r="10202" spans="13:13" x14ac:dyDescent="0.3">
      <c r="M10202" s="6"/>
    </row>
    <row r="10203" spans="13:13" x14ac:dyDescent="0.3">
      <c r="M10203" s="6"/>
    </row>
    <row r="10204" spans="13:13" x14ac:dyDescent="0.3">
      <c r="M10204" s="6"/>
    </row>
    <row r="10205" spans="13:13" x14ac:dyDescent="0.3">
      <c r="M10205" s="6"/>
    </row>
    <row r="10206" spans="13:13" x14ac:dyDescent="0.3">
      <c r="M10206" s="6"/>
    </row>
    <row r="10207" spans="13:13" x14ac:dyDescent="0.3">
      <c r="M10207" s="6"/>
    </row>
    <row r="10208" spans="13:13" x14ac:dyDescent="0.3">
      <c r="M10208" s="6"/>
    </row>
    <row r="10209" spans="13:13" x14ac:dyDescent="0.3">
      <c r="M10209" s="6"/>
    </row>
    <row r="10210" spans="13:13" x14ac:dyDescent="0.3">
      <c r="M10210" s="6"/>
    </row>
    <row r="10211" spans="13:13" x14ac:dyDescent="0.3">
      <c r="M10211" s="6"/>
    </row>
    <row r="10212" spans="13:13" x14ac:dyDescent="0.3">
      <c r="M10212" s="6"/>
    </row>
    <row r="10213" spans="13:13" x14ac:dyDescent="0.3">
      <c r="M10213" s="6"/>
    </row>
    <row r="10214" spans="13:13" x14ac:dyDescent="0.3">
      <c r="M10214" s="6"/>
    </row>
    <row r="10215" spans="13:13" x14ac:dyDescent="0.3">
      <c r="M10215" s="6"/>
    </row>
    <row r="10216" spans="13:13" x14ac:dyDescent="0.3">
      <c r="M10216" s="6"/>
    </row>
    <row r="10217" spans="13:13" x14ac:dyDescent="0.3">
      <c r="M10217" s="6"/>
    </row>
    <row r="10218" spans="13:13" x14ac:dyDescent="0.3">
      <c r="M10218" s="6"/>
    </row>
    <row r="10219" spans="13:13" x14ac:dyDescent="0.3">
      <c r="M10219" s="6"/>
    </row>
    <row r="10220" spans="13:13" x14ac:dyDescent="0.3">
      <c r="M10220" s="6"/>
    </row>
    <row r="10221" spans="13:13" x14ac:dyDescent="0.3">
      <c r="M10221" s="6"/>
    </row>
    <row r="10222" spans="13:13" x14ac:dyDescent="0.3">
      <c r="M10222" s="6"/>
    </row>
    <row r="10223" spans="13:13" x14ac:dyDescent="0.3">
      <c r="M10223" s="6"/>
    </row>
    <row r="10224" spans="13:13" x14ac:dyDescent="0.3">
      <c r="M10224" s="6"/>
    </row>
    <row r="10225" spans="13:13" x14ac:dyDescent="0.3">
      <c r="M10225" s="6"/>
    </row>
    <row r="10226" spans="13:13" x14ac:dyDescent="0.3">
      <c r="M10226" s="6"/>
    </row>
    <row r="10227" spans="13:13" x14ac:dyDescent="0.3">
      <c r="M10227" s="6"/>
    </row>
    <row r="10228" spans="13:13" x14ac:dyDescent="0.3">
      <c r="M10228" s="6"/>
    </row>
    <row r="10229" spans="13:13" x14ac:dyDescent="0.3">
      <c r="M10229" s="6"/>
    </row>
    <row r="10230" spans="13:13" x14ac:dyDescent="0.3">
      <c r="M10230" s="6"/>
    </row>
    <row r="10231" spans="13:13" x14ac:dyDescent="0.3">
      <c r="M10231" s="6"/>
    </row>
    <row r="10232" spans="13:13" x14ac:dyDescent="0.3">
      <c r="M10232" s="6"/>
    </row>
    <row r="10233" spans="13:13" x14ac:dyDescent="0.3">
      <c r="M10233" s="6"/>
    </row>
    <row r="10234" spans="13:13" x14ac:dyDescent="0.3">
      <c r="M10234" s="6"/>
    </row>
    <row r="10235" spans="13:13" x14ac:dyDescent="0.3">
      <c r="M10235" s="6"/>
    </row>
    <row r="10236" spans="13:13" x14ac:dyDescent="0.3">
      <c r="M10236" s="6"/>
    </row>
    <row r="10237" spans="13:13" x14ac:dyDescent="0.3">
      <c r="M10237" s="6"/>
    </row>
    <row r="10238" spans="13:13" x14ac:dyDescent="0.3">
      <c r="M10238" s="6"/>
    </row>
    <row r="10239" spans="13:13" x14ac:dyDescent="0.3">
      <c r="M10239" s="6"/>
    </row>
    <row r="10240" spans="13:13" x14ac:dyDescent="0.3">
      <c r="M10240" s="6"/>
    </row>
    <row r="10241" spans="13:13" x14ac:dyDescent="0.3">
      <c r="M10241" s="6"/>
    </row>
    <row r="10242" spans="13:13" x14ac:dyDescent="0.3">
      <c r="M10242" s="6"/>
    </row>
    <row r="10243" spans="13:13" x14ac:dyDescent="0.3">
      <c r="M10243" s="6"/>
    </row>
    <row r="10244" spans="13:13" x14ac:dyDescent="0.3">
      <c r="M10244" s="6"/>
    </row>
    <row r="10245" spans="13:13" x14ac:dyDescent="0.3">
      <c r="M10245" s="6"/>
    </row>
    <row r="10246" spans="13:13" x14ac:dyDescent="0.3">
      <c r="M10246" s="6"/>
    </row>
    <row r="10247" spans="13:13" x14ac:dyDescent="0.3">
      <c r="M10247" s="6"/>
    </row>
    <row r="10248" spans="13:13" x14ac:dyDescent="0.3">
      <c r="M10248" s="6"/>
    </row>
    <row r="10249" spans="13:13" x14ac:dyDescent="0.3">
      <c r="M10249" s="6"/>
    </row>
    <row r="10250" spans="13:13" x14ac:dyDescent="0.3">
      <c r="M10250" s="6"/>
    </row>
    <row r="10251" spans="13:13" x14ac:dyDescent="0.3">
      <c r="M10251" s="6"/>
    </row>
    <row r="10252" spans="13:13" x14ac:dyDescent="0.3">
      <c r="M10252" s="6"/>
    </row>
    <row r="10253" spans="13:13" x14ac:dyDescent="0.3">
      <c r="M10253" s="6"/>
    </row>
    <row r="10254" spans="13:13" x14ac:dyDescent="0.3">
      <c r="M10254" s="6"/>
    </row>
    <row r="10255" spans="13:13" x14ac:dyDescent="0.3">
      <c r="M10255" s="6"/>
    </row>
    <row r="10256" spans="13:13" x14ac:dyDescent="0.3">
      <c r="M10256" s="6"/>
    </row>
    <row r="10257" spans="13:13" x14ac:dyDescent="0.3">
      <c r="M10257" s="6"/>
    </row>
    <row r="10258" spans="13:13" x14ac:dyDescent="0.3">
      <c r="M10258" s="6"/>
    </row>
    <row r="10259" spans="13:13" x14ac:dyDescent="0.3">
      <c r="M10259" s="6"/>
    </row>
    <row r="10260" spans="13:13" x14ac:dyDescent="0.3">
      <c r="M10260" s="6"/>
    </row>
    <row r="10261" spans="13:13" x14ac:dyDescent="0.3">
      <c r="M10261" s="6"/>
    </row>
    <row r="10262" spans="13:13" x14ac:dyDescent="0.3">
      <c r="M10262" s="6"/>
    </row>
    <row r="10263" spans="13:13" x14ac:dyDescent="0.3">
      <c r="M10263" s="6"/>
    </row>
    <row r="10264" spans="13:13" x14ac:dyDescent="0.3">
      <c r="M10264" s="6"/>
    </row>
    <row r="10265" spans="13:13" x14ac:dyDescent="0.3">
      <c r="M10265" s="6"/>
    </row>
    <row r="10266" spans="13:13" x14ac:dyDescent="0.3">
      <c r="M10266" s="6"/>
    </row>
    <row r="10267" spans="13:13" x14ac:dyDescent="0.3">
      <c r="M10267" s="6"/>
    </row>
    <row r="10268" spans="13:13" x14ac:dyDescent="0.3">
      <c r="M10268" s="6"/>
    </row>
    <row r="10269" spans="13:13" x14ac:dyDescent="0.3">
      <c r="M10269" s="6"/>
    </row>
    <row r="10270" spans="13:13" x14ac:dyDescent="0.3">
      <c r="M10270" s="6"/>
    </row>
    <row r="10271" spans="13:13" x14ac:dyDescent="0.3">
      <c r="M10271" s="6"/>
    </row>
    <row r="10272" spans="13:13" x14ac:dyDescent="0.3">
      <c r="M10272" s="6"/>
    </row>
    <row r="10273" spans="13:13" x14ac:dyDescent="0.3">
      <c r="M10273" s="6"/>
    </row>
    <row r="10274" spans="13:13" x14ac:dyDescent="0.3">
      <c r="M10274" s="6"/>
    </row>
    <row r="10275" spans="13:13" x14ac:dyDescent="0.3">
      <c r="M10275" s="6"/>
    </row>
    <row r="10276" spans="13:13" x14ac:dyDescent="0.3">
      <c r="M10276" s="6"/>
    </row>
    <row r="10277" spans="13:13" x14ac:dyDescent="0.3">
      <c r="M10277" s="6"/>
    </row>
    <row r="10278" spans="13:13" x14ac:dyDescent="0.3">
      <c r="M10278" s="6"/>
    </row>
    <row r="10279" spans="13:13" x14ac:dyDescent="0.3">
      <c r="M10279" s="6"/>
    </row>
    <row r="10280" spans="13:13" x14ac:dyDescent="0.3">
      <c r="M10280" s="6"/>
    </row>
    <row r="10281" spans="13:13" x14ac:dyDescent="0.3">
      <c r="M10281" s="6"/>
    </row>
    <row r="10282" spans="13:13" x14ac:dyDescent="0.3">
      <c r="M10282" s="6"/>
    </row>
    <row r="10283" spans="13:13" x14ac:dyDescent="0.3">
      <c r="M10283" s="6"/>
    </row>
    <row r="10284" spans="13:13" x14ac:dyDescent="0.3">
      <c r="M10284" s="6"/>
    </row>
    <row r="10285" spans="13:13" x14ac:dyDescent="0.3">
      <c r="M10285" s="6"/>
    </row>
    <row r="10286" spans="13:13" x14ac:dyDescent="0.3">
      <c r="M10286" s="6"/>
    </row>
    <row r="10287" spans="13:13" x14ac:dyDescent="0.3">
      <c r="M10287" s="6"/>
    </row>
    <row r="10288" spans="13:13" x14ac:dyDescent="0.3">
      <c r="M10288" s="6"/>
    </row>
    <row r="10289" spans="13:13" x14ac:dyDescent="0.3">
      <c r="M10289" s="6"/>
    </row>
    <row r="10290" spans="13:13" x14ac:dyDescent="0.3">
      <c r="M10290" s="6"/>
    </row>
    <row r="10291" spans="13:13" x14ac:dyDescent="0.3">
      <c r="M10291" s="6"/>
    </row>
    <row r="10292" spans="13:13" x14ac:dyDescent="0.3">
      <c r="M10292" s="6"/>
    </row>
    <row r="10293" spans="13:13" x14ac:dyDescent="0.3">
      <c r="M10293" s="6"/>
    </row>
    <row r="10294" spans="13:13" x14ac:dyDescent="0.3">
      <c r="M10294" s="6"/>
    </row>
    <row r="10295" spans="13:13" x14ac:dyDescent="0.3">
      <c r="M10295" s="6"/>
    </row>
    <row r="10296" spans="13:13" x14ac:dyDescent="0.3">
      <c r="M10296" s="6"/>
    </row>
    <row r="10297" spans="13:13" x14ac:dyDescent="0.3">
      <c r="M10297" s="6"/>
    </row>
    <row r="10298" spans="13:13" x14ac:dyDescent="0.3">
      <c r="M10298" s="6"/>
    </row>
    <row r="10299" spans="13:13" x14ac:dyDescent="0.3">
      <c r="M10299" s="6"/>
    </row>
    <row r="10300" spans="13:13" x14ac:dyDescent="0.3">
      <c r="M10300" s="6"/>
    </row>
    <row r="10301" spans="13:13" x14ac:dyDescent="0.3">
      <c r="M10301" s="6"/>
    </row>
    <row r="10302" spans="13:13" x14ac:dyDescent="0.3">
      <c r="M10302" s="6"/>
    </row>
    <row r="10303" spans="13:13" x14ac:dyDescent="0.3">
      <c r="M10303" s="6"/>
    </row>
    <row r="10304" spans="13:13" x14ac:dyDescent="0.3">
      <c r="M10304" s="6"/>
    </row>
    <row r="10305" spans="13:13" x14ac:dyDescent="0.3">
      <c r="M10305" s="6"/>
    </row>
    <row r="10306" spans="13:13" x14ac:dyDescent="0.3">
      <c r="M10306" s="6"/>
    </row>
    <row r="10307" spans="13:13" x14ac:dyDescent="0.3">
      <c r="M10307" s="6"/>
    </row>
    <row r="10308" spans="13:13" x14ac:dyDescent="0.3">
      <c r="M10308" s="6"/>
    </row>
    <row r="10309" spans="13:13" x14ac:dyDescent="0.3">
      <c r="M10309" s="6"/>
    </row>
    <row r="10310" spans="13:13" x14ac:dyDescent="0.3">
      <c r="M10310" s="6"/>
    </row>
    <row r="10311" spans="13:13" x14ac:dyDescent="0.3">
      <c r="M10311" s="6"/>
    </row>
    <row r="10312" spans="13:13" x14ac:dyDescent="0.3">
      <c r="M10312" s="6"/>
    </row>
    <row r="10313" spans="13:13" x14ac:dyDescent="0.3">
      <c r="M10313" s="6"/>
    </row>
    <row r="10314" spans="13:13" x14ac:dyDescent="0.3">
      <c r="M10314" s="6"/>
    </row>
    <row r="10315" spans="13:13" x14ac:dyDescent="0.3">
      <c r="M10315" s="6"/>
    </row>
    <row r="10316" spans="13:13" x14ac:dyDescent="0.3">
      <c r="M10316" s="6"/>
    </row>
    <row r="10317" spans="13:13" x14ac:dyDescent="0.3">
      <c r="M10317" s="6"/>
    </row>
    <row r="10318" spans="13:13" x14ac:dyDescent="0.3">
      <c r="M10318" s="6"/>
    </row>
    <row r="10319" spans="13:13" x14ac:dyDescent="0.3">
      <c r="M10319" s="6"/>
    </row>
    <row r="10320" spans="13:13" x14ac:dyDescent="0.3">
      <c r="M10320" s="6"/>
    </row>
    <row r="10321" spans="13:13" x14ac:dyDescent="0.3">
      <c r="M10321" s="6"/>
    </row>
    <row r="10322" spans="13:13" x14ac:dyDescent="0.3">
      <c r="M10322" s="6"/>
    </row>
    <row r="10323" spans="13:13" x14ac:dyDescent="0.3">
      <c r="M10323" s="6"/>
    </row>
    <row r="10324" spans="13:13" x14ac:dyDescent="0.3">
      <c r="M10324" s="6"/>
    </row>
    <row r="10325" spans="13:13" x14ac:dyDescent="0.3">
      <c r="M10325" s="6"/>
    </row>
    <row r="10326" spans="13:13" x14ac:dyDescent="0.3">
      <c r="M10326" s="6"/>
    </row>
    <row r="10327" spans="13:13" x14ac:dyDescent="0.3">
      <c r="M10327" s="6"/>
    </row>
    <row r="10328" spans="13:13" x14ac:dyDescent="0.3">
      <c r="M10328" s="6"/>
    </row>
    <row r="10329" spans="13:13" x14ac:dyDescent="0.3">
      <c r="M10329" s="6"/>
    </row>
    <row r="10330" spans="13:13" x14ac:dyDescent="0.3">
      <c r="M10330" s="6"/>
    </row>
    <row r="10331" spans="13:13" x14ac:dyDescent="0.3">
      <c r="M10331" s="6"/>
    </row>
    <row r="10332" spans="13:13" x14ac:dyDescent="0.3">
      <c r="M10332" s="6"/>
    </row>
    <row r="10333" spans="13:13" x14ac:dyDescent="0.3">
      <c r="M10333" s="6"/>
    </row>
    <row r="10334" spans="13:13" x14ac:dyDescent="0.3">
      <c r="M10334" s="6"/>
    </row>
    <row r="10335" spans="13:13" x14ac:dyDescent="0.3">
      <c r="M10335" s="6"/>
    </row>
    <row r="10336" spans="13:13" x14ac:dyDescent="0.3">
      <c r="M10336" s="6"/>
    </row>
    <row r="10337" spans="13:13" x14ac:dyDescent="0.3">
      <c r="M10337" s="6"/>
    </row>
    <row r="10338" spans="13:13" x14ac:dyDescent="0.3">
      <c r="M10338" s="6"/>
    </row>
    <row r="10339" spans="13:13" x14ac:dyDescent="0.3">
      <c r="M10339" s="6"/>
    </row>
    <row r="10340" spans="13:13" x14ac:dyDescent="0.3">
      <c r="M10340" s="6"/>
    </row>
    <row r="10341" spans="13:13" x14ac:dyDescent="0.3">
      <c r="M10341" s="6"/>
    </row>
    <row r="10342" spans="13:13" x14ac:dyDescent="0.3">
      <c r="M10342" s="6"/>
    </row>
    <row r="10343" spans="13:13" x14ac:dyDescent="0.3">
      <c r="M10343" s="6"/>
    </row>
    <row r="10344" spans="13:13" x14ac:dyDescent="0.3">
      <c r="M10344" s="6"/>
    </row>
    <row r="10345" spans="13:13" x14ac:dyDescent="0.3">
      <c r="M10345" s="6"/>
    </row>
    <row r="10346" spans="13:13" x14ac:dyDescent="0.3">
      <c r="M10346" s="6"/>
    </row>
    <row r="10347" spans="13:13" x14ac:dyDescent="0.3">
      <c r="M10347" s="6"/>
    </row>
    <row r="10348" spans="13:13" x14ac:dyDescent="0.3">
      <c r="M10348" s="6"/>
    </row>
    <row r="10349" spans="13:13" x14ac:dyDescent="0.3">
      <c r="M10349" s="6"/>
    </row>
    <row r="10350" spans="13:13" x14ac:dyDescent="0.3">
      <c r="M10350" s="6"/>
    </row>
    <row r="10351" spans="13:13" x14ac:dyDescent="0.3">
      <c r="M10351" s="6"/>
    </row>
    <row r="10352" spans="13:13" x14ac:dyDescent="0.3">
      <c r="M10352" s="6"/>
    </row>
    <row r="10353" spans="13:13" x14ac:dyDescent="0.3">
      <c r="M10353" s="6"/>
    </row>
    <row r="10354" spans="13:13" x14ac:dyDescent="0.3">
      <c r="M10354" s="6"/>
    </row>
    <row r="10355" spans="13:13" x14ac:dyDescent="0.3">
      <c r="M10355" s="6"/>
    </row>
    <row r="10356" spans="13:13" x14ac:dyDescent="0.3">
      <c r="M10356" s="6"/>
    </row>
    <row r="10357" spans="13:13" x14ac:dyDescent="0.3">
      <c r="M10357" s="6"/>
    </row>
    <row r="10358" spans="13:13" x14ac:dyDescent="0.3">
      <c r="M10358" s="6"/>
    </row>
    <row r="10359" spans="13:13" x14ac:dyDescent="0.3">
      <c r="M10359" s="6"/>
    </row>
    <row r="10360" spans="13:13" x14ac:dyDescent="0.3">
      <c r="M10360" s="6"/>
    </row>
    <row r="10361" spans="13:13" x14ac:dyDescent="0.3">
      <c r="M10361" s="6"/>
    </row>
    <row r="10362" spans="13:13" x14ac:dyDescent="0.3">
      <c r="M10362" s="6"/>
    </row>
    <row r="10363" spans="13:13" x14ac:dyDescent="0.3">
      <c r="M10363" s="6"/>
    </row>
    <row r="10364" spans="13:13" x14ac:dyDescent="0.3">
      <c r="M10364" s="6"/>
    </row>
    <row r="10365" spans="13:13" x14ac:dyDescent="0.3">
      <c r="M10365" s="6"/>
    </row>
    <row r="10366" spans="13:13" x14ac:dyDescent="0.3">
      <c r="M10366" s="6"/>
    </row>
    <row r="10367" spans="13:13" x14ac:dyDescent="0.3">
      <c r="M10367" s="6"/>
    </row>
    <row r="10368" spans="13:13" x14ac:dyDescent="0.3">
      <c r="M10368" s="6"/>
    </row>
    <row r="10369" spans="13:13" x14ac:dyDescent="0.3">
      <c r="M10369" s="6"/>
    </row>
    <row r="10370" spans="13:13" x14ac:dyDescent="0.3">
      <c r="M10370" s="6"/>
    </row>
    <row r="10371" spans="13:13" x14ac:dyDescent="0.3">
      <c r="M10371" s="6"/>
    </row>
    <row r="10372" spans="13:13" x14ac:dyDescent="0.3">
      <c r="M10372" s="6"/>
    </row>
    <row r="10373" spans="13:13" x14ac:dyDescent="0.3">
      <c r="M10373" s="6"/>
    </row>
    <row r="10374" spans="13:13" x14ac:dyDescent="0.3">
      <c r="M10374" s="6"/>
    </row>
    <row r="10375" spans="13:13" x14ac:dyDescent="0.3">
      <c r="M10375" s="6"/>
    </row>
    <row r="10376" spans="13:13" x14ac:dyDescent="0.3">
      <c r="M10376" s="6"/>
    </row>
    <row r="10377" spans="13:13" x14ac:dyDescent="0.3">
      <c r="M10377" s="6"/>
    </row>
    <row r="10378" spans="13:13" x14ac:dyDescent="0.3">
      <c r="M10378" s="6"/>
    </row>
    <row r="10379" spans="13:13" x14ac:dyDescent="0.3">
      <c r="M10379" s="6"/>
    </row>
    <row r="10380" spans="13:13" x14ac:dyDescent="0.3">
      <c r="M10380" s="6"/>
    </row>
    <row r="10381" spans="13:13" x14ac:dyDescent="0.3">
      <c r="M10381" s="6"/>
    </row>
    <row r="10382" spans="13:13" x14ac:dyDescent="0.3">
      <c r="M10382" s="6"/>
    </row>
    <row r="10383" spans="13:13" x14ac:dyDescent="0.3">
      <c r="M10383" s="6"/>
    </row>
    <row r="10384" spans="13:13" x14ac:dyDescent="0.3">
      <c r="M10384" s="6"/>
    </row>
    <row r="10385" spans="13:13" x14ac:dyDescent="0.3">
      <c r="M10385" s="6"/>
    </row>
    <row r="10386" spans="13:13" x14ac:dyDescent="0.3">
      <c r="M10386" s="6"/>
    </row>
    <row r="10387" spans="13:13" x14ac:dyDescent="0.3">
      <c r="M10387" s="6"/>
    </row>
    <row r="10388" spans="13:13" x14ac:dyDescent="0.3">
      <c r="M10388" s="6"/>
    </row>
    <row r="10389" spans="13:13" x14ac:dyDescent="0.3">
      <c r="M10389" s="6"/>
    </row>
    <row r="10390" spans="13:13" x14ac:dyDescent="0.3">
      <c r="M10390" s="6"/>
    </row>
    <row r="10391" spans="13:13" x14ac:dyDescent="0.3">
      <c r="M10391" s="6"/>
    </row>
    <row r="10392" spans="13:13" x14ac:dyDescent="0.3">
      <c r="M10392" s="6"/>
    </row>
    <row r="10393" spans="13:13" x14ac:dyDescent="0.3">
      <c r="M10393" s="6"/>
    </row>
    <row r="10394" spans="13:13" x14ac:dyDescent="0.3">
      <c r="M10394" s="6"/>
    </row>
    <row r="10395" spans="13:13" x14ac:dyDescent="0.3">
      <c r="M10395" s="6"/>
    </row>
    <row r="10396" spans="13:13" x14ac:dyDescent="0.3">
      <c r="M10396" s="6"/>
    </row>
    <row r="10397" spans="13:13" x14ac:dyDescent="0.3">
      <c r="M10397" s="6"/>
    </row>
    <row r="10398" spans="13:13" x14ac:dyDescent="0.3">
      <c r="M10398" s="6"/>
    </row>
    <row r="10399" spans="13:13" x14ac:dyDescent="0.3">
      <c r="M10399" s="6"/>
    </row>
    <row r="10400" spans="13:13" x14ac:dyDescent="0.3">
      <c r="M10400" s="6"/>
    </row>
    <row r="10401" spans="13:13" x14ac:dyDescent="0.3">
      <c r="M10401" s="6"/>
    </row>
    <row r="10402" spans="13:13" x14ac:dyDescent="0.3">
      <c r="M10402" s="6"/>
    </row>
    <row r="10403" spans="13:13" x14ac:dyDescent="0.3">
      <c r="M10403" s="6"/>
    </row>
    <row r="10404" spans="13:13" x14ac:dyDescent="0.3">
      <c r="M10404" s="6"/>
    </row>
    <row r="10405" spans="13:13" x14ac:dyDescent="0.3">
      <c r="M10405" s="6"/>
    </row>
    <row r="10406" spans="13:13" x14ac:dyDescent="0.3">
      <c r="M10406" s="6"/>
    </row>
    <row r="10407" spans="13:13" x14ac:dyDescent="0.3">
      <c r="M10407" s="6"/>
    </row>
    <row r="10408" spans="13:13" x14ac:dyDescent="0.3">
      <c r="M10408" s="6"/>
    </row>
    <row r="10409" spans="13:13" x14ac:dyDescent="0.3">
      <c r="M10409" s="6"/>
    </row>
    <row r="10410" spans="13:13" x14ac:dyDescent="0.3">
      <c r="M10410" s="6"/>
    </row>
    <row r="10411" spans="13:13" x14ac:dyDescent="0.3">
      <c r="M10411" s="6"/>
    </row>
    <row r="10412" spans="13:13" x14ac:dyDescent="0.3">
      <c r="M10412" s="6"/>
    </row>
    <row r="10413" spans="13:13" x14ac:dyDescent="0.3">
      <c r="M10413" s="6"/>
    </row>
    <row r="10414" spans="13:13" x14ac:dyDescent="0.3">
      <c r="M10414" s="6"/>
    </row>
    <row r="10415" spans="13:13" x14ac:dyDescent="0.3">
      <c r="M10415" s="6"/>
    </row>
    <row r="10416" spans="13:13" x14ac:dyDescent="0.3">
      <c r="M10416" s="6"/>
    </row>
    <row r="10417" spans="13:13" x14ac:dyDescent="0.3">
      <c r="M10417" s="6"/>
    </row>
    <row r="10418" spans="13:13" x14ac:dyDescent="0.3">
      <c r="M10418" s="6"/>
    </row>
    <row r="10419" spans="13:13" x14ac:dyDescent="0.3">
      <c r="M10419" s="6"/>
    </row>
    <row r="10420" spans="13:13" x14ac:dyDescent="0.3">
      <c r="M10420" s="6"/>
    </row>
    <row r="10421" spans="13:13" x14ac:dyDescent="0.3">
      <c r="M10421" s="6"/>
    </row>
    <row r="10422" spans="13:13" x14ac:dyDescent="0.3">
      <c r="M10422" s="6"/>
    </row>
    <row r="10423" spans="13:13" x14ac:dyDescent="0.3">
      <c r="M10423" s="6"/>
    </row>
    <row r="10424" spans="13:13" x14ac:dyDescent="0.3">
      <c r="M10424" s="6"/>
    </row>
    <row r="10425" spans="13:13" x14ac:dyDescent="0.3">
      <c r="M10425" s="6"/>
    </row>
    <row r="10426" spans="13:13" x14ac:dyDescent="0.3">
      <c r="M10426" s="6"/>
    </row>
    <row r="10427" spans="13:13" x14ac:dyDescent="0.3">
      <c r="M10427" s="6"/>
    </row>
    <row r="10428" spans="13:13" x14ac:dyDescent="0.3">
      <c r="M10428" s="6"/>
    </row>
    <row r="10429" spans="13:13" x14ac:dyDescent="0.3">
      <c r="M10429" s="6"/>
    </row>
    <row r="10430" spans="13:13" x14ac:dyDescent="0.3">
      <c r="M10430" s="6"/>
    </row>
    <row r="10431" spans="13:13" x14ac:dyDescent="0.3">
      <c r="M10431" s="6"/>
    </row>
    <row r="10432" spans="13:13" x14ac:dyDescent="0.3">
      <c r="M10432" s="6"/>
    </row>
    <row r="10433" spans="13:13" x14ac:dyDescent="0.3">
      <c r="M10433" s="6"/>
    </row>
    <row r="10434" spans="13:13" x14ac:dyDescent="0.3">
      <c r="M10434" s="6"/>
    </row>
    <row r="10435" spans="13:13" x14ac:dyDescent="0.3">
      <c r="M10435" s="6"/>
    </row>
    <row r="10436" spans="13:13" x14ac:dyDescent="0.3">
      <c r="M10436" s="6"/>
    </row>
    <row r="10437" spans="13:13" x14ac:dyDescent="0.3">
      <c r="M10437" s="6"/>
    </row>
    <row r="10438" spans="13:13" x14ac:dyDescent="0.3">
      <c r="M10438" s="6"/>
    </row>
    <row r="10439" spans="13:13" x14ac:dyDescent="0.3">
      <c r="M10439" s="6"/>
    </row>
    <row r="10440" spans="13:13" x14ac:dyDescent="0.3">
      <c r="M10440" s="6"/>
    </row>
    <row r="10441" spans="13:13" x14ac:dyDescent="0.3">
      <c r="M10441" s="6"/>
    </row>
    <row r="10442" spans="13:13" x14ac:dyDescent="0.3">
      <c r="M10442" s="6"/>
    </row>
    <row r="10443" spans="13:13" x14ac:dyDescent="0.3">
      <c r="M10443" s="6"/>
    </row>
    <row r="10444" spans="13:13" x14ac:dyDescent="0.3">
      <c r="M10444" s="6"/>
    </row>
    <row r="10445" spans="13:13" x14ac:dyDescent="0.3">
      <c r="M10445" s="6"/>
    </row>
    <row r="10446" spans="13:13" x14ac:dyDescent="0.3">
      <c r="M10446" s="6"/>
    </row>
    <row r="10447" spans="13:13" x14ac:dyDescent="0.3">
      <c r="M10447" s="6"/>
    </row>
    <row r="10448" spans="13:13" x14ac:dyDescent="0.3">
      <c r="M10448" s="6"/>
    </row>
    <row r="10449" spans="13:13" x14ac:dyDescent="0.3">
      <c r="M10449" s="6"/>
    </row>
    <row r="10450" spans="13:13" x14ac:dyDescent="0.3">
      <c r="M10450" s="6"/>
    </row>
    <row r="10451" spans="13:13" x14ac:dyDescent="0.3">
      <c r="M10451" s="6"/>
    </row>
    <row r="10452" spans="13:13" x14ac:dyDescent="0.3">
      <c r="M10452" s="6"/>
    </row>
    <row r="10453" spans="13:13" x14ac:dyDescent="0.3">
      <c r="M10453" s="6"/>
    </row>
    <row r="10454" spans="13:13" x14ac:dyDescent="0.3">
      <c r="M10454" s="6"/>
    </row>
    <row r="10455" spans="13:13" x14ac:dyDescent="0.3">
      <c r="M10455" s="6"/>
    </row>
    <row r="10456" spans="13:13" x14ac:dyDescent="0.3">
      <c r="M10456" s="6"/>
    </row>
    <row r="10457" spans="13:13" x14ac:dyDescent="0.3">
      <c r="M10457" s="6"/>
    </row>
    <row r="10458" spans="13:13" x14ac:dyDescent="0.3">
      <c r="M10458" s="6"/>
    </row>
    <row r="10459" spans="13:13" x14ac:dyDescent="0.3">
      <c r="M10459" s="6"/>
    </row>
    <row r="10460" spans="13:13" x14ac:dyDescent="0.3">
      <c r="M10460" s="6"/>
    </row>
    <row r="10461" spans="13:13" x14ac:dyDescent="0.3">
      <c r="M10461" s="6"/>
    </row>
    <row r="10462" spans="13:13" x14ac:dyDescent="0.3">
      <c r="M10462" s="6"/>
    </row>
    <row r="10463" spans="13:13" x14ac:dyDescent="0.3">
      <c r="M10463" s="6"/>
    </row>
    <row r="10464" spans="13:13" x14ac:dyDescent="0.3">
      <c r="M10464" s="6"/>
    </row>
    <row r="10465" spans="13:13" x14ac:dyDescent="0.3">
      <c r="M10465" s="6"/>
    </row>
    <row r="10466" spans="13:13" x14ac:dyDescent="0.3">
      <c r="M10466" s="6"/>
    </row>
    <row r="10467" spans="13:13" x14ac:dyDescent="0.3">
      <c r="M10467" s="6"/>
    </row>
    <row r="10468" spans="13:13" x14ac:dyDescent="0.3">
      <c r="M10468" s="6"/>
    </row>
    <row r="10469" spans="13:13" x14ac:dyDescent="0.3">
      <c r="M10469" s="6"/>
    </row>
    <row r="10470" spans="13:13" x14ac:dyDescent="0.3">
      <c r="M10470" s="6"/>
    </row>
    <row r="10471" spans="13:13" x14ac:dyDescent="0.3">
      <c r="M10471" s="6"/>
    </row>
    <row r="10472" spans="13:13" x14ac:dyDescent="0.3">
      <c r="M10472" s="6"/>
    </row>
    <row r="10473" spans="13:13" x14ac:dyDescent="0.3">
      <c r="M10473" s="6"/>
    </row>
    <row r="10474" spans="13:13" x14ac:dyDescent="0.3">
      <c r="M10474" s="6"/>
    </row>
    <row r="10475" spans="13:13" x14ac:dyDescent="0.3">
      <c r="M10475" s="6"/>
    </row>
    <row r="10476" spans="13:13" x14ac:dyDescent="0.3">
      <c r="M10476" s="6"/>
    </row>
    <row r="10477" spans="13:13" x14ac:dyDescent="0.3">
      <c r="M10477" s="6"/>
    </row>
    <row r="10478" spans="13:13" x14ac:dyDescent="0.3">
      <c r="M10478" s="6"/>
    </row>
    <row r="10479" spans="13:13" x14ac:dyDescent="0.3">
      <c r="M10479" s="6"/>
    </row>
    <row r="10480" spans="13:13" x14ac:dyDescent="0.3">
      <c r="M10480" s="6"/>
    </row>
    <row r="10481" spans="13:13" x14ac:dyDescent="0.3">
      <c r="M10481" s="6"/>
    </row>
    <row r="10482" spans="13:13" x14ac:dyDescent="0.3">
      <c r="M10482" s="6"/>
    </row>
    <row r="10483" spans="13:13" x14ac:dyDescent="0.3">
      <c r="M10483" s="6"/>
    </row>
    <row r="10484" spans="13:13" x14ac:dyDescent="0.3">
      <c r="M10484" s="6"/>
    </row>
    <row r="10485" spans="13:13" x14ac:dyDescent="0.3">
      <c r="M10485" s="6"/>
    </row>
    <row r="10486" spans="13:13" x14ac:dyDescent="0.3">
      <c r="M10486" s="6"/>
    </row>
    <row r="10487" spans="13:13" x14ac:dyDescent="0.3">
      <c r="M10487" s="6"/>
    </row>
    <row r="10488" spans="13:13" x14ac:dyDescent="0.3">
      <c r="M10488" s="6"/>
    </row>
    <row r="10489" spans="13:13" x14ac:dyDescent="0.3">
      <c r="M10489" s="6"/>
    </row>
    <row r="10490" spans="13:13" x14ac:dyDescent="0.3">
      <c r="M10490" s="6"/>
    </row>
    <row r="10491" spans="13:13" x14ac:dyDescent="0.3">
      <c r="M10491" s="6"/>
    </row>
    <row r="10492" spans="13:13" x14ac:dyDescent="0.3">
      <c r="M10492" s="6"/>
    </row>
    <row r="10493" spans="13:13" x14ac:dyDescent="0.3">
      <c r="M10493" s="6"/>
    </row>
    <row r="10494" spans="13:13" x14ac:dyDescent="0.3">
      <c r="M10494" s="6"/>
    </row>
    <row r="10495" spans="13:13" x14ac:dyDescent="0.3">
      <c r="M10495" s="6"/>
    </row>
    <row r="10496" spans="13:13" x14ac:dyDescent="0.3">
      <c r="M10496" s="6"/>
    </row>
    <row r="10497" spans="13:13" x14ac:dyDescent="0.3">
      <c r="M10497" s="6"/>
    </row>
    <row r="10498" spans="13:13" x14ac:dyDescent="0.3">
      <c r="M10498" s="6"/>
    </row>
    <row r="10499" spans="13:13" x14ac:dyDescent="0.3">
      <c r="M10499" s="6"/>
    </row>
    <row r="10500" spans="13:13" x14ac:dyDescent="0.3">
      <c r="M10500" s="6"/>
    </row>
    <row r="10501" spans="13:13" x14ac:dyDescent="0.3">
      <c r="M10501" s="6"/>
    </row>
    <row r="10502" spans="13:13" x14ac:dyDescent="0.3">
      <c r="M10502" s="6"/>
    </row>
    <row r="10503" spans="13:13" x14ac:dyDescent="0.3">
      <c r="M10503" s="6"/>
    </row>
    <row r="10504" spans="13:13" x14ac:dyDescent="0.3">
      <c r="M10504" s="6"/>
    </row>
    <row r="10505" spans="13:13" x14ac:dyDescent="0.3">
      <c r="M10505" s="6"/>
    </row>
    <row r="10506" spans="13:13" x14ac:dyDescent="0.3">
      <c r="M10506" s="6"/>
    </row>
    <row r="10507" spans="13:13" x14ac:dyDescent="0.3">
      <c r="M10507" s="6"/>
    </row>
    <row r="10508" spans="13:13" x14ac:dyDescent="0.3">
      <c r="M10508" s="6"/>
    </row>
    <row r="10509" spans="13:13" x14ac:dyDescent="0.3">
      <c r="M10509" s="6"/>
    </row>
    <row r="10510" spans="13:13" x14ac:dyDescent="0.3">
      <c r="M10510" s="6"/>
    </row>
    <row r="10511" spans="13:13" x14ac:dyDescent="0.3">
      <c r="M10511" s="6"/>
    </row>
    <row r="10512" spans="13:13" x14ac:dyDescent="0.3">
      <c r="M10512" s="6"/>
    </row>
    <row r="10513" spans="13:13" x14ac:dyDescent="0.3">
      <c r="M10513" s="6"/>
    </row>
    <row r="10514" spans="13:13" x14ac:dyDescent="0.3">
      <c r="M10514" s="6"/>
    </row>
    <row r="10515" spans="13:13" x14ac:dyDescent="0.3">
      <c r="M10515" s="6"/>
    </row>
    <row r="10516" spans="13:13" x14ac:dyDescent="0.3">
      <c r="M10516" s="6"/>
    </row>
    <row r="10517" spans="13:13" x14ac:dyDescent="0.3">
      <c r="M10517" s="6"/>
    </row>
    <row r="10518" spans="13:13" x14ac:dyDescent="0.3">
      <c r="M10518" s="6"/>
    </row>
    <row r="10519" spans="13:13" x14ac:dyDescent="0.3">
      <c r="M10519" s="6"/>
    </row>
    <row r="10520" spans="13:13" x14ac:dyDescent="0.3">
      <c r="M10520" s="6"/>
    </row>
    <row r="10521" spans="13:13" x14ac:dyDescent="0.3">
      <c r="M10521" s="6"/>
    </row>
    <row r="10522" spans="13:13" x14ac:dyDescent="0.3">
      <c r="M10522" s="6"/>
    </row>
    <row r="10523" spans="13:13" x14ac:dyDescent="0.3">
      <c r="M10523" s="6"/>
    </row>
    <row r="10524" spans="13:13" x14ac:dyDescent="0.3">
      <c r="M10524" s="6"/>
    </row>
    <row r="10525" spans="13:13" x14ac:dyDescent="0.3">
      <c r="M10525" s="6"/>
    </row>
    <row r="10526" spans="13:13" x14ac:dyDescent="0.3">
      <c r="M10526" s="6"/>
    </row>
    <row r="10527" spans="13:13" x14ac:dyDescent="0.3">
      <c r="M10527" s="6"/>
    </row>
    <row r="10528" spans="13:13" x14ac:dyDescent="0.3">
      <c r="M10528" s="6"/>
    </row>
    <row r="10529" spans="13:13" x14ac:dyDescent="0.3">
      <c r="M10529" s="6"/>
    </row>
    <row r="10530" spans="13:13" x14ac:dyDescent="0.3">
      <c r="M10530" s="6"/>
    </row>
    <row r="10531" spans="13:13" x14ac:dyDescent="0.3">
      <c r="M10531" s="6"/>
    </row>
    <row r="10532" spans="13:13" x14ac:dyDescent="0.3">
      <c r="M10532" s="6"/>
    </row>
    <row r="10533" spans="13:13" x14ac:dyDescent="0.3">
      <c r="M10533" s="6"/>
    </row>
    <row r="10534" spans="13:13" x14ac:dyDescent="0.3">
      <c r="M10534" s="6"/>
    </row>
    <row r="10535" spans="13:13" x14ac:dyDescent="0.3">
      <c r="M10535" s="6"/>
    </row>
    <row r="10536" spans="13:13" x14ac:dyDescent="0.3">
      <c r="M10536" s="6"/>
    </row>
    <row r="10537" spans="13:13" x14ac:dyDescent="0.3">
      <c r="M10537" s="6"/>
    </row>
    <row r="10538" spans="13:13" x14ac:dyDescent="0.3">
      <c r="M10538" s="6"/>
    </row>
    <row r="10539" spans="13:13" x14ac:dyDescent="0.3">
      <c r="M10539" s="6"/>
    </row>
    <row r="10540" spans="13:13" x14ac:dyDescent="0.3">
      <c r="M10540" s="6"/>
    </row>
    <row r="10541" spans="13:13" x14ac:dyDescent="0.3">
      <c r="M10541" s="6"/>
    </row>
    <row r="10542" spans="13:13" x14ac:dyDescent="0.3">
      <c r="M10542" s="6"/>
    </row>
    <row r="10543" spans="13:13" x14ac:dyDescent="0.3">
      <c r="M10543" s="6"/>
    </row>
    <row r="10544" spans="13:13" x14ac:dyDescent="0.3">
      <c r="M10544" s="6"/>
    </row>
    <row r="10545" spans="13:13" x14ac:dyDescent="0.3">
      <c r="M10545" s="6"/>
    </row>
    <row r="10546" spans="13:13" x14ac:dyDescent="0.3">
      <c r="M10546" s="6"/>
    </row>
    <row r="10547" spans="13:13" x14ac:dyDescent="0.3">
      <c r="M10547" s="6"/>
    </row>
    <row r="10548" spans="13:13" x14ac:dyDescent="0.3">
      <c r="M10548" s="6"/>
    </row>
    <row r="10549" spans="13:13" x14ac:dyDescent="0.3">
      <c r="M10549" s="6"/>
    </row>
    <row r="10550" spans="13:13" x14ac:dyDescent="0.3">
      <c r="M10550" s="6"/>
    </row>
    <row r="10551" spans="13:13" x14ac:dyDescent="0.3">
      <c r="M10551" s="6"/>
    </row>
    <row r="10552" spans="13:13" x14ac:dyDescent="0.3">
      <c r="M10552" s="6"/>
    </row>
    <row r="10553" spans="13:13" x14ac:dyDescent="0.3">
      <c r="M10553" s="6"/>
    </row>
    <row r="10554" spans="13:13" x14ac:dyDescent="0.3">
      <c r="M10554" s="6"/>
    </row>
    <row r="10555" spans="13:13" x14ac:dyDescent="0.3">
      <c r="M10555" s="6"/>
    </row>
    <row r="10556" spans="13:13" x14ac:dyDescent="0.3">
      <c r="M10556" s="6"/>
    </row>
    <row r="10557" spans="13:13" x14ac:dyDescent="0.3">
      <c r="M10557" s="6"/>
    </row>
    <row r="10558" spans="13:13" x14ac:dyDescent="0.3">
      <c r="M10558" s="6"/>
    </row>
    <row r="10559" spans="13:13" x14ac:dyDescent="0.3">
      <c r="M10559" s="6"/>
    </row>
    <row r="10560" spans="13:13" x14ac:dyDescent="0.3">
      <c r="M10560" s="6"/>
    </row>
    <row r="10561" spans="13:13" x14ac:dyDescent="0.3">
      <c r="M10561" s="6"/>
    </row>
    <row r="10562" spans="13:13" x14ac:dyDescent="0.3">
      <c r="M10562" s="6"/>
    </row>
    <row r="10563" spans="13:13" x14ac:dyDescent="0.3">
      <c r="M10563" s="6"/>
    </row>
    <row r="10564" spans="13:13" x14ac:dyDescent="0.3">
      <c r="M10564" s="6"/>
    </row>
    <row r="10565" spans="13:13" x14ac:dyDescent="0.3">
      <c r="M10565" s="6"/>
    </row>
    <row r="10566" spans="13:13" x14ac:dyDescent="0.3">
      <c r="M10566" s="6"/>
    </row>
    <row r="10567" spans="13:13" x14ac:dyDescent="0.3">
      <c r="M10567" s="6"/>
    </row>
    <row r="10568" spans="13:13" x14ac:dyDescent="0.3">
      <c r="M10568" s="6"/>
    </row>
    <row r="10569" spans="13:13" x14ac:dyDescent="0.3">
      <c r="M10569" s="6"/>
    </row>
    <row r="10570" spans="13:13" x14ac:dyDescent="0.3">
      <c r="M10570" s="6"/>
    </row>
    <row r="10571" spans="13:13" x14ac:dyDescent="0.3">
      <c r="M10571" s="6"/>
    </row>
    <row r="10572" spans="13:13" x14ac:dyDescent="0.3">
      <c r="M10572" s="6"/>
    </row>
    <row r="10573" spans="13:13" x14ac:dyDescent="0.3">
      <c r="M10573" s="6"/>
    </row>
    <row r="10574" spans="13:13" x14ac:dyDescent="0.3">
      <c r="M10574" s="6"/>
    </row>
    <row r="10575" spans="13:13" x14ac:dyDescent="0.3">
      <c r="M10575" s="6"/>
    </row>
    <row r="10576" spans="13:13" x14ac:dyDescent="0.3">
      <c r="M10576" s="6"/>
    </row>
    <row r="10577" spans="13:13" x14ac:dyDescent="0.3">
      <c r="M10577" s="6"/>
    </row>
    <row r="10578" spans="13:13" x14ac:dyDescent="0.3">
      <c r="M10578" s="6"/>
    </row>
    <row r="10579" spans="13:13" x14ac:dyDescent="0.3">
      <c r="M10579" s="6"/>
    </row>
    <row r="10580" spans="13:13" x14ac:dyDescent="0.3">
      <c r="M10580" s="6"/>
    </row>
    <row r="10581" spans="13:13" x14ac:dyDescent="0.3">
      <c r="M10581" s="6"/>
    </row>
    <row r="10582" spans="13:13" x14ac:dyDescent="0.3">
      <c r="M10582" s="6"/>
    </row>
    <row r="10583" spans="13:13" x14ac:dyDescent="0.3">
      <c r="M10583" s="6"/>
    </row>
    <row r="10584" spans="13:13" x14ac:dyDescent="0.3">
      <c r="M10584" s="6"/>
    </row>
    <row r="10585" spans="13:13" x14ac:dyDescent="0.3">
      <c r="M10585" s="6"/>
    </row>
    <row r="10586" spans="13:13" x14ac:dyDescent="0.3">
      <c r="M10586" s="6"/>
    </row>
    <row r="10587" spans="13:13" x14ac:dyDescent="0.3">
      <c r="M10587" s="6"/>
    </row>
    <row r="10588" spans="13:13" x14ac:dyDescent="0.3">
      <c r="M10588" s="6"/>
    </row>
    <row r="10589" spans="13:13" x14ac:dyDescent="0.3">
      <c r="M10589" s="6"/>
    </row>
    <row r="10590" spans="13:13" x14ac:dyDescent="0.3">
      <c r="M10590" s="6"/>
    </row>
    <row r="10591" spans="13:13" x14ac:dyDescent="0.3">
      <c r="M10591" s="6"/>
    </row>
    <row r="10592" spans="13:13" x14ac:dyDescent="0.3">
      <c r="M10592" s="6"/>
    </row>
    <row r="10593" spans="13:13" x14ac:dyDescent="0.3">
      <c r="M10593" s="6"/>
    </row>
    <row r="10594" spans="13:13" x14ac:dyDescent="0.3">
      <c r="M10594" s="6"/>
    </row>
    <row r="10595" spans="13:13" x14ac:dyDescent="0.3">
      <c r="M10595" s="6"/>
    </row>
    <row r="10596" spans="13:13" x14ac:dyDescent="0.3">
      <c r="M10596" s="6"/>
    </row>
    <row r="10597" spans="13:13" x14ac:dyDescent="0.3">
      <c r="M10597" s="6"/>
    </row>
    <row r="10598" spans="13:13" x14ac:dyDescent="0.3">
      <c r="M10598" s="6"/>
    </row>
    <row r="10599" spans="13:13" x14ac:dyDescent="0.3">
      <c r="M10599" s="6"/>
    </row>
    <row r="10600" spans="13:13" x14ac:dyDescent="0.3">
      <c r="M10600" s="6"/>
    </row>
    <row r="10601" spans="13:13" x14ac:dyDescent="0.3">
      <c r="M10601" s="6"/>
    </row>
    <row r="10602" spans="13:13" x14ac:dyDescent="0.3">
      <c r="M10602" s="6"/>
    </row>
    <row r="10603" spans="13:13" x14ac:dyDescent="0.3">
      <c r="M10603" s="6"/>
    </row>
    <row r="10604" spans="13:13" x14ac:dyDescent="0.3">
      <c r="M10604" s="6"/>
    </row>
    <row r="10605" spans="13:13" x14ac:dyDescent="0.3">
      <c r="M10605" s="6"/>
    </row>
    <row r="10606" spans="13:13" x14ac:dyDescent="0.3">
      <c r="M10606" s="6"/>
    </row>
    <row r="10607" spans="13:13" x14ac:dyDescent="0.3">
      <c r="M10607" s="6"/>
    </row>
    <row r="10608" spans="13:13" x14ac:dyDescent="0.3">
      <c r="M10608" s="6"/>
    </row>
    <row r="10609" spans="13:13" x14ac:dyDescent="0.3">
      <c r="M10609" s="6"/>
    </row>
    <row r="10610" spans="13:13" x14ac:dyDescent="0.3">
      <c r="M10610" s="6"/>
    </row>
    <row r="10611" spans="13:13" x14ac:dyDescent="0.3">
      <c r="M10611" s="6"/>
    </row>
    <row r="10612" spans="13:13" x14ac:dyDescent="0.3">
      <c r="M10612" s="6"/>
    </row>
    <row r="10613" spans="13:13" x14ac:dyDescent="0.3">
      <c r="M10613" s="6"/>
    </row>
    <row r="10614" spans="13:13" x14ac:dyDescent="0.3">
      <c r="M10614" s="6"/>
    </row>
    <row r="10615" spans="13:13" x14ac:dyDescent="0.3">
      <c r="M10615" s="6"/>
    </row>
    <row r="10616" spans="13:13" x14ac:dyDescent="0.3">
      <c r="M10616" s="6"/>
    </row>
    <row r="10617" spans="13:13" x14ac:dyDescent="0.3">
      <c r="M10617" s="6"/>
    </row>
    <row r="10618" spans="13:13" x14ac:dyDescent="0.3">
      <c r="M10618" s="6"/>
    </row>
    <row r="10619" spans="13:13" x14ac:dyDescent="0.3">
      <c r="M10619" s="6"/>
    </row>
    <row r="10620" spans="13:13" x14ac:dyDescent="0.3">
      <c r="M10620" s="6"/>
    </row>
    <row r="10621" spans="13:13" x14ac:dyDescent="0.3">
      <c r="M10621" s="6"/>
    </row>
    <row r="10622" spans="13:13" x14ac:dyDescent="0.3">
      <c r="M10622" s="6"/>
    </row>
    <row r="10623" spans="13:13" x14ac:dyDescent="0.3">
      <c r="M10623" s="6"/>
    </row>
    <row r="10624" spans="13:13" x14ac:dyDescent="0.3">
      <c r="M10624" s="6"/>
    </row>
    <row r="10625" spans="13:13" x14ac:dyDescent="0.3">
      <c r="M10625" s="6"/>
    </row>
    <row r="10626" spans="13:13" x14ac:dyDescent="0.3">
      <c r="M10626" s="6"/>
    </row>
    <row r="10627" spans="13:13" x14ac:dyDescent="0.3">
      <c r="M10627" s="6"/>
    </row>
    <row r="10628" spans="13:13" x14ac:dyDescent="0.3">
      <c r="M10628" s="6"/>
    </row>
    <row r="10629" spans="13:13" x14ac:dyDescent="0.3">
      <c r="M10629" s="6"/>
    </row>
    <row r="10630" spans="13:13" x14ac:dyDescent="0.3">
      <c r="M10630" s="6"/>
    </row>
    <row r="10631" spans="13:13" x14ac:dyDescent="0.3">
      <c r="M10631" s="6"/>
    </row>
    <row r="10632" spans="13:13" x14ac:dyDescent="0.3">
      <c r="M10632" s="6"/>
    </row>
    <row r="10633" spans="13:13" x14ac:dyDescent="0.3">
      <c r="M10633" s="6"/>
    </row>
    <row r="10634" spans="13:13" x14ac:dyDescent="0.3">
      <c r="M10634" s="6"/>
    </row>
    <row r="10635" spans="13:13" x14ac:dyDescent="0.3">
      <c r="M10635" s="6"/>
    </row>
    <row r="10636" spans="13:13" x14ac:dyDescent="0.3">
      <c r="M10636" s="6"/>
    </row>
    <row r="10637" spans="13:13" x14ac:dyDescent="0.3">
      <c r="M10637" s="6"/>
    </row>
    <row r="10638" spans="13:13" x14ac:dyDescent="0.3">
      <c r="M10638" s="6"/>
    </row>
    <row r="10639" spans="13:13" x14ac:dyDescent="0.3">
      <c r="M10639" s="6"/>
    </row>
    <row r="10640" spans="13:13" x14ac:dyDescent="0.3">
      <c r="M10640" s="6"/>
    </row>
    <row r="10641" spans="13:13" x14ac:dyDescent="0.3">
      <c r="M10641" s="6"/>
    </row>
    <row r="10642" spans="13:13" x14ac:dyDescent="0.3">
      <c r="M10642" s="6"/>
    </row>
    <row r="10643" spans="13:13" x14ac:dyDescent="0.3">
      <c r="M10643" s="6"/>
    </row>
    <row r="10644" spans="13:13" x14ac:dyDescent="0.3">
      <c r="M10644" s="6"/>
    </row>
    <row r="10645" spans="13:13" x14ac:dyDescent="0.3">
      <c r="M10645" s="6"/>
    </row>
    <row r="10646" spans="13:13" x14ac:dyDescent="0.3">
      <c r="M10646" s="6"/>
    </row>
    <row r="10647" spans="13:13" x14ac:dyDescent="0.3">
      <c r="M10647" s="6"/>
    </row>
    <row r="10648" spans="13:13" x14ac:dyDescent="0.3">
      <c r="M10648" s="6"/>
    </row>
    <row r="10649" spans="13:13" x14ac:dyDescent="0.3">
      <c r="M10649" s="6"/>
    </row>
    <row r="10650" spans="13:13" x14ac:dyDescent="0.3">
      <c r="M10650" s="6"/>
    </row>
    <row r="10651" spans="13:13" x14ac:dyDescent="0.3">
      <c r="M10651" s="6"/>
    </row>
    <row r="10652" spans="13:13" x14ac:dyDescent="0.3">
      <c r="M10652" s="6"/>
    </row>
    <row r="10653" spans="13:13" x14ac:dyDescent="0.3">
      <c r="M10653" s="6"/>
    </row>
    <row r="10654" spans="13:13" x14ac:dyDescent="0.3">
      <c r="M10654" s="6"/>
    </row>
    <row r="10655" spans="13:13" x14ac:dyDescent="0.3">
      <c r="M10655" s="6"/>
    </row>
    <row r="10656" spans="13:13" x14ac:dyDescent="0.3">
      <c r="M10656" s="6"/>
    </row>
    <row r="10657" spans="13:13" x14ac:dyDescent="0.3">
      <c r="M10657" s="6"/>
    </row>
    <row r="10658" spans="13:13" x14ac:dyDescent="0.3">
      <c r="M10658" s="6"/>
    </row>
    <row r="10659" spans="13:13" x14ac:dyDescent="0.3">
      <c r="M10659" s="6"/>
    </row>
    <row r="10660" spans="13:13" x14ac:dyDescent="0.3">
      <c r="M10660" s="6"/>
    </row>
    <row r="10661" spans="13:13" x14ac:dyDescent="0.3">
      <c r="M10661" s="6"/>
    </row>
    <row r="10662" spans="13:13" x14ac:dyDescent="0.3">
      <c r="M10662" s="6"/>
    </row>
    <row r="10663" spans="13:13" x14ac:dyDescent="0.3">
      <c r="M10663" s="6"/>
    </row>
    <row r="10664" spans="13:13" x14ac:dyDescent="0.3">
      <c r="M10664" s="6"/>
    </row>
    <row r="10665" spans="13:13" x14ac:dyDescent="0.3">
      <c r="M10665" s="6"/>
    </row>
    <row r="10666" spans="13:13" x14ac:dyDescent="0.3">
      <c r="M10666" s="6"/>
    </row>
    <row r="10667" spans="13:13" x14ac:dyDescent="0.3">
      <c r="M10667" s="6"/>
    </row>
    <row r="10668" spans="13:13" x14ac:dyDescent="0.3">
      <c r="M10668" s="6"/>
    </row>
    <row r="10669" spans="13:13" x14ac:dyDescent="0.3">
      <c r="M10669" s="6"/>
    </row>
    <row r="10670" spans="13:13" x14ac:dyDescent="0.3">
      <c r="M10670" s="6"/>
    </row>
    <row r="10671" spans="13:13" x14ac:dyDescent="0.3">
      <c r="M10671" s="6"/>
    </row>
    <row r="10672" spans="13:13" x14ac:dyDescent="0.3">
      <c r="M10672" s="6"/>
    </row>
    <row r="10673" spans="13:13" x14ac:dyDescent="0.3">
      <c r="M10673" s="6"/>
    </row>
    <row r="10674" spans="13:13" x14ac:dyDescent="0.3">
      <c r="M10674" s="6"/>
    </row>
    <row r="10675" spans="13:13" x14ac:dyDescent="0.3">
      <c r="M10675" s="6"/>
    </row>
    <row r="10676" spans="13:13" x14ac:dyDescent="0.3">
      <c r="M10676" s="6"/>
    </row>
    <row r="10677" spans="13:13" x14ac:dyDescent="0.3">
      <c r="M10677" s="6"/>
    </row>
    <row r="10678" spans="13:13" x14ac:dyDescent="0.3">
      <c r="M10678" s="6"/>
    </row>
    <row r="10679" spans="13:13" x14ac:dyDescent="0.3">
      <c r="M10679" s="6"/>
    </row>
    <row r="10680" spans="13:13" x14ac:dyDescent="0.3">
      <c r="M10680" s="6"/>
    </row>
    <row r="10681" spans="13:13" x14ac:dyDescent="0.3">
      <c r="M10681" s="6"/>
    </row>
    <row r="10682" spans="13:13" x14ac:dyDescent="0.3">
      <c r="M10682" s="6"/>
    </row>
    <row r="10683" spans="13:13" x14ac:dyDescent="0.3">
      <c r="M10683" s="6"/>
    </row>
    <row r="10684" spans="13:13" x14ac:dyDescent="0.3">
      <c r="M10684" s="6"/>
    </row>
    <row r="10685" spans="13:13" x14ac:dyDescent="0.3">
      <c r="M10685" s="6"/>
    </row>
    <row r="10686" spans="13:13" x14ac:dyDescent="0.3">
      <c r="M10686" s="6"/>
    </row>
    <row r="10687" spans="13:13" x14ac:dyDescent="0.3">
      <c r="M10687" s="6"/>
    </row>
    <row r="10688" spans="13:13" x14ac:dyDescent="0.3">
      <c r="M10688" s="6"/>
    </row>
    <row r="10689" spans="13:13" x14ac:dyDescent="0.3">
      <c r="M10689" s="6"/>
    </row>
    <row r="10690" spans="13:13" x14ac:dyDescent="0.3">
      <c r="M10690" s="6"/>
    </row>
    <row r="10691" spans="13:13" x14ac:dyDescent="0.3">
      <c r="M10691" s="6"/>
    </row>
    <row r="10692" spans="13:13" x14ac:dyDescent="0.3">
      <c r="M10692" s="6"/>
    </row>
    <row r="10693" spans="13:13" x14ac:dyDescent="0.3">
      <c r="M10693" s="6"/>
    </row>
    <row r="10694" spans="13:13" x14ac:dyDescent="0.3">
      <c r="M10694" s="6"/>
    </row>
    <row r="10695" spans="13:13" x14ac:dyDescent="0.3">
      <c r="M10695" s="6"/>
    </row>
    <row r="10696" spans="13:13" x14ac:dyDescent="0.3">
      <c r="M10696" s="6"/>
    </row>
    <row r="10697" spans="13:13" x14ac:dyDescent="0.3">
      <c r="M10697" s="6"/>
    </row>
    <row r="10698" spans="13:13" x14ac:dyDescent="0.3">
      <c r="M10698" s="6"/>
    </row>
    <row r="10699" spans="13:13" x14ac:dyDescent="0.3">
      <c r="M10699" s="6"/>
    </row>
    <row r="10700" spans="13:13" x14ac:dyDescent="0.3">
      <c r="M10700" s="6"/>
    </row>
    <row r="10701" spans="13:13" x14ac:dyDescent="0.3">
      <c r="M10701" s="6"/>
    </row>
    <row r="10702" spans="13:13" x14ac:dyDescent="0.3">
      <c r="M10702" s="6"/>
    </row>
    <row r="10703" spans="13:13" x14ac:dyDescent="0.3">
      <c r="M10703" s="6"/>
    </row>
    <row r="10704" spans="13:13" x14ac:dyDescent="0.3">
      <c r="M10704" s="6"/>
    </row>
    <row r="10705" spans="13:13" x14ac:dyDescent="0.3">
      <c r="M10705" s="6"/>
    </row>
    <row r="10706" spans="13:13" x14ac:dyDescent="0.3">
      <c r="M10706" s="6"/>
    </row>
    <row r="10707" spans="13:13" x14ac:dyDescent="0.3">
      <c r="M10707" s="6"/>
    </row>
    <row r="10708" spans="13:13" x14ac:dyDescent="0.3">
      <c r="M10708" s="6"/>
    </row>
    <row r="10709" spans="13:13" x14ac:dyDescent="0.3">
      <c r="M10709" s="6"/>
    </row>
    <row r="10710" spans="13:13" x14ac:dyDescent="0.3">
      <c r="M10710" s="6"/>
    </row>
    <row r="10711" spans="13:13" x14ac:dyDescent="0.3">
      <c r="M10711" s="6"/>
    </row>
    <row r="10712" spans="13:13" x14ac:dyDescent="0.3">
      <c r="M10712" s="6"/>
    </row>
    <row r="10713" spans="13:13" x14ac:dyDescent="0.3">
      <c r="M10713" s="6"/>
    </row>
    <row r="10714" spans="13:13" x14ac:dyDescent="0.3">
      <c r="M10714" s="6"/>
    </row>
    <row r="10715" spans="13:13" x14ac:dyDescent="0.3">
      <c r="M10715" s="6"/>
    </row>
    <row r="10716" spans="13:13" x14ac:dyDescent="0.3">
      <c r="M10716" s="6"/>
    </row>
    <row r="10717" spans="13:13" x14ac:dyDescent="0.3">
      <c r="M10717" s="6"/>
    </row>
    <row r="10718" spans="13:13" x14ac:dyDescent="0.3">
      <c r="M10718" s="6"/>
    </row>
    <row r="10719" spans="13:13" x14ac:dyDescent="0.3">
      <c r="M10719" s="6"/>
    </row>
    <row r="10720" spans="13:13" x14ac:dyDescent="0.3">
      <c r="M10720" s="6"/>
    </row>
    <row r="10721" spans="13:13" x14ac:dyDescent="0.3">
      <c r="M10721" s="6"/>
    </row>
    <row r="10722" spans="13:13" x14ac:dyDescent="0.3">
      <c r="M10722" s="6"/>
    </row>
    <row r="10723" spans="13:13" x14ac:dyDescent="0.3">
      <c r="M10723" s="6"/>
    </row>
    <row r="10724" spans="13:13" x14ac:dyDescent="0.3">
      <c r="M10724" s="6"/>
    </row>
    <row r="10725" spans="13:13" x14ac:dyDescent="0.3">
      <c r="M10725" s="6"/>
    </row>
    <row r="10726" spans="13:13" x14ac:dyDescent="0.3">
      <c r="M10726" s="6"/>
    </row>
    <row r="10727" spans="13:13" x14ac:dyDescent="0.3">
      <c r="M10727" s="6"/>
    </row>
    <row r="10728" spans="13:13" x14ac:dyDescent="0.3">
      <c r="M10728" s="6"/>
    </row>
    <row r="10729" spans="13:13" x14ac:dyDescent="0.3">
      <c r="M10729" s="6"/>
    </row>
    <row r="10730" spans="13:13" x14ac:dyDescent="0.3">
      <c r="M10730" s="6"/>
    </row>
    <row r="10731" spans="13:13" x14ac:dyDescent="0.3">
      <c r="M10731" s="6"/>
    </row>
    <row r="10732" spans="13:13" x14ac:dyDescent="0.3">
      <c r="M10732" s="6"/>
    </row>
    <row r="10733" spans="13:13" x14ac:dyDescent="0.3">
      <c r="M10733" s="6"/>
    </row>
    <row r="10734" spans="13:13" x14ac:dyDescent="0.3">
      <c r="M10734" s="6"/>
    </row>
    <row r="10735" spans="13:13" x14ac:dyDescent="0.3">
      <c r="M10735" s="6"/>
    </row>
    <row r="10736" spans="13:13" x14ac:dyDescent="0.3">
      <c r="M10736" s="6"/>
    </row>
    <row r="10737" spans="13:13" x14ac:dyDescent="0.3">
      <c r="M10737" s="6"/>
    </row>
    <row r="10738" spans="13:13" x14ac:dyDescent="0.3">
      <c r="M10738" s="6"/>
    </row>
    <row r="10739" spans="13:13" x14ac:dyDescent="0.3">
      <c r="M10739" s="6"/>
    </row>
    <row r="10740" spans="13:13" x14ac:dyDescent="0.3">
      <c r="M10740" s="6"/>
    </row>
    <row r="10741" spans="13:13" x14ac:dyDescent="0.3">
      <c r="M10741" s="6"/>
    </row>
    <row r="10742" spans="13:13" x14ac:dyDescent="0.3">
      <c r="M10742" s="6"/>
    </row>
    <row r="10743" spans="13:13" x14ac:dyDescent="0.3">
      <c r="M10743" s="6"/>
    </row>
    <row r="10744" spans="13:13" x14ac:dyDescent="0.3">
      <c r="M10744" s="6"/>
    </row>
    <row r="10745" spans="13:13" x14ac:dyDescent="0.3">
      <c r="M10745" s="6"/>
    </row>
    <row r="10746" spans="13:13" x14ac:dyDescent="0.3">
      <c r="M10746" s="6"/>
    </row>
    <row r="10747" spans="13:13" x14ac:dyDescent="0.3">
      <c r="M10747" s="6"/>
    </row>
    <row r="10748" spans="13:13" x14ac:dyDescent="0.3">
      <c r="M10748" s="6"/>
    </row>
    <row r="10749" spans="13:13" x14ac:dyDescent="0.3">
      <c r="M10749" s="6"/>
    </row>
    <row r="10750" spans="13:13" x14ac:dyDescent="0.3">
      <c r="M10750" s="6"/>
    </row>
    <row r="10751" spans="13:13" x14ac:dyDescent="0.3">
      <c r="M10751" s="6"/>
    </row>
    <row r="10752" spans="13:13" x14ac:dyDescent="0.3">
      <c r="M10752" s="6"/>
    </row>
    <row r="10753" spans="13:13" x14ac:dyDescent="0.3">
      <c r="M10753" s="6"/>
    </row>
    <row r="10754" spans="13:13" x14ac:dyDescent="0.3">
      <c r="M10754" s="6"/>
    </row>
    <row r="10755" spans="13:13" x14ac:dyDescent="0.3">
      <c r="M10755" s="6"/>
    </row>
    <row r="10756" spans="13:13" x14ac:dyDescent="0.3">
      <c r="M10756" s="6"/>
    </row>
    <row r="10757" spans="13:13" x14ac:dyDescent="0.3">
      <c r="M10757" s="6"/>
    </row>
    <row r="10758" spans="13:13" x14ac:dyDescent="0.3">
      <c r="M10758" s="6"/>
    </row>
    <row r="10759" spans="13:13" x14ac:dyDescent="0.3">
      <c r="M10759" s="6"/>
    </row>
    <row r="10760" spans="13:13" x14ac:dyDescent="0.3">
      <c r="M10760" s="6"/>
    </row>
    <row r="10761" spans="13:13" x14ac:dyDescent="0.3">
      <c r="M10761" s="6"/>
    </row>
    <row r="10762" spans="13:13" x14ac:dyDescent="0.3">
      <c r="M10762" s="6"/>
    </row>
    <row r="10763" spans="13:13" x14ac:dyDescent="0.3">
      <c r="M10763" s="6"/>
    </row>
    <row r="10764" spans="13:13" x14ac:dyDescent="0.3">
      <c r="M10764" s="6"/>
    </row>
    <row r="10765" spans="13:13" x14ac:dyDescent="0.3">
      <c r="M10765" s="6"/>
    </row>
    <row r="10766" spans="13:13" x14ac:dyDescent="0.3">
      <c r="M10766" s="6"/>
    </row>
    <row r="10767" spans="13:13" x14ac:dyDescent="0.3">
      <c r="M10767" s="6"/>
    </row>
    <row r="10768" spans="13:13" x14ac:dyDescent="0.3">
      <c r="M10768" s="6"/>
    </row>
    <row r="10769" spans="13:13" x14ac:dyDescent="0.3">
      <c r="M10769" s="6"/>
    </row>
    <row r="10770" spans="13:13" x14ac:dyDescent="0.3">
      <c r="M10770" s="6"/>
    </row>
    <row r="10771" spans="13:13" x14ac:dyDescent="0.3">
      <c r="M10771" s="6"/>
    </row>
    <row r="10772" spans="13:13" x14ac:dyDescent="0.3">
      <c r="M10772" s="6"/>
    </row>
    <row r="10773" spans="13:13" x14ac:dyDescent="0.3">
      <c r="M10773" s="6"/>
    </row>
    <row r="10774" spans="13:13" x14ac:dyDescent="0.3">
      <c r="M10774" s="6"/>
    </row>
    <row r="10775" spans="13:13" x14ac:dyDescent="0.3">
      <c r="M10775" s="6"/>
    </row>
    <row r="10776" spans="13:13" x14ac:dyDescent="0.3">
      <c r="M10776" s="6"/>
    </row>
    <row r="10777" spans="13:13" x14ac:dyDescent="0.3">
      <c r="M10777" s="6"/>
    </row>
    <row r="10778" spans="13:13" x14ac:dyDescent="0.3">
      <c r="M10778" s="6"/>
    </row>
    <row r="10779" spans="13:13" x14ac:dyDescent="0.3">
      <c r="M10779" s="6"/>
    </row>
    <row r="10780" spans="13:13" x14ac:dyDescent="0.3">
      <c r="M10780" s="6"/>
    </row>
    <row r="10781" spans="13:13" x14ac:dyDescent="0.3">
      <c r="M10781" s="6"/>
    </row>
    <row r="10782" spans="13:13" x14ac:dyDescent="0.3">
      <c r="M10782" s="6"/>
    </row>
    <row r="10783" spans="13:13" x14ac:dyDescent="0.3">
      <c r="M10783" s="6"/>
    </row>
    <row r="10784" spans="13:13" x14ac:dyDescent="0.3">
      <c r="M10784" s="6"/>
    </row>
    <row r="10785" spans="13:13" x14ac:dyDescent="0.3">
      <c r="M10785" s="6"/>
    </row>
    <row r="10786" spans="13:13" x14ac:dyDescent="0.3">
      <c r="M10786" s="6"/>
    </row>
    <row r="10787" spans="13:13" x14ac:dyDescent="0.3">
      <c r="M10787" s="6"/>
    </row>
    <row r="10788" spans="13:13" x14ac:dyDescent="0.3">
      <c r="M10788" s="6"/>
    </row>
    <row r="10789" spans="13:13" x14ac:dyDescent="0.3">
      <c r="M10789" s="6"/>
    </row>
    <row r="10790" spans="13:13" x14ac:dyDescent="0.3">
      <c r="M10790" s="6"/>
    </row>
    <row r="10791" spans="13:13" x14ac:dyDescent="0.3">
      <c r="M10791" s="6"/>
    </row>
    <row r="10792" spans="13:13" x14ac:dyDescent="0.3">
      <c r="M10792" s="6"/>
    </row>
    <row r="10793" spans="13:13" x14ac:dyDescent="0.3">
      <c r="M10793" s="6"/>
    </row>
    <row r="10794" spans="13:13" x14ac:dyDescent="0.3">
      <c r="M10794" s="6"/>
    </row>
    <row r="10795" spans="13:13" x14ac:dyDescent="0.3">
      <c r="M10795" s="6"/>
    </row>
    <row r="10796" spans="13:13" x14ac:dyDescent="0.3">
      <c r="M10796" s="6"/>
    </row>
    <row r="10797" spans="13:13" x14ac:dyDescent="0.3">
      <c r="M10797" s="6"/>
    </row>
    <row r="10798" spans="13:13" x14ac:dyDescent="0.3">
      <c r="M10798" s="6"/>
    </row>
    <row r="10799" spans="13:13" x14ac:dyDescent="0.3">
      <c r="M10799" s="6"/>
    </row>
    <row r="10800" spans="13:13" x14ac:dyDescent="0.3">
      <c r="M10800" s="6"/>
    </row>
    <row r="10801" spans="13:13" x14ac:dyDescent="0.3">
      <c r="M10801" s="6"/>
    </row>
    <row r="10802" spans="13:13" x14ac:dyDescent="0.3">
      <c r="M10802" s="6"/>
    </row>
    <row r="10803" spans="13:13" x14ac:dyDescent="0.3">
      <c r="M10803" s="6"/>
    </row>
    <row r="10804" spans="13:13" x14ac:dyDescent="0.3">
      <c r="M10804" s="6"/>
    </row>
    <row r="10805" spans="13:13" x14ac:dyDescent="0.3">
      <c r="M10805" s="6"/>
    </row>
    <row r="10806" spans="13:13" x14ac:dyDescent="0.3">
      <c r="M10806" s="6"/>
    </row>
    <row r="10807" spans="13:13" x14ac:dyDescent="0.3">
      <c r="M10807" s="6"/>
    </row>
    <row r="10808" spans="13:13" x14ac:dyDescent="0.3">
      <c r="M10808" s="6"/>
    </row>
    <row r="10809" spans="13:13" x14ac:dyDescent="0.3">
      <c r="M10809" s="6"/>
    </row>
    <row r="10810" spans="13:13" x14ac:dyDescent="0.3">
      <c r="M10810" s="6"/>
    </row>
    <row r="10811" spans="13:13" x14ac:dyDescent="0.3">
      <c r="M10811" s="6"/>
    </row>
    <row r="10812" spans="13:13" x14ac:dyDescent="0.3">
      <c r="M10812" s="6"/>
    </row>
    <row r="10813" spans="13:13" x14ac:dyDescent="0.3">
      <c r="M10813" s="6"/>
    </row>
    <row r="10814" spans="13:13" x14ac:dyDescent="0.3">
      <c r="M10814" s="6"/>
    </row>
    <row r="10815" spans="13:13" x14ac:dyDescent="0.3">
      <c r="M10815" s="6"/>
    </row>
    <row r="10816" spans="13:13" x14ac:dyDescent="0.3">
      <c r="M10816" s="6"/>
    </row>
    <row r="10817" spans="13:13" x14ac:dyDescent="0.3">
      <c r="M10817" s="6"/>
    </row>
    <row r="10818" spans="13:13" x14ac:dyDescent="0.3">
      <c r="M10818" s="6"/>
    </row>
    <row r="10819" spans="13:13" x14ac:dyDescent="0.3">
      <c r="M10819" s="6"/>
    </row>
    <row r="10820" spans="13:13" x14ac:dyDescent="0.3">
      <c r="M10820" s="6"/>
    </row>
    <row r="10821" spans="13:13" x14ac:dyDescent="0.3">
      <c r="M10821" s="6"/>
    </row>
    <row r="10822" spans="13:13" x14ac:dyDescent="0.3">
      <c r="M10822" s="6"/>
    </row>
    <row r="10823" spans="13:13" x14ac:dyDescent="0.3">
      <c r="M10823" s="6"/>
    </row>
    <row r="10824" spans="13:13" x14ac:dyDescent="0.3">
      <c r="M10824" s="6"/>
    </row>
    <row r="10825" spans="13:13" x14ac:dyDescent="0.3">
      <c r="M10825" s="6"/>
    </row>
    <row r="10826" spans="13:13" x14ac:dyDescent="0.3">
      <c r="M10826" s="6"/>
    </row>
    <row r="10827" spans="13:13" x14ac:dyDescent="0.3">
      <c r="M10827" s="6"/>
    </row>
    <row r="10828" spans="13:13" x14ac:dyDescent="0.3">
      <c r="M10828" s="6"/>
    </row>
    <row r="10829" spans="13:13" x14ac:dyDescent="0.3">
      <c r="M10829" s="6"/>
    </row>
    <row r="10830" spans="13:13" x14ac:dyDescent="0.3">
      <c r="M10830" s="6"/>
    </row>
    <row r="10831" spans="13:13" x14ac:dyDescent="0.3">
      <c r="M10831" s="6"/>
    </row>
    <row r="10832" spans="13:13" x14ac:dyDescent="0.3">
      <c r="M10832" s="6"/>
    </row>
    <row r="10833" spans="13:13" x14ac:dyDescent="0.3">
      <c r="M10833" s="6"/>
    </row>
    <row r="10834" spans="13:13" x14ac:dyDescent="0.3">
      <c r="M10834" s="6"/>
    </row>
    <row r="10835" spans="13:13" x14ac:dyDescent="0.3">
      <c r="M10835" s="6"/>
    </row>
    <row r="10836" spans="13:13" x14ac:dyDescent="0.3">
      <c r="M10836" s="6"/>
    </row>
    <row r="10837" spans="13:13" x14ac:dyDescent="0.3">
      <c r="M10837" s="6"/>
    </row>
    <row r="10838" spans="13:13" x14ac:dyDescent="0.3">
      <c r="M10838" s="6"/>
    </row>
    <row r="10839" spans="13:13" x14ac:dyDescent="0.3">
      <c r="M10839" s="6"/>
    </row>
    <row r="10840" spans="13:13" x14ac:dyDescent="0.3">
      <c r="M10840" s="6"/>
    </row>
    <row r="10841" spans="13:13" x14ac:dyDescent="0.3">
      <c r="M10841" s="6"/>
    </row>
    <row r="10842" spans="13:13" x14ac:dyDescent="0.3">
      <c r="M10842" s="6"/>
    </row>
    <row r="10843" spans="13:13" x14ac:dyDescent="0.3">
      <c r="M10843" s="6"/>
    </row>
    <row r="10844" spans="13:13" x14ac:dyDescent="0.3">
      <c r="M10844" s="6"/>
    </row>
    <row r="10845" spans="13:13" x14ac:dyDescent="0.3">
      <c r="M10845" s="6"/>
    </row>
    <row r="10846" spans="13:13" x14ac:dyDescent="0.3">
      <c r="M10846" s="6"/>
    </row>
    <row r="10847" spans="13:13" x14ac:dyDescent="0.3">
      <c r="M10847" s="6"/>
    </row>
    <row r="10848" spans="13:13" x14ac:dyDescent="0.3">
      <c r="M10848" s="6"/>
    </row>
    <row r="10849" spans="13:13" x14ac:dyDescent="0.3">
      <c r="M10849" s="6"/>
    </row>
    <row r="10850" spans="13:13" x14ac:dyDescent="0.3">
      <c r="M10850" s="6"/>
    </row>
    <row r="10851" spans="13:13" x14ac:dyDescent="0.3">
      <c r="M10851" s="6"/>
    </row>
    <row r="10852" spans="13:13" x14ac:dyDescent="0.3">
      <c r="M10852" s="6"/>
    </row>
    <row r="10853" spans="13:13" x14ac:dyDescent="0.3">
      <c r="M10853" s="6"/>
    </row>
    <row r="10854" spans="13:13" x14ac:dyDescent="0.3">
      <c r="M10854" s="6"/>
    </row>
    <row r="10855" spans="13:13" x14ac:dyDescent="0.3">
      <c r="M10855" s="6"/>
    </row>
    <row r="10856" spans="13:13" x14ac:dyDescent="0.3">
      <c r="M10856" s="6"/>
    </row>
    <row r="10857" spans="13:13" x14ac:dyDescent="0.3">
      <c r="M10857" s="6"/>
    </row>
    <row r="10858" spans="13:13" x14ac:dyDescent="0.3">
      <c r="M10858" s="6"/>
    </row>
    <row r="10859" spans="13:13" x14ac:dyDescent="0.3">
      <c r="M10859" s="6"/>
    </row>
    <row r="10860" spans="13:13" x14ac:dyDescent="0.3">
      <c r="M10860" s="6"/>
    </row>
    <row r="10861" spans="13:13" x14ac:dyDescent="0.3">
      <c r="M10861" s="6"/>
    </row>
    <row r="10862" spans="13:13" x14ac:dyDescent="0.3">
      <c r="M10862" s="6"/>
    </row>
    <row r="10863" spans="13:13" x14ac:dyDescent="0.3">
      <c r="M10863" s="6"/>
    </row>
    <row r="10864" spans="13:13" x14ac:dyDescent="0.3">
      <c r="M10864" s="6"/>
    </row>
    <row r="10865" spans="13:13" x14ac:dyDescent="0.3">
      <c r="M10865" s="6"/>
    </row>
    <row r="10866" spans="13:13" x14ac:dyDescent="0.3">
      <c r="M10866" s="6"/>
    </row>
    <row r="10867" spans="13:13" x14ac:dyDescent="0.3">
      <c r="M10867" s="6"/>
    </row>
    <row r="10868" spans="13:13" x14ac:dyDescent="0.3">
      <c r="M10868" s="6"/>
    </row>
    <row r="10869" spans="13:13" x14ac:dyDescent="0.3">
      <c r="M10869" s="6"/>
    </row>
    <row r="10870" spans="13:13" x14ac:dyDescent="0.3">
      <c r="M10870" s="6"/>
    </row>
    <row r="10871" spans="13:13" x14ac:dyDescent="0.3">
      <c r="M10871" s="6"/>
    </row>
    <row r="10872" spans="13:13" x14ac:dyDescent="0.3">
      <c r="M10872" s="6"/>
    </row>
    <row r="10873" spans="13:13" x14ac:dyDescent="0.3">
      <c r="M10873" s="6"/>
    </row>
    <row r="10874" spans="13:13" x14ac:dyDescent="0.3">
      <c r="M10874" s="6"/>
    </row>
    <row r="10875" spans="13:13" x14ac:dyDescent="0.3">
      <c r="M10875" s="6"/>
    </row>
    <row r="10876" spans="13:13" x14ac:dyDescent="0.3">
      <c r="M10876" s="6"/>
    </row>
    <row r="10877" spans="13:13" x14ac:dyDescent="0.3">
      <c r="M10877" s="6"/>
    </row>
    <row r="10878" spans="13:13" x14ac:dyDescent="0.3">
      <c r="M10878" s="6"/>
    </row>
    <row r="10879" spans="13:13" x14ac:dyDescent="0.3">
      <c r="M10879" s="6"/>
    </row>
    <row r="10880" spans="13:13" x14ac:dyDescent="0.3">
      <c r="M10880" s="6"/>
    </row>
    <row r="10881" spans="13:13" x14ac:dyDescent="0.3">
      <c r="M10881" s="6"/>
    </row>
    <row r="10882" spans="13:13" x14ac:dyDescent="0.3">
      <c r="M10882" s="6"/>
    </row>
    <row r="10883" spans="13:13" x14ac:dyDescent="0.3">
      <c r="M10883" s="6"/>
    </row>
    <row r="10884" spans="13:13" x14ac:dyDescent="0.3">
      <c r="M10884" s="6"/>
    </row>
    <row r="10885" spans="13:13" x14ac:dyDescent="0.3">
      <c r="M10885" s="6"/>
    </row>
    <row r="10886" spans="13:13" x14ac:dyDescent="0.3">
      <c r="M10886" s="6"/>
    </row>
    <row r="10887" spans="13:13" x14ac:dyDescent="0.3">
      <c r="M10887" s="6"/>
    </row>
    <row r="10888" spans="13:13" x14ac:dyDescent="0.3">
      <c r="M10888" s="6"/>
    </row>
    <row r="10889" spans="13:13" x14ac:dyDescent="0.3">
      <c r="M10889" s="6"/>
    </row>
    <row r="10890" spans="13:13" x14ac:dyDescent="0.3">
      <c r="M10890" s="6"/>
    </row>
    <row r="10891" spans="13:13" x14ac:dyDescent="0.3">
      <c r="M10891" s="6"/>
    </row>
    <row r="10892" spans="13:13" x14ac:dyDescent="0.3">
      <c r="M10892" s="6"/>
    </row>
    <row r="10893" spans="13:13" x14ac:dyDescent="0.3">
      <c r="M10893" s="6"/>
    </row>
    <row r="10894" spans="13:13" x14ac:dyDescent="0.3">
      <c r="M10894" s="6"/>
    </row>
    <row r="10895" spans="13:13" x14ac:dyDescent="0.3">
      <c r="M10895" s="6"/>
    </row>
    <row r="10896" spans="13:13" x14ac:dyDescent="0.3">
      <c r="M10896" s="6"/>
    </row>
    <row r="10897" spans="13:13" x14ac:dyDescent="0.3">
      <c r="M10897" s="6"/>
    </row>
    <row r="10898" spans="13:13" x14ac:dyDescent="0.3">
      <c r="M10898" s="6"/>
    </row>
    <row r="10899" spans="13:13" x14ac:dyDescent="0.3">
      <c r="M10899" s="6"/>
    </row>
    <row r="10900" spans="13:13" x14ac:dyDescent="0.3">
      <c r="M10900" s="6"/>
    </row>
    <row r="10901" spans="13:13" x14ac:dyDescent="0.3">
      <c r="M10901" s="6"/>
    </row>
    <row r="10902" spans="13:13" x14ac:dyDescent="0.3">
      <c r="M10902" s="6"/>
    </row>
    <row r="10903" spans="13:13" x14ac:dyDescent="0.3">
      <c r="M10903" s="6"/>
    </row>
    <row r="10904" spans="13:13" x14ac:dyDescent="0.3">
      <c r="M10904" s="6"/>
    </row>
    <row r="10905" spans="13:13" x14ac:dyDescent="0.3">
      <c r="M10905" s="6"/>
    </row>
    <row r="10906" spans="13:13" x14ac:dyDescent="0.3">
      <c r="M10906" s="6"/>
    </row>
    <row r="10907" spans="13:13" x14ac:dyDescent="0.3">
      <c r="M10907" s="6"/>
    </row>
    <row r="10908" spans="13:13" x14ac:dyDescent="0.3">
      <c r="M10908" s="6"/>
    </row>
    <row r="10909" spans="13:13" x14ac:dyDescent="0.3">
      <c r="M10909" s="6"/>
    </row>
    <row r="10910" spans="13:13" x14ac:dyDescent="0.3">
      <c r="M10910" s="6"/>
    </row>
    <row r="10911" spans="13:13" x14ac:dyDescent="0.3">
      <c r="M10911" s="6"/>
    </row>
    <row r="10912" spans="13:13" x14ac:dyDescent="0.3">
      <c r="M10912" s="6"/>
    </row>
    <row r="10913" spans="13:13" x14ac:dyDescent="0.3">
      <c r="M10913" s="6"/>
    </row>
    <row r="10914" spans="13:13" x14ac:dyDescent="0.3">
      <c r="M10914" s="6"/>
    </row>
    <row r="10915" spans="13:13" x14ac:dyDescent="0.3">
      <c r="M10915" s="6"/>
    </row>
    <row r="10916" spans="13:13" x14ac:dyDescent="0.3">
      <c r="M10916" s="6"/>
    </row>
    <row r="10917" spans="13:13" x14ac:dyDescent="0.3">
      <c r="M10917" s="6"/>
    </row>
    <row r="10918" spans="13:13" x14ac:dyDescent="0.3">
      <c r="M10918" s="6"/>
    </row>
    <row r="10919" spans="13:13" x14ac:dyDescent="0.3">
      <c r="M10919" s="6"/>
    </row>
    <row r="10920" spans="13:13" x14ac:dyDescent="0.3">
      <c r="M10920" s="6"/>
    </row>
    <row r="10921" spans="13:13" x14ac:dyDescent="0.3">
      <c r="M10921" s="6"/>
    </row>
    <row r="10922" spans="13:13" x14ac:dyDescent="0.3">
      <c r="M10922" s="6"/>
    </row>
    <row r="10923" spans="13:13" x14ac:dyDescent="0.3">
      <c r="M10923" s="6"/>
    </row>
    <row r="10924" spans="13:13" x14ac:dyDescent="0.3">
      <c r="M10924" s="6"/>
    </row>
    <row r="10925" spans="13:13" x14ac:dyDescent="0.3">
      <c r="M10925" s="6"/>
    </row>
    <row r="10926" spans="13:13" x14ac:dyDescent="0.3">
      <c r="M10926" s="6"/>
    </row>
    <row r="10927" spans="13:13" x14ac:dyDescent="0.3">
      <c r="M10927" s="6"/>
    </row>
    <row r="10928" spans="13:13" x14ac:dyDescent="0.3">
      <c r="M10928" s="6"/>
    </row>
    <row r="10929" spans="13:13" x14ac:dyDescent="0.3">
      <c r="M10929" s="6"/>
    </row>
    <row r="10930" spans="13:13" x14ac:dyDescent="0.3">
      <c r="M10930" s="6"/>
    </row>
    <row r="10931" spans="13:13" x14ac:dyDescent="0.3">
      <c r="M10931" s="6"/>
    </row>
    <row r="10932" spans="13:13" x14ac:dyDescent="0.3">
      <c r="M10932" s="6"/>
    </row>
    <row r="10933" spans="13:13" x14ac:dyDescent="0.3">
      <c r="M10933" s="6"/>
    </row>
    <row r="10934" spans="13:13" x14ac:dyDescent="0.3">
      <c r="M10934" s="6"/>
    </row>
    <row r="10935" spans="13:13" x14ac:dyDescent="0.3">
      <c r="M10935" s="6"/>
    </row>
    <row r="10936" spans="13:13" x14ac:dyDescent="0.3">
      <c r="M10936" s="6"/>
    </row>
    <row r="10937" spans="13:13" x14ac:dyDescent="0.3">
      <c r="M10937" s="6"/>
    </row>
    <row r="10938" spans="13:13" x14ac:dyDescent="0.3">
      <c r="M10938" s="6"/>
    </row>
    <row r="10939" spans="13:13" x14ac:dyDescent="0.3">
      <c r="M10939" s="6"/>
    </row>
    <row r="10940" spans="13:13" x14ac:dyDescent="0.3">
      <c r="M10940" s="6"/>
    </row>
    <row r="10941" spans="13:13" x14ac:dyDescent="0.3">
      <c r="M10941" s="6"/>
    </row>
    <row r="10942" spans="13:13" x14ac:dyDescent="0.3">
      <c r="M10942" s="6"/>
    </row>
    <row r="10943" spans="13:13" x14ac:dyDescent="0.3">
      <c r="M10943" s="6"/>
    </row>
    <row r="10944" spans="13:13" x14ac:dyDescent="0.3">
      <c r="M10944" s="6"/>
    </row>
    <row r="10945" spans="13:13" x14ac:dyDescent="0.3">
      <c r="M10945" s="6"/>
    </row>
    <row r="10946" spans="13:13" x14ac:dyDescent="0.3">
      <c r="M10946" s="6"/>
    </row>
    <row r="10947" spans="13:13" x14ac:dyDescent="0.3">
      <c r="M10947" s="6"/>
    </row>
    <row r="10948" spans="13:13" x14ac:dyDescent="0.3">
      <c r="M10948" s="6"/>
    </row>
    <row r="10949" spans="13:13" x14ac:dyDescent="0.3">
      <c r="M10949" s="6"/>
    </row>
    <row r="10950" spans="13:13" x14ac:dyDescent="0.3">
      <c r="M10950" s="6"/>
    </row>
    <row r="10951" spans="13:13" x14ac:dyDescent="0.3">
      <c r="M10951" s="6"/>
    </row>
    <row r="10952" spans="13:13" x14ac:dyDescent="0.3">
      <c r="M10952" s="6"/>
    </row>
    <row r="10953" spans="13:13" x14ac:dyDescent="0.3">
      <c r="M10953" s="6"/>
    </row>
    <row r="10954" spans="13:13" x14ac:dyDescent="0.3">
      <c r="M10954" s="6"/>
    </row>
    <row r="10955" spans="13:13" x14ac:dyDescent="0.3">
      <c r="M10955" s="6"/>
    </row>
    <row r="10956" spans="13:13" x14ac:dyDescent="0.3">
      <c r="M10956" s="6"/>
    </row>
    <row r="10957" spans="13:13" x14ac:dyDescent="0.3">
      <c r="M10957" s="6"/>
    </row>
    <row r="10958" spans="13:13" x14ac:dyDescent="0.3">
      <c r="M10958" s="6"/>
    </row>
    <row r="10959" spans="13:13" x14ac:dyDescent="0.3">
      <c r="M10959" s="6"/>
    </row>
    <row r="10960" spans="13:13" x14ac:dyDescent="0.3">
      <c r="M10960" s="6"/>
    </row>
    <row r="10961" spans="13:13" x14ac:dyDescent="0.3">
      <c r="M10961" s="6"/>
    </row>
    <row r="10962" spans="13:13" x14ac:dyDescent="0.3">
      <c r="M10962" s="6"/>
    </row>
    <row r="10963" spans="13:13" x14ac:dyDescent="0.3">
      <c r="M10963" s="6"/>
    </row>
    <row r="10964" spans="13:13" x14ac:dyDescent="0.3">
      <c r="M10964" s="6"/>
    </row>
    <row r="10965" spans="13:13" x14ac:dyDescent="0.3">
      <c r="M10965" s="6"/>
    </row>
    <row r="10966" spans="13:13" x14ac:dyDescent="0.3">
      <c r="M10966" s="6"/>
    </row>
    <row r="10967" spans="13:13" x14ac:dyDescent="0.3">
      <c r="M10967" s="6"/>
    </row>
    <row r="10968" spans="13:13" x14ac:dyDescent="0.3">
      <c r="M10968" s="6"/>
    </row>
    <row r="10969" spans="13:13" x14ac:dyDescent="0.3">
      <c r="M10969" s="6"/>
    </row>
    <row r="10970" spans="13:13" x14ac:dyDescent="0.3">
      <c r="M10970" s="6"/>
    </row>
    <row r="10971" spans="13:13" x14ac:dyDescent="0.3">
      <c r="M10971" s="6"/>
    </row>
    <row r="10972" spans="13:13" x14ac:dyDescent="0.3">
      <c r="M10972" s="6"/>
    </row>
    <row r="10973" spans="13:13" x14ac:dyDescent="0.3">
      <c r="M10973" s="6"/>
    </row>
    <row r="10974" spans="13:13" x14ac:dyDescent="0.3">
      <c r="M10974" s="6"/>
    </row>
    <row r="10975" spans="13:13" x14ac:dyDescent="0.3">
      <c r="M10975" s="6"/>
    </row>
    <row r="10976" spans="13:13" x14ac:dyDescent="0.3">
      <c r="M10976" s="6"/>
    </row>
    <row r="10977" spans="13:13" x14ac:dyDescent="0.3">
      <c r="M10977" s="6"/>
    </row>
    <row r="10978" spans="13:13" x14ac:dyDescent="0.3">
      <c r="M10978" s="6"/>
    </row>
    <row r="10979" spans="13:13" x14ac:dyDescent="0.3">
      <c r="M10979" s="6"/>
    </row>
    <row r="10980" spans="13:13" x14ac:dyDescent="0.3">
      <c r="M10980" s="6"/>
    </row>
    <row r="10981" spans="13:13" x14ac:dyDescent="0.3">
      <c r="M10981" s="6"/>
    </row>
    <row r="10982" spans="13:13" x14ac:dyDescent="0.3">
      <c r="M10982" s="6"/>
    </row>
    <row r="10983" spans="13:13" x14ac:dyDescent="0.3">
      <c r="M10983" s="6"/>
    </row>
    <row r="10984" spans="13:13" x14ac:dyDescent="0.3">
      <c r="M10984" s="6"/>
    </row>
    <row r="10985" spans="13:13" x14ac:dyDescent="0.3">
      <c r="M10985" s="6"/>
    </row>
    <row r="10986" spans="13:13" x14ac:dyDescent="0.3">
      <c r="M10986" s="6"/>
    </row>
    <row r="10987" spans="13:13" x14ac:dyDescent="0.3">
      <c r="M10987" s="6"/>
    </row>
    <row r="10988" spans="13:13" x14ac:dyDescent="0.3">
      <c r="M10988" s="6"/>
    </row>
    <row r="10989" spans="13:13" x14ac:dyDescent="0.3">
      <c r="M10989" s="6"/>
    </row>
    <row r="10990" spans="13:13" x14ac:dyDescent="0.3">
      <c r="M10990" s="6"/>
    </row>
    <row r="10991" spans="13:13" x14ac:dyDescent="0.3">
      <c r="M10991" s="6"/>
    </row>
    <row r="10992" spans="13:13" x14ac:dyDescent="0.3">
      <c r="M10992" s="6"/>
    </row>
    <row r="10993" spans="13:13" x14ac:dyDescent="0.3">
      <c r="M10993" s="6"/>
    </row>
    <row r="10994" spans="13:13" x14ac:dyDescent="0.3">
      <c r="M10994" s="6"/>
    </row>
    <row r="10995" spans="13:13" x14ac:dyDescent="0.3">
      <c r="M10995" s="6"/>
    </row>
    <row r="10996" spans="13:13" x14ac:dyDescent="0.3">
      <c r="M10996" s="6"/>
    </row>
    <row r="10997" spans="13:13" x14ac:dyDescent="0.3">
      <c r="M10997" s="6"/>
    </row>
    <row r="10998" spans="13:13" x14ac:dyDescent="0.3">
      <c r="M10998" s="6"/>
    </row>
    <row r="10999" spans="13:13" x14ac:dyDescent="0.3">
      <c r="M10999" s="6"/>
    </row>
    <row r="11000" spans="13:13" x14ac:dyDescent="0.3">
      <c r="M11000" s="6"/>
    </row>
    <row r="11001" spans="13:13" x14ac:dyDescent="0.3">
      <c r="M11001" s="6"/>
    </row>
    <row r="11002" spans="13:13" x14ac:dyDescent="0.3">
      <c r="M11002" s="6"/>
    </row>
    <row r="11003" spans="13:13" x14ac:dyDescent="0.3">
      <c r="M11003" s="6"/>
    </row>
    <row r="11004" spans="13:13" x14ac:dyDescent="0.3">
      <c r="M11004" s="6"/>
    </row>
    <row r="11005" spans="13:13" x14ac:dyDescent="0.3">
      <c r="M11005" s="6"/>
    </row>
    <row r="11006" spans="13:13" x14ac:dyDescent="0.3">
      <c r="M11006" s="6"/>
    </row>
    <row r="11007" spans="13:13" x14ac:dyDescent="0.3">
      <c r="M11007" s="6"/>
    </row>
    <row r="11008" spans="13:13" x14ac:dyDescent="0.3">
      <c r="M11008" s="6"/>
    </row>
    <row r="11009" spans="13:13" x14ac:dyDescent="0.3">
      <c r="M11009" s="6"/>
    </row>
    <row r="11010" spans="13:13" x14ac:dyDescent="0.3">
      <c r="M11010" s="6"/>
    </row>
    <row r="11011" spans="13:13" x14ac:dyDescent="0.3">
      <c r="M11011" s="6"/>
    </row>
    <row r="11012" spans="13:13" x14ac:dyDescent="0.3">
      <c r="M11012" s="6"/>
    </row>
    <row r="11013" spans="13:13" x14ac:dyDescent="0.3">
      <c r="M11013" s="6"/>
    </row>
    <row r="11014" spans="13:13" x14ac:dyDescent="0.3">
      <c r="M11014" s="6"/>
    </row>
    <row r="11015" spans="13:13" x14ac:dyDescent="0.3">
      <c r="M11015" s="6"/>
    </row>
    <row r="11016" spans="13:13" x14ac:dyDescent="0.3">
      <c r="M11016" s="6"/>
    </row>
    <row r="11017" spans="13:13" x14ac:dyDescent="0.3">
      <c r="M11017" s="6"/>
    </row>
    <row r="11018" spans="13:13" x14ac:dyDescent="0.3">
      <c r="M11018" s="6"/>
    </row>
    <row r="11019" spans="13:13" x14ac:dyDescent="0.3">
      <c r="M11019" s="6"/>
    </row>
    <row r="11020" spans="13:13" x14ac:dyDescent="0.3">
      <c r="M11020" s="6"/>
    </row>
    <row r="11021" spans="13:13" x14ac:dyDescent="0.3">
      <c r="M11021" s="6"/>
    </row>
    <row r="11022" spans="13:13" x14ac:dyDescent="0.3">
      <c r="M11022" s="6"/>
    </row>
    <row r="11023" spans="13:13" x14ac:dyDescent="0.3">
      <c r="M11023" s="6"/>
    </row>
    <row r="11024" spans="13:13" x14ac:dyDescent="0.3">
      <c r="M11024" s="6"/>
    </row>
    <row r="11025" spans="13:13" x14ac:dyDescent="0.3">
      <c r="M11025" s="6"/>
    </row>
    <row r="11026" spans="13:13" x14ac:dyDescent="0.3">
      <c r="M11026" s="6"/>
    </row>
    <row r="11027" spans="13:13" x14ac:dyDescent="0.3">
      <c r="M11027" s="6"/>
    </row>
    <row r="11028" spans="13:13" x14ac:dyDescent="0.3">
      <c r="M11028" s="6"/>
    </row>
    <row r="11029" spans="13:13" x14ac:dyDescent="0.3">
      <c r="M11029" s="6"/>
    </row>
    <row r="11030" spans="13:13" x14ac:dyDescent="0.3">
      <c r="M11030" s="6"/>
    </row>
    <row r="11031" spans="13:13" x14ac:dyDescent="0.3">
      <c r="M11031" s="6"/>
    </row>
    <row r="11032" spans="13:13" x14ac:dyDescent="0.3">
      <c r="M11032" s="6"/>
    </row>
    <row r="11033" spans="13:13" x14ac:dyDescent="0.3">
      <c r="M11033" s="6"/>
    </row>
    <row r="11034" spans="13:13" x14ac:dyDescent="0.3">
      <c r="M11034" s="6"/>
    </row>
    <row r="11035" spans="13:13" x14ac:dyDescent="0.3">
      <c r="M11035" s="6"/>
    </row>
    <row r="11036" spans="13:13" x14ac:dyDescent="0.3">
      <c r="M11036" s="6"/>
    </row>
    <row r="11037" spans="13:13" x14ac:dyDescent="0.3">
      <c r="M11037" s="6"/>
    </row>
    <row r="11038" spans="13:13" x14ac:dyDescent="0.3">
      <c r="M11038" s="6"/>
    </row>
    <row r="11039" spans="13:13" x14ac:dyDescent="0.3">
      <c r="M11039" s="6"/>
    </row>
    <row r="11040" spans="13:13" x14ac:dyDescent="0.3">
      <c r="M11040" s="6"/>
    </row>
    <row r="11041" spans="13:13" x14ac:dyDescent="0.3">
      <c r="M11041" s="6"/>
    </row>
    <row r="11042" spans="13:13" x14ac:dyDescent="0.3">
      <c r="M11042" s="6"/>
    </row>
    <row r="11043" spans="13:13" x14ac:dyDescent="0.3">
      <c r="M11043" s="6"/>
    </row>
    <row r="11044" spans="13:13" x14ac:dyDescent="0.3">
      <c r="M11044" s="6"/>
    </row>
    <row r="11045" spans="13:13" x14ac:dyDescent="0.3">
      <c r="M11045" s="6"/>
    </row>
    <row r="11046" spans="13:13" x14ac:dyDescent="0.3">
      <c r="M11046" s="6"/>
    </row>
    <row r="11047" spans="13:13" x14ac:dyDescent="0.3">
      <c r="M11047" s="6"/>
    </row>
    <row r="11048" spans="13:13" x14ac:dyDescent="0.3">
      <c r="M11048" s="6"/>
    </row>
    <row r="11049" spans="13:13" x14ac:dyDescent="0.3">
      <c r="M11049" s="6"/>
    </row>
    <row r="11050" spans="13:13" x14ac:dyDescent="0.3">
      <c r="M11050" s="6"/>
    </row>
    <row r="11051" spans="13:13" x14ac:dyDescent="0.3">
      <c r="M11051" s="6"/>
    </row>
    <row r="11052" spans="13:13" x14ac:dyDescent="0.3">
      <c r="M11052" s="6"/>
    </row>
    <row r="11053" spans="13:13" x14ac:dyDescent="0.3">
      <c r="M11053" s="6"/>
    </row>
    <row r="11054" spans="13:13" x14ac:dyDescent="0.3">
      <c r="M11054" s="6"/>
    </row>
    <row r="11055" spans="13:13" x14ac:dyDescent="0.3">
      <c r="M11055" s="6"/>
    </row>
    <row r="11056" spans="13:13" x14ac:dyDescent="0.3">
      <c r="M11056" s="6"/>
    </row>
    <row r="11057" spans="13:13" x14ac:dyDescent="0.3">
      <c r="M11057" s="6"/>
    </row>
    <row r="11058" spans="13:13" x14ac:dyDescent="0.3">
      <c r="M11058" s="6"/>
    </row>
    <row r="11059" spans="13:13" x14ac:dyDescent="0.3">
      <c r="M11059" s="6"/>
    </row>
    <row r="11060" spans="13:13" x14ac:dyDescent="0.3">
      <c r="M11060" s="6"/>
    </row>
    <row r="11061" spans="13:13" x14ac:dyDescent="0.3">
      <c r="M11061" s="6"/>
    </row>
    <row r="11062" spans="13:13" x14ac:dyDescent="0.3">
      <c r="M11062" s="6"/>
    </row>
    <row r="11063" spans="13:13" x14ac:dyDescent="0.3">
      <c r="M11063" s="6"/>
    </row>
    <row r="11064" spans="13:13" x14ac:dyDescent="0.3">
      <c r="M11064" s="6"/>
    </row>
    <row r="11065" spans="13:13" x14ac:dyDescent="0.3">
      <c r="M11065" s="6"/>
    </row>
    <row r="11066" spans="13:13" x14ac:dyDescent="0.3">
      <c r="M11066" s="6"/>
    </row>
    <row r="11067" spans="13:13" x14ac:dyDescent="0.3">
      <c r="M11067" s="6"/>
    </row>
    <row r="11068" spans="13:13" x14ac:dyDescent="0.3">
      <c r="M11068" s="6"/>
    </row>
    <row r="11069" spans="13:13" x14ac:dyDescent="0.3">
      <c r="M11069" s="6"/>
    </row>
    <row r="11070" spans="13:13" x14ac:dyDescent="0.3">
      <c r="M11070" s="6"/>
    </row>
    <row r="11071" spans="13:13" x14ac:dyDescent="0.3">
      <c r="M11071" s="6"/>
    </row>
    <row r="11072" spans="13:13" x14ac:dyDescent="0.3">
      <c r="M11072" s="6"/>
    </row>
    <row r="11073" spans="13:13" x14ac:dyDescent="0.3">
      <c r="M11073" s="6"/>
    </row>
    <row r="11074" spans="13:13" x14ac:dyDescent="0.3">
      <c r="M11074" s="6"/>
    </row>
    <row r="11075" spans="13:13" x14ac:dyDescent="0.3">
      <c r="M11075" s="6"/>
    </row>
    <row r="11076" spans="13:13" x14ac:dyDescent="0.3">
      <c r="M11076" s="6"/>
    </row>
    <row r="11077" spans="13:13" x14ac:dyDescent="0.3">
      <c r="M11077" s="6"/>
    </row>
    <row r="11078" spans="13:13" x14ac:dyDescent="0.3">
      <c r="M11078" s="6"/>
    </row>
    <row r="11079" spans="13:13" x14ac:dyDescent="0.3">
      <c r="M11079" s="6"/>
    </row>
    <row r="11080" spans="13:13" x14ac:dyDescent="0.3">
      <c r="M11080" s="6"/>
    </row>
    <row r="11081" spans="13:13" x14ac:dyDescent="0.3">
      <c r="M11081" s="6"/>
    </row>
    <row r="11082" spans="13:13" x14ac:dyDescent="0.3">
      <c r="M11082" s="6"/>
    </row>
    <row r="11083" spans="13:13" x14ac:dyDescent="0.3">
      <c r="M11083" s="6"/>
    </row>
    <row r="11084" spans="13:13" x14ac:dyDescent="0.3">
      <c r="M11084" s="6"/>
    </row>
    <row r="11085" spans="13:13" x14ac:dyDescent="0.3">
      <c r="M11085" s="6"/>
    </row>
    <row r="11086" spans="13:13" x14ac:dyDescent="0.3">
      <c r="M11086" s="6"/>
    </row>
    <row r="11087" spans="13:13" x14ac:dyDescent="0.3">
      <c r="M11087" s="6"/>
    </row>
    <row r="11088" spans="13:13" x14ac:dyDescent="0.3">
      <c r="M11088" s="6"/>
    </row>
    <row r="11089" spans="13:13" x14ac:dyDescent="0.3">
      <c r="M11089" s="6"/>
    </row>
    <row r="11090" spans="13:13" x14ac:dyDescent="0.3">
      <c r="M11090" s="6"/>
    </row>
    <row r="11091" spans="13:13" x14ac:dyDescent="0.3">
      <c r="M11091" s="6"/>
    </row>
    <row r="11092" spans="13:13" x14ac:dyDescent="0.3">
      <c r="M11092" s="6"/>
    </row>
    <row r="11093" spans="13:13" x14ac:dyDescent="0.3">
      <c r="M11093" s="6"/>
    </row>
    <row r="11094" spans="13:13" x14ac:dyDescent="0.3">
      <c r="M11094" s="6"/>
    </row>
    <row r="11095" spans="13:13" x14ac:dyDescent="0.3">
      <c r="M11095" s="6"/>
    </row>
    <row r="11096" spans="13:13" x14ac:dyDescent="0.3">
      <c r="M11096" s="6"/>
    </row>
    <row r="11097" spans="13:13" x14ac:dyDescent="0.3">
      <c r="M11097" s="6"/>
    </row>
    <row r="11098" spans="13:13" x14ac:dyDescent="0.3">
      <c r="M11098" s="6"/>
    </row>
    <row r="11099" spans="13:13" x14ac:dyDescent="0.3">
      <c r="M11099" s="6"/>
    </row>
    <row r="11100" spans="13:13" x14ac:dyDescent="0.3">
      <c r="M11100" s="6"/>
    </row>
    <row r="11101" spans="13:13" x14ac:dyDescent="0.3">
      <c r="M11101" s="6"/>
    </row>
    <row r="11102" spans="13:13" x14ac:dyDescent="0.3">
      <c r="M11102" s="6"/>
    </row>
    <row r="11103" spans="13:13" x14ac:dyDescent="0.3">
      <c r="M11103" s="6"/>
    </row>
    <row r="11104" spans="13:13" x14ac:dyDescent="0.3">
      <c r="M11104" s="6"/>
    </row>
    <row r="11105" spans="13:13" x14ac:dyDescent="0.3">
      <c r="M11105" s="6"/>
    </row>
    <row r="11106" spans="13:13" x14ac:dyDescent="0.3">
      <c r="M11106" s="6"/>
    </row>
    <row r="11107" spans="13:13" x14ac:dyDescent="0.3">
      <c r="M11107" s="6"/>
    </row>
    <row r="11108" spans="13:13" x14ac:dyDescent="0.3">
      <c r="M11108" s="6"/>
    </row>
    <row r="11109" spans="13:13" x14ac:dyDescent="0.3">
      <c r="M11109" s="6"/>
    </row>
    <row r="11110" spans="13:13" x14ac:dyDescent="0.3">
      <c r="M11110" s="6"/>
    </row>
    <row r="11111" spans="13:13" x14ac:dyDescent="0.3">
      <c r="M11111" s="6"/>
    </row>
    <row r="11112" spans="13:13" x14ac:dyDescent="0.3">
      <c r="M11112" s="6"/>
    </row>
    <row r="11113" spans="13:13" x14ac:dyDescent="0.3">
      <c r="M11113" s="6"/>
    </row>
    <row r="11114" spans="13:13" x14ac:dyDescent="0.3">
      <c r="M11114" s="6"/>
    </row>
    <row r="11115" spans="13:13" x14ac:dyDescent="0.3">
      <c r="M11115" s="6"/>
    </row>
    <row r="11116" spans="13:13" x14ac:dyDescent="0.3">
      <c r="M11116" s="6"/>
    </row>
    <row r="11117" spans="13:13" x14ac:dyDescent="0.3">
      <c r="M11117" s="6"/>
    </row>
    <row r="11118" spans="13:13" x14ac:dyDescent="0.3">
      <c r="M11118" s="6"/>
    </row>
    <row r="11119" spans="13:13" x14ac:dyDescent="0.3">
      <c r="M11119" s="6"/>
    </row>
    <row r="11120" spans="13:13" x14ac:dyDescent="0.3">
      <c r="M11120" s="6"/>
    </row>
    <row r="11121" spans="13:13" x14ac:dyDescent="0.3">
      <c r="M11121" s="6"/>
    </row>
    <row r="11122" spans="13:13" x14ac:dyDescent="0.3">
      <c r="M11122" s="6"/>
    </row>
    <row r="11123" spans="13:13" x14ac:dyDescent="0.3">
      <c r="M11123" s="6"/>
    </row>
    <row r="11124" spans="13:13" x14ac:dyDescent="0.3">
      <c r="M11124" s="6"/>
    </row>
    <row r="11125" spans="13:13" x14ac:dyDescent="0.3">
      <c r="M11125" s="6"/>
    </row>
    <row r="11126" spans="13:13" x14ac:dyDescent="0.3">
      <c r="M11126" s="6"/>
    </row>
    <row r="11127" spans="13:13" x14ac:dyDescent="0.3">
      <c r="M11127" s="6"/>
    </row>
    <row r="11128" spans="13:13" x14ac:dyDescent="0.3">
      <c r="M11128" s="6"/>
    </row>
    <row r="11129" spans="13:13" x14ac:dyDescent="0.3">
      <c r="M11129" s="6"/>
    </row>
    <row r="11130" spans="13:13" x14ac:dyDescent="0.3">
      <c r="M11130" s="6"/>
    </row>
    <row r="11131" spans="13:13" x14ac:dyDescent="0.3">
      <c r="M11131" s="6"/>
    </row>
    <row r="11132" spans="13:13" x14ac:dyDescent="0.3">
      <c r="M11132" s="6"/>
    </row>
    <row r="11133" spans="13:13" x14ac:dyDescent="0.3">
      <c r="M11133" s="6"/>
    </row>
    <row r="11134" spans="13:13" x14ac:dyDescent="0.3">
      <c r="M11134" s="6"/>
    </row>
    <row r="11135" spans="13:13" x14ac:dyDescent="0.3">
      <c r="M11135" s="6"/>
    </row>
    <row r="11136" spans="13:13" x14ac:dyDescent="0.3">
      <c r="M11136" s="6"/>
    </row>
    <row r="11137" spans="13:13" x14ac:dyDescent="0.3">
      <c r="M11137" s="6"/>
    </row>
    <row r="11138" spans="13:13" x14ac:dyDescent="0.3">
      <c r="M11138" s="6"/>
    </row>
    <row r="11139" spans="13:13" x14ac:dyDescent="0.3">
      <c r="M11139" s="6"/>
    </row>
    <row r="11140" spans="13:13" x14ac:dyDescent="0.3">
      <c r="M11140" s="6"/>
    </row>
    <row r="11141" spans="13:13" x14ac:dyDescent="0.3">
      <c r="M11141" s="6"/>
    </row>
    <row r="11142" spans="13:13" x14ac:dyDescent="0.3">
      <c r="M11142" s="6"/>
    </row>
    <row r="11143" spans="13:13" x14ac:dyDescent="0.3">
      <c r="M11143" s="6"/>
    </row>
    <row r="11144" spans="13:13" x14ac:dyDescent="0.3">
      <c r="M11144" s="6"/>
    </row>
    <row r="11145" spans="13:13" x14ac:dyDescent="0.3">
      <c r="M11145" s="6"/>
    </row>
    <row r="11146" spans="13:13" x14ac:dyDescent="0.3">
      <c r="M11146" s="6"/>
    </row>
    <row r="11147" spans="13:13" x14ac:dyDescent="0.3">
      <c r="M11147" s="6"/>
    </row>
    <row r="11148" spans="13:13" x14ac:dyDescent="0.3">
      <c r="M11148" s="6"/>
    </row>
    <row r="11149" spans="13:13" x14ac:dyDescent="0.3">
      <c r="M11149" s="6"/>
    </row>
    <row r="11150" spans="13:13" x14ac:dyDescent="0.3">
      <c r="M11150" s="6"/>
    </row>
    <row r="11151" spans="13:13" x14ac:dyDescent="0.3">
      <c r="M11151" s="6"/>
    </row>
    <row r="11152" spans="13:13" x14ac:dyDescent="0.3">
      <c r="M11152" s="6"/>
    </row>
    <row r="11153" spans="13:13" x14ac:dyDescent="0.3">
      <c r="M11153" s="6"/>
    </row>
    <row r="11154" spans="13:13" x14ac:dyDescent="0.3">
      <c r="M11154" s="6"/>
    </row>
    <row r="11155" spans="13:13" x14ac:dyDescent="0.3">
      <c r="M11155" s="6"/>
    </row>
    <row r="11156" spans="13:13" x14ac:dyDescent="0.3">
      <c r="M11156" s="6"/>
    </row>
    <row r="11157" spans="13:13" x14ac:dyDescent="0.3">
      <c r="M11157" s="6"/>
    </row>
    <row r="11158" spans="13:13" x14ac:dyDescent="0.3">
      <c r="M11158" s="6"/>
    </row>
    <row r="11159" spans="13:13" x14ac:dyDescent="0.3">
      <c r="M11159" s="6"/>
    </row>
    <row r="11160" spans="13:13" x14ac:dyDescent="0.3">
      <c r="M11160" s="6"/>
    </row>
    <row r="11161" spans="13:13" x14ac:dyDescent="0.3">
      <c r="M11161" s="6"/>
    </row>
    <row r="11162" spans="13:13" x14ac:dyDescent="0.3">
      <c r="M11162" s="6"/>
    </row>
    <row r="11163" spans="13:13" x14ac:dyDescent="0.3">
      <c r="M11163" s="6"/>
    </row>
    <row r="11164" spans="13:13" x14ac:dyDescent="0.3">
      <c r="M11164" s="6"/>
    </row>
    <row r="11165" spans="13:13" x14ac:dyDescent="0.3">
      <c r="M11165" s="6"/>
    </row>
    <row r="11166" spans="13:13" x14ac:dyDescent="0.3">
      <c r="M11166" s="6"/>
    </row>
    <row r="11167" spans="13:13" x14ac:dyDescent="0.3">
      <c r="M11167" s="6"/>
    </row>
    <row r="11168" spans="13:13" x14ac:dyDescent="0.3">
      <c r="M11168" s="6"/>
    </row>
    <row r="11169" spans="13:13" x14ac:dyDescent="0.3">
      <c r="M11169" s="6"/>
    </row>
    <row r="11170" spans="13:13" x14ac:dyDescent="0.3">
      <c r="M11170" s="6"/>
    </row>
    <row r="11171" spans="13:13" x14ac:dyDescent="0.3">
      <c r="M11171" s="6"/>
    </row>
    <row r="11172" spans="13:13" x14ac:dyDescent="0.3">
      <c r="M11172" s="6"/>
    </row>
    <row r="11173" spans="13:13" x14ac:dyDescent="0.3">
      <c r="M11173" s="6"/>
    </row>
    <row r="11174" spans="13:13" x14ac:dyDescent="0.3">
      <c r="M11174" s="6"/>
    </row>
    <row r="11175" spans="13:13" x14ac:dyDescent="0.3">
      <c r="M11175" s="6"/>
    </row>
    <row r="11176" spans="13:13" x14ac:dyDescent="0.3">
      <c r="M11176" s="6"/>
    </row>
    <row r="11177" spans="13:13" x14ac:dyDescent="0.3">
      <c r="M11177" s="6"/>
    </row>
    <row r="11178" spans="13:13" x14ac:dyDescent="0.3">
      <c r="M11178" s="6"/>
    </row>
    <row r="11179" spans="13:13" x14ac:dyDescent="0.3">
      <c r="M11179" s="6"/>
    </row>
    <row r="11180" spans="13:13" x14ac:dyDescent="0.3">
      <c r="M11180" s="6"/>
    </row>
    <row r="11181" spans="13:13" x14ac:dyDescent="0.3">
      <c r="M11181" s="6"/>
    </row>
    <row r="11182" spans="13:13" x14ac:dyDescent="0.3">
      <c r="M11182" s="6"/>
    </row>
    <row r="11183" spans="13:13" x14ac:dyDescent="0.3">
      <c r="M11183" s="6"/>
    </row>
    <row r="11184" spans="13:13" x14ac:dyDescent="0.3">
      <c r="M11184" s="6"/>
    </row>
    <row r="11185" spans="13:13" x14ac:dyDescent="0.3">
      <c r="M11185" s="6"/>
    </row>
    <row r="11186" spans="13:13" x14ac:dyDescent="0.3">
      <c r="M11186" s="6"/>
    </row>
    <row r="11187" spans="13:13" x14ac:dyDescent="0.3">
      <c r="M11187" s="6"/>
    </row>
    <row r="11188" spans="13:13" x14ac:dyDescent="0.3">
      <c r="M11188" s="6"/>
    </row>
    <row r="11189" spans="13:13" x14ac:dyDescent="0.3">
      <c r="M11189" s="6"/>
    </row>
    <row r="11190" spans="13:13" x14ac:dyDescent="0.3">
      <c r="M11190" s="6"/>
    </row>
    <row r="11191" spans="13:13" x14ac:dyDescent="0.3">
      <c r="M11191" s="6"/>
    </row>
    <row r="11192" spans="13:13" x14ac:dyDescent="0.3">
      <c r="M11192" s="6"/>
    </row>
    <row r="11193" spans="13:13" x14ac:dyDescent="0.3">
      <c r="M11193" s="6"/>
    </row>
    <row r="11194" spans="13:13" x14ac:dyDescent="0.3">
      <c r="M11194" s="6"/>
    </row>
    <row r="11195" spans="13:13" x14ac:dyDescent="0.3">
      <c r="M11195" s="6"/>
    </row>
    <row r="11196" spans="13:13" x14ac:dyDescent="0.3">
      <c r="M11196" s="6"/>
    </row>
    <row r="11197" spans="13:13" x14ac:dyDescent="0.3">
      <c r="M11197" s="6"/>
    </row>
    <row r="11198" spans="13:13" x14ac:dyDescent="0.3">
      <c r="M11198" s="6"/>
    </row>
    <row r="11199" spans="13:13" x14ac:dyDescent="0.3">
      <c r="M11199" s="6"/>
    </row>
    <row r="11200" spans="13:13" x14ac:dyDescent="0.3">
      <c r="M11200" s="6"/>
    </row>
    <row r="11201" spans="13:13" x14ac:dyDescent="0.3">
      <c r="M11201" s="6"/>
    </row>
    <row r="11202" spans="13:13" x14ac:dyDescent="0.3">
      <c r="M11202" s="6"/>
    </row>
    <row r="11203" spans="13:13" x14ac:dyDescent="0.3">
      <c r="M11203" s="6"/>
    </row>
    <row r="11204" spans="13:13" x14ac:dyDescent="0.3">
      <c r="M11204" s="6"/>
    </row>
    <row r="11205" spans="13:13" x14ac:dyDescent="0.3">
      <c r="M11205" s="6"/>
    </row>
    <row r="11206" spans="13:13" x14ac:dyDescent="0.3">
      <c r="M11206" s="6"/>
    </row>
    <row r="11207" spans="13:13" x14ac:dyDescent="0.3">
      <c r="M11207" s="6"/>
    </row>
    <row r="11208" spans="13:13" x14ac:dyDescent="0.3">
      <c r="M11208" s="6"/>
    </row>
    <row r="11209" spans="13:13" x14ac:dyDescent="0.3">
      <c r="M11209" s="6"/>
    </row>
    <row r="11210" spans="13:13" x14ac:dyDescent="0.3">
      <c r="M11210" s="6"/>
    </row>
    <row r="11211" spans="13:13" x14ac:dyDescent="0.3">
      <c r="M11211" s="6"/>
    </row>
    <row r="11212" spans="13:13" x14ac:dyDescent="0.3">
      <c r="M11212" s="6"/>
    </row>
    <row r="11213" spans="13:13" x14ac:dyDescent="0.3">
      <c r="M11213" s="6"/>
    </row>
    <row r="11214" spans="13:13" x14ac:dyDescent="0.3">
      <c r="M11214" s="6"/>
    </row>
    <row r="11215" spans="13:13" x14ac:dyDescent="0.3">
      <c r="M11215" s="6"/>
    </row>
    <row r="11216" spans="13:13" x14ac:dyDescent="0.3">
      <c r="M11216" s="6"/>
    </row>
    <row r="11217" spans="13:13" x14ac:dyDescent="0.3">
      <c r="M11217" s="6"/>
    </row>
    <row r="11218" spans="13:13" x14ac:dyDescent="0.3">
      <c r="M11218" s="6"/>
    </row>
    <row r="11219" spans="13:13" x14ac:dyDescent="0.3">
      <c r="M11219" s="6"/>
    </row>
    <row r="11220" spans="13:13" x14ac:dyDescent="0.3">
      <c r="M11220" s="6"/>
    </row>
    <row r="11221" spans="13:13" x14ac:dyDescent="0.3">
      <c r="M11221" s="6"/>
    </row>
    <row r="11222" spans="13:13" x14ac:dyDescent="0.3">
      <c r="M11222" s="6"/>
    </row>
    <row r="11223" spans="13:13" x14ac:dyDescent="0.3">
      <c r="M11223" s="6"/>
    </row>
    <row r="11224" spans="13:13" x14ac:dyDescent="0.3">
      <c r="M11224" s="6"/>
    </row>
    <row r="11225" spans="13:13" x14ac:dyDescent="0.3">
      <c r="M11225" s="6"/>
    </row>
    <row r="11226" spans="13:13" x14ac:dyDescent="0.3">
      <c r="M11226" s="6"/>
    </row>
    <row r="11227" spans="13:13" x14ac:dyDescent="0.3">
      <c r="M11227" s="6"/>
    </row>
    <row r="11228" spans="13:13" x14ac:dyDescent="0.3">
      <c r="M11228" s="6"/>
    </row>
    <row r="11229" spans="13:13" x14ac:dyDescent="0.3">
      <c r="M11229" s="6"/>
    </row>
    <row r="11230" spans="13:13" x14ac:dyDescent="0.3">
      <c r="M11230" s="6"/>
    </row>
    <row r="11231" spans="13:13" x14ac:dyDescent="0.3">
      <c r="M11231" s="6"/>
    </row>
    <row r="11232" spans="13:13" x14ac:dyDescent="0.3">
      <c r="M11232" s="6"/>
    </row>
    <row r="11233" spans="13:13" x14ac:dyDescent="0.3">
      <c r="M11233" s="6"/>
    </row>
    <row r="11234" spans="13:13" x14ac:dyDescent="0.3">
      <c r="M11234" s="6"/>
    </row>
    <row r="11235" spans="13:13" x14ac:dyDescent="0.3">
      <c r="M11235" s="6"/>
    </row>
    <row r="11236" spans="13:13" x14ac:dyDescent="0.3">
      <c r="M11236" s="6"/>
    </row>
    <row r="11237" spans="13:13" x14ac:dyDescent="0.3">
      <c r="M11237" s="6"/>
    </row>
    <row r="11238" spans="13:13" x14ac:dyDescent="0.3">
      <c r="M11238" s="6"/>
    </row>
    <row r="11239" spans="13:13" x14ac:dyDescent="0.3">
      <c r="M11239" s="6"/>
    </row>
    <row r="11240" spans="13:13" x14ac:dyDescent="0.3">
      <c r="M11240" s="6"/>
    </row>
    <row r="11241" spans="13:13" x14ac:dyDescent="0.3">
      <c r="M11241" s="6"/>
    </row>
    <row r="11242" spans="13:13" x14ac:dyDescent="0.3">
      <c r="M11242" s="6"/>
    </row>
    <row r="11243" spans="13:13" x14ac:dyDescent="0.3">
      <c r="M11243" s="6"/>
    </row>
    <row r="11244" spans="13:13" x14ac:dyDescent="0.3">
      <c r="M11244" s="6"/>
    </row>
    <row r="11245" spans="13:13" x14ac:dyDescent="0.3">
      <c r="M11245" s="6"/>
    </row>
    <row r="11246" spans="13:13" x14ac:dyDescent="0.3">
      <c r="M11246" s="6"/>
    </row>
    <row r="11247" spans="13:13" x14ac:dyDescent="0.3">
      <c r="M11247" s="6"/>
    </row>
    <row r="11248" spans="13:13" x14ac:dyDescent="0.3">
      <c r="M11248" s="6"/>
    </row>
    <row r="11249" spans="13:13" x14ac:dyDescent="0.3">
      <c r="M11249" s="6"/>
    </row>
    <row r="11250" spans="13:13" x14ac:dyDescent="0.3">
      <c r="M11250" s="6"/>
    </row>
    <row r="11251" spans="13:13" x14ac:dyDescent="0.3">
      <c r="M11251" s="6"/>
    </row>
    <row r="11252" spans="13:13" x14ac:dyDescent="0.3">
      <c r="M11252" s="6"/>
    </row>
    <row r="11253" spans="13:13" x14ac:dyDescent="0.3">
      <c r="M11253" s="6"/>
    </row>
    <row r="11254" spans="13:13" x14ac:dyDescent="0.3">
      <c r="M11254" s="6"/>
    </row>
    <row r="11255" spans="13:13" x14ac:dyDescent="0.3">
      <c r="M11255" s="6"/>
    </row>
    <row r="11256" spans="13:13" x14ac:dyDescent="0.3">
      <c r="M11256" s="6"/>
    </row>
    <row r="11257" spans="13:13" x14ac:dyDescent="0.3">
      <c r="M11257" s="6"/>
    </row>
    <row r="11258" spans="13:13" x14ac:dyDescent="0.3">
      <c r="M11258" s="6"/>
    </row>
    <row r="11259" spans="13:13" x14ac:dyDescent="0.3">
      <c r="M11259" s="6"/>
    </row>
    <row r="11260" spans="13:13" x14ac:dyDescent="0.3">
      <c r="M11260" s="6"/>
    </row>
    <row r="11261" spans="13:13" x14ac:dyDescent="0.3">
      <c r="M11261" s="6"/>
    </row>
    <row r="11262" spans="13:13" x14ac:dyDescent="0.3">
      <c r="M11262" s="6"/>
    </row>
    <row r="11263" spans="13:13" x14ac:dyDescent="0.3">
      <c r="M11263" s="6"/>
    </row>
    <row r="11264" spans="13:13" x14ac:dyDescent="0.3">
      <c r="M11264" s="6"/>
    </row>
    <row r="11265" spans="13:13" x14ac:dyDescent="0.3">
      <c r="M11265" s="6"/>
    </row>
    <row r="11266" spans="13:13" x14ac:dyDescent="0.3">
      <c r="M11266" s="6"/>
    </row>
    <row r="11267" spans="13:13" x14ac:dyDescent="0.3">
      <c r="M11267" s="6"/>
    </row>
    <row r="11268" spans="13:13" x14ac:dyDescent="0.3">
      <c r="M11268" s="6"/>
    </row>
    <row r="11269" spans="13:13" x14ac:dyDescent="0.3">
      <c r="M11269" s="6"/>
    </row>
    <row r="11270" spans="13:13" x14ac:dyDescent="0.3">
      <c r="M11270" s="6"/>
    </row>
    <row r="11271" spans="13:13" x14ac:dyDescent="0.3">
      <c r="M11271" s="6"/>
    </row>
    <row r="11272" spans="13:13" x14ac:dyDescent="0.3">
      <c r="M11272" s="6"/>
    </row>
    <row r="11273" spans="13:13" x14ac:dyDescent="0.3">
      <c r="M11273" s="6"/>
    </row>
    <row r="11274" spans="13:13" x14ac:dyDescent="0.3">
      <c r="M11274" s="6"/>
    </row>
    <row r="11275" spans="13:13" x14ac:dyDescent="0.3">
      <c r="M11275" s="6"/>
    </row>
    <row r="11276" spans="13:13" x14ac:dyDescent="0.3">
      <c r="M11276" s="6"/>
    </row>
    <row r="11277" spans="13:13" x14ac:dyDescent="0.3">
      <c r="M11277" s="6"/>
    </row>
    <row r="11278" spans="13:13" x14ac:dyDescent="0.3">
      <c r="M11278" s="6"/>
    </row>
    <row r="11279" spans="13:13" x14ac:dyDescent="0.3">
      <c r="M11279" s="6"/>
    </row>
    <row r="11280" spans="13:13" x14ac:dyDescent="0.3">
      <c r="M11280" s="6"/>
    </row>
    <row r="11281" spans="13:13" x14ac:dyDescent="0.3">
      <c r="M11281" s="6"/>
    </row>
    <row r="11282" spans="13:13" x14ac:dyDescent="0.3">
      <c r="M11282" s="6"/>
    </row>
    <row r="11283" spans="13:13" x14ac:dyDescent="0.3">
      <c r="M11283" s="6"/>
    </row>
    <row r="11284" spans="13:13" x14ac:dyDescent="0.3">
      <c r="M11284" s="6"/>
    </row>
    <row r="11285" spans="13:13" x14ac:dyDescent="0.3">
      <c r="M11285" s="6"/>
    </row>
    <row r="11286" spans="13:13" x14ac:dyDescent="0.3">
      <c r="M11286" s="6"/>
    </row>
    <row r="11287" spans="13:13" x14ac:dyDescent="0.3">
      <c r="M11287" s="6"/>
    </row>
    <row r="11288" spans="13:13" x14ac:dyDescent="0.3">
      <c r="M11288" s="6"/>
    </row>
    <row r="11289" spans="13:13" x14ac:dyDescent="0.3">
      <c r="M11289" s="6"/>
    </row>
    <row r="11290" spans="13:13" x14ac:dyDescent="0.3">
      <c r="M11290" s="6"/>
    </row>
    <row r="11291" spans="13:13" x14ac:dyDescent="0.3">
      <c r="M11291" s="6"/>
    </row>
    <row r="11292" spans="13:13" x14ac:dyDescent="0.3">
      <c r="M11292" s="6"/>
    </row>
    <row r="11293" spans="13:13" x14ac:dyDescent="0.3">
      <c r="M11293" s="6"/>
    </row>
    <row r="11294" spans="13:13" x14ac:dyDescent="0.3">
      <c r="M11294" s="6"/>
    </row>
    <row r="11295" spans="13:13" x14ac:dyDescent="0.3">
      <c r="M11295" s="6"/>
    </row>
    <row r="11296" spans="13:13" x14ac:dyDescent="0.3">
      <c r="M11296" s="6"/>
    </row>
    <row r="11297" spans="13:13" x14ac:dyDescent="0.3">
      <c r="M11297" s="6"/>
    </row>
    <row r="11298" spans="13:13" x14ac:dyDescent="0.3">
      <c r="M11298" s="6"/>
    </row>
    <row r="11299" spans="13:13" x14ac:dyDescent="0.3">
      <c r="M11299" s="6"/>
    </row>
    <row r="11300" spans="13:13" x14ac:dyDescent="0.3">
      <c r="M11300" s="6"/>
    </row>
    <row r="11301" spans="13:13" x14ac:dyDescent="0.3">
      <c r="M11301" s="6"/>
    </row>
    <row r="11302" spans="13:13" x14ac:dyDescent="0.3">
      <c r="M11302" s="6"/>
    </row>
    <row r="11303" spans="13:13" x14ac:dyDescent="0.3">
      <c r="M11303" s="6"/>
    </row>
    <row r="11304" spans="13:13" x14ac:dyDescent="0.3">
      <c r="M11304" s="6"/>
    </row>
    <row r="11305" spans="13:13" x14ac:dyDescent="0.3">
      <c r="M11305" s="6"/>
    </row>
    <row r="11306" spans="13:13" x14ac:dyDescent="0.3">
      <c r="M11306" s="6"/>
    </row>
    <row r="11307" spans="13:13" x14ac:dyDescent="0.3">
      <c r="M11307" s="6"/>
    </row>
    <row r="11308" spans="13:13" x14ac:dyDescent="0.3">
      <c r="M11308" s="6"/>
    </row>
    <row r="11309" spans="13:13" x14ac:dyDescent="0.3">
      <c r="M11309" s="6"/>
    </row>
    <row r="11310" spans="13:13" x14ac:dyDescent="0.3">
      <c r="M11310" s="6"/>
    </row>
    <row r="11311" spans="13:13" x14ac:dyDescent="0.3">
      <c r="M11311" s="6"/>
    </row>
    <row r="11312" spans="13:13" x14ac:dyDescent="0.3">
      <c r="M11312" s="6"/>
    </row>
    <row r="11313" spans="13:13" x14ac:dyDescent="0.3">
      <c r="M11313" s="6"/>
    </row>
    <row r="11314" spans="13:13" x14ac:dyDescent="0.3">
      <c r="M11314" s="6"/>
    </row>
    <row r="11315" spans="13:13" x14ac:dyDescent="0.3">
      <c r="M11315" s="6"/>
    </row>
    <row r="11316" spans="13:13" x14ac:dyDescent="0.3">
      <c r="M11316" s="6"/>
    </row>
    <row r="11317" spans="13:13" x14ac:dyDescent="0.3">
      <c r="M11317" s="6"/>
    </row>
    <row r="11318" spans="13:13" x14ac:dyDescent="0.3">
      <c r="M11318" s="6"/>
    </row>
    <row r="11319" spans="13:13" x14ac:dyDescent="0.3">
      <c r="M11319" s="6"/>
    </row>
    <row r="11320" spans="13:13" x14ac:dyDescent="0.3">
      <c r="M11320" s="6"/>
    </row>
    <row r="11321" spans="13:13" x14ac:dyDescent="0.3">
      <c r="M11321" s="6"/>
    </row>
    <row r="11322" spans="13:13" x14ac:dyDescent="0.3">
      <c r="M11322" s="6"/>
    </row>
    <row r="11323" spans="13:13" x14ac:dyDescent="0.3">
      <c r="M11323" s="6"/>
    </row>
    <row r="11324" spans="13:13" x14ac:dyDescent="0.3">
      <c r="M11324" s="6"/>
    </row>
    <row r="11325" spans="13:13" x14ac:dyDescent="0.3">
      <c r="M11325" s="6"/>
    </row>
    <row r="11326" spans="13:13" x14ac:dyDescent="0.3">
      <c r="M11326" s="6"/>
    </row>
    <row r="11327" spans="13:13" x14ac:dyDescent="0.3">
      <c r="M11327" s="6"/>
    </row>
    <row r="11328" spans="13:13" x14ac:dyDescent="0.3">
      <c r="M11328" s="6"/>
    </row>
    <row r="11329" spans="13:13" x14ac:dyDescent="0.3">
      <c r="M11329" s="6"/>
    </row>
    <row r="11330" spans="13:13" x14ac:dyDescent="0.3">
      <c r="M11330" s="6"/>
    </row>
    <row r="11331" spans="13:13" x14ac:dyDescent="0.3">
      <c r="M11331" s="6"/>
    </row>
    <row r="11332" spans="13:13" x14ac:dyDescent="0.3">
      <c r="M11332" s="6"/>
    </row>
    <row r="11333" spans="13:13" x14ac:dyDescent="0.3">
      <c r="M11333" s="6"/>
    </row>
    <row r="11334" spans="13:13" x14ac:dyDescent="0.3">
      <c r="M11334" s="6"/>
    </row>
    <row r="11335" spans="13:13" x14ac:dyDescent="0.3">
      <c r="M11335" s="6"/>
    </row>
    <row r="11336" spans="13:13" x14ac:dyDescent="0.3">
      <c r="M11336" s="6"/>
    </row>
    <row r="11337" spans="13:13" x14ac:dyDescent="0.3">
      <c r="M11337" s="6"/>
    </row>
    <row r="11338" spans="13:13" x14ac:dyDescent="0.3">
      <c r="M11338" s="6"/>
    </row>
    <row r="11339" spans="13:13" x14ac:dyDescent="0.3">
      <c r="M11339" s="6"/>
    </row>
    <row r="11340" spans="13:13" x14ac:dyDescent="0.3">
      <c r="M11340" s="6"/>
    </row>
    <row r="11341" spans="13:13" x14ac:dyDescent="0.3">
      <c r="M11341" s="6"/>
    </row>
    <row r="11342" spans="13:13" x14ac:dyDescent="0.3">
      <c r="M11342" s="6"/>
    </row>
    <row r="11343" spans="13:13" x14ac:dyDescent="0.3">
      <c r="M11343" s="6"/>
    </row>
    <row r="11344" spans="13:13" x14ac:dyDescent="0.3">
      <c r="M11344" s="6"/>
    </row>
    <row r="11345" spans="13:13" x14ac:dyDescent="0.3">
      <c r="M11345" s="6"/>
    </row>
    <row r="11346" spans="13:13" x14ac:dyDescent="0.3">
      <c r="M11346" s="6"/>
    </row>
    <row r="11347" spans="13:13" x14ac:dyDescent="0.3">
      <c r="M11347" s="6"/>
    </row>
    <row r="11348" spans="13:13" x14ac:dyDescent="0.3">
      <c r="M11348" s="6"/>
    </row>
    <row r="11349" spans="13:13" x14ac:dyDescent="0.3">
      <c r="M11349" s="6"/>
    </row>
    <row r="11350" spans="13:13" x14ac:dyDescent="0.3">
      <c r="M11350" s="6"/>
    </row>
    <row r="11351" spans="13:13" x14ac:dyDescent="0.3">
      <c r="M11351" s="6"/>
    </row>
    <row r="11352" spans="13:13" x14ac:dyDescent="0.3">
      <c r="M11352" s="6"/>
    </row>
    <row r="11353" spans="13:13" x14ac:dyDescent="0.3">
      <c r="M11353" s="6"/>
    </row>
    <row r="11354" spans="13:13" x14ac:dyDescent="0.3">
      <c r="M11354" s="6"/>
    </row>
    <row r="11355" spans="13:13" x14ac:dyDescent="0.3">
      <c r="M11355" s="6"/>
    </row>
    <row r="11356" spans="13:13" x14ac:dyDescent="0.3">
      <c r="M11356" s="6"/>
    </row>
    <row r="11357" spans="13:13" x14ac:dyDescent="0.3">
      <c r="M11357" s="6"/>
    </row>
    <row r="11358" spans="13:13" x14ac:dyDescent="0.3">
      <c r="M11358" s="6"/>
    </row>
    <row r="11359" spans="13:13" x14ac:dyDescent="0.3">
      <c r="M11359" s="6"/>
    </row>
    <row r="11360" spans="13:13" x14ac:dyDescent="0.3">
      <c r="M11360" s="6"/>
    </row>
    <row r="11361" spans="13:13" x14ac:dyDescent="0.3">
      <c r="M11361" s="6"/>
    </row>
    <row r="11362" spans="13:13" x14ac:dyDescent="0.3">
      <c r="M11362" s="6"/>
    </row>
    <row r="11363" spans="13:13" x14ac:dyDescent="0.3">
      <c r="M11363" s="6"/>
    </row>
    <row r="11364" spans="13:13" x14ac:dyDescent="0.3">
      <c r="M11364" s="6"/>
    </row>
    <row r="11365" spans="13:13" x14ac:dyDescent="0.3">
      <c r="M11365" s="6"/>
    </row>
    <row r="11366" spans="13:13" x14ac:dyDescent="0.3">
      <c r="M11366" s="6"/>
    </row>
    <row r="11367" spans="13:13" x14ac:dyDescent="0.3">
      <c r="M11367" s="6"/>
    </row>
    <row r="11368" spans="13:13" x14ac:dyDescent="0.3">
      <c r="M11368" s="6"/>
    </row>
    <row r="11369" spans="13:13" x14ac:dyDescent="0.3">
      <c r="M11369" s="6"/>
    </row>
    <row r="11370" spans="13:13" x14ac:dyDescent="0.3">
      <c r="M11370" s="6"/>
    </row>
    <row r="11371" spans="13:13" x14ac:dyDescent="0.3">
      <c r="M11371" s="6"/>
    </row>
    <row r="11372" spans="13:13" x14ac:dyDescent="0.3">
      <c r="M11372" s="6"/>
    </row>
    <row r="11373" spans="13:13" x14ac:dyDescent="0.3">
      <c r="M11373" s="6"/>
    </row>
    <row r="11374" spans="13:13" x14ac:dyDescent="0.3">
      <c r="M11374" s="6"/>
    </row>
    <row r="11375" spans="13:13" x14ac:dyDescent="0.3">
      <c r="M11375" s="6"/>
    </row>
    <row r="11376" spans="13:13" x14ac:dyDescent="0.3">
      <c r="M11376" s="6"/>
    </row>
    <row r="11377" spans="13:13" x14ac:dyDescent="0.3">
      <c r="M11377" s="6"/>
    </row>
    <row r="11378" spans="13:13" x14ac:dyDescent="0.3">
      <c r="M11378" s="6"/>
    </row>
    <row r="11379" spans="13:13" x14ac:dyDescent="0.3">
      <c r="M11379" s="6"/>
    </row>
    <row r="11380" spans="13:13" x14ac:dyDescent="0.3">
      <c r="M11380" s="6"/>
    </row>
    <row r="11381" spans="13:13" x14ac:dyDescent="0.3">
      <c r="M11381" s="6"/>
    </row>
    <row r="11382" spans="13:13" x14ac:dyDescent="0.3">
      <c r="M11382" s="6"/>
    </row>
    <row r="11383" spans="13:13" x14ac:dyDescent="0.3">
      <c r="M11383" s="6"/>
    </row>
    <row r="11384" spans="13:13" x14ac:dyDescent="0.3">
      <c r="M11384" s="6"/>
    </row>
    <row r="11385" spans="13:13" x14ac:dyDescent="0.3">
      <c r="M11385" s="6"/>
    </row>
    <row r="11386" spans="13:13" x14ac:dyDescent="0.3">
      <c r="M11386" s="6"/>
    </row>
    <row r="11387" spans="13:13" x14ac:dyDescent="0.3">
      <c r="M11387" s="6"/>
    </row>
    <row r="11388" spans="13:13" x14ac:dyDescent="0.3">
      <c r="M11388" s="6"/>
    </row>
    <row r="11389" spans="13:13" x14ac:dyDescent="0.3">
      <c r="M11389" s="6"/>
    </row>
    <row r="11390" spans="13:13" x14ac:dyDescent="0.3">
      <c r="M11390" s="6"/>
    </row>
    <row r="11391" spans="13:13" x14ac:dyDescent="0.3">
      <c r="M11391" s="6"/>
    </row>
    <row r="11392" spans="13:13" x14ac:dyDescent="0.3">
      <c r="M11392" s="6"/>
    </row>
    <row r="11393" spans="13:13" x14ac:dyDescent="0.3">
      <c r="M11393" s="6"/>
    </row>
    <row r="11394" spans="13:13" x14ac:dyDescent="0.3">
      <c r="M11394" s="6"/>
    </row>
    <row r="11395" spans="13:13" x14ac:dyDescent="0.3">
      <c r="M11395" s="6"/>
    </row>
    <row r="11396" spans="13:13" x14ac:dyDescent="0.3">
      <c r="M11396" s="6"/>
    </row>
    <row r="11397" spans="13:13" x14ac:dyDescent="0.3">
      <c r="M11397" s="6"/>
    </row>
    <row r="11398" spans="13:13" x14ac:dyDescent="0.3">
      <c r="M11398" s="6"/>
    </row>
    <row r="11399" spans="13:13" x14ac:dyDescent="0.3">
      <c r="M11399" s="6"/>
    </row>
    <row r="11400" spans="13:13" x14ac:dyDescent="0.3">
      <c r="M11400" s="6"/>
    </row>
    <row r="11401" spans="13:13" x14ac:dyDescent="0.3">
      <c r="M11401" s="6"/>
    </row>
    <row r="11402" spans="13:13" x14ac:dyDescent="0.3">
      <c r="M11402" s="6"/>
    </row>
    <row r="11403" spans="13:13" x14ac:dyDescent="0.3">
      <c r="M11403" s="6"/>
    </row>
    <row r="11404" spans="13:13" x14ac:dyDescent="0.3">
      <c r="M11404" s="6"/>
    </row>
    <row r="11405" spans="13:13" x14ac:dyDescent="0.3">
      <c r="M11405" s="6"/>
    </row>
    <row r="11406" spans="13:13" x14ac:dyDescent="0.3">
      <c r="M11406" s="6"/>
    </row>
    <row r="11407" spans="13:13" x14ac:dyDescent="0.3">
      <c r="M11407" s="6"/>
    </row>
    <row r="11408" spans="13:13" x14ac:dyDescent="0.3">
      <c r="M11408" s="6"/>
    </row>
    <row r="11409" spans="13:13" x14ac:dyDescent="0.3">
      <c r="M11409" s="6"/>
    </row>
    <row r="11410" spans="13:13" x14ac:dyDescent="0.3">
      <c r="M11410" s="6"/>
    </row>
    <row r="11411" spans="13:13" x14ac:dyDescent="0.3">
      <c r="M11411" s="6"/>
    </row>
    <row r="11412" spans="13:13" x14ac:dyDescent="0.3">
      <c r="M11412" s="6"/>
    </row>
    <row r="11413" spans="13:13" x14ac:dyDescent="0.3">
      <c r="M11413" s="6"/>
    </row>
    <row r="11414" spans="13:13" x14ac:dyDescent="0.3">
      <c r="M11414" s="6"/>
    </row>
    <row r="11415" spans="13:13" x14ac:dyDescent="0.3">
      <c r="M11415" s="6"/>
    </row>
    <row r="11416" spans="13:13" x14ac:dyDescent="0.3">
      <c r="M11416" s="6"/>
    </row>
    <row r="11417" spans="13:13" x14ac:dyDescent="0.3">
      <c r="M11417" s="6"/>
    </row>
    <row r="11418" spans="13:13" x14ac:dyDescent="0.3">
      <c r="M11418" s="6"/>
    </row>
    <row r="11419" spans="13:13" x14ac:dyDescent="0.3">
      <c r="M11419" s="6"/>
    </row>
    <row r="11420" spans="13:13" x14ac:dyDescent="0.3">
      <c r="M11420" s="6"/>
    </row>
    <row r="11421" spans="13:13" x14ac:dyDescent="0.3">
      <c r="M11421" s="6"/>
    </row>
    <row r="11422" spans="13:13" x14ac:dyDescent="0.3">
      <c r="M11422" s="6"/>
    </row>
    <row r="11423" spans="13:13" x14ac:dyDescent="0.3">
      <c r="M11423" s="6"/>
    </row>
    <row r="11424" spans="13:13" x14ac:dyDescent="0.3">
      <c r="M11424" s="6"/>
    </row>
    <row r="11425" spans="13:13" x14ac:dyDescent="0.3">
      <c r="M11425" s="6"/>
    </row>
    <row r="11426" spans="13:13" x14ac:dyDescent="0.3">
      <c r="M11426" s="6"/>
    </row>
    <row r="11427" spans="13:13" x14ac:dyDescent="0.3">
      <c r="M11427" s="6"/>
    </row>
    <row r="11428" spans="13:13" x14ac:dyDescent="0.3">
      <c r="M11428" s="6"/>
    </row>
    <row r="11429" spans="13:13" x14ac:dyDescent="0.3">
      <c r="M11429" s="6"/>
    </row>
    <row r="11430" spans="13:13" x14ac:dyDescent="0.3">
      <c r="M11430" s="6"/>
    </row>
    <row r="11431" spans="13:13" x14ac:dyDescent="0.3">
      <c r="M11431" s="6"/>
    </row>
    <row r="11432" spans="13:13" x14ac:dyDescent="0.3">
      <c r="M11432" s="6"/>
    </row>
    <row r="11433" spans="13:13" x14ac:dyDescent="0.3">
      <c r="M11433" s="6"/>
    </row>
    <row r="11434" spans="13:13" x14ac:dyDescent="0.3">
      <c r="M11434" s="6"/>
    </row>
    <row r="11435" spans="13:13" x14ac:dyDescent="0.3">
      <c r="M11435" s="6"/>
    </row>
    <row r="11436" spans="13:13" x14ac:dyDescent="0.3">
      <c r="M11436" s="6"/>
    </row>
    <row r="11437" spans="13:13" x14ac:dyDescent="0.3">
      <c r="M11437" s="6"/>
    </row>
    <row r="11438" spans="13:13" x14ac:dyDescent="0.3">
      <c r="M11438" s="6"/>
    </row>
    <row r="11439" spans="13:13" x14ac:dyDescent="0.3">
      <c r="M11439" s="6"/>
    </row>
    <row r="11440" spans="13:13" x14ac:dyDescent="0.3">
      <c r="M11440" s="6"/>
    </row>
    <row r="11441" spans="13:13" x14ac:dyDescent="0.3">
      <c r="M11441" s="6"/>
    </row>
    <row r="11442" spans="13:13" x14ac:dyDescent="0.3">
      <c r="M11442" s="6"/>
    </row>
    <row r="11443" spans="13:13" x14ac:dyDescent="0.3">
      <c r="M11443" s="6"/>
    </row>
    <row r="11444" spans="13:13" x14ac:dyDescent="0.3">
      <c r="M11444" s="6"/>
    </row>
    <row r="11445" spans="13:13" x14ac:dyDescent="0.3">
      <c r="M11445" s="6"/>
    </row>
    <row r="11446" spans="13:13" x14ac:dyDescent="0.3">
      <c r="M11446" s="6"/>
    </row>
    <row r="11447" spans="13:13" x14ac:dyDescent="0.3">
      <c r="M11447" s="6"/>
    </row>
    <row r="11448" spans="13:13" x14ac:dyDescent="0.3">
      <c r="M11448" s="6"/>
    </row>
    <row r="11449" spans="13:13" x14ac:dyDescent="0.3">
      <c r="M11449" s="6"/>
    </row>
    <row r="11450" spans="13:13" x14ac:dyDescent="0.3">
      <c r="M11450" s="6"/>
    </row>
    <row r="11451" spans="13:13" x14ac:dyDescent="0.3">
      <c r="M11451" s="6"/>
    </row>
    <row r="11452" spans="13:13" x14ac:dyDescent="0.3">
      <c r="M11452" s="6"/>
    </row>
    <row r="11453" spans="13:13" x14ac:dyDescent="0.3">
      <c r="M11453" s="6"/>
    </row>
    <row r="11454" spans="13:13" x14ac:dyDescent="0.3">
      <c r="M11454" s="6"/>
    </row>
    <row r="11455" spans="13:13" x14ac:dyDescent="0.3">
      <c r="M11455" s="6"/>
    </row>
    <row r="11456" spans="13:13" x14ac:dyDescent="0.3">
      <c r="M11456" s="6"/>
    </row>
    <row r="11457" spans="13:13" x14ac:dyDescent="0.3">
      <c r="M11457" s="6"/>
    </row>
    <row r="11458" spans="13:13" x14ac:dyDescent="0.3">
      <c r="M11458" s="6"/>
    </row>
    <row r="11459" spans="13:13" x14ac:dyDescent="0.3">
      <c r="M11459" s="6"/>
    </row>
    <row r="11460" spans="13:13" x14ac:dyDescent="0.3">
      <c r="M11460" s="6"/>
    </row>
    <row r="11461" spans="13:13" x14ac:dyDescent="0.3">
      <c r="M11461" s="6"/>
    </row>
    <row r="11462" spans="13:13" x14ac:dyDescent="0.3">
      <c r="M11462" s="6"/>
    </row>
    <row r="11463" spans="13:13" x14ac:dyDescent="0.3">
      <c r="M11463" s="6"/>
    </row>
    <row r="11464" spans="13:13" x14ac:dyDescent="0.3">
      <c r="M11464" s="6"/>
    </row>
    <row r="11465" spans="13:13" x14ac:dyDescent="0.3">
      <c r="M11465" s="6"/>
    </row>
    <row r="11466" spans="13:13" x14ac:dyDescent="0.3">
      <c r="M11466" s="6"/>
    </row>
    <row r="11467" spans="13:13" x14ac:dyDescent="0.3">
      <c r="M11467" s="6"/>
    </row>
    <row r="11468" spans="13:13" x14ac:dyDescent="0.3">
      <c r="M11468" s="6"/>
    </row>
    <row r="11469" spans="13:13" x14ac:dyDescent="0.3">
      <c r="M11469" s="6"/>
    </row>
    <row r="11470" spans="13:13" x14ac:dyDescent="0.3">
      <c r="M11470" s="6"/>
    </row>
    <row r="11471" spans="13:13" x14ac:dyDescent="0.3">
      <c r="M11471" s="6"/>
    </row>
    <row r="11472" spans="13:13" x14ac:dyDescent="0.3">
      <c r="M11472" s="6"/>
    </row>
    <row r="11473" spans="13:13" x14ac:dyDescent="0.3">
      <c r="M11473" s="6"/>
    </row>
    <row r="11474" spans="13:13" x14ac:dyDescent="0.3">
      <c r="M11474" s="6"/>
    </row>
    <row r="11475" spans="13:13" x14ac:dyDescent="0.3">
      <c r="M11475" s="6"/>
    </row>
    <row r="11476" spans="13:13" x14ac:dyDescent="0.3">
      <c r="M11476" s="6"/>
    </row>
    <row r="11477" spans="13:13" x14ac:dyDescent="0.3">
      <c r="M11477" s="6"/>
    </row>
    <row r="11478" spans="13:13" x14ac:dyDescent="0.3">
      <c r="M11478" s="6"/>
    </row>
    <row r="11479" spans="13:13" x14ac:dyDescent="0.3">
      <c r="M11479" s="6"/>
    </row>
    <row r="11480" spans="13:13" x14ac:dyDescent="0.3">
      <c r="M11480" s="6"/>
    </row>
    <row r="11481" spans="13:13" x14ac:dyDescent="0.3">
      <c r="M11481" s="6"/>
    </row>
    <row r="11482" spans="13:13" x14ac:dyDescent="0.3">
      <c r="M11482" s="6"/>
    </row>
    <row r="11483" spans="13:13" x14ac:dyDescent="0.3">
      <c r="M11483" s="6"/>
    </row>
    <row r="11484" spans="13:13" x14ac:dyDescent="0.3">
      <c r="M11484" s="6"/>
    </row>
    <row r="11485" spans="13:13" x14ac:dyDescent="0.3">
      <c r="M11485" s="6"/>
    </row>
    <row r="11486" spans="13:13" x14ac:dyDescent="0.3">
      <c r="M11486" s="6"/>
    </row>
    <row r="11487" spans="13:13" x14ac:dyDescent="0.3">
      <c r="M11487" s="6"/>
    </row>
    <row r="11488" spans="13:13" x14ac:dyDescent="0.3">
      <c r="M11488" s="6"/>
    </row>
    <row r="11489" spans="13:13" x14ac:dyDescent="0.3">
      <c r="M11489" s="6"/>
    </row>
    <row r="11490" spans="13:13" x14ac:dyDescent="0.3">
      <c r="M11490" s="6"/>
    </row>
    <row r="11491" spans="13:13" x14ac:dyDescent="0.3">
      <c r="M11491" s="6"/>
    </row>
    <row r="11492" spans="13:13" x14ac:dyDescent="0.3">
      <c r="M11492" s="6"/>
    </row>
    <row r="11493" spans="13:13" x14ac:dyDescent="0.3">
      <c r="M11493" s="6"/>
    </row>
    <row r="11494" spans="13:13" x14ac:dyDescent="0.3">
      <c r="M11494" s="6"/>
    </row>
    <row r="11495" spans="13:13" x14ac:dyDescent="0.3">
      <c r="M11495" s="6"/>
    </row>
    <row r="11496" spans="13:13" x14ac:dyDescent="0.3">
      <c r="M11496" s="6"/>
    </row>
    <row r="11497" spans="13:13" x14ac:dyDescent="0.3">
      <c r="M11497" s="6"/>
    </row>
    <row r="11498" spans="13:13" x14ac:dyDescent="0.3">
      <c r="M11498" s="6"/>
    </row>
    <row r="11499" spans="13:13" x14ac:dyDescent="0.3">
      <c r="M11499" s="6"/>
    </row>
    <row r="11500" spans="13:13" x14ac:dyDescent="0.3">
      <c r="M11500" s="6"/>
    </row>
    <row r="11501" spans="13:13" x14ac:dyDescent="0.3">
      <c r="M11501" s="6"/>
    </row>
    <row r="11502" spans="13:13" x14ac:dyDescent="0.3">
      <c r="M11502" s="6"/>
    </row>
    <row r="11503" spans="13:13" x14ac:dyDescent="0.3">
      <c r="M11503" s="6"/>
    </row>
    <row r="11504" spans="13:13" x14ac:dyDescent="0.3">
      <c r="M11504" s="6"/>
    </row>
    <row r="11505" spans="13:13" x14ac:dyDescent="0.3">
      <c r="M11505" s="6"/>
    </row>
    <row r="11506" spans="13:13" x14ac:dyDescent="0.3">
      <c r="M11506" s="6"/>
    </row>
    <row r="11507" spans="13:13" x14ac:dyDescent="0.3">
      <c r="M11507" s="6"/>
    </row>
    <row r="11508" spans="13:13" x14ac:dyDescent="0.3">
      <c r="M11508" s="6"/>
    </row>
    <row r="11509" spans="13:13" x14ac:dyDescent="0.3">
      <c r="M11509" s="6"/>
    </row>
    <row r="11510" spans="13:13" x14ac:dyDescent="0.3">
      <c r="M11510" s="6"/>
    </row>
    <row r="11511" spans="13:13" x14ac:dyDescent="0.3">
      <c r="M11511" s="6"/>
    </row>
    <row r="11512" spans="13:13" x14ac:dyDescent="0.3">
      <c r="M11512" s="6"/>
    </row>
    <row r="11513" spans="13:13" x14ac:dyDescent="0.3">
      <c r="M11513" s="6"/>
    </row>
    <row r="11514" spans="13:13" x14ac:dyDescent="0.3">
      <c r="M11514" s="6"/>
    </row>
    <row r="11515" spans="13:13" x14ac:dyDescent="0.3">
      <c r="M11515" s="6"/>
    </row>
    <row r="11516" spans="13:13" x14ac:dyDescent="0.3">
      <c r="M11516" s="6"/>
    </row>
    <row r="11517" spans="13:13" x14ac:dyDescent="0.3">
      <c r="M11517" s="6"/>
    </row>
    <row r="11518" spans="13:13" x14ac:dyDescent="0.3">
      <c r="M11518" s="6"/>
    </row>
    <row r="11519" spans="13:13" x14ac:dyDescent="0.3">
      <c r="M11519" s="6"/>
    </row>
    <row r="11520" spans="13:13" x14ac:dyDescent="0.3">
      <c r="M11520" s="6"/>
    </row>
    <row r="11521" spans="13:13" x14ac:dyDescent="0.3">
      <c r="M11521" s="6"/>
    </row>
    <row r="11522" spans="13:13" x14ac:dyDescent="0.3">
      <c r="M11522" s="6"/>
    </row>
    <row r="11523" spans="13:13" x14ac:dyDescent="0.3">
      <c r="M11523" s="6"/>
    </row>
    <row r="11524" spans="13:13" x14ac:dyDescent="0.3">
      <c r="M11524" s="6"/>
    </row>
    <row r="11525" spans="13:13" x14ac:dyDescent="0.3">
      <c r="M11525" s="6"/>
    </row>
    <row r="11526" spans="13:13" x14ac:dyDescent="0.3">
      <c r="M11526" s="6"/>
    </row>
    <row r="11527" spans="13:13" x14ac:dyDescent="0.3">
      <c r="M11527" s="6"/>
    </row>
    <row r="11528" spans="13:13" x14ac:dyDescent="0.3">
      <c r="M11528" s="6"/>
    </row>
    <row r="11529" spans="13:13" x14ac:dyDescent="0.3">
      <c r="M11529" s="6"/>
    </row>
    <row r="11530" spans="13:13" x14ac:dyDescent="0.3">
      <c r="M11530" s="6"/>
    </row>
    <row r="11531" spans="13:13" x14ac:dyDescent="0.3">
      <c r="M11531" s="6"/>
    </row>
    <row r="11532" spans="13:13" x14ac:dyDescent="0.3">
      <c r="M11532" s="6"/>
    </row>
    <row r="11533" spans="13:13" x14ac:dyDescent="0.3">
      <c r="M11533" s="6"/>
    </row>
    <row r="11534" spans="13:13" x14ac:dyDescent="0.3">
      <c r="M11534" s="6"/>
    </row>
    <row r="11535" spans="13:13" x14ac:dyDescent="0.3">
      <c r="M11535" s="6"/>
    </row>
    <row r="11536" spans="13:13" x14ac:dyDescent="0.3">
      <c r="M11536" s="6"/>
    </row>
    <row r="11537" spans="13:13" x14ac:dyDescent="0.3">
      <c r="M11537" s="6"/>
    </row>
    <row r="11538" spans="13:13" x14ac:dyDescent="0.3">
      <c r="M11538" s="6"/>
    </row>
    <row r="11539" spans="13:13" x14ac:dyDescent="0.3">
      <c r="M11539" s="6"/>
    </row>
    <row r="11540" spans="13:13" x14ac:dyDescent="0.3">
      <c r="M11540" s="6"/>
    </row>
    <row r="11541" spans="13:13" x14ac:dyDescent="0.3">
      <c r="M11541" s="6"/>
    </row>
    <row r="11542" spans="13:13" x14ac:dyDescent="0.3">
      <c r="M11542" s="6"/>
    </row>
    <row r="11543" spans="13:13" x14ac:dyDescent="0.3">
      <c r="M11543" s="6"/>
    </row>
    <row r="11544" spans="13:13" x14ac:dyDescent="0.3">
      <c r="M11544" s="6"/>
    </row>
    <row r="11545" spans="13:13" x14ac:dyDescent="0.3">
      <c r="M11545" s="6"/>
    </row>
    <row r="11546" spans="13:13" x14ac:dyDescent="0.3">
      <c r="M11546" s="6"/>
    </row>
    <row r="11547" spans="13:13" x14ac:dyDescent="0.3">
      <c r="M11547" s="6"/>
    </row>
    <row r="11548" spans="13:13" x14ac:dyDescent="0.3">
      <c r="M11548" s="6"/>
    </row>
    <row r="11549" spans="13:13" x14ac:dyDescent="0.3">
      <c r="M11549" s="6"/>
    </row>
    <row r="11550" spans="13:13" x14ac:dyDescent="0.3">
      <c r="M11550" s="6"/>
    </row>
    <row r="11551" spans="13:13" x14ac:dyDescent="0.3">
      <c r="M11551" s="6"/>
    </row>
    <row r="11552" spans="13:13" x14ac:dyDescent="0.3">
      <c r="M11552" s="6"/>
    </row>
    <row r="11553" spans="13:13" x14ac:dyDescent="0.3">
      <c r="M11553" s="6"/>
    </row>
    <row r="11554" spans="13:13" x14ac:dyDescent="0.3">
      <c r="M11554" s="6"/>
    </row>
    <row r="11555" spans="13:13" x14ac:dyDescent="0.3">
      <c r="M11555" s="6"/>
    </row>
    <row r="11556" spans="13:13" x14ac:dyDescent="0.3">
      <c r="M11556" s="6"/>
    </row>
    <row r="11557" spans="13:13" x14ac:dyDescent="0.3">
      <c r="M11557" s="6"/>
    </row>
    <row r="11558" spans="13:13" x14ac:dyDescent="0.3">
      <c r="M11558" s="6"/>
    </row>
    <row r="11559" spans="13:13" x14ac:dyDescent="0.3">
      <c r="M11559" s="6"/>
    </row>
    <row r="11560" spans="13:13" x14ac:dyDescent="0.3">
      <c r="M11560" s="6"/>
    </row>
    <row r="11561" spans="13:13" x14ac:dyDescent="0.3">
      <c r="M11561" s="6"/>
    </row>
    <row r="11562" spans="13:13" x14ac:dyDescent="0.3">
      <c r="M11562" s="6"/>
    </row>
    <row r="11563" spans="13:13" x14ac:dyDescent="0.3">
      <c r="M11563" s="6"/>
    </row>
    <row r="11564" spans="13:13" x14ac:dyDescent="0.3">
      <c r="M11564" s="6"/>
    </row>
    <row r="11565" spans="13:13" x14ac:dyDescent="0.3">
      <c r="M11565" s="6"/>
    </row>
    <row r="11566" spans="13:13" x14ac:dyDescent="0.3">
      <c r="M11566" s="6"/>
    </row>
    <row r="11567" spans="13:13" x14ac:dyDescent="0.3">
      <c r="M11567" s="6"/>
    </row>
    <row r="11568" spans="13:13" x14ac:dyDescent="0.3">
      <c r="M11568" s="6"/>
    </row>
    <row r="11569" spans="13:13" x14ac:dyDescent="0.3">
      <c r="M11569" s="6"/>
    </row>
    <row r="11570" spans="13:13" x14ac:dyDescent="0.3">
      <c r="M11570" s="6"/>
    </row>
    <row r="11571" spans="13:13" x14ac:dyDescent="0.3">
      <c r="M11571" s="6"/>
    </row>
    <row r="11572" spans="13:13" x14ac:dyDescent="0.3">
      <c r="M11572" s="6"/>
    </row>
    <row r="11573" spans="13:13" x14ac:dyDescent="0.3">
      <c r="M11573" s="6"/>
    </row>
    <row r="11574" spans="13:13" x14ac:dyDescent="0.3">
      <c r="M11574" s="6"/>
    </row>
    <row r="11575" spans="13:13" x14ac:dyDescent="0.3">
      <c r="M11575" s="6"/>
    </row>
    <row r="11576" spans="13:13" x14ac:dyDescent="0.3">
      <c r="M11576" s="6"/>
    </row>
    <row r="11577" spans="13:13" x14ac:dyDescent="0.3">
      <c r="M11577" s="6"/>
    </row>
    <row r="11578" spans="13:13" x14ac:dyDescent="0.3">
      <c r="M11578" s="6"/>
    </row>
    <row r="11579" spans="13:13" x14ac:dyDescent="0.3">
      <c r="M11579" s="6"/>
    </row>
    <row r="11580" spans="13:13" x14ac:dyDescent="0.3">
      <c r="M11580" s="6"/>
    </row>
    <row r="11581" spans="13:13" x14ac:dyDescent="0.3">
      <c r="M11581" s="6"/>
    </row>
    <row r="11582" spans="13:13" x14ac:dyDescent="0.3">
      <c r="M11582" s="6"/>
    </row>
    <row r="11583" spans="13:13" x14ac:dyDescent="0.3">
      <c r="M11583" s="6"/>
    </row>
    <row r="11584" spans="13:13" x14ac:dyDescent="0.3">
      <c r="M11584" s="6"/>
    </row>
    <row r="11585" spans="13:13" x14ac:dyDescent="0.3">
      <c r="M11585" s="6"/>
    </row>
    <row r="11586" spans="13:13" x14ac:dyDescent="0.3">
      <c r="M11586" s="6"/>
    </row>
    <row r="11587" spans="13:13" x14ac:dyDescent="0.3">
      <c r="M11587" s="6"/>
    </row>
    <row r="11588" spans="13:13" x14ac:dyDescent="0.3">
      <c r="M11588" s="6"/>
    </row>
    <row r="11589" spans="13:13" x14ac:dyDescent="0.3">
      <c r="M11589" s="6"/>
    </row>
    <row r="11590" spans="13:13" x14ac:dyDescent="0.3">
      <c r="M11590" s="6"/>
    </row>
    <row r="11591" spans="13:13" x14ac:dyDescent="0.3">
      <c r="M11591" s="6"/>
    </row>
    <row r="11592" spans="13:13" x14ac:dyDescent="0.3">
      <c r="M11592" s="6"/>
    </row>
    <row r="11593" spans="13:13" x14ac:dyDescent="0.3">
      <c r="M11593" s="6"/>
    </row>
    <row r="11594" spans="13:13" x14ac:dyDescent="0.3">
      <c r="M11594" s="6"/>
    </row>
    <row r="11595" spans="13:13" x14ac:dyDescent="0.3">
      <c r="M11595" s="6"/>
    </row>
    <row r="11596" spans="13:13" x14ac:dyDescent="0.3">
      <c r="M11596" s="6"/>
    </row>
    <row r="11597" spans="13:13" x14ac:dyDescent="0.3">
      <c r="M11597" s="6"/>
    </row>
    <row r="11598" spans="13:13" x14ac:dyDescent="0.3">
      <c r="M11598" s="6"/>
    </row>
    <row r="11599" spans="13:13" x14ac:dyDescent="0.3">
      <c r="M11599" s="6"/>
    </row>
    <row r="11600" spans="13:13" x14ac:dyDescent="0.3">
      <c r="M11600" s="6"/>
    </row>
    <row r="11601" spans="13:13" x14ac:dyDescent="0.3">
      <c r="M11601" s="6"/>
    </row>
    <row r="11602" spans="13:13" x14ac:dyDescent="0.3">
      <c r="M11602" s="6"/>
    </row>
    <row r="11603" spans="13:13" x14ac:dyDescent="0.3">
      <c r="M11603" s="6"/>
    </row>
    <row r="11604" spans="13:13" x14ac:dyDescent="0.3">
      <c r="M11604" s="6"/>
    </row>
    <row r="11605" spans="13:13" x14ac:dyDescent="0.3">
      <c r="M11605" s="6"/>
    </row>
    <row r="11606" spans="13:13" x14ac:dyDescent="0.3">
      <c r="M11606" s="6"/>
    </row>
    <row r="11607" spans="13:13" x14ac:dyDescent="0.3">
      <c r="M11607" s="6"/>
    </row>
    <row r="11608" spans="13:13" x14ac:dyDescent="0.3">
      <c r="M11608" s="6"/>
    </row>
    <row r="11609" spans="13:13" x14ac:dyDescent="0.3">
      <c r="M11609" s="6"/>
    </row>
    <row r="11610" spans="13:13" x14ac:dyDescent="0.3">
      <c r="M11610" s="6"/>
    </row>
    <row r="11611" spans="13:13" x14ac:dyDescent="0.3">
      <c r="M11611" s="6"/>
    </row>
    <row r="11612" spans="13:13" x14ac:dyDescent="0.3">
      <c r="M11612" s="6"/>
    </row>
    <row r="11613" spans="13:13" x14ac:dyDescent="0.3">
      <c r="M11613" s="6"/>
    </row>
    <row r="11614" spans="13:13" x14ac:dyDescent="0.3">
      <c r="M11614" s="6"/>
    </row>
    <row r="11615" spans="13:13" x14ac:dyDescent="0.3">
      <c r="M11615" s="6"/>
    </row>
    <row r="11616" spans="13:13" x14ac:dyDescent="0.3">
      <c r="M11616" s="6"/>
    </row>
    <row r="11617" spans="13:13" x14ac:dyDescent="0.3">
      <c r="M11617" s="6"/>
    </row>
    <row r="11618" spans="13:13" x14ac:dyDescent="0.3">
      <c r="M11618" s="6"/>
    </row>
    <row r="11619" spans="13:13" x14ac:dyDescent="0.3">
      <c r="M11619" s="6"/>
    </row>
    <row r="11620" spans="13:13" x14ac:dyDescent="0.3">
      <c r="M11620" s="6"/>
    </row>
    <row r="11621" spans="13:13" x14ac:dyDescent="0.3">
      <c r="M11621" s="6"/>
    </row>
    <row r="11622" spans="13:13" x14ac:dyDescent="0.3">
      <c r="M11622" s="6"/>
    </row>
    <row r="11623" spans="13:13" x14ac:dyDescent="0.3">
      <c r="M11623" s="6"/>
    </row>
    <row r="11624" spans="13:13" x14ac:dyDescent="0.3">
      <c r="M11624" s="6"/>
    </row>
    <row r="11625" spans="13:13" x14ac:dyDescent="0.3">
      <c r="M11625" s="6"/>
    </row>
    <row r="11626" spans="13:13" x14ac:dyDescent="0.3">
      <c r="M11626" s="6"/>
    </row>
    <row r="11627" spans="13:13" x14ac:dyDescent="0.3">
      <c r="M11627" s="6"/>
    </row>
    <row r="11628" spans="13:13" x14ac:dyDescent="0.3">
      <c r="M11628" s="6"/>
    </row>
    <row r="11629" spans="13:13" x14ac:dyDescent="0.3">
      <c r="M11629" s="6"/>
    </row>
    <row r="11630" spans="13:13" x14ac:dyDescent="0.3">
      <c r="M11630" s="6"/>
    </row>
    <row r="11631" spans="13:13" x14ac:dyDescent="0.3">
      <c r="M11631" s="6"/>
    </row>
    <row r="11632" spans="13:13" x14ac:dyDescent="0.3">
      <c r="M11632" s="6"/>
    </row>
    <row r="11633" spans="13:13" x14ac:dyDescent="0.3">
      <c r="M11633" s="6"/>
    </row>
    <row r="11634" spans="13:13" x14ac:dyDescent="0.3">
      <c r="M11634" s="6"/>
    </row>
    <row r="11635" spans="13:13" x14ac:dyDescent="0.3">
      <c r="M11635" s="6"/>
    </row>
    <row r="11636" spans="13:13" x14ac:dyDescent="0.3">
      <c r="M11636" s="6"/>
    </row>
    <row r="11637" spans="13:13" x14ac:dyDescent="0.3">
      <c r="M11637" s="6"/>
    </row>
    <row r="11638" spans="13:13" x14ac:dyDescent="0.3">
      <c r="M11638" s="6"/>
    </row>
    <row r="11639" spans="13:13" x14ac:dyDescent="0.3">
      <c r="M11639" s="6"/>
    </row>
    <row r="11640" spans="13:13" x14ac:dyDescent="0.3">
      <c r="M11640" s="6"/>
    </row>
    <row r="11641" spans="13:13" x14ac:dyDescent="0.3">
      <c r="M11641" s="6"/>
    </row>
    <row r="11642" spans="13:13" x14ac:dyDescent="0.3">
      <c r="M11642" s="6"/>
    </row>
    <row r="11643" spans="13:13" x14ac:dyDescent="0.3">
      <c r="M11643" s="6"/>
    </row>
    <row r="11644" spans="13:13" x14ac:dyDescent="0.3">
      <c r="M11644" s="6"/>
    </row>
    <row r="11645" spans="13:13" x14ac:dyDescent="0.3">
      <c r="M11645" s="6"/>
    </row>
    <row r="11646" spans="13:13" x14ac:dyDescent="0.3">
      <c r="M11646" s="6"/>
    </row>
    <row r="11647" spans="13:13" x14ac:dyDescent="0.3">
      <c r="M11647" s="6"/>
    </row>
    <row r="11648" spans="13:13" x14ac:dyDescent="0.3">
      <c r="M11648" s="6"/>
    </row>
    <row r="11649" spans="13:13" x14ac:dyDescent="0.3">
      <c r="M11649" s="6"/>
    </row>
    <row r="11650" spans="13:13" x14ac:dyDescent="0.3">
      <c r="M11650" s="6"/>
    </row>
    <row r="11651" spans="13:13" x14ac:dyDescent="0.3">
      <c r="M11651" s="6"/>
    </row>
    <row r="11652" spans="13:13" x14ac:dyDescent="0.3">
      <c r="M11652" s="6"/>
    </row>
    <row r="11653" spans="13:13" x14ac:dyDescent="0.3">
      <c r="M11653" s="6"/>
    </row>
    <row r="11654" spans="13:13" x14ac:dyDescent="0.3">
      <c r="M11654" s="6"/>
    </row>
    <row r="11655" spans="13:13" x14ac:dyDescent="0.3">
      <c r="M11655" s="6"/>
    </row>
    <row r="11656" spans="13:13" x14ac:dyDescent="0.3">
      <c r="M11656" s="6"/>
    </row>
    <row r="11657" spans="13:13" x14ac:dyDescent="0.3">
      <c r="M11657" s="6"/>
    </row>
    <row r="11658" spans="13:13" x14ac:dyDescent="0.3">
      <c r="M11658" s="6"/>
    </row>
    <row r="11659" spans="13:13" x14ac:dyDescent="0.3">
      <c r="M11659" s="6"/>
    </row>
    <row r="11660" spans="13:13" x14ac:dyDescent="0.3">
      <c r="M11660" s="6"/>
    </row>
    <row r="11661" spans="13:13" x14ac:dyDescent="0.3">
      <c r="M11661" s="6"/>
    </row>
    <row r="11662" spans="13:13" x14ac:dyDescent="0.3">
      <c r="M11662" s="6"/>
    </row>
    <row r="11663" spans="13:13" x14ac:dyDescent="0.3">
      <c r="M11663" s="6"/>
    </row>
    <row r="11664" spans="13:13" x14ac:dyDescent="0.3">
      <c r="M11664" s="6"/>
    </row>
    <row r="11665" spans="13:13" x14ac:dyDescent="0.3">
      <c r="M11665" s="6"/>
    </row>
    <row r="11666" spans="13:13" x14ac:dyDescent="0.3">
      <c r="M11666" s="6"/>
    </row>
    <row r="11667" spans="13:13" x14ac:dyDescent="0.3">
      <c r="M11667" s="6"/>
    </row>
    <row r="11668" spans="13:13" x14ac:dyDescent="0.3">
      <c r="M11668" s="6"/>
    </row>
    <row r="11669" spans="13:13" x14ac:dyDescent="0.3">
      <c r="M11669" s="6"/>
    </row>
    <row r="11670" spans="13:13" x14ac:dyDescent="0.3">
      <c r="M11670" s="6"/>
    </row>
    <row r="11671" spans="13:13" x14ac:dyDescent="0.3">
      <c r="M11671" s="6"/>
    </row>
    <row r="11672" spans="13:13" x14ac:dyDescent="0.3">
      <c r="M11672" s="6"/>
    </row>
    <row r="11673" spans="13:13" x14ac:dyDescent="0.3">
      <c r="M11673" s="6"/>
    </row>
    <row r="11674" spans="13:13" x14ac:dyDescent="0.3">
      <c r="M11674" s="6"/>
    </row>
    <row r="11675" spans="13:13" x14ac:dyDescent="0.3">
      <c r="M11675" s="6"/>
    </row>
    <row r="11676" spans="13:13" x14ac:dyDescent="0.3">
      <c r="M11676" s="6"/>
    </row>
    <row r="11677" spans="13:13" x14ac:dyDescent="0.3">
      <c r="M11677" s="6"/>
    </row>
    <row r="11678" spans="13:13" x14ac:dyDescent="0.3">
      <c r="M11678" s="6"/>
    </row>
    <row r="11679" spans="13:13" x14ac:dyDescent="0.3">
      <c r="M11679" s="6"/>
    </row>
    <row r="11680" spans="13:13" x14ac:dyDescent="0.3">
      <c r="M11680" s="6"/>
    </row>
    <row r="11681" spans="13:13" x14ac:dyDescent="0.3">
      <c r="M11681" s="6"/>
    </row>
    <row r="11682" spans="13:13" x14ac:dyDescent="0.3">
      <c r="M11682" s="6"/>
    </row>
    <row r="11683" spans="13:13" x14ac:dyDescent="0.3">
      <c r="M11683" s="6"/>
    </row>
    <row r="11684" spans="13:13" x14ac:dyDescent="0.3">
      <c r="M11684" s="6"/>
    </row>
    <row r="11685" spans="13:13" x14ac:dyDescent="0.3">
      <c r="M11685" s="6"/>
    </row>
    <row r="11686" spans="13:13" x14ac:dyDescent="0.3">
      <c r="M11686" s="6"/>
    </row>
    <row r="11687" spans="13:13" x14ac:dyDescent="0.3">
      <c r="M11687" s="6"/>
    </row>
    <row r="11688" spans="13:13" x14ac:dyDescent="0.3">
      <c r="M11688" s="6"/>
    </row>
    <row r="11689" spans="13:13" x14ac:dyDescent="0.3">
      <c r="M11689" s="6"/>
    </row>
    <row r="11690" spans="13:13" x14ac:dyDescent="0.3">
      <c r="M11690" s="6"/>
    </row>
    <row r="11691" spans="13:13" x14ac:dyDescent="0.3">
      <c r="M11691" s="6"/>
    </row>
    <row r="11692" spans="13:13" x14ac:dyDescent="0.3">
      <c r="M11692" s="6"/>
    </row>
    <row r="11693" spans="13:13" x14ac:dyDescent="0.3">
      <c r="M11693" s="6"/>
    </row>
    <row r="11694" spans="13:13" x14ac:dyDescent="0.3">
      <c r="M11694" s="6"/>
    </row>
    <row r="11695" spans="13:13" x14ac:dyDescent="0.3">
      <c r="M11695" s="6"/>
    </row>
    <row r="11696" spans="13:13" x14ac:dyDescent="0.3">
      <c r="M11696" s="6"/>
    </row>
    <row r="11697" spans="13:13" x14ac:dyDescent="0.3">
      <c r="M11697" s="6"/>
    </row>
    <row r="11698" spans="13:13" x14ac:dyDescent="0.3">
      <c r="M11698" s="6"/>
    </row>
    <row r="11699" spans="13:13" x14ac:dyDescent="0.3">
      <c r="M11699" s="6"/>
    </row>
    <row r="11700" spans="13:13" x14ac:dyDescent="0.3">
      <c r="M11700" s="6"/>
    </row>
    <row r="11701" spans="13:13" x14ac:dyDescent="0.3">
      <c r="M11701" s="6"/>
    </row>
    <row r="11702" spans="13:13" x14ac:dyDescent="0.3">
      <c r="M11702" s="6"/>
    </row>
    <row r="11703" spans="13:13" x14ac:dyDescent="0.3">
      <c r="M11703" s="6"/>
    </row>
    <row r="11704" spans="13:13" x14ac:dyDescent="0.3">
      <c r="M11704" s="6"/>
    </row>
    <row r="11705" spans="13:13" x14ac:dyDescent="0.3">
      <c r="M11705" s="6"/>
    </row>
    <row r="11706" spans="13:13" x14ac:dyDescent="0.3">
      <c r="M11706" s="6"/>
    </row>
    <row r="11707" spans="13:13" x14ac:dyDescent="0.3">
      <c r="M11707" s="6"/>
    </row>
    <row r="11708" spans="13:13" x14ac:dyDescent="0.3">
      <c r="M11708" s="6"/>
    </row>
    <row r="11709" spans="13:13" x14ac:dyDescent="0.3">
      <c r="M11709" s="6"/>
    </row>
    <row r="11710" spans="13:13" x14ac:dyDescent="0.3">
      <c r="M11710" s="6"/>
    </row>
    <row r="11711" spans="13:13" x14ac:dyDescent="0.3">
      <c r="M11711" s="6"/>
    </row>
    <row r="11712" spans="13:13" x14ac:dyDescent="0.3">
      <c r="M11712" s="6"/>
    </row>
    <row r="11713" spans="13:13" x14ac:dyDescent="0.3">
      <c r="M11713" s="6"/>
    </row>
    <row r="11714" spans="13:13" x14ac:dyDescent="0.3">
      <c r="M11714" s="6"/>
    </row>
    <row r="11715" spans="13:13" x14ac:dyDescent="0.3">
      <c r="M11715" s="6"/>
    </row>
    <row r="11716" spans="13:13" x14ac:dyDescent="0.3">
      <c r="M11716" s="6"/>
    </row>
    <row r="11717" spans="13:13" x14ac:dyDescent="0.3">
      <c r="M11717" s="6"/>
    </row>
    <row r="11718" spans="13:13" x14ac:dyDescent="0.3">
      <c r="M11718" s="6"/>
    </row>
    <row r="11719" spans="13:13" x14ac:dyDescent="0.3">
      <c r="M11719" s="6"/>
    </row>
    <row r="11720" spans="13:13" x14ac:dyDescent="0.3">
      <c r="M11720" s="6"/>
    </row>
    <row r="11721" spans="13:13" x14ac:dyDescent="0.3">
      <c r="M11721" s="6"/>
    </row>
    <row r="11722" spans="13:13" x14ac:dyDescent="0.3">
      <c r="M11722" s="6"/>
    </row>
    <row r="11723" spans="13:13" x14ac:dyDescent="0.3">
      <c r="M11723" s="6"/>
    </row>
    <row r="11724" spans="13:13" x14ac:dyDescent="0.3">
      <c r="M11724" s="6"/>
    </row>
    <row r="11725" spans="13:13" x14ac:dyDescent="0.3">
      <c r="M11725" s="6"/>
    </row>
    <row r="11726" spans="13:13" x14ac:dyDescent="0.3">
      <c r="M11726" s="6"/>
    </row>
    <row r="11727" spans="13:13" x14ac:dyDescent="0.3">
      <c r="M11727" s="6"/>
    </row>
    <row r="11728" spans="13:13" x14ac:dyDescent="0.3">
      <c r="M11728" s="6"/>
    </row>
    <row r="11729" spans="13:13" x14ac:dyDescent="0.3">
      <c r="M11729" s="6"/>
    </row>
    <row r="11730" spans="13:13" x14ac:dyDescent="0.3">
      <c r="M11730" s="6"/>
    </row>
    <row r="11731" spans="13:13" x14ac:dyDescent="0.3">
      <c r="M11731" s="6"/>
    </row>
    <row r="11732" spans="13:13" x14ac:dyDescent="0.3">
      <c r="M11732" s="6"/>
    </row>
    <row r="11733" spans="13:13" x14ac:dyDescent="0.3">
      <c r="M11733" s="6"/>
    </row>
    <row r="11734" spans="13:13" x14ac:dyDescent="0.3">
      <c r="M11734" s="6"/>
    </row>
    <row r="11735" spans="13:13" x14ac:dyDescent="0.3">
      <c r="M11735" s="6"/>
    </row>
    <row r="11736" spans="13:13" x14ac:dyDescent="0.3">
      <c r="M11736" s="6"/>
    </row>
    <row r="11737" spans="13:13" x14ac:dyDescent="0.3">
      <c r="M11737" s="6"/>
    </row>
    <row r="11738" spans="13:13" x14ac:dyDescent="0.3">
      <c r="M11738" s="6"/>
    </row>
    <row r="11739" spans="13:13" x14ac:dyDescent="0.3">
      <c r="M11739" s="6"/>
    </row>
    <row r="11740" spans="13:13" x14ac:dyDescent="0.3">
      <c r="M11740" s="6"/>
    </row>
    <row r="11741" spans="13:13" x14ac:dyDescent="0.3">
      <c r="M11741" s="6"/>
    </row>
    <row r="11742" spans="13:13" x14ac:dyDescent="0.3">
      <c r="M11742" s="6"/>
    </row>
    <row r="11743" spans="13:13" x14ac:dyDescent="0.3">
      <c r="M11743" s="6"/>
    </row>
    <row r="11744" spans="13:13" x14ac:dyDescent="0.3">
      <c r="M11744" s="6"/>
    </row>
    <row r="11745" spans="13:13" x14ac:dyDescent="0.3">
      <c r="M11745" s="6"/>
    </row>
    <row r="11746" spans="13:13" x14ac:dyDescent="0.3">
      <c r="M11746" s="6"/>
    </row>
    <row r="11747" spans="13:13" x14ac:dyDescent="0.3">
      <c r="M11747" s="6"/>
    </row>
    <row r="11748" spans="13:13" x14ac:dyDescent="0.3">
      <c r="M11748" s="6"/>
    </row>
    <row r="11749" spans="13:13" x14ac:dyDescent="0.3">
      <c r="M11749" s="6"/>
    </row>
    <row r="11750" spans="13:13" x14ac:dyDescent="0.3">
      <c r="M11750" s="6"/>
    </row>
    <row r="11751" spans="13:13" x14ac:dyDescent="0.3">
      <c r="M11751" s="6"/>
    </row>
    <row r="11752" spans="13:13" x14ac:dyDescent="0.3">
      <c r="M11752" s="6"/>
    </row>
    <row r="11753" spans="13:13" x14ac:dyDescent="0.3">
      <c r="M11753" s="6"/>
    </row>
    <row r="11754" spans="13:13" x14ac:dyDescent="0.3">
      <c r="M11754" s="6"/>
    </row>
    <row r="11755" spans="13:13" x14ac:dyDescent="0.3">
      <c r="M11755" s="6"/>
    </row>
    <row r="11756" spans="13:13" x14ac:dyDescent="0.3">
      <c r="M11756" s="6"/>
    </row>
    <row r="11757" spans="13:13" x14ac:dyDescent="0.3">
      <c r="M11757" s="6"/>
    </row>
    <row r="11758" spans="13:13" x14ac:dyDescent="0.3">
      <c r="M11758" s="6"/>
    </row>
    <row r="11759" spans="13:13" x14ac:dyDescent="0.3">
      <c r="M11759" s="6"/>
    </row>
    <row r="11760" spans="13:13" x14ac:dyDescent="0.3">
      <c r="M11760" s="6"/>
    </row>
    <row r="11761" spans="13:13" x14ac:dyDescent="0.3">
      <c r="M11761" s="6"/>
    </row>
    <row r="11762" spans="13:13" x14ac:dyDescent="0.3">
      <c r="M11762" s="6"/>
    </row>
    <row r="11763" spans="13:13" x14ac:dyDescent="0.3">
      <c r="M11763" s="6"/>
    </row>
    <row r="11764" spans="13:13" x14ac:dyDescent="0.3">
      <c r="M11764" s="6"/>
    </row>
    <row r="11765" spans="13:13" x14ac:dyDescent="0.3">
      <c r="M11765" s="6"/>
    </row>
    <row r="11766" spans="13:13" x14ac:dyDescent="0.3">
      <c r="M11766" s="6"/>
    </row>
    <row r="11767" spans="13:13" x14ac:dyDescent="0.3">
      <c r="M11767" s="6"/>
    </row>
    <row r="11768" spans="13:13" x14ac:dyDescent="0.3">
      <c r="M11768" s="6"/>
    </row>
    <row r="11769" spans="13:13" x14ac:dyDescent="0.3">
      <c r="M11769" s="6"/>
    </row>
    <row r="11770" spans="13:13" x14ac:dyDescent="0.3">
      <c r="M11770" s="6"/>
    </row>
    <row r="11771" spans="13:13" x14ac:dyDescent="0.3">
      <c r="M11771" s="6"/>
    </row>
    <row r="11772" spans="13:13" x14ac:dyDescent="0.3">
      <c r="M11772" s="6"/>
    </row>
    <row r="11773" spans="13:13" x14ac:dyDescent="0.3">
      <c r="M11773" s="6"/>
    </row>
    <row r="11774" spans="13:13" x14ac:dyDescent="0.3">
      <c r="M11774" s="6"/>
    </row>
    <row r="11775" spans="13:13" x14ac:dyDescent="0.3">
      <c r="M11775" s="6"/>
    </row>
    <row r="11776" spans="13:13" x14ac:dyDescent="0.3">
      <c r="M11776" s="6"/>
    </row>
    <row r="11777" spans="13:13" x14ac:dyDescent="0.3">
      <c r="M11777" s="6"/>
    </row>
    <row r="11778" spans="13:13" x14ac:dyDescent="0.3">
      <c r="M11778" s="6"/>
    </row>
    <row r="11779" spans="13:13" x14ac:dyDescent="0.3">
      <c r="M11779" s="6"/>
    </row>
    <row r="11780" spans="13:13" x14ac:dyDescent="0.3">
      <c r="M11780" s="6"/>
    </row>
    <row r="11781" spans="13:13" x14ac:dyDescent="0.3">
      <c r="M11781" s="6"/>
    </row>
    <row r="11782" spans="13:13" x14ac:dyDescent="0.3">
      <c r="M11782" s="6"/>
    </row>
    <row r="11783" spans="13:13" x14ac:dyDescent="0.3">
      <c r="M11783" s="6"/>
    </row>
    <row r="11784" spans="13:13" x14ac:dyDescent="0.3">
      <c r="M11784" s="6"/>
    </row>
    <row r="11785" spans="13:13" x14ac:dyDescent="0.3">
      <c r="M11785" s="6"/>
    </row>
    <row r="11786" spans="13:13" x14ac:dyDescent="0.3">
      <c r="M11786" s="6"/>
    </row>
    <row r="11787" spans="13:13" x14ac:dyDescent="0.3">
      <c r="M11787" s="6"/>
    </row>
    <row r="11788" spans="13:13" x14ac:dyDescent="0.3">
      <c r="M11788" s="6"/>
    </row>
    <row r="11789" spans="13:13" x14ac:dyDescent="0.3">
      <c r="M11789" s="6"/>
    </row>
    <row r="11790" spans="13:13" x14ac:dyDescent="0.3">
      <c r="M11790" s="6"/>
    </row>
    <row r="11791" spans="13:13" x14ac:dyDescent="0.3">
      <c r="M11791" s="6"/>
    </row>
    <row r="11792" spans="13:13" x14ac:dyDescent="0.3">
      <c r="M11792" s="6"/>
    </row>
    <row r="11793" spans="13:13" x14ac:dyDescent="0.3">
      <c r="M11793" s="6"/>
    </row>
    <row r="11794" spans="13:13" x14ac:dyDescent="0.3">
      <c r="M11794" s="6"/>
    </row>
    <row r="11795" spans="13:13" x14ac:dyDescent="0.3">
      <c r="M11795" s="6"/>
    </row>
    <row r="11796" spans="13:13" x14ac:dyDescent="0.3">
      <c r="M11796" s="6"/>
    </row>
    <row r="11797" spans="13:13" x14ac:dyDescent="0.3">
      <c r="M11797" s="6"/>
    </row>
    <row r="11798" spans="13:13" x14ac:dyDescent="0.3">
      <c r="M11798" s="6"/>
    </row>
    <row r="11799" spans="13:13" x14ac:dyDescent="0.3">
      <c r="M11799" s="6"/>
    </row>
    <row r="11800" spans="13:13" x14ac:dyDescent="0.3">
      <c r="M11800" s="6"/>
    </row>
    <row r="11801" spans="13:13" x14ac:dyDescent="0.3">
      <c r="M11801" s="6"/>
    </row>
    <row r="11802" spans="13:13" x14ac:dyDescent="0.3">
      <c r="M11802" s="6"/>
    </row>
    <row r="11803" spans="13:13" x14ac:dyDescent="0.3">
      <c r="M11803" s="6"/>
    </row>
    <row r="11804" spans="13:13" x14ac:dyDescent="0.3">
      <c r="M11804" s="6"/>
    </row>
    <row r="11805" spans="13:13" x14ac:dyDescent="0.3">
      <c r="M11805" s="6"/>
    </row>
    <row r="11806" spans="13:13" x14ac:dyDescent="0.3">
      <c r="M11806" s="6"/>
    </row>
    <row r="11807" spans="13:13" x14ac:dyDescent="0.3">
      <c r="M11807" s="6"/>
    </row>
    <row r="11808" spans="13:13" x14ac:dyDescent="0.3">
      <c r="M11808" s="6"/>
    </row>
    <row r="11809" spans="13:13" x14ac:dyDescent="0.3">
      <c r="M11809" s="6"/>
    </row>
    <row r="11810" spans="13:13" x14ac:dyDescent="0.3">
      <c r="M11810" s="6"/>
    </row>
    <row r="11811" spans="13:13" x14ac:dyDescent="0.3">
      <c r="M11811" s="6"/>
    </row>
    <row r="11812" spans="13:13" x14ac:dyDescent="0.3">
      <c r="M11812" s="6"/>
    </row>
    <row r="11813" spans="13:13" x14ac:dyDescent="0.3">
      <c r="M11813" s="6"/>
    </row>
    <row r="11814" spans="13:13" x14ac:dyDescent="0.3">
      <c r="M11814" s="6"/>
    </row>
    <row r="11815" spans="13:13" x14ac:dyDescent="0.3">
      <c r="M11815" s="6"/>
    </row>
    <row r="11816" spans="13:13" x14ac:dyDescent="0.3">
      <c r="M11816" s="6"/>
    </row>
    <row r="11817" spans="13:13" x14ac:dyDescent="0.3">
      <c r="M11817" s="6"/>
    </row>
    <row r="11818" spans="13:13" x14ac:dyDescent="0.3">
      <c r="M11818" s="6"/>
    </row>
    <row r="11819" spans="13:13" x14ac:dyDescent="0.3">
      <c r="M11819" s="6"/>
    </row>
    <row r="11820" spans="13:13" x14ac:dyDescent="0.3">
      <c r="M11820" s="6"/>
    </row>
    <row r="11821" spans="13:13" x14ac:dyDescent="0.3">
      <c r="M11821" s="6"/>
    </row>
    <row r="11822" spans="13:13" x14ac:dyDescent="0.3">
      <c r="M11822" s="6"/>
    </row>
    <row r="11823" spans="13:13" x14ac:dyDescent="0.3">
      <c r="M11823" s="6"/>
    </row>
    <row r="11824" spans="13:13" x14ac:dyDescent="0.3">
      <c r="M11824" s="6"/>
    </row>
    <row r="11825" spans="13:13" x14ac:dyDescent="0.3">
      <c r="M11825" s="6"/>
    </row>
    <row r="11826" spans="13:13" x14ac:dyDescent="0.3">
      <c r="M11826" s="6"/>
    </row>
    <row r="11827" spans="13:13" x14ac:dyDescent="0.3">
      <c r="M11827" s="6"/>
    </row>
    <row r="11828" spans="13:13" x14ac:dyDescent="0.3">
      <c r="M11828" s="6"/>
    </row>
    <row r="11829" spans="13:13" x14ac:dyDescent="0.3">
      <c r="M11829" s="6"/>
    </row>
    <row r="11830" spans="13:13" x14ac:dyDescent="0.3">
      <c r="M11830" s="6"/>
    </row>
    <row r="11831" spans="13:13" x14ac:dyDescent="0.3">
      <c r="M11831" s="6"/>
    </row>
    <row r="11832" spans="13:13" x14ac:dyDescent="0.3">
      <c r="M11832" s="6"/>
    </row>
    <row r="11833" spans="13:13" x14ac:dyDescent="0.3">
      <c r="M11833" s="6"/>
    </row>
    <row r="11834" spans="13:13" x14ac:dyDescent="0.3">
      <c r="M11834" s="6"/>
    </row>
    <row r="11835" spans="13:13" x14ac:dyDescent="0.3">
      <c r="M11835" s="6"/>
    </row>
    <row r="11836" spans="13:13" x14ac:dyDescent="0.3">
      <c r="M11836" s="6"/>
    </row>
    <row r="11837" spans="13:13" x14ac:dyDescent="0.3">
      <c r="M11837" s="6"/>
    </row>
    <row r="11838" spans="13:13" x14ac:dyDescent="0.3">
      <c r="M11838" s="6"/>
    </row>
    <row r="11839" spans="13:13" x14ac:dyDescent="0.3">
      <c r="M11839" s="6"/>
    </row>
    <row r="11840" spans="13:13" x14ac:dyDescent="0.3">
      <c r="M11840" s="6"/>
    </row>
    <row r="11841" spans="13:13" x14ac:dyDescent="0.3">
      <c r="M11841" s="6"/>
    </row>
    <row r="11842" spans="13:13" x14ac:dyDescent="0.3">
      <c r="M11842" s="6"/>
    </row>
    <row r="11843" spans="13:13" x14ac:dyDescent="0.3">
      <c r="M11843" s="6"/>
    </row>
    <row r="11844" spans="13:13" x14ac:dyDescent="0.3">
      <c r="M11844" s="6"/>
    </row>
    <row r="11845" spans="13:13" x14ac:dyDescent="0.3">
      <c r="M11845" s="6"/>
    </row>
    <row r="11846" spans="13:13" x14ac:dyDescent="0.3">
      <c r="M11846" s="6"/>
    </row>
    <row r="11847" spans="13:13" x14ac:dyDescent="0.3">
      <c r="M11847" s="6"/>
    </row>
    <row r="11848" spans="13:13" x14ac:dyDescent="0.3">
      <c r="M11848" s="6"/>
    </row>
    <row r="11849" spans="13:13" x14ac:dyDescent="0.3">
      <c r="M11849" s="6"/>
    </row>
    <row r="11850" spans="13:13" x14ac:dyDescent="0.3">
      <c r="M11850" s="6"/>
    </row>
    <row r="11851" spans="13:13" x14ac:dyDescent="0.3">
      <c r="M11851" s="6"/>
    </row>
    <row r="11852" spans="13:13" x14ac:dyDescent="0.3">
      <c r="M11852" s="6"/>
    </row>
    <row r="11853" spans="13:13" x14ac:dyDescent="0.3">
      <c r="M11853" s="6"/>
    </row>
    <row r="11854" spans="13:13" x14ac:dyDescent="0.3">
      <c r="M11854" s="6"/>
    </row>
    <row r="11855" spans="13:13" x14ac:dyDescent="0.3">
      <c r="M11855" s="6"/>
    </row>
    <row r="11856" spans="13:13" x14ac:dyDescent="0.3">
      <c r="M11856" s="6"/>
    </row>
    <row r="11857" spans="13:13" x14ac:dyDescent="0.3">
      <c r="M11857" s="6"/>
    </row>
    <row r="11858" spans="13:13" x14ac:dyDescent="0.3">
      <c r="M11858" s="6"/>
    </row>
    <row r="11859" spans="13:13" x14ac:dyDescent="0.3">
      <c r="M11859" s="6"/>
    </row>
    <row r="11860" spans="13:13" x14ac:dyDescent="0.3">
      <c r="M11860" s="6"/>
    </row>
    <row r="11861" spans="13:13" x14ac:dyDescent="0.3">
      <c r="M11861" s="6"/>
    </row>
    <row r="11862" spans="13:13" x14ac:dyDescent="0.3">
      <c r="M11862" s="6"/>
    </row>
    <row r="11863" spans="13:13" x14ac:dyDescent="0.3">
      <c r="M11863" s="6"/>
    </row>
    <row r="11864" spans="13:13" x14ac:dyDescent="0.3">
      <c r="M11864" s="6"/>
    </row>
    <row r="11865" spans="13:13" x14ac:dyDescent="0.3">
      <c r="M11865" s="6"/>
    </row>
    <row r="11866" spans="13:13" x14ac:dyDescent="0.3">
      <c r="M11866" s="6"/>
    </row>
    <row r="11867" spans="13:13" x14ac:dyDescent="0.3">
      <c r="M11867" s="6"/>
    </row>
    <row r="11868" spans="13:13" x14ac:dyDescent="0.3">
      <c r="M11868" s="6"/>
    </row>
    <row r="11869" spans="13:13" x14ac:dyDescent="0.3">
      <c r="M11869" s="6"/>
    </row>
    <row r="11870" spans="13:13" x14ac:dyDescent="0.3">
      <c r="M11870" s="6"/>
    </row>
    <row r="11871" spans="13:13" x14ac:dyDescent="0.3">
      <c r="M11871" s="6"/>
    </row>
    <row r="11872" spans="13:13" x14ac:dyDescent="0.3">
      <c r="M11872" s="6"/>
    </row>
    <row r="11873" spans="13:13" x14ac:dyDescent="0.3">
      <c r="M11873" s="6"/>
    </row>
    <row r="11874" spans="13:13" x14ac:dyDescent="0.3">
      <c r="M11874" s="6"/>
    </row>
    <row r="11875" spans="13:13" x14ac:dyDescent="0.3">
      <c r="M11875" s="6"/>
    </row>
    <row r="11876" spans="13:13" x14ac:dyDescent="0.3">
      <c r="M11876" s="6"/>
    </row>
    <row r="11877" spans="13:13" x14ac:dyDescent="0.3">
      <c r="M11877" s="6"/>
    </row>
    <row r="11878" spans="13:13" x14ac:dyDescent="0.3">
      <c r="M11878" s="6"/>
    </row>
    <row r="11879" spans="13:13" x14ac:dyDescent="0.3">
      <c r="M11879" s="6"/>
    </row>
    <row r="11880" spans="13:13" x14ac:dyDescent="0.3">
      <c r="M11880" s="6"/>
    </row>
    <row r="11881" spans="13:13" x14ac:dyDescent="0.3">
      <c r="M11881" s="6"/>
    </row>
    <row r="11882" spans="13:13" x14ac:dyDescent="0.3">
      <c r="M11882" s="6"/>
    </row>
    <row r="11883" spans="13:13" x14ac:dyDescent="0.3">
      <c r="M11883" s="6"/>
    </row>
    <row r="11884" spans="13:13" x14ac:dyDescent="0.3">
      <c r="M11884" s="6"/>
    </row>
    <row r="11885" spans="13:13" x14ac:dyDescent="0.3">
      <c r="M11885" s="6"/>
    </row>
    <row r="11886" spans="13:13" x14ac:dyDescent="0.3">
      <c r="M11886" s="6"/>
    </row>
    <row r="11887" spans="13:13" x14ac:dyDescent="0.3">
      <c r="M11887" s="6"/>
    </row>
    <row r="11888" spans="13:13" x14ac:dyDescent="0.3">
      <c r="M11888" s="6"/>
    </row>
    <row r="11889" spans="13:13" x14ac:dyDescent="0.3">
      <c r="M11889" s="6"/>
    </row>
    <row r="11890" spans="13:13" x14ac:dyDescent="0.3">
      <c r="M11890" s="6"/>
    </row>
    <row r="11891" spans="13:13" x14ac:dyDescent="0.3">
      <c r="M11891" s="6"/>
    </row>
    <row r="11892" spans="13:13" x14ac:dyDescent="0.3">
      <c r="M11892" s="6"/>
    </row>
    <row r="11893" spans="13:13" x14ac:dyDescent="0.3">
      <c r="M11893" s="6"/>
    </row>
    <row r="11894" spans="13:13" x14ac:dyDescent="0.3">
      <c r="M11894" s="6"/>
    </row>
    <row r="11895" spans="13:13" x14ac:dyDescent="0.3">
      <c r="M11895" s="6"/>
    </row>
    <row r="11896" spans="13:13" x14ac:dyDescent="0.3">
      <c r="M11896" s="6"/>
    </row>
    <row r="11897" spans="13:13" x14ac:dyDescent="0.3">
      <c r="M11897" s="6"/>
    </row>
    <row r="11898" spans="13:13" x14ac:dyDescent="0.3">
      <c r="M11898" s="6"/>
    </row>
    <row r="11899" spans="13:13" x14ac:dyDescent="0.3">
      <c r="M11899" s="6"/>
    </row>
    <row r="11900" spans="13:13" x14ac:dyDescent="0.3">
      <c r="M11900" s="6"/>
    </row>
    <row r="11901" spans="13:13" x14ac:dyDescent="0.3">
      <c r="M11901" s="6"/>
    </row>
    <row r="11902" spans="13:13" x14ac:dyDescent="0.3">
      <c r="M11902" s="6"/>
    </row>
    <row r="11903" spans="13:13" x14ac:dyDescent="0.3">
      <c r="M11903" s="6"/>
    </row>
    <row r="11904" spans="13:13" x14ac:dyDescent="0.3">
      <c r="M11904" s="6"/>
    </row>
    <row r="11905" spans="13:13" x14ac:dyDescent="0.3">
      <c r="M11905" s="6"/>
    </row>
    <row r="11906" spans="13:13" x14ac:dyDescent="0.3">
      <c r="M11906" s="6"/>
    </row>
    <row r="11907" spans="13:13" x14ac:dyDescent="0.3">
      <c r="M11907" s="6"/>
    </row>
    <row r="11908" spans="13:13" x14ac:dyDescent="0.3">
      <c r="M11908" s="6"/>
    </row>
    <row r="11909" spans="13:13" x14ac:dyDescent="0.3">
      <c r="M11909" s="6"/>
    </row>
    <row r="11910" spans="13:13" x14ac:dyDescent="0.3">
      <c r="M11910" s="6"/>
    </row>
    <row r="11911" spans="13:13" x14ac:dyDescent="0.3">
      <c r="M11911" s="6"/>
    </row>
    <row r="11912" spans="13:13" x14ac:dyDescent="0.3">
      <c r="M11912" s="6"/>
    </row>
    <row r="11913" spans="13:13" x14ac:dyDescent="0.3">
      <c r="M11913" s="6"/>
    </row>
    <row r="11914" spans="13:13" x14ac:dyDescent="0.3">
      <c r="M11914" s="6"/>
    </row>
    <row r="11915" spans="13:13" x14ac:dyDescent="0.3">
      <c r="M11915" s="6"/>
    </row>
    <row r="11916" spans="13:13" x14ac:dyDescent="0.3">
      <c r="M11916" s="6"/>
    </row>
    <row r="11917" spans="13:13" x14ac:dyDescent="0.3">
      <c r="M11917" s="6"/>
    </row>
    <row r="11918" spans="13:13" x14ac:dyDescent="0.3">
      <c r="M11918" s="6"/>
    </row>
    <row r="11919" spans="13:13" x14ac:dyDescent="0.3">
      <c r="M11919" s="6"/>
    </row>
    <row r="11920" spans="13:13" x14ac:dyDescent="0.3">
      <c r="M11920" s="6"/>
    </row>
    <row r="11921" spans="13:13" x14ac:dyDescent="0.3">
      <c r="M11921" s="6"/>
    </row>
    <row r="11922" spans="13:13" x14ac:dyDescent="0.3">
      <c r="M11922" s="6"/>
    </row>
    <row r="11923" spans="13:13" x14ac:dyDescent="0.3">
      <c r="M11923" s="6"/>
    </row>
    <row r="11924" spans="13:13" x14ac:dyDescent="0.3">
      <c r="M11924" s="6"/>
    </row>
    <row r="11925" spans="13:13" x14ac:dyDescent="0.3">
      <c r="M11925" s="6"/>
    </row>
    <row r="11926" spans="13:13" x14ac:dyDescent="0.3">
      <c r="M11926" s="6"/>
    </row>
    <row r="11927" spans="13:13" x14ac:dyDescent="0.3">
      <c r="M11927" s="6"/>
    </row>
    <row r="11928" spans="13:13" x14ac:dyDescent="0.3">
      <c r="M11928" s="6"/>
    </row>
    <row r="11929" spans="13:13" x14ac:dyDescent="0.3">
      <c r="M11929" s="6"/>
    </row>
    <row r="11930" spans="13:13" x14ac:dyDescent="0.3">
      <c r="M11930" s="6"/>
    </row>
    <row r="11931" spans="13:13" x14ac:dyDescent="0.3">
      <c r="M11931" s="6"/>
    </row>
    <row r="11932" spans="13:13" x14ac:dyDescent="0.3">
      <c r="M11932" s="6"/>
    </row>
    <row r="11933" spans="13:13" x14ac:dyDescent="0.3">
      <c r="M11933" s="6"/>
    </row>
    <row r="11934" spans="13:13" x14ac:dyDescent="0.3">
      <c r="M11934" s="6"/>
    </row>
    <row r="11935" spans="13:13" x14ac:dyDescent="0.3">
      <c r="M11935" s="6"/>
    </row>
    <row r="11936" spans="13:13" x14ac:dyDescent="0.3">
      <c r="M11936" s="6"/>
    </row>
    <row r="11937" spans="13:13" x14ac:dyDescent="0.3">
      <c r="M11937" s="6"/>
    </row>
    <row r="11938" spans="13:13" x14ac:dyDescent="0.3">
      <c r="M11938" s="6"/>
    </row>
    <row r="11939" spans="13:13" x14ac:dyDescent="0.3">
      <c r="M11939" s="6"/>
    </row>
    <row r="11940" spans="13:13" x14ac:dyDescent="0.3">
      <c r="M11940" s="6"/>
    </row>
    <row r="11941" spans="13:13" x14ac:dyDescent="0.3">
      <c r="M11941" s="6"/>
    </row>
    <row r="11942" spans="13:13" x14ac:dyDescent="0.3">
      <c r="M11942" s="6"/>
    </row>
    <row r="11943" spans="13:13" x14ac:dyDescent="0.3">
      <c r="M11943" s="6"/>
    </row>
    <row r="11944" spans="13:13" x14ac:dyDescent="0.3">
      <c r="M11944" s="6"/>
    </row>
    <row r="11945" spans="13:13" x14ac:dyDescent="0.3">
      <c r="M11945" s="6"/>
    </row>
    <row r="11946" spans="13:13" x14ac:dyDescent="0.3">
      <c r="M11946" s="6"/>
    </row>
    <row r="11947" spans="13:13" x14ac:dyDescent="0.3">
      <c r="M11947" s="6"/>
    </row>
    <row r="11948" spans="13:13" x14ac:dyDescent="0.3">
      <c r="M11948" s="6"/>
    </row>
    <row r="11949" spans="13:13" x14ac:dyDescent="0.3">
      <c r="M11949" s="6"/>
    </row>
    <row r="11950" spans="13:13" x14ac:dyDescent="0.3">
      <c r="M11950" s="6"/>
    </row>
    <row r="11951" spans="13:13" x14ac:dyDescent="0.3">
      <c r="M11951" s="6"/>
    </row>
    <row r="11952" spans="13:13" x14ac:dyDescent="0.3">
      <c r="M11952" s="6"/>
    </row>
    <row r="11953" spans="13:13" x14ac:dyDescent="0.3">
      <c r="M11953" s="6"/>
    </row>
    <row r="11954" spans="13:13" x14ac:dyDescent="0.3">
      <c r="M11954" s="6"/>
    </row>
    <row r="11955" spans="13:13" x14ac:dyDescent="0.3">
      <c r="M11955" s="6"/>
    </row>
    <row r="11956" spans="13:13" x14ac:dyDescent="0.3">
      <c r="M11956" s="6"/>
    </row>
    <row r="11957" spans="13:13" x14ac:dyDescent="0.3">
      <c r="M11957" s="6"/>
    </row>
    <row r="11958" spans="13:13" x14ac:dyDescent="0.3">
      <c r="M11958" s="6"/>
    </row>
    <row r="11959" spans="13:13" x14ac:dyDescent="0.3">
      <c r="M11959" s="6"/>
    </row>
    <row r="11960" spans="13:13" x14ac:dyDescent="0.3">
      <c r="M11960" s="6"/>
    </row>
    <row r="11961" spans="13:13" x14ac:dyDescent="0.3">
      <c r="M11961" s="6"/>
    </row>
    <row r="11962" spans="13:13" x14ac:dyDescent="0.3">
      <c r="M11962" s="6"/>
    </row>
    <row r="11963" spans="13:13" x14ac:dyDescent="0.3">
      <c r="M11963" s="6"/>
    </row>
    <row r="11964" spans="13:13" x14ac:dyDescent="0.3">
      <c r="M11964" s="6"/>
    </row>
    <row r="11965" spans="13:13" x14ac:dyDescent="0.3">
      <c r="M11965" s="6"/>
    </row>
    <row r="11966" spans="13:13" x14ac:dyDescent="0.3">
      <c r="M11966" s="6"/>
    </row>
    <row r="11967" spans="13:13" x14ac:dyDescent="0.3">
      <c r="M11967" s="6"/>
    </row>
    <row r="11968" spans="13:13" x14ac:dyDescent="0.3">
      <c r="M11968" s="6"/>
    </row>
    <row r="11969" spans="13:13" x14ac:dyDescent="0.3">
      <c r="M11969" s="6"/>
    </row>
    <row r="11970" spans="13:13" x14ac:dyDescent="0.3">
      <c r="M11970" s="6"/>
    </row>
    <row r="11971" spans="13:13" x14ac:dyDescent="0.3">
      <c r="M11971" s="6"/>
    </row>
    <row r="11972" spans="13:13" x14ac:dyDescent="0.3">
      <c r="M11972" s="6"/>
    </row>
    <row r="11973" spans="13:13" x14ac:dyDescent="0.3">
      <c r="M11973" s="6"/>
    </row>
    <row r="11974" spans="13:13" x14ac:dyDescent="0.3">
      <c r="M11974" s="6"/>
    </row>
    <row r="11975" spans="13:13" x14ac:dyDescent="0.3">
      <c r="M11975" s="6"/>
    </row>
    <row r="11976" spans="13:13" x14ac:dyDescent="0.3">
      <c r="M11976" s="6"/>
    </row>
    <row r="11977" spans="13:13" x14ac:dyDescent="0.3">
      <c r="M11977" s="6"/>
    </row>
    <row r="11978" spans="13:13" x14ac:dyDescent="0.3">
      <c r="M11978" s="6"/>
    </row>
    <row r="11979" spans="13:13" x14ac:dyDescent="0.3">
      <c r="M11979" s="6"/>
    </row>
    <row r="11980" spans="13:13" x14ac:dyDescent="0.3">
      <c r="M11980" s="6"/>
    </row>
    <row r="11981" spans="13:13" x14ac:dyDescent="0.3">
      <c r="M11981" s="6"/>
    </row>
    <row r="11982" spans="13:13" x14ac:dyDescent="0.3">
      <c r="M11982" s="6"/>
    </row>
    <row r="11983" spans="13:13" x14ac:dyDescent="0.3">
      <c r="M11983" s="6"/>
    </row>
    <row r="11984" spans="13:13" x14ac:dyDescent="0.3">
      <c r="M11984" s="6"/>
    </row>
    <row r="11985" spans="13:13" x14ac:dyDescent="0.3">
      <c r="M11985" s="6"/>
    </row>
    <row r="11986" spans="13:13" x14ac:dyDescent="0.3">
      <c r="M11986" s="6"/>
    </row>
    <row r="11987" spans="13:13" x14ac:dyDescent="0.3">
      <c r="M11987" s="6"/>
    </row>
    <row r="11988" spans="13:13" x14ac:dyDescent="0.3">
      <c r="M11988" s="6"/>
    </row>
    <row r="11989" spans="13:13" x14ac:dyDescent="0.3">
      <c r="M11989" s="6"/>
    </row>
    <row r="11990" spans="13:13" x14ac:dyDescent="0.3">
      <c r="M11990" s="6"/>
    </row>
    <row r="11991" spans="13:13" x14ac:dyDescent="0.3">
      <c r="M11991" s="6"/>
    </row>
    <row r="11992" spans="13:13" x14ac:dyDescent="0.3">
      <c r="M11992" s="6"/>
    </row>
    <row r="11993" spans="13:13" x14ac:dyDescent="0.3">
      <c r="M11993" s="6"/>
    </row>
    <row r="11994" spans="13:13" x14ac:dyDescent="0.3">
      <c r="M11994" s="6"/>
    </row>
    <row r="11995" spans="13:13" x14ac:dyDescent="0.3">
      <c r="M11995" s="6"/>
    </row>
    <row r="11996" spans="13:13" x14ac:dyDescent="0.3">
      <c r="M11996" s="6"/>
    </row>
    <row r="11997" spans="13:13" x14ac:dyDescent="0.3">
      <c r="M11997" s="6"/>
    </row>
    <row r="11998" spans="13:13" x14ac:dyDescent="0.3">
      <c r="M11998" s="6"/>
    </row>
    <row r="11999" spans="13:13" x14ac:dyDescent="0.3">
      <c r="M11999" s="6"/>
    </row>
    <row r="12000" spans="13:13" x14ac:dyDescent="0.3">
      <c r="M12000" s="6"/>
    </row>
    <row r="12001" spans="13:13" x14ac:dyDescent="0.3">
      <c r="M12001" s="6"/>
    </row>
    <row r="12002" spans="13:13" x14ac:dyDescent="0.3">
      <c r="M12002" s="6"/>
    </row>
    <row r="12003" spans="13:13" x14ac:dyDescent="0.3">
      <c r="M12003" s="6"/>
    </row>
    <row r="12004" spans="13:13" x14ac:dyDescent="0.3">
      <c r="M12004" s="6"/>
    </row>
    <row r="12005" spans="13:13" x14ac:dyDescent="0.3">
      <c r="M12005" s="6"/>
    </row>
    <row r="12006" spans="13:13" x14ac:dyDescent="0.3">
      <c r="M12006" s="6"/>
    </row>
    <row r="12007" spans="13:13" x14ac:dyDescent="0.3">
      <c r="M12007" s="6"/>
    </row>
    <row r="12008" spans="13:13" x14ac:dyDescent="0.3">
      <c r="M12008" s="6"/>
    </row>
    <row r="12009" spans="13:13" x14ac:dyDescent="0.3">
      <c r="M12009" s="6"/>
    </row>
    <row r="12010" spans="13:13" x14ac:dyDescent="0.3">
      <c r="M12010" s="6"/>
    </row>
    <row r="12011" spans="13:13" x14ac:dyDescent="0.3">
      <c r="M12011" s="6"/>
    </row>
    <row r="12012" spans="13:13" x14ac:dyDescent="0.3">
      <c r="M12012" s="6"/>
    </row>
    <row r="12013" spans="13:13" x14ac:dyDescent="0.3">
      <c r="M12013" s="6"/>
    </row>
    <row r="12014" spans="13:13" x14ac:dyDescent="0.3">
      <c r="M12014" s="6"/>
    </row>
    <row r="12015" spans="13:13" x14ac:dyDescent="0.3">
      <c r="M12015" s="6"/>
    </row>
    <row r="12016" spans="13:13" x14ac:dyDescent="0.3">
      <c r="M12016" s="6"/>
    </row>
    <row r="12017" spans="13:13" x14ac:dyDescent="0.3">
      <c r="M12017" s="6"/>
    </row>
    <row r="12018" spans="13:13" x14ac:dyDescent="0.3">
      <c r="M12018" s="6"/>
    </row>
    <row r="12019" spans="13:13" x14ac:dyDescent="0.3">
      <c r="M12019" s="6"/>
    </row>
    <row r="12020" spans="13:13" x14ac:dyDescent="0.3">
      <c r="M12020" s="6"/>
    </row>
    <row r="12021" spans="13:13" x14ac:dyDescent="0.3">
      <c r="M12021" s="6"/>
    </row>
    <row r="12022" spans="13:13" x14ac:dyDescent="0.3">
      <c r="M12022" s="6"/>
    </row>
    <row r="12023" spans="13:13" x14ac:dyDescent="0.3">
      <c r="M12023" s="6"/>
    </row>
    <row r="12024" spans="13:13" x14ac:dyDescent="0.3">
      <c r="M12024" s="6"/>
    </row>
    <row r="12025" spans="13:13" x14ac:dyDescent="0.3">
      <c r="M12025" s="6"/>
    </row>
    <row r="12026" spans="13:13" x14ac:dyDescent="0.3">
      <c r="M12026" s="6"/>
    </row>
    <row r="12027" spans="13:13" x14ac:dyDescent="0.3">
      <c r="M12027" s="6"/>
    </row>
    <row r="12028" spans="13:13" x14ac:dyDescent="0.3">
      <c r="M12028" s="6"/>
    </row>
    <row r="12029" spans="13:13" x14ac:dyDescent="0.3">
      <c r="M12029" s="6"/>
    </row>
    <row r="12030" spans="13:13" x14ac:dyDescent="0.3">
      <c r="M12030" s="6"/>
    </row>
    <row r="12031" spans="13:13" x14ac:dyDescent="0.3">
      <c r="M12031" s="6"/>
    </row>
    <row r="12032" spans="13:13" x14ac:dyDescent="0.3">
      <c r="M12032" s="6"/>
    </row>
    <row r="12033" spans="13:13" x14ac:dyDescent="0.3">
      <c r="M12033" s="6"/>
    </row>
    <row r="12034" spans="13:13" x14ac:dyDescent="0.3">
      <c r="M12034" s="6"/>
    </row>
    <row r="12035" spans="13:13" x14ac:dyDescent="0.3">
      <c r="M12035" s="6"/>
    </row>
    <row r="12036" spans="13:13" x14ac:dyDescent="0.3">
      <c r="M12036" s="6"/>
    </row>
    <row r="12037" spans="13:13" x14ac:dyDescent="0.3">
      <c r="M12037" s="6"/>
    </row>
    <row r="12038" spans="13:13" x14ac:dyDescent="0.3">
      <c r="M12038" s="6"/>
    </row>
    <row r="12039" spans="13:13" x14ac:dyDescent="0.3">
      <c r="M12039" s="6"/>
    </row>
    <row r="12040" spans="13:13" x14ac:dyDescent="0.3">
      <c r="M12040" s="6"/>
    </row>
    <row r="12041" spans="13:13" x14ac:dyDescent="0.3">
      <c r="M12041" s="6"/>
    </row>
    <row r="12042" spans="13:13" x14ac:dyDescent="0.3">
      <c r="M12042" s="6"/>
    </row>
    <row r="12043" spans="13:13" x14ac:dyDescent="0.3">
      <c r="M12043" s="6"/>
    </row>
    <row r="12044" spans="13:13" x14ac:dyDescent="0.3">
      <c r="M12044" s="6"/>
    </row>
    <row r="12045" spans="13:13" x14ac:dyDescent="0.3">
      <c r="M12045" s="6"/>
    </row>
    <row r="12046" spans="13:13" x14ac:dyDescent="0.3">
      <c r="M12046" s="6"/>
    </row>
    <row r="12047" spans="13:13" x14ac:dyDescent="0.3">
      <c r="M12047" s="6"/>
    </row>
    <row r="12048" spans="13:13" x14ac:dyDescent="0.3">
      <c r="M12048" s="6"/>
    </row>
    <row r="12049" spans="13:13" x14ac:dyDescent="0.3">
      <c r="M12049" s="6"/>
    </row>
    <row r="12050" spans="13:13" x14ac:dyDescent="0.3">
      <c r="M12050" s="6"/>
    </row>
    <row r="12051" spans="13:13" x14ac:dyDescent="0.3">
      <c r="M12051" s="6"/>
    </row>
    <row r="12052" spans="13:13" x14ac:dyDescent="0.3">
      <c r="M12052" s="6"/>
    </row>
    <row r="12053" spans="13:13" x14ac:dyDescent="0.3">
      <c r="M12053" s="6"/>
    </row>
    <row r="12054" spans="13:13" x14ac:dyDescent="0.3">
      <c r="M12054" s="6"/>
    </row>
    <row r="12055" spans="13:13" x14ac:dyDescent="0.3">
      <c r="M12055" s="6"/>
    </row>
    <row r="12056" spans="13:13" x14ac:dyDescent="0.3">
      <c r="M12056" s="6"/>
    </row>
    <row r="12057" spans="13:13" x14ac:dyDescent="0.3">
      <c r="M12057" s="6"/>
    </row>
    <row r="12058" spans="13:13" x14ac:dyDescent="0.3">
      <c r="M12058" s="6"/>
    </row>
    <row r="12059" spans="13:13" x14ac:dyDescent="0.3">
      <c r="M12059" s="6"/>
    </row>
    <row r="12060" spans="13:13" x14ac:dyDescent="0.3">
      <c r="M12060" s="6"/>
    </row>
    <row r="12061" spans="13:13" x14ac:dyDescent="0.3">
      <c r="M12061" s="6"/>
    </row>
    <row r="12062" spans="13:13" x14ac:dyDescent="0.3">
      <c r="M12062" s="6"/>
    </row>
    <row r="12063" spans="13:13" x14ac:dyDescent="0.3">
      <c r="M12063" s="6"/>
    </row>
    <row r="12064" spans="13:13" x14ac:dyDescent="0.3">
      <c r="M12064" s="6"/>
    </row>
    <row r="12065" spans="13:13" x14ac:dyDescent="0.3">
      <c r="M12065" s="6"/>
    </row>
    <row r="12066" spans="13:13" x14ac:dyDescent="0.3">
      <c r="M12066" s="6"/>
    </row>
    <row r="12067" spans="13:13" x14ac:dyDescent="0.3">
      <c r="M12067" s="6"/>
    </row>
    <row r="12068" spans="13:13" x14ac:dyDescent="0.3">
      <c r="M12068" s="6"/>
    </row>
    <row r="12069" spans="13:13" x14ac:dyDescent="0.3">
      <c r="M12069" s="6"/>
    </row>
    <row r="12070" spans="13:13" x14ac:dyDescent="0.3">
      <c r="M12070" s="6"/>
    </row>
    <row r="12071" spans="13:13" x14ac:dyDescent="0.3">
      <c r="M12071" s="6"/>
    </row>
    <row r="12072" spans="13:13" x14ac:dyDescent="0.3">
      <c r="M12072" s="6"/>
    </row>
    <row r="12073" spans="13:13" x14ac:dyDescent="0.3">
      <c r="M12073" s="6"/>
    </row>
    <row r="12074" spans="13:13" x14ac:dyDescent="0.3">
      <c r="M12074" s="6"/>
    </row>
    <row r="12075" spans="13:13" x14ac:dyDescent="0.3">
      <c r="M12075" s="6"/>
    </row>
    <row r="12076" spans="13:13" x14ac:dyDescent="0.3">
      <c r="M12076" s="6"/>
    </row>
    <row r="12077" spans="13:13" x14ac:dyDescent="0.3">
      <c r="M12077" s="6"/>
    </row>
    <row r="12078" spans="13:13" x14ac:dyDescent="0.3">
      <c r="M12078" s="6"/>
    </row>
    <row r="12079" spans="13:13" x14ac:dyDescent="0.3">
      <c r="M12079" s="6"/>
    </row>
    <row r="12080" spans="13:13" x14ac:dyDescent="0.3">
      <c r="M12080" s="6"/>
    </row>
    <row r="12081" spans="13:13" x14ac:dyDescent="0.3">
      <c r="M12081" s="6"/>
    </row>
    <row r="12082" spans="13:13" x14ac:dyDescent="0.3">
      <c r="M12082" s="6"/>
    </row>
    <row r="12083" spans="13:13" x14ac:dyDescent="0.3">
      <c r="M12083" s="6"/>
    </row>
    <row r="12084" spans="13:13" x14ac:dyDescent="0.3">
      <c r="M12084" s="6"/>
    </row>
    <row r="12085" spans="13:13" x14ac:dyDescent="0.3">
      <c r="M12085" s="6"/>
    </row>
    <row r="12086" spans="13:13" x14ac:dyDescent="0.3">
      <c r="M12086" s="6"/>
    </row>
    <row r="12087" spans="13:13" x14ac:dyDescent="0.3">
      <c r="M12087" s="6"/>
    </row>
    <row r="12088" spans="13:13" x14ac:dyDescent="0.3">
      <c r="M12088" s="6"/>
    </row>
    <row r="12089" spans="13:13" x14ac:dyDescent="0.3">
      <c r="M12089" s="6"/>
    </row>
    <row r="12090" spans="13:13" x14ac:dyDescent="0.3">
      <c r="M12090" s="6"/>
    </row>
    <row r="12091" spans="13:13" x14ac:dyDescent="0.3">
      <c r="M12091" s="6"/>
    </row>
    <row r="12092" spans="13:13" x14ac:dyDescent="0.3">
      <c r="M12092" s="6"/>
    </row>
    <row r="12093" spans="13:13" x14ac:dyDescent="0.3">
      <c r="M12093" s="6"/>
    </row>
    <row r="12094" spans="13:13" x14ac:dyDescent="0.3">
      <c r="M12094" s="6"/>
    </row>
    <row r="12095" spans="13:13" x14ac:dyDescent="0.3">
      <c r="M12095" s="6"/>
    </row>
    <row r="12096" spans="13:13" x14ac:dyDescent="0.3">
      <c r="M12096" s="6"/>
    </row>
    <row r="12097" spans="13:13" x14ac:dyDescent="0.3">
      <c r="M12097" s="6"/>
    </row>
    <row r="12098" spans="13:13" x14ac:dyDescent="0.3">
      <c r="M12098" s="6"/>
    </row>
    <row r="12099" spans="13:13" x14ac:dyDescent="0.3">
      <c r="M12099" s="6"/>
    </row>
    <row r="12100" spans="13:13" x14ac:dyDescent="0.3">
      <c r="M12100" s="6"/>
    </row>
    <row r="12101" spans="13:13" x14ac:dyDescent="0.3">
      <c r="M12101" s="6"/>
    </row>
    <row r="12102" spans="13:13" x14ac:dyDescent="0.3">
      <c r="M12102" s="6"/>
    </row>
    <row r="12103" spans="13:13" x14ac:dyDescent="0.3">
      <c r="M12103" s="6"/>
    </row>
    <row r="12104" spans="13:13" x14ac:dyDescent="0.3">
      <c r="M12104" s="6"/>
    </row>
    <row r="12105" spans="13:13" x14ac:dyDescent="0.3">
      <c r="M12105" s="6"/>
    </row>
    <row r="12106" spans="13:13" x14ac:dyDescent="0.3">
      <c r="M12106" s="6"/>
    </row>
    <row r="12107" spans="13:13" x14ac:dyDescent="0.3">
      <c r="M12107" s="6"/>
    </row>
    <row r="12108" spans="13:13" x14ac:dyDescent="0.3">
      <c r="M12108" s="6"/>
    </row>
    <row r="12109" spans="13:13" x14ac:dyDescent="0.3">
      <c r="M12109" s="6"/>
    </row>
    <row r="12110" spans="13:13" x14ac:dyDescent="0.3">
      <c r="M12110" s="6"/>
    </row>
    <row r="12111" spans="13:13" x14ac:dyDescent="0.3">
      <c r="M12111" s="6"/>
    </row>
    <row r="12112" spans="13:13" x14ac:dyDescent="0.3">
      <c r="M12112" s="6"/>
    </row>
    <row r="12113" spans="13:13" x14ac:dyDescent="0.3">
      <c r="M12113" s="6"/>
    </row>
    <row r="12114" spans="13:13" x14ac:dyDescent="0.3">
      <c r="M12114" s="6"/>
    </row>
    <row r="12115" spans="13:13" x14ac:dyDescent="0.3">
      <c r="M12115" s="6"/>
    </row>
    <row r="12116" spans="13:13" x14ac:dyDescent="0.3">
      <c r="M12116" s="6"/>
    </row>
    <row r="12117" spans="13:13" x14ac:dyDescent="0.3">
      <c r="M12117" s="6"/>
    </row>
    <row r="12118" spans="13:13" x14ac:dyDescent="0.3">
      <c r="M12118" s="6"/>
    </row>
    <row r="12119" spans="13:13" x14ac:dyDescent="0.3">
      <c r="M12119" s="6"/>
    </row>
    <row r="12120" spans="13:13" x14ac:dyDescent="0.3">
      <c r="M12120" s="6"/>
    </row>
    <row r="12121" spans="13:13" x14ac:dyDescent="0.3">
      <c r="M12121" s="6"/>
    </row>
    <row r="12122" spans="13:13" x14ac:dyDescent="0.3">
      <c r="M12122" s="6"/>
    </row>
    <row r="12123" spans="13:13" x14ac:dyDescent="0.3">
      <c r="M12123" s="6"/>
    </row>
    <row r="12124" spans="13:13" x14ac:dyDescent="0.3">
      <c r="M12124" s="6"/>
    </row>
    <row r="12125" spans="13:13" x14ac:dyDescent="0.3">
      <c r="M12125" s="6"/>
    </row>
    <row r="12126" spans="13:13" x14ac:dyDescent="0.3">
      <c r="M12126" s="6"/>
    </row>
    <row r="12127" spans="13:13" x14ac:dyDescent="0.3">
      <c r="M12127" s="6"/>
    </row>
    <row r="12128" spans="13:13" x14ac:dyDescent="0.3">
      <c r="M12128" s="6"/>
    </row>
    <row r="12129" spans="13:13" x14ac:dyDescent="0.3">
      <c r="M12129" s="6"/>
    </row>
    <row r="12130" spans="13:13" x14ac:dyDescent="0.3">
      <c r="M12130" s="6"/>
    </row>
    <row r="12131" spans="13:13" x14ac:dyDescent="0.3">
      <c r="M12131" s="6"/>
    </row>
    <row r="12132" spans="13:13" x14ac:dyDescent="0.3">
      <c r="M12132" s="6"/>
    </row>
    <row r="12133" spans="13:13" x14ac:dyDescent="0.3">
      <c r="M12133" s="6"/>
    </row>
    <row r="12134" spans="13:13" x14ac:dyDescent="0.3">
      <c r="M12134" s="6"/>
    </row>
    <row r="12135" spans="13:13" x14ac:dyDescent="0.3">
      <c r="M12135" s="6"/>
    </row>
    <row r="12136" spans="13:13" x14ac:dyDescent="0.3">
      <c r="M12136" s="6"/>
    </row>
    <row r="12137" spans="13:13" x14ac:dyDescent="0.3">
      <c r="M12137" s="6"/>
    </row>
    <row r="12138" spans="13:13" x14ac:dyDescent="0.3">
      <c r="M12138" s="6"/>
    </row>
    <row r="12139" spans="13:13" x14ac:dyDescent="0.3">
      <c r="M12139" s="6"/>
    </row>
    <row r="12140" spans="13:13" x14ac:dyDescent="0.3">
      <c r="M12140" s="6"/>
    </row>
    <row r="12141" spans="13:13" x14ac:dyDescent="0.3">
      <c r="M12141" s="6"/>
    </row>
    <row r="12142" spans="13:13" x14ac:dyDescent="0.3">
      <c r="M12142" s="6"/>
    </row>
    <row r="12143" spans="13:13" x14ac:dyDescent="0.3">
      <c r="M12143" s="6"/>
    </row>
    <row r="12144" spans="13:13" x14ac:dyDescent="0.3">
      <c r="M12144" s="6"/>
    </row>
    <row r="12145" spans="13:13" x14ac:dyDescent="0.3">
      <c r="M12145" s="6"/>
    </row>
    <row r="12146" spans="13:13" x14ac:dyDescent="0.3">
      <c r="M12146" s="6"/>
    </row>
    <row r="12147" spans="13:13" x14ac:dyDescent="0.3">
      <c r="M12147" s="6"/>
    </row>
    <row r="12148" spans="13:13" x14ac:dyDescent="0.3">
      <c r="M12148" s="6"/>
    </row>
    <row r="12149" spans="13:13" x14ac:dyDescent="0.3">
      <c r="M12149" s="6"/>
    </row>
    <row r="12150" spans="13:13" x14ac:dyDescent="0.3">
      <c r="M12150" s="6"/>
    </row>
    <row r="12151" spans="13:13" x14ac:dyDescent="0.3">
      <c r="M12151" s="6"/>
    </row>
    <row r="12152" spans="13:13" x14ac:dyDescent="0.3">
      <c r="M12152" s="6"/>
    </row>
    <row r="12153" spans="13:13" x14ac:dyDescent="0.3">
      <c r="M12153" s="6"/>
    </row>
    <row r="12154" spans="13:13" x14ac:dyDescent="0.3">
      <c r="M12154" s="6"/>
    </row>
    <row r="12155" spans="13:13" x14ac:dyDescent="0.3">
      <c r="M12155" s="6"/>
    </row>
    <row r="12156" spans="13:13" x14ac:dyDescent="0.3">
      <c r="M12156" s="6"/>
    </row>
    <row r="12157" spans="13:13" x14ac:dyDescent="0.3">
      <c r="M12157" s="6"/>
    </row>
    <row r="12158" spans="13:13" x14ac:dyDescent="0.3">
      <c r="M12158" s="6"/>
    </row>
    <row r="12159" spans="13:13" x14ac:dyDescent="0.3">
      <c r="M12159" s="6"/>
    </row>
    <row r="12160" spans="13:13" x14ac:dyDescent="0.3">
      <c r="M12160" s="6"/>
    </row>
    <row r="12161" spans="13:13" x14ac:dyDescent="0.3">
      <c r="M12161" s="6"/>
    </row>
    <row r="12162" spans="13:13" x14ac:dyDescent="0.3">
      <c r="M12162" s="6"/>
    </row>
    <row r="12163" spans="13:13" x14ac:dyDescent="0.3">
      <c r="M12163" s="6"/>
    </row>
    <row r="12164" spans="13:13" x14ac:dyDescent="0.3">
      <c r="M12164" s="6"/>
    </row>
    <row r="12165" spans="13:13" x14ac:dyDescent="0.3">
      <c r="M12165" s="6"/>
    </row>
    <row r="12166" spans="13:13" x14ac:dyDescent="0.3">
      <c r="M12166" s="6"/>
    </row>
    <row r="12167" spans="13:13" x14ac:dyDescent="0.3">
      <c r="M12167" s="6"/>
    </row>
    <row r="12168" spans="13:13" x14ac:dyDescent="0.3">
      <c r="M12168" s="6"/>
    </row>
    <row r="12169" spans="13:13" x14ac:dyDescent="0.3">
      <c r="M12169" s="6"/>
    </row>
    <row r="12170" spans="13:13" x14ac:dyDescent="0.3">
      <c r="M12170" s="6"/>
    </row>
    <row r="12171" spans="13:13" x14ac:dyDescent="0.3">
      <c r="M12171" s="6"/>
    </row>
    <row r="12172" spans="13:13" x14ac:dyDescent="0.3">
      <c r="M12172" s="6"/>
    </row>
    <row r="12173" spans="13:13" x14ac:dyDescent="0.3">
      <c r="M12173" s="6"/>
    </row>
    <row r="12174" spans="13:13" x14ac:dyDescent="0.3">
      <c r="M12174" s="6"/>
    </row>
    <row r="12175" spans="13:13" x14ac:dyDescent="0.3">
      <c r="M12175" s="6"/>
    </row>
    <row r="12176" spans="13:13" x14ac:dyDescent="0.3">
      <c r="M12176" s="6"/>
    </row>
    <row r="12177" spans="13:13" x14ac:dyDescent="0.3">
      <c r="M12177" s="6"/>
    </row>
    <row r="12178" spans="13:13" x14ac:dyDescent="0.3">
      <c r="M12178" s="6"/>
    </row>
    <row r="12179" spans="13:13" x14ac:dyDescent="0.3">
      <c r="M12179" s="6"/>
    </row>
    <row r="12180" spans="13:13" x14ac:dyDescent="0.3">
      <c r="M12180" s="6"/>
    </row>
    <row r="12181" spans="13:13" x14ac:dyDescent="0.3">
      <c r="M12181" s="6"/>
    </row>
    <row r="12182" spans="13:13" x14ac:dyDescent="0.3">
      <c r="M12182" s="6"/>
    </row>
    <row r="12183" spans="13:13" x14ac:dyDescent="0.3">
      <c r="M12183" s="6"/>
    </row>
    <row r="12184" spans="13:13" x14ac:dyDescent="0.3">
      <c r="M12184" s="6"/>
    </row>
    <row r="12185" spans="13:13" x14ac:dyDescent="0.3">
      <c r="M12185" s="6"/>
    </row>
    <row r="12186" spans="13:13" x14ac:dyDescent="0.3">
      <c r="M12186" s="6"/>
    </row>
    <row r="12187" spans="13:13" x14ac:dyDescent="0.3">
      <c r="M12187" s="6"/>
    </row>
    <row r="12188" spans="13:13" x14ac:dyDescent="0.3">
      <c r="M12188" s="6"/>
    </row>
    <row r="12189" spans="13:13" x14ac:dyDescent="0.3">
      <c r="M12189" s="6"/>
    </row>
    <row r="12190" spans="13:13" x14ac:dyDescent="0.3">
      <c r="M12190" s="6"/>
    </row>
    <row r="12191" spans="13:13" x14ac:dyDescent="0.3">
      <c r="M12191" s="6"/>
    </row>
    <row r="12192" spans="13:13" x14ac:dyDescent="0.3">
      <c r="M12192" s="6"/>
    </row>
    <row r="12193" spans="13:13" x14ac:dyDescent="0.3">
      <c r="M12193" s="6"/>
    </row>
    <row r="12194" spans="13:13" x14ac:dyDescent="0.3">
      <c r="M12194" s="6"/>
    </row>
    <row r="12195" spans="13:13" x14ac:dyDescent="0.3">
      <c r="M12195" s="6"/>
    </row>
    <row r="12196" spans="13:13" x14ac:dyDescent="0.3">
      <c r="M12196" s="6"/>
    </row>
    <row r="12197" spans="13:13" x14ac:dyDescent="0.3">
      <c r="M12197" s="6"/>
    </row>
    <row r="12198" spans="13:13" x14ac:dyDescent="0.3">
      <c r="M12198" s="6"/>
    </row>
    <row r="12199" spans="13:13" x14ac:dyDescent="0.3">
      <c r="M12199" s="6"/>
    </row>
    <row r="12200" spans="13:13" x14ac:dyDescent="0.3">
      <c r="M12200" s="6"/>
    </row>
    <row r="12201" spans="13:13" x14ac:dyDescent="0.3">
      <c r="M12201" s="6"/>
    </row>
    <row r="12202" spans="13:13" x14ac:dyDescent="0.3">
      <c r="M12202" s="6"/>
    </row>
    <row r="12203" spans="13:13" x14ac:dyDescent="0.3">
      <c r="M12203" s="6"/>
    </row>
    <row r="12204" spans="13:13" x14ac:dyDescent="0.3">
      <c r="M12204" s="6"/>
    </row>
    <row r="12205" spans="13:13" x14ac:dyDescent="0.3">
      <c r="M12205" s="6"/>
    </row>
    <row r="12206" spans="13:13" x14ac:dyDescent="0.3">
      <c r="M12206" s="6"/>
    </row>
    <row r="12207" spans="13:13" x14ac:dyDescent="0.3">
      <c r="M12207" s="6"/>
    </row>
    <row r="12208" spans="13:13" x14ac:dyDescent="0.3">
      <c r="M12208" s="6"/>
    </row>
    <row r="12209" spans="13:13" x14ac:dyDescent="0.3">
      <c r="M12209" s="6"/>
    </row>
    <row r="12210" spans="13:13" x14ac:dyDescent="0.3">
      <c r="M12210" s="6"/>
    </row>
    <row r="12211" spans="13:13" x14ac:dyDescent="0.3">
      <c r="M12211" s="6"/>
    </row>
    <row r="12212" spans="13:13" x14ac:dyDescent="0.3">
      <c r="M12212" s="6"/>
    </row>
    <row r="12213" spans="13:13" x14ac:dyDescent="0.3">
      <c r="M12213" s="6"/>
    </row>
    <row r="12214" spans="13:13" x14ac:dyDescent="0.3">
      <c r="M12214" s="6"/>
    </row>
    <row r="12215" spans="13:13" x14ac:dyDescent="0.3">
      <c r="M12215" s="6"/>
    </row>
    <row r="12216" spans="13:13" x14ac:dyDescent="0.3">
      <c r="M12216" s="6"/>
    </row>
    <row r="12217" spans="13:13" x14ac:dyDescent="0.3">
      <c r="M12217" s="6"/>
    </row>
    <row r="12218" spans="13:13" x14ac:dyDescent="0.3">
      <c r="M12218" s="6"/>
    </row>
    <row r="12219" spans="13:13" x14ac:dyDescent="0.3">
      <c r="M12219" s="6"/>
    </row>
    <row r="12220" spans="13:13" x14ac:dyDescent="0.3">
      <c r="M12220" s="6"/>
    </row>
    <row r="12221" spans="13:13" x14ac:dyDescent="0.3">
      <c r="M12221" s="6"/>
    </row>
    <row r="12222" spans="13:13" x14ac:dyDescent="0.3">
      <c r="M12222" s="6"/>
    </row>
    <row r="12223" spans="13:13" x14ac:dyDescent="0.3">
      <c r="M12223" s="6"/>
    </row>
    <row r="12224" spans="13:13" x14ac:dyDescent="0.3">
      <c r="M12224" s="6"/>
    </row>
    <row r="12225" spans="13:13" x14ac:dyDescent="0.3">
      <c r="M12225" s="6"/>
    </row>
    <row r="12226" spans="13:13" x14ac:dyDescent="0.3">
      <c r="M12226" s="6"/>
    </row>
    <row r="12227" spans="13:13" x14ac:dyDescent="0.3">
      <c r="M12227" s="6"/>
    </row>
    <row r="12228" spans="13:13" x14ac:dyDescent="0.3">
      <c r="M12228" s="6"/>
    </row>
    <row r="12229" spans="13:13" x14ac:dyDescent="0.3">
      <c r="M12229" s="6"/>
    </row>
    <row r="12230" spans="13:13" x14ac:dyDescent="0.3">
      <c r="M12230" s="6"/>
    </row>
    <row r="12231" spans="13:13" x14ac:dyDescent="0.3">
      <c r="M12231" s="6"/>
    </row>
    <row r="12232" spans="13:13" x14ac:dyDescent="0.3">
      <c r="M12232" s="6"/>
    </row>
    <row r="12233" spans="13:13" x14ac:dyDescent="0.3">
      <c r="M12233" s="6"/>
    </row>
    <row r="12234" spans="13:13" x14ac:dyDescent="0.3">
      <c r="M12234" s="6"/>
    </row>
    <row r="12235" spans="13:13" x14ac:dyDescent="0.3">
      <c r="M12235" s="6"/>
    </row>
    <row r="12236" spans="13:13" x14ac:dyDescent="0.3">
      <c r="M12236" s="6"/>
    </row>
    <row r="12237" spans="13:13" x14ac:dyDescent="0.3">
      <c r="M12237" s="6"/>
    </row>
    <row r="12238" spans="13:13" x14ac:dyDescent="0.3">
      <c r="M12238" s="6"/>
    </row>
    <row r="12239" spans="13:13" x14ac:dyDescent="0.3">
      <c r="M12239" s="6"/>
    </row>
    <row r="12240" spans="13:13" x14ac:dyDescent="0.3">
      <c r="M12240" s="6"/>
    </row>
    <row r="12241" spans="13:13" x14ac:dyDescent="0.3">
      <c r="M12241" s="6"/>
    </row>
    <row r="12242" spans="13:13" x14ac:dyDescent="0.3">
      <c r="M12242" s="6"/>
    </row>
    <row r="12243" spans="13:13" x14ac:dyDescent="0.3">
      <c r="M12243" s="6"/>
    </row>
    <row r="12244" spans="13:13" x14ac:dyDescent="0.3">
      <c r="M12244" s="6"/>
    </row>
    <row r="12245" spans="13:13" x14ac:dyDescent="0.3">
      <c r="M12245" s="6"/>
    </row>
    <row r="12246" spans="13:13" x14ac:dyDescent="0.3">
      <c r="M12246" s="6"/>
    </row>
    <row r="12247" spans="13:13" x14ac:dyDescent="0.3">
      <c r="M12247" s="6"/>
    </row>
    <row r="12248" spans="13:13" x14ac:dyDescent="0.3">
      <c r="M12248" s="6"/>
    </row>
    <row r="12249" spans="13:13" x14ac:dyDescent="0.3">
      <c r="M12249" s="6"/>
    </row>
    <row r="12250" spans="13:13" x14ac:dyDescent="0.3">
      <c r="M12250" s="6"/>
    </row>
    <row r="12251" spans="13:13" x14ac:dyDescent="0.3">
      <c r="M12251" s="6"/>
    </row>
    <row r="12252" spans="13:13" x14ac:dyDescent="0.3">
      <c r="M12252" s="6"/>
    </row>
    <row r="12253" spans="13:13" x14ac:dyDescent="0.3">
      <c r="M12253" s="6"/>
    </row>
    <row r="12254" spans="13:13" x14ac:dyDescent="0.3">
      <c r="M12254" s="6"/>
    </row>
    <row r="12255" spans="13:13" x14ac:dyDescent="0.3">
      <c r="M12255" s="6"/>
    </row>
    <row r="12256" spans="13:13" x14ac:dyDescent="0.3">
      <c r="M12256" s="6"/>
    </row>
    <row r="12257" spans="13:13" x14ac:dyDescent="0.3">
      <c r="M12257" s="6"/>
    </row>
    <row r="12258" spans="13:13" x14ac:dyDescent="0.3">
      <c r="M12258" s="6"/>
    </row>
    <row r="12259" spans="13:13" x14ac:dyDescent="0.3">
      <c r="M12259" s="6"/>
    </row>
    <row r="12260" spans="13:13" x14ac:dyDescent="0.3">
      <c r="M12260" s="6"/>
    </row>
    <row r="12261" spans="13:13" x14ac:dyDescent="0.3">
      <c r="M12261" s="6"/>
    </row>
    <row r="12262" spans="13:13" x14ac:dyDescent="0.3">
      <c r="M12262" s="6"/>
    </row>
    <row r="12263" spans="13:13" x14ac:dyDescent="0.3">
      <c r="M12263" s="6"/>
    </row>
    <row r="12264" spans="13:13" x14ac:dyDescent="0.3">
      <c r="M12264" s="6"/>
    </row>
    <row r="12265" spans="13:13" x14ac:dyDescent="0.3">
      <c r="M12265" s="6"/>
    </row>
    <row r="12266" spans="13:13" x14ac:dyDescent="0.3">
      <c r="M12266" s="6"/>
    </row>
    <row r="12267" spans="13:13" x14ac:dyDescent="0.3">
      <c r="M12267" s="6"/>
    </row>
    <row r="12268" spans="13:13" x14ac:dyDescent="0.3">
      <c r="M12268" s="6"/>
    </row>
    <row r="12269" spans="13:13" x14ac:dyDescent="0.3">
      <c r="M12269" s="6"/>
    </row>
    <row r="12270" spans="13:13" x14ac:dyDescent="0.3">
      <c r="M12270" s="6"/>
    </row>
    <row r="12271" spans="13:13" x14ac:dyDescent="0.3">
      <c r="M12271" s="6"/>
    </row>
    <row r="12272" spans="13:13" x14ac:dyDescent="0.3">
      <c r="M12272" s="6"/>
    </row>
    <row r="12273" spans="13:13" x14ac:dyDescent="0.3">
      <c r="M12273" s="6"/>
    </row>
    <row r="12274" spans="13:13" x14ac:dyDescent="0.3">
      <c r="M12274" s="6"/>
    </row>
    <row r="12275" spans="13:13" x14ac:dyDescent="0.3">
      <c r="M12275" s="6"/>
    </row>
    <row r="12276" spans="13:13" x14ac:dyDescent="0.3">
      <c r="M12276" s="6"/>
    </row>
    <row r="12277" spans="13:13" x14ac:dyDescent="0.3">
      <c r="M12277" s="6"/>
    </row>
    <row r="12278" spans="13:13" x14ac:dyDescent="0.3">
      <c r="M12278" s="6"/>
    </row>
    <row r="12279" spans="13:13" x14ac:dyDescent="0.3">
      <c r="M12279" s="6"/>
    </row>
    <row r="12280" spans="13:13" x14ac:dyDescent="0.3">
      <c r="M12280" s="6"/>
    </row>
    <row r="12281" spans="13:13" x14ac:dyDescent="0.3">
      <c r="M12281" s="6"/>
    </row>
    <row r="12282" spans="13:13" x14ac:dyDescent="0.3">
      <c r="M12282" s="6"/>
    </row>
    <row r="12283" spans="13:13" x14ac:dyDescent="0.3">
      <c r="M12283" s="6"/>
    </row>
    <row r="12284" spans="13:13" x14ac:dyDescent="0.3">
      <c r="M12284" s="6"/>
    </row>
    <row r="12285" spans="13:13" x14ac:dyDescent="0.3">
      <c r="M12285" s="6"/>
    </row>
    <row r="12286" spans="13:13" x14ac:dyDescent="0.3">
      <c r="M12286" s="6"/>
    </row>
    <row r="12287" spans="13:13" x14ac:dyDescent="0.3">
      <c r="M12287" s="6"/>
    </row>
    <row r="12288" spans="13:13" x14ac:dyDescent="0.3">
      <c r="M12288" s="6"/>
    </row>
    <row r="12289" spans="13:13" x14ac:dyDescent="0.3">
      <c r="M12289" s="6"/>
    </row>
    <row r="12290" spans="13:13" x14ac:dyDescent="0.3">
      <c r="M12290" s="6"/>
    </row>
    <row r="12291" spans="13:13" x14ac:dyDescent="0.3">
      <c r="M12291" s="6"/>
    </row>
    <row r="12292" spans="13:13" x14ac:dyDescent="0.3">
      <c r="M12292" s="6"/>
    </row>
    <row r="12293" spans="13:13" x14ac:dyDescent="0.3">
      <c r="M12293" s="6"/>
    </row>
    <row r="12294" spans="13:13" x14ac:dyDescent="0.3">
      <c r="M12294" s="6"/>
    </row>
    <row r="12295" spans="13:13" x14ac:dyDescent="0.3">
      <c r="M12295" s="6"/>
    </row>
    <row r="12296" spans="13:13" x14ac:dyDescent="0.3">
      <c r="M12296" s="6"/>
    </row>
    <row r="12297" spans="13:13" x14ac:dyDescent="0.3">
      <c r="M12297" s="6"/>
    </row>
    <row r="12298" spans="13:13" x14ac:dyDescent="0.3">
      <c r="M12298" s="6"/>
    </row>
    <row r="12299" spans="13:13" x14ac:dyDescent="0.3">
      <c r="M12299" s="6"/>
    </row>
    <row r="12300" spans="13:13" x14ac:dyDescent="0.3">
      <c r="M12300" s="6"/>
    </row>
    <row r="12301" spans="13:13" x14ac:dyDescent="0.3">
      <c r="M12301" s="6"/>
    </row>
    <row r="12302" spans="13:13" x14ac:dyDescent="0.3">
      <c r="M12302" s="6"/>
    </row>
    <row r="12303" spans="13:13" x14ac:dyDescent="0.3">
      <c r="M12303" s="6"/>
    </row>
    <row r="12304" spans="13:13" x14ac:dyDescent="0.3">
      <c r="M12304" s="6"/>
    </row>
    <row r="12305" spans="13:13" x14ac:dyDescent="0.3">
      <c r="M12305" s="6"/>
    </row>
    <row r="12306" spans="13:13" x14ac:dyDescent="0.3">
      <c r="M12306" s="6"/>
    </row>
    <row r="12307" spans="13:13" x14ac:dyDescent="0.3">
      <c r="M12307" s="6"/>
    </row>
    <row r="12308" spans="13:13" x14ac:dyDescent="0.3">
      <c r="M12308" s="6"/>
    </row>
    <row r="12309" spans="13:13" x14ac:dyDescent="0.3">
      <c r="M12309" s="6"/>
    </row>
    <row r="12310" spans="13:13" x14ac:dyDescent="0.3">
      <c r="M12310" s="6"/>
    </row>
    <row r="12311" spans="13:13" x14ac:dyDescent="0.3">
      <c r="M12311" s="6"/>
    </row>
    <row r="12312" spans="13:13" x14ac:dyDescent="0.3">
      <c r="M12312" s="6"/>
    </row>
    <row r="12313" spans="13:13" x14ac:dyDescent="0.3">
      <c r="M12313" s="6"/>
    </row>
    <row r="12314" spans="13:13" x14ac:dyDescent="0.3">
      <c r="M12314" s="6"/>
    </row>
    <row r="12315" spans="13:13" x14ac:dyDescent="0.3">
      <c r="M12315" s="6"/>
    </row>
    <row r="12316" spans="13:13" x14ac:dyDescent="0.3">
      <c r="M12316" s="6"/>
    </row>
    <row r="12317" spans="13:13" x14ac:dyDescent="0.3">
      <c r="M12317" s="6"/>
    </row>
    <row r="12318" spans="13:13" x14ac:dyDescent="0.3">
      <c r="M12318" s="6"/>
    </row>
    <row r="12319" spans="13:13" x14ac:dyDescent="0.3">
      <c r="M12319" s="6"/>
    </row>
    <row r="12320" spans="13:13" x14ac:dyDescent="0.3">
      <c r="M12320" s="6"/>
    </row>
    <row r="12321" spans="13:13" x14ac:dyDescent="0.3">
      <c r="M12321" s="6"/>
    </row>
    <row r="12322" spans="13:13" x14ac:dyDescent="0.3">
      <c r="M12322" s="6"/>
    </row>
    <row r="12323" spans="13:13" x14ac:dyDescent="0.3">
      <c r="M12323" s="6"/>
    </row>
    <row r="12324" spans="13:13" x14ac:dyDescent="0.3">
      <c r="M12324" s="6"/>
    </row>
    <row r="12325" spans="13:13" x14ac:dyDescent="0.3">
      <c r="M12325" s="6"/>
    </row>
    <row r="12326" spans="13:13" x14ac:dyDescent="0.3">
      <c r="M12326" s="6"/>
    </row>
    <row r="12327" spans="13:13" x14ac:dyDescent="0.3">
      <c r="M12327" s="6"/>
    </row>
    <row r="12328" spans="13:13" x14ac:dyDescent="0.3">
      <c r="M12328" s="6"/>
    </row>
    <row r="12329" spans="13:13" x14ac:dyDescent="0.3">
      <c r="M12329" s="6"/>
    </row>
    <row r="12330" spans="13:13" x14ac:dyDescent="0.3">
      <c r="M12330" s="6"/>
    </row>
    <row r="12331" spans="13:13" x14ac:dyDescent="0.3">
      <c r="M12331" s="6"/>
    </row>
    <row r="12332" spans="13:13" x14ac:dyDescent="0.3">
      <c r="M12332" s="6"/>
    </row>
    <row r="12333" spans="13:13" x14ac:dyDescent="0.3">
      <c r="M12333" s="6"/>
    </row>
    <row r="12334" spans="13:13" x14ac:dyDescent="0.3">
      <c r="M12334" s="6"/>
    </row>
    <row r="12335" spans="13:13" x14ac:dyDescent="0.3">
      <c r="M12335" s="6"/>
    </row>
    <row r="12336" spans="13:13" x14ac:dyDescent="0.3">
      <c r="M12336" s="6"/>
    </row>
    <row r="12337" spans="13:13" x14ac:dyDescent="0.3">
      <c r="M12337" s="6"/>
    </row>
    <row r="12338" spans="13:13" x14ac:dyDescent="0.3">
      <c r="M12338" s="6"/>
    </row>
    <row r="12339" spans="13:13" x14ac:dyDescent="0.3">
      <c r="M12339" s="6"/>
    </row>
    <row r="12340" spans="13:13" x14ac:dyDescent="0.3">
      <c r="M12340" s="6"/>
    </row>
    <row r="12341" spans="13:13" x14ac:dyDescent="0.3">
      <c r="M12341" s="6"/>
    </row>
    <row r="12342" spans="13:13" x14ac:dyDescent="0.3">
      <c r="M12342" s="6"/>
    </row>
    <row r="12343" spans="13:13" x14ac:dyDescent="0.3">
      <c r="M12343" s="6"/>
    </row>
    <row r="12344" spans="13:13" x14ac:dyDescent="0.3">
      <c r="M12344" s="6"/>
    </row>
    <row r="12345" spans="13:13" x14ac:dyDescent="0.3">
      <c r="M12345" s="6"/>
    </row>
    <row r="12346" spans="13:13" x14ac:dyDescent="0.3">
      <c r="M12346" s="6"/>
    </row>
    <row r="12347" spans="13:13" x14ac:dyDescent="0.3">
      <c r="M12347" s="6"/>
    </row>
    <row r="12348" spans="13:13" x14ac:dyDescent="0.3">
      <c r="M12348" s="6"/>
    </row>
    <row r="12349" spans="13:13" x14ac:dyDescent="0.3">
      <c r="M12349" s="6"/>
    </row>
    <row r="12350" spans="13:13" x14ac:dyDescent="0.3">
      <c r="M12350" s="6"/>
    </row>
    <row r="12351" spans="13:13" x14ac:dyDescent="0.3">
      <c r="M12351" s="6"/>
    </row>
    <row r="12352" spans="13:13" x14ac:dyDescent="0.3">
      <c r="M12352" s="6"/>
    </row>
    <row r="12353" spans="13:13" x14ac:dyDescent="0.3">
      <c r="M12353" s="6"/>
    </row>
    <row r="12354" spans="13:13" x14ac:dyDescent="0.3">
      <c r="M12354" s="6"/>
    </row>
    <row r="12355" spans="13:13" x14ac:dyDescent="0.3">
      <c r="M12355" s="6"/>
    </row>
    <row r="12356" spans="13:13" x14ac:dyDescent="0.3">
      <c r="M12356" s="6"/>
    </row>
    <row r="12357" spans="13:13" x14ac:dyDescent="0.3">
      <c r="M12357" s="6"/>
    </row>
    <row r="12358" spans="13:13" x14ac:dyDescent="0.3">
      <c r="M12358" s="6"/>
    </row>
    <row r="12359" spans="13:13" x14ac:dyDescent="0.3">
      <c r="M12359" s="6"/>
    </row>
    <row r="12360" spans="13:13" x14ac:dyDescent="0.3">
      <c r="M12360" s="6"/>
    </row>
    <row r="12361" spans="13:13" x14ac:dyDescent="0.3">
      <c r="M12361" s="6"/>
    </row>
    <row r="12362" spans="13:13" x14ac:dyDescent="0.3">
      <c r="M12362" s="6"/>
    </row>
    <row r="12363" spans="13:13" x14ac:dyDescent="0.3">
      <c r="M12363" s="6"/>
    </row>
    <row r="12364" spans="13:13" x14ac:dyDescent="0.3">
      <c r="M12364" s="6"/>
    </row>
    <row r="12365" spans="13:13" x14ac:dyDescent="0.3">
      <c r="M12365" s="6"/>
    </row>
    <row r="12366" spans="13:13" x14ac:dyDescent="0.3">
      <c r="M12366" s="6"/>
    </row>
    <row r="12367" spans="13:13" x14ac:dyDescent="0.3">
      <c r="M12367" s="6"/>
    </row>
    <row r="12368" spans="13:13" x14ac:dyDescent="0.3">
      <c r="M12368" s="6"/>
    </row>
    <row r="12369" spans="13:13" x14ac:dyDescent="0.3">
      <c r="M12369" s="6"/>
    </row>
    <row r="12370" spans="13:13" x14ac:dyDescent="0.3">
      <c r="M12370" s="6"/>
    </row>
    <row r="12371" spans="13:13" x14ac:dyDescent="0.3">
      <c r="M12371" s="6"/>
    </row>
    <row r="12372" spans="13:13" x14ac:dyDescent="0.3">
      <c r="M12372" s="6"/>
    </row>
    <row r="12373" spans="13:13" x14ac:dyDescent="0.3">
      <c r="M12373" s="6"/>
    </row>
    <row r="12374" spans="13:13" x14ac:dyDescent="0.3">
      <c r="M12374" s="6"/>
    </row>
    <row r="12375" spans="13:13" x14ac:dyDescent="0.3">
      <c r="M12375" s="6"/>
    </row>
    <row r="12376" spans="13:13" x14ac:dyDescent="0.3">
      <c r="M12376" s="6"/>
    </row>
    <row r="12377" spans="13:13" x14ac:dyDescent="0.3">
      <c r="M12377" s="6"/>
    </row>
    <row r="12378" spans="13:13" x14ac:dyDescent="0.3">
      <c r="M12378" s="6"/>
    </row>
    <row r="12379" spans="13:13" x14ac:dyDescent="0.3">
      <c r="M12379" s="6"/>
    </row>
    <row r="12380" spans="13:13" x14ac:dyDescent="0.3">
      <c r="M12380" s="6"/>
    </row>
    <row r="12381" spans="13:13" x14ac:dyDescent="0.3">
      <c r="M12381" s="6"/>
    </row>
    <row r="12382" spans="13:13" x14ac:dyDescent="0.3">
      <c r="M12382" s="6"/>
    </row>
    <row r="12383" spans="13:13" x14ac:dyDescent="0.3">
      <c r="M12383" s="6"/>
    </row>
    <row r="12384" spans="13:13" x14ac:dyDescent="0.3">
      <c r="M12384" s="6"/>
    </row>
    <row r="12385" spans="13:13" x14ac:dyDescent="0.3">
      <c r="M12385" s="6"/>
    </row>
    <row r="12386" spans="13:13" x14ac:dyDescent="0.3">
      <c r="M12386" s="6"/>
    </row>
    <row r="12387" spans="13:13" x14ac:dyDescent="0.3">
      <c r="M12387" s="6"/>
    </row>
    <row r="12388" spans="13:13" x14ac:dyDescent="0.3">
      <c r="M12388" s="6"/>
    </row>
    <row r="12389" spans="13:13" x14ac:dyDescent="0.3">
      <c r="M12389" s="6"/>
    </row>
    <row r="12390" spans="13:13" x14ac:dyDescent="0.3">
      <c r="M12390" s="6"/>
    </row>
    <row r="12391" spans="13:13" x14ac:dyDescent="0.3">
      <c r="M12391" s="6"/>
    </row>
    <row r="12392" spans="13:13" x14ac:dyDescent="0.3">
      <c r="M12392" s="6"/>
    </row>
    <row r="12393" spans="13:13" x14ac:dyDescent="0.3">
      <c r="M12393" s="6"/>
    </row>
    <row r="12394" spans="13:13" x14ac:dyDescent="0.3">
      <c r="M12394" s="6"/>
    </row>
    <row r="12395" spans="13:13" x14ac:dyDescent="0.3">
      <c r="M12395" s="6"/>
    </row>
    <row r="12396" spans="13:13" x14ac:dyDescent="0.3">
      <c r="M12396" s="6"/>
    </row>
    <row r="12397" spans="13:13" x14ac:dyDescent="0.3">
      <c r="M12397" s="6"/>
    </row>
    <row r="12398" spans="13:13" x14ac:dyDescent="0.3">
      <c r="M12398" s="6"/>
    </row>
    <row r="12399" spans="13:13" x14ac:dyDescent="0.3">
      <c r="M12399" s="6"/>
    </row>
    <row r="12400" spans="13:13" x14ac:dyDescent="0.3">
      <c r="M12400" s="6"/>
    </row>
    <row r="12401" spans="13:13" x14ac:dyDescent="0.3">
      <c r="M12401" s="6"/>
    </row>
    <row r="12402" spans="13:13" x14ac:dyDescent="0.3">
      <c r="M12402" s="6"/>
    </row>
    <row r="12403" spans="13:13" x14ac:dyDescent="0.3">
      <c r="M12403" s="6"/>
    </row>
    <row r="12404" spans="13:13" x14ac:dyDescent="0.3">
      <c r="M12404" s="6"/>
    </row>
    <row r="12405" spans="13:13" x14ac:dyDescent="0.3">
      <c r="M12405" s="6"/>
    </row>
    <row r="12406" spans="13:13" x14ac:dyDescent="0.3">
      <c r="M12406" s="6"/>
    </row>
    <row r="12407" spans="13:13" x14ac:dyDescent="0.3">
      <c r="M12407" s="6"/>
    </row>
    <row r="12408" spans="13:13" x14ac:dyDescent="0.3">
      <c r="M12408" s="6"/>
    </row>
    <row r="12409" spans="13:13" x14ac:dyDescent="0.3">
      <c r="M12409" s="6"/>
    </row>
    <row r="12410" spans="13:13" x14ac:dyDescent="0.3">
      <c r="M12410" s="6"/>
    </row>
    <row r="12411" spans="13:13" x14ac:dyDescent="0.3">
      <c r="M12411" s="6"/>
    </row>
    <row r="12412" spans="13:13" x14ac:dyDescent="0.3">
      <c r="M12412" s="6"/>
    </row>
    <row r="12413" spans="13:13" x14ac:dyDescent="0.3">
      <c r="M12413" s="6"/>
    </row>
    <row r="12414" spans="13:13" x14ac:dyDescent="0.3">
      <c r="M12414" s="6"/>
    </row>
    <row r="12415" spans="13:13" x14ac:dyDescent="0.3">
      <c r="M12415" s="6"/>
    </row>
    <row r="12416" spans="13:13" x14ac:dyDescent="0.3">
      <c r="M12416" s="6"/>
    </row>
    <row r="12417" spans="13:13" x14ac:dyDescent="0.3">
      <c r="M12417" s="6"/>
    </row>
    <row r="12418" spans="13:13" x14ac:dyDescent="0.3">
      <c r="M12418" s="6"/>
    </row>
    <row r="12419" spans="13:13" x14ac:dyDescent="0.3">
      <c r="M12419" s="6"/>
    </row>
    <row r="12420" spans="13:13" x14ac:dyDescent="0.3">
      <c r="M12420" s="6"/>
    </row>
    <row r="12421" spans="13:13" x14ac:dyDescent="0.3">
      <c r="M12421" s="6"/>
    </row>
    <row r="12422" spans="13:13" x14ac:dyDescent="0.3">
      <c r="M12422" s="6"/>
    </row>
    <row r="12423" spans="13:13" x14ac:dyDescent="0.3">
      <c r="M12423" s="6"/>
    </row>
    <row r="12424" spans="13:13" x14ac:dyDescent="0.3">
      <c r="M12424" s="6"/>
    </row>
    <row r="12425" spans="13:13" x14ac:dyDescent="0.3">
      <c r="M12425" s="6"/>
    </row>
    <row r="12426" spans="13:13" x14ac:dyDescent="0.3">
      <c r="M12426" s="6"/>
    </row>
    <row r="12427" spans="13:13" x14ac:dyDescent="0.3">
      <c r="M12427" s="6"/>
    </row>
    <row r="12428" spans="13:13" x14ac:dyDescent="0.3">
      <c r="M12428" s="6"/>
    </row>
    <row r="12429" spans="13:13" x14ac:dyDescent="0.3">
      <c r="M12429" s="6"/>
    </row>
    <row r="12430" spans="13:13" x14ac:dyDescent="0.3">
      <c r="M12430" s="6"/>
    </row>
    <row r="12431" spans="13:13" x14ac:dyDescent="0.3">
      <c r="M12431" s="6"/>
    </row>
    <row r="12432" spans="13:13" x14ac:dyDescent="0.3">
      <c r="M12432" s="6"/>
    </row>
    <row r="12433" spans="13:13" x14ac:dyDescent="0.3">
      <c r="M12433" s="6"/>
    </row>
    <row r="12434" spans="13:13" x14ac:dyDescent="0.3">
      <c r="M12434" s="6"/>
    </row>
    <row r="12435" spans="13:13" x14ac:dyDescent="0.3">
      <c r="M12435" s="6"/>
    </row>
    <row r="12436" spans="13:13" x14ac:dyDescent="0.3">
      <c r="M12436" s="6"/>
    </row>
    <row r="12437" spans="13:13" x14ac:dyDescent="0.3">
      <c r="M12437" s="6"/>
    </row>
    <row r="12438" spans="13:13" x14ac:dyDescent="0.3">
      <c r="M12438" s="6"/>
    </row>
    <row r="12439" spans="13:13" x14ac:dyDescent="0.3">
      <c r="M12439" s="6"/>
    </row>
    <row r="12440" spans="13:13" x14ac:dyDescent="0.3">
      <c r="M12440" s="6"/>
    </row>
    <row r="12441" spans="13:13" x14ac:dyDescent="0.3">
      <c r="M12441" s="6"/>
    </row>
    <row r="12442" spans="13:13" x14ac:dyDescent="0.3">
      <c r="M12442" s="6"/>
    </row>
    <row r="12443" spans="13:13" x14ac:dyDescent="0.3">
      <c r="M12443" s="6"/>
    </row>
    <row r="12444" spans="13:13" x14ac:dyDescent="0.3">
      <c r="M12444" s="6"/>
    </row>
    <row r="12445" spans="13:13" x14ac:dyDescent="0.3">
      <c r="M12445" s="6"/>
    </row>
    <row r="12446" spans="13:13" x14ac:dyDescent="0.3">
      <c r="M12446" s="6"/>
    </row>
    <row r="12447" spans="13:13" x14ac:dyDescent="0.3">
      <c r="M12447" s="6"/>
    </row>
    <row r="12448" spans="13:13" x14ac:dyDescent="0.3">
      <c r="M12448" s="6"/>
    </row>
    <row r="12449" spans="13:13" x14ac:dyDescent="0.3">
      <c r="M12449" s="6"/>
    </row>
    <row r="12450" spans="13:13" x14ac:dyDescent="0.3">
      <c r="M12450" s="6"/>
    </row>
    <row r="12451" spans="13:13" x14ac:dyDescent="0.3">
      <c r="M12451" s="6"/>
    </row>
    <row r="12452" spans="13:13" x14ac:dyDescent="0.3">
      <c r="M12452" s="6"/>
    </row>
    <row r="12453" spans="13:13" x14ac:dyDescent="0.3">
      <c r="M12453" s="6"/>
    </row>
    <row r="12454" spans="13:13" x14ac:dyDescent="0.3">
      <c r="M12454" s="6"/>
    </row>
    <row r="12455" spans="13:13" x14ac:dyDescent="0.3">
      <c r="M12455" s="6"/>
    </row>
    <row r="12456" spans="13:13" x14ac:dyDescent="0.3">
      <c r="M12456" s="6"/>
    </row>
    <row r="12457" spans="13:13" x14ac:dyDescent="0.3">
      <c r="M12457" s="6"/>
    </row>
    <row r="12458" spans="13:13" x14ac:dyDescent="0.3">
      <c r="M12458" s="6"/>
    </row>
    <row r="12459" spans="13:13" x14ac:dyDescent="0.3">
      <c r="M12459" s="6"/>
    </row>
    <row r="12460" spans="13:13" x14ac:dyDescent="0.3">
      <c r="M12460" s="6"/>
    </row>
    <row r="12461" spans="13:13" x14ac:dyDescent="0.3">
      <c r="M12461" s="6"/>
    </row>
    <row r="12462" spans="13:13" x14ac:dyDescent="0.3">
      <c r="M12462" s="6"/>
    </row>
    <row r="12463" spans="13:13" x14ac:dyDescent="0.3">
      <c r="M12463" s="6"/>
    </row>
    <row r="12464" spans="13:13" x14ac:dyDescent="0.3">
      <c r="M12464" s="6"/>
    </row>
    <row r="12465" spans="13:13" x14ac:dyDescent="0.3">
      <c r="M12465" s="6"/>
    </row>
    <row r="12466" spans="13:13" x14ac:dyDescent="0.3">
      <c r="M12466" s="6"/>
    </row>
    <row r="12467" spans="13:13" x14ac:dyDescent="0.3">
      <c r="M12467" s="6"/>
    </row>
    <row r="12468" spans="13:13" x14ac:dyDescent="0.3">
      <c r="M12468" s="6"/>
    </row>
    <row r="12469" spans="13:13" x14ac:dyDescent="0.3">
      <c r="M12469" s="6"/>
    </row>
    <row r="12470" spans="13:13" x14ac:dyDescent="0.3">
      <c r="M12470" s="6"/>
    </row>
    <row r="12471" spans="13:13" x14ac:dyDescent="0.3">
      <c r="M12471" s="6"/>
    </row>
    <row r="12472" spans="13:13" x14ac:dyDescent="0.3">
      <c r="M12472" s="6"/>
    </row>
    <row r="12473" spans="13:13" x14ac:dyDescent="0.3">
      <c r="M12473" s="6"/>
    </row>
    <row r="12474" spans="13:13" x14ac:dyDescent="0.3">
      <c r="M12474" s="6"/>
    </row>
    <row r="12475" spans="13:13" x14ac:dyDescent="0.3">
      <c r="M12475" s="6"/>
    </row>
    <row r="12476" spans="13:13" x14ac:dyDescent="0.3">
      <c r="M12476" s="6"/>
    </row>
    <row r="12477" spans="13:13" x14ac:dyDescent="0.3">
      <c r="M12477" s="6"/>
    </row>
    <row r="12478" spans="13:13" x14ac:dyDescent="0.3">
      <c r="M12478" s="6"/>
    </row>
    <row r="12479" spans="13:13" x14ac:dyDescent="0.3">
      <c r="M12479" s="6"/>
    </row>
    <row r="12480" spans="13:13" x14ac:dyDescent="0.3">
      <c r="M12480" s="6"/>
    </row>
    <row r="12481" spans="13:13" x14ac:dyDescent="0.3">
      <c r="M12481" s="6"/>
    </row>
    <row r="12482" spans="13:13" x14ac:dyDescent="0.3">
      <c r="M12482" s="6"/>
    </row>
    <row r="12483" spans="13:13" x14ac:dyDescent="0.3">
      <c r="M12483" s="6"/>
    </row>
    <row r="12484" spans="13:13" x14ac:dyDescent="0.3">
      <c r="M12484" s="6"/>
    </row>
    <row r="12485" spans="13:13" x14ac:dyDescent="0.3">
      <c r="M12485" s="6"/>
    </row>
    <row r="12486" spans="13:13" x14ac:dyDescent="0.3">
      <c r="M12486" s="6"/>
    </row>
    <row r="12487" spans="13:13" x14ac:dyDescent="0.3">
      <c r="M12487" s="6"/>
    </row>
    <row r="12488" spans="13:13" x14ac:dyDescent="0.3">
      <c r="M12488" s="6"/>
    </row>
    <row r="12489" spans="13:13" x14ac:dyDescent="0.3">
      <c r="M12489" s="6"/>
    </row>
    <row r="12490" spans="13:13" x14ac:dyDescent="0.3">
      <c r="M12490" s="6"/>
    </row>
    <row r="12491" spans="13:13" x14ac:dyDescent="0.3">
      <c r="M12491" s="6"/>
    </row>
    <row r="12492" spans="13:13" x14ac:dyDescent="0.3">
      <c r="M12492" s="6"/>
    </row>
    <row r="12493" spans="13:13" x14ac:dyDescent="0.3">
      <c r="M12493" s="6"/>
    </row>
    <row r="12494" spans="13:13" x14ac:dyDescent="0.3">
      <c r="M12494" s="6"/>
    </row>
    <row r="12495" spans="13:13" x14ac:dyDescent="0.3">
      <c r="M12495" s="6"/>
    </row>
    <row r="12496" spans="13:13" x14ac:dyDescent="0.3">
      <c r="M12496" s="6"/>
    </row>
    <row r="12497" spans="13:13" x14ac:dyDescent="0.3">
      <c r="M12497" s="6"/>
    </row>
    <row r="12498" spans="13:13" x14ac:dyDescent="0.3">
      <c r="M12498" s="6"/>
    </row>
    <row r="12499" spans="13:13" x14ac:dyDescent="0.3">
      <c r="M12499" s="6"/>
    </row>
    <row r="12500" spans="13:13" x14ac:dyDescent="0.3">
      <c r="M12500" s="6"/>
    </row>
    <row r="12501" spans="13:13" x14ac:dyDescent="0.3">
      <c r="M12501" s="6"/>
    </row>
    <row r="12502" spans="13:13" x14ac:dyDescent="0.3">
      <c r="M12502" s="6"/>
    </row>
    <row r="12503" spans="13:13" x14ac:dyDescent="0.3">
      <c r="M12503" s="6"/>
    </row>
    <row r="12504" spans="13:13" x14ac:dyDescent="0.3">
      <c r="M12504" s="6"/>
    </row>
    <row r="12505" spans="13:13" x14ac:dyDescent="0.3">
      <c r="M12505" s="6"/>
    </row>
    <row r="12506" spans="13:13" x14ac:dyDescent="0.3">
      <c r="M12506" s="6"/>
    </row>
    <row r="12507" spans="13:13" x14ac:dyDescent="0.3">
      <c r="M12507" s="6"/>
    </row>
    <row r="12508" spans="13:13" x14ac:dyDescent="0.3">
      <c r="M12508" s="6"/>
    </row>
    <row r="12509" spans="13:13" x14ac:dyDescent="0.3">
      <c r="M12509" s="6"/>
    </row>
    <row r="12510" spans="13:13" x14ac:dyDescent="0.3">
      <c r="M12510" s="6"/>
    </row>
    <row r="12511" spans="13:13" x14ac:dyDescent="0.3">
      <c r="M12511" s="6"/>
    </row>
    <row r="12512" spans="13:13" x14ac:dyDescent="0.3">
      <c r="M12512" s="6"/>
    </row>
    <row r="12513" spans="13:13" x14ac:dyDescent="0.3">
      <c r="M12513" s="6"/>
    </row>
    <row r="12514" spans="13:13" x14ac:dyDescent="0.3">
      <c r="M12514" s="6"/>
    </row>
    <row r="12515" spans="13:13" x14ac:dyDescent="0.3">
      <c r="M12515" s="6"/>
    </row>
    <row r="12516" spans="13:13" x14ac:dyDescent="0.3">
      <c r="M12516" s="6"/>
    </row>
    <row r="12517" spans="13:13" x14ac:dyDescent="0.3">
      <c r="M12517" s="6"/>
    </row>
    <row r="12518" spans="13:13" x14ac:dyDescent="0.3">
      <c r="M12518" s="6"/>
    </row>
    <row r="12519" spans="13:13" x14ac:dyDescent="0.3">
      <c r="M12519" s="6"/>
    </row>
    <row r="12520" spans="13:13" x14ac:dyDescent="0.3">
      <c r="M12520" s="6"/>
    </row>
    <row r="12521" spans="13:13" x14ac:dyDescent="0.3">
      <c r="M12521" s="6"/>
    </row>
    <row r="12522" spans="13:13" x14ac:dyDescent="0.3">
      <c r="M12522" s="6"/>
    </row>
    <row r="12523" spans="13:13" x14ac:dyDescent="0.3">
      <c r="M12523" s="6"/>
    </row>
    <row r="12524" spans="13:13" x14ac:dyDescent="0.3">
      <c r="M12524" s="6"/>
    </row>
    <row r="12525" spans="13:13" x14ac:dyDescent="0.3">
      <c r="M12525" s="6"/>
    </row>
    <row r="12526" spans="13:13" x14ac:dyDescent="0.3">
      <c r="M12526" s="6"/>
    </row>
    <row r="12527" spans="13:13" x14ac:dyDescent="0.3">
      <c r="M12527" s="6"/>
    </row>
    <row r="12528" spans="13:13" x14ac:dyDescent="0.3">
      <c r="M12528" s="6"/>
    </row>
    <row r="12529" spans="13:13" x14ac:dyDescent="0.3">
      <c r="M12529" s="6"/>
    </row>
    <row r="12530" spans="13:13" x14ac:dyDescent="0.3">
      <c r="M12530" s="6"/>
    </row>
    <row r="12531" spans="13:13" x14ac:dyDescent="0.3">
      <c r="M12531" s="6"/>
    </row>
    <row r="12532" spans="13:13" x14ac:dyDescent="0.3">
      <c r="M12532" s="6"/>
    </row>
    <row r="12533" spans="13:13" x14ac:dyDescent="0.3">
      <c r="M12533" s="6"/>
    </row>
    <row r="12534" spans="13:13" x14ac:dyDescent="0.3">
      <c r="M12534" s="6"/>
    </row>
    <row r="12535" spans="13:13" x14ac:dyDescent="0.3">
      <c r="M12535" s="6"/>
    </row>
    <row r="12536" spans="13:13" x14ac:dyDescent="0.3">
      <c r="M12536" s="6"/>
    </row>
    <row r="12537" spans="13:13" x14ac:dyDescent="0.3">
      <c r="M12537" s="6"/>
    </row>
    <row r="12538" spans="13:13" x14ac:dyDescent="0.3">
      <c r="M12538" s="6"/>
    </row>
    <row r="12539" spans="13:13" x14ac:dyDescent="0.3">
      <c r="M12539" s="6"/>
    </row>
    <row r="12540" spans="13:13" x14ac:dyDescent="0.3">
      <c r="M12540" s="6"/>
    </row>
    <row r="12541" spans="13:13" x14ac:dyDescent="0.3">
      <c r="M12541" s="6"/>
    </row>
    <row r="12542" spans="13:13" x14ac:dyDescent="0.3">
      <c r="M12542" s="6"/>
    </row>
    <row r="12543" spans="13:13" x14ac:dyDescent="0.3">
      <c r="M12543" s="6"/>
    </row>
    <row r="12544" spans="13:13" x14ac:dyDescent="0.3">
      <c r="M12544" s="6"/>
    </row>
    <row r="12545" spans="13:13" x14ac:dyDescent="0.3">
      <c r="M12545" s="6"/>
    </row>
    <row r="12546" spans="13:13" x14ac:dyDescent="0.3">
      <c r="M12546" s="6"/>
    </row>
    <row r="12547" spans="13:13" x14ac:dyDescent="0.3">
      <c r="M12547" s="6"/>
    </row>
    <row r="12548" spans="13:13" x14ac:dyDescent="0.3">
      <c r="M12548" s="6"/>
    </row>
    <row r="12549" spans="13:13" x14ac:dyDescent="0.3">
      <c r="M12549" s="6"/>
    </row>
    <row r="12550" spans="13:13" x14ac:dyDescent="0.3">
      <c r="M12550" s="6"/>
    </row>
    <row r="12551" spans="13:13" x14ac:dyDescent="0.3">
      <c r="M12551" s="6"/>
    </row>
    <row r="12552" spans="13:13" x14ac:dyDescent="0.3">
      <c r="M12552" s="6"/>
    </row>
    <row r="12553" spans="13:13" x14ac:dyDescent="0.3">
      <c r="M12553" s="6"/>
    </row>
    <row r="12554" spans="13:13" x14ac:dyDescent="0.3">
      <c r="M12554" s="6"/>
    </row>
    <row r="12555" spans="13:13" x14ac:dyDescent="0.3">
      <c r="M12555" s="6"/>
    </row>
    <row r="12556" spans="13:13" x14ac:dyDescent="0.3">
      <c r="M12556" s="6"/>
    </row>
    <row r="12557" spans="13:13" x14ac:dyDescent="0.3">
      <c r="M12557" s="6"/>
    </row>
    <row r="12558" spans="13:13" x14ac:dyDescent="0.3">
      <c r="M12558" s="6"/>
    </row>
    <row r="12559" spans="13:13" x14ac:dyDescent="0.3">
      <c r="M12559" s="6"/>
    </row>
    <row r="12560" spans="13:13" x14ac:dyDescent="0.3">
      <c r="M12560" s="6"/>
    </row>
    <row r="12561" spans="13:13" x14ac:dyDescent="0.3">
      <c r="M12561" s="6"/>
    </row>
    <row r="12562" spans="13:13" x14ac:dyDescent="0.3">
      <c r="M12562" s="6"/>
    </row>
    <row r="12563" spans="13:13" x14ac:dyDescent="0.3">
      <c r="M12563" s="6"/>
    </row>
    <row r="12564" spans="13:13" x14ac:dyDescent="0.3">
      <c r="M12564" s="6"/>
    </row>
    <row r="12565" spans="13:13" x14ac:dyDescent="0.3">
      <c r="M12565" s="6"/>
    </row>
    <row r="12566" spans="13:13" x14ac:dyDescent="0.3">
      <c r="M12566" s="6"/>
    </row>
    <row r="12567" spans="13:13" x14ac:dyDescent="0.3">
      <c r="M12567" s="6"/>
    </row>
    <row r="12568" spans="13:13" x14ac:dyDescent="0.3">
      <c r="M12568" s="6"/>
    </row>
    <row r="12569" spans="13:13" x14ac:dyDescent="0.3">
      <c r="M12569" s="6"/>
    </row>
    <row r="12570" spans="13:13" x14ac:dyDescent="0.3">
      <c r="M12570" s="6"/>
    </row>
    <row r="12571" spans="13:13" x14ac:dyDescent="0.3">
      <c r="M12571" s="6"/>
    </row>
    <row r="12572" spans="13:13" x14ac:dyDescent="0.3">
      <c r="M12572" s="6"/>
    </row>
    <row r="12573" spans="13:13" x14ac:dyDescent="0.3">
      <c r="M12573" s="6"/>
    </row>
    <row r="12574" spans="13:13" x14ac:dyDescent="0.3">
      <c r="M12574" s="6"/>
    </row>
    <row r="12575" spans="13:13" x14ac:dyDescent="0.3">
      <c r="M12575" s="6"/>
    </row>
    <row r="12576" spans="13:13" x14ac:dyDescent="0.3">
      <c r="M12576" s="6"/>
    </row>
    <row r="12577" spans="13:13" x14ac:dyDescent="0.3">
      <c r="M12577" s="6"/>
    </row>
    <row r="12578" spans="13:13" x14ac:dyDescent="0.3">
      <c r="M12578" s="6"/>
    </row>
    <row r="12579" spans="13:13" x14ac:dyDescent="0.3">
      <c r="M12579" s="6"/>
    </row>
    <row r="12580" spans="13:13" x14ac:dyDescent="0.3">
      <c r="M12580" s="6"/>
    </row>
    <row r="12581" spans="13:13" x14ac:dyDescent="0.3">
      <c r="M12581" s="6"/>
    </row>
    <row r="12582" spans="13:13" x14ac:dyDescent="0.3">
      <c r="M12582" s="6"/>
    </row>
    <row r="12583" spans="13:13" x14ac:dyDescent="0.3">
      <c r="M12583" s="6"/>
    </row>
    <row r="12584" spans="13:13" x14ac:dyDescent="0.3">
      <c r="M12584" s="6"/>
    </row>
    <row r="12585" spans="13:13" x14ac:dyDescent="0.3">
      <c r="M12585" s="6"/>
    </row>
    <row r="12586" spans="13:13" x14ac:dyDescent="0.3">
      <c r="M12586" s="6"/>
    </row>
    <row r="12587" spans="13:13" x14ac:dyDescent="0.3">
      <c r="M12587" s="6"/>
    </row>
    <row r="12588" spans="13:13" x14ac:dyDescent="0.3">
      <c r="M12588" s="6"/>
    </row>
    <row r="12589" spans="13:13" x14ac:dyDescent="0.3">
      <c r="M12589" s="6"/>
    </row>
    <row r="12590" spans="13:13" x14ac:dyDescent="0.3">
      <c r="M12590" s="6"/>
    </row>
    <row r="12591" spans="13:13" x14ac:dyDescent="0.3">
      <c r="M12591" s="6"/>
    </row>
    <row r="12592" spans="13:13" x14ac:dyDescent="0.3">
      <c r="M12592" s="6"/>
    </row>
    <row r="12593" spans="13:13" x14ac:dyDescent="0.3">
      <c r="M12593" s="6"/>
    </row>
    <row r="12594" spans="13:13" x14ac:dyDescent="0.3">
      <c r="M12594" s="6"/>
    </row>
    <row r="12595" spans="13:13" x14ac:dyDescent="0.3">
      <c r="M12595" s="6"/>
    </row>
    <row r="12596" spans="13:13" x14ac:dyDescent="0.3">
      <c r="M12596" s="6"/>
    </row>
    <row r="12597" spans="13:13" x14ac:dyDescent="0.3">
      <c r="M12597" s="6"/>
    </row>
    <row r="12598" spans="13:13" x14ac:dyDescent="0.3">
      <c r="M12598" s="6"/>
    </row>
    <row r="12599" spans="13:13" x14ac:dyDescent="0.3">
      <c r="M12599" s="6"/>
    </row>
    <row r="12600" spans="13:13" x14ac:dyDescent="0.3">
      <c r="M12600" s="6"/>
    </row>
    <row r="12601" spans="13:13" x14ac:dyDescent="0.3">
      <c r="M12601" s="6"/>
    </row>
    <row r="12602" spans="13:13" x14ac:dyDescent="0.3">
      <c r="M12602" s="6"/>
    </row>
    <row r="12603" spans="13:13" x14ac:dyDescent="0.3">
      <c r="M12603" s="6"/>
    </row>
    <row r="12604" spans="13:13" x14ac:dyDescent="0.3">
      <c r="M12604" s="6"/>
    </row>
    <row r="12605" spans="13:13" x14ac:dyDescent="0.3">
      <c r="M12605" s="6"/>
    </row>
    <row r="12606" spans="13:13" x14ac:dyDescent="0.3">
      <c r="M12606" s="6"/>
    </row>
    <row r="12607" spans="13:13" x14ac:dyDescent="0.3">
      <c r="M12607" s="6"/>
    </row>
    <row r="12608" spans="13:13" x14ac:dyDescent="0.3">
      <c r="M12608" s="6"/>
    </row>
    <row r="12609" spans="13:13" x14ac:dyDescent="0.3">
      <c r="M12609" s="6"/>
    </row>
    <row r="12610" spans="13:13" x14ac:dyDescent="0.3">
      <c r="M12610" s="6"/>
    </row>
    <row r="12611" spans="13:13" x14ac:dyDescent="0.3">
      <c r="M12611" s="6"/>
    </row>
    <row r="12612" spans="13:13" x14ac:dyDescent="0.3">
      <c r="M12612" s="6"/>
    </row>
    <row r="12613" spans="13:13" x14ac:dyDescent="0.3">
      <c r="M12613" s="6"/>
    </row>
    <row r="12614" spans="13:13" x14ac:dyDescent="0.3">
      <c r="M12614" s="6"/>
    </row>
    <row r="12615" spans="13:13" x14ac:dyDescent="0.3">
      <c r="M12615" s="6"/>
    </row>
    <row r="12616" spans="13:13" x14ac:dyDescent="0.3">
      <c r="M12616" s="6"/>
    </row>
    <row r="12617" spans="13:13" x14ac:dyDescent="0.3">
      <c r="M12617" s="6"/>
    </row>
    <row r="12618" spans="13:13" x14ac:dyDescent="0.3">
      <c r="M12618" s="6"/>
    </row>
    <row r="12619" spans="13:13" x14ac:dyDescent="0.3">
      <c r="M12619" s="6"/>
    </row>
    <row r="12620" spans="13:13" x14ac:dyDescent="0.3">
      <c r="M12620" s="6"/>
    </row>
    <row r="12621" spans="13:13" x14ac:dyDescent="0.3">
      <c r="M12621" s="6"/>
    </row>
    <row r="12622" spans="13:13" x14ac:dyDescent="0.3">
      <c r="M12622" s="6"/>
    </row>
    <row r="12623" spans="13:13" x14ac:dyDescent="0.3">
      <c r="M12623" s="6"/>
    </row>
    <row r="12624" spans="13:13" x14ac:dyDescent="0.3">
      <c r="M12624" s="6"/>
    </row>
    <row r="12625" spans="13:13" x14ac:dyDescent="0.3">
      <c r="M12625" s="6"/>
    </row>
    <row r="12626" spans="13:13" x14ac:dyDescent="0.3">
      <c r="M12626" s="6"/>
    </row>
    <row r="12627" spans="13:13" x14ac:dyDescent="0.3">
      <c r="M12627" s="6"/>
    </row>
    <row r="12628" spans="13:13" x14ac:dyDescent="0.3">
      <c r="M12628" s="6"/>
    </row>
    <row r="12629" spans="13:13" x14ac:dyDescent="0.3">
      <c r="M12629" s="6"/>
    </row>
    <row r="12630" spans="13:13" x14ac:dyDescent="0.3">
      <c r="M12630" s="6"/>
    </row>
    <row r="12631" spans="13:13" x14ac:dyDescent="0.3">
      <c r="M12631" s="6"/>
    </row>
    <row r="12632" spans="13:13" x14ac:dyDescent="0.3">
      <c r="M12632" s="6"/>
    </row>
    <row r="12633" spans="13:13" x14ac:dyDescent="0.3">
      <c r="M12633" s="6"/>
    </row>
    <row r="12634" spans="13:13" x14ac:dyDescent="0.3">
      <c r="M12634" s="6"/>
    </row>
    <row r="12635" spans="13:13" x14ac:dyDescent="0.3">
      <c r="M12635" s="6"/>
    </row>
    <row r="12636" spans="13:13" x14ac:dyDescent="0.3">
      <c r="M12636" s="6"/>
    </row>
    <row r="12637" spans="13:13" x14ac:dyDescent="0.3">
      <c r="M12637" s="6"/>
    </row>
    <row r="12638" spans="13:13" x14ac:dyDescent="0.3">
      <c r="M12638" s="6"/>
    </row>
    <row r="12639" spans="13:13" x14ac:dyDescent="0.3">
      <c r="M12639" s="6"/>
    </row>
    <row r="12640" spans="13:13" x14ac:dyDescent="0.3">
      <c r="M12640" s="6"/>
    </row>
    <row r="12641" spans="13:13" x14ac:dyDescent="0.3">
      <c r="M12641" s="6"/>
    </row>
    <row r="12642" spans="13:13" x14ac:dyDescent="0.3">
      <c r="M12642" s="6"/>
    </row>
    <row r="12643" spans="13:13" x14ac:dyDescent="0.3">
      <c r="M12643" s="6"/>
    </row>
    <row r="12644" spans="13:13" x14ac:dyDescent="0.3">
      <c r="M12644" s="6"/>
    </row>
    <row r="12645" spans="13:13" x14ac:dyDescent="0.3">
      <c r="M12645" s="6"/>
    </row>
    <row r="12646" spans="13:13" x14ac:dyDescent="0.3">
      <c r="M12646" s="6"/>
    </row>
    <row r="12647" spans="13:13" x14ac:dyDescent="0.3">
      <c r="M12647" s="6"/>
    </row>
    <row r="12648" spans="13:13" x14ac:dyDescent="0.3">
      <c r="M12648" s="6"/>
    </row>
    <row r="12649" spans="13:13" x14ac:dyDescent="0.3">
      <c r="M12649" s="6"/>
    </row>
    <row r="12650" spans="13:13" x14ac:dyDescent="0.3">
      <c r="M12650" s="6"/>
    </row>
    <row r="12651" spans="13:13" x14ac:dyDescent="0.3">
      <c r="M12651" s="6"/>
    </row>
    <row r="12652" spans="13:13" x14ac:dyDescent="0.3">
      <c r="M12652" s="6"/>
    </row>
    <row r="12653" spans="13:13" x14ac:dyDescent="0.3">
      <c r="M12653" s="6"/>
    </row>
    <row r="12654" spans="13:13" x14ac:dyDescent="0.3">
      <c r="M12654" s="6"/>
    </row>
    <row r="12655" spans="13:13" x14ac:dyDescent="0.3">
      <c r="M12655" s="6"/>
    </row>
    <row r="12656" spans="13:13" x14ac:dyDescent="0.3">
      <c r="M12656" s="6"/>
    </row>
    <row r="12657" spans="13:13" x14ac:dyDescent="0.3">
      <c r="M12657" s="6"/>
    </row>
    <row r="12658" spans="13:13" x14ac:dyDescent="0.3">
      <c r="M12658" s="6"/>
    </row>
    <row r="12659" spans="13:13" x14ac:dyDescent="0.3">
      <c r="M12659" s="6"/>
    </row>
    <row r="12660" spans="13:13" x14ac:dyDescent="0.3">
      <c r="M12660" s="6"/>
    </row>
    <row r="12661" spans="13:13" x14ac:dyDescent="0.3">
      <c r="M12661" s="6"/>
    </row>
    <row r="12662" spans="13:13" x14ac:dyDescent="0.3">
      <c r="M12662" s="6"/>
    </row>
    <row r="12663" spans="13:13" x14ac:dyDescent="0.3">
      <c r="M12663" s="6"/>
    </row>
    <row r="12664" spans="13:13" x14ac:dyDescent="0.3">
      <c r="M12664" s="6"/>
    </row>
    <row r="12665" spans="13:13" x14ac:dyDescent="0.3">
      <c r="M12665" s="6"/>
    </row>
    <row r="12666" spans="13:13" x14ac:dyDescent="0.3">
      <c r="M12666" s="6"/>
    </row>
    <row r="12667" spans="13:13" x14ac:dyDescent="0.3">
      <c r="M12667" s="6"/>
    </row>
    <row r="12668" spans="13:13" x14ac:dyDescent="0.3">
      <c r="M12668" s="6"/>
    </row>
    <row r="12669" spans="13:13" x14ac:dyDescent="0.3">
      <c r="M12669" s="6"/>
    </row>
    <row r="12670" spans="13:13" x14ac:dyDescent="0.3">
      <c r="M12670" s="6"/>
    </row>
    <row r="12671" spans="13:13" x14ac:dyDescent="0.3">
      <c r="M12671" s="6"/>
    </row>
    <row r="12672" spans="13:13" x14ac:dyDescent="0.3">
      <c r="M12672" s="6"/>
    </row>
    <row r="12673" spans="13:13" x14ac:dyDescent="0.3">
      <c r="M12673" s="6"/>
    </row>
    <row r="12674" spans="13:13" x14ac:dyDescent="0.3">
      <c r="M12674" s="6"/>
    </row>
    <row r="12675" spans="13:13" x14ac:dyDescent="0.3">
      <c r="M12675" s="6"/>
    </row>
    <row r="12676" spans="13:13" x14ac:dyDescent="0.3">
      <c r="M12676" s="6"/>
    </row>
    <row r="12677" spans="13:13" x14ac:dyDescent="0.3">
      <c r="M12677" s="6"/>
    </row>
    <row r="12678" spans="13:13" x14ac:dyDescent="0.3">
      <c r="M12678" s="6"/>
    </row>
    <row r="12679" spans="13:13" x14ac:dyDescent="0.3">
      <c r="M12679" s="6"/>
    </row>
    <row r="12680" spans="13:13" x14ac:dyDescent="0.3">
      <c r="M12680" s="6"/>
    </row>
    <row r="12681" spans="13:13" x14ac:dyDescent="0.3">
      <c r="M12681" s="6"/>
    </row>
    <row r="12682" spans="13:13" x14ac:dyDescent="0.3">
      <c r="M12682" s="6"/>
    </row>
    <row r="12683" spans="13:13" x14ac:dyDescent="0.3">
      <c r="M12683" s="6"/>
    </row>
    <row r="12684" spans="13:13" x14ac:dyDescent="0.3">
      <c r="M12684" s="6"/>
    </row>
    <row r="12685" spans="13:13" x14ac:dyDescent="0.3">
      <c r="M12685" s="6"/>
    </row>
    <row r="12686" spans="13:13" x14ac:dyDescent="0.3">
      <c r="M12686" s="6"/>
    </row>
    <row r="12687" spans="13:13" x14ac:dyDescent="0.3">
      <c r="M12687" s="6"/>
    </row>
    <row r="12688" spans="13:13" x14ac:dyDescent="0.3">
      <c r="M12688" s="6"/>
    </row>
    <row r="12689" spans="13:13" x14ac:dyDescent="0.3">
      <c r="M12689" s="6"/>
    </row>
    <row r="12690" spans="13:13" x14ac:dyDescent="0.3">
      <c r="M12690" s="6"/>
    </row>
    <row r="12691" spans="13:13" x14ac:dyDescent="0.3">
      <c r="M12691" s="6"/>
    </row>
    <row r="12692" spans="13:13" x14ac:dyDescent="0.3">
      <c r="M12692" s="6"/>
    </row>
    <row r="12693" spans="13:13" x14ac:dyDescent="0.3">
      <c r="M12693" s="6"/>
    </row>
    <row r="12694" spans="13:13" x14ac:dyDescent="0.3">
      <c r="M12694" s="6"/>
    </row>
    <row r="12695" spans="13:13" x14ac:dyDescent="0.3">
      <c r="M12695" s="6"/>
    </row>
    <row r="12696" spans="13:13" x14ac:dyDescent="0.3">
      <c r="M12696" s="6"/>
    </row>
    <row r="12697" spans="13:13" x14ac:dyDescent="0.3">
      <c r="M12697" s="6"/>
    </row>
    <row r="12698" spans="13:13" x14ac:dyDescent="0.3">
      <c r="M12698" s="6"/>
    </row>
    <row r="12699" spans="13:13" x14ac:dyDescent="0.3">
      <c r="M12699" s="6"/>
    </row>
    <row r="12700" spans="13:13" x14ac:dyDescent="0.3">
      <c r="M12700" s="6"/>
    </row>
    <row r="12701" spans="13:13" x14ac:dyDescent="0.3">
      <c r="M12701" s="6"/>
    </row>
    <row r="12702" spans="13:13" x14ac:dyDescent="0.3">
      <c r="M12702" s="6"/>
    </row>
    <row r="12703" spans="13:13" x14ac:dyDescent="0.3">
      <c r="M12703" s="6"/>
    </row>
    <row r="12704" spans="13:13" x14ac:dyDescent="0.3">
      <c r="M12704" s="6"/>
    </row>
    <row r="12705" spans="13:13" x14ac:dyDescent="0.3">
      <c r="M12705" s="6"/>
    </row>
    <row r="12706" spans="13:13" x14ac:dyDescent="0.3">
      <c r="M12706" s="6"/>
    </row>
    <row r="12707" spans="13:13" x14ac:dyDescent="0.3">
      <c r="M12707" s="6"/>
    </row>
    <row r="12708" spans="13:13" x14ac:dyDescent="0.3">
      <c r="M12708" s="6"/>
    </row>
    <row r="12709" spans="13:13" x14ac:dyDescent="0.3">
      <c r="M12709" s="6"/>
    </row>
    <row r="12710" spans="13:13" x14ac:dyDescent="0.3">
      <c r="M12710" s="6"/>
    </row>
    <row r="12711" spans="13:13" x14ac:dyDescent="0.3">
      <c r="M12711" s="6"/>
    </row>
    <row r="12712" spans="13:13" x14ac:dyDescent="0.3">
      <c r="M12712" s="6"/>
    </row>
    <row r="12713" spans="13:13" x14ac:dyDescent="0.3">
      <c r="M12713" s="6"/>
    </row>
    <row r="12714" spans="13:13" x14ac:dyDescent="0.3">
      <c r="M12714" s="6"/>
    </row>
    <row r="12715" spans="13:13" x14ac:dyDescent="0.3">
      <c r="M12715" s="6"/>
    </row>
    <row r="12716" spans="13:13" x14ac:dyDescent="0.3">
      <c r="M12716" s="6"/>
    </row>
    <row r="12717" spans="13:13" x14ac:dyDescent="0.3">
      <c r="M12717" s="6"/>
    </row>
    <row r="12718" spans="13:13" x14ac:dyDescent="0.3">
      <c r="M12718" s="6"/>
    </row>
    <row r="12719" spans="13:13" x14ac:dyDescent="0.3">
      <c r="M12719" s="6"/>
    </row>
    <row r="12720" spans="13:13" x14ac:dyDescent="0.3">
      <c r="M12720" s="6"/>
    </row>
    <row r="12721" spans="13:13" x14ac:dyDescent="0.3">
      <c r="M12721" s="6"/>
    </row>
    <row r="12722" spans="13:13" x14ac:dyDescent="0.3">
      <c r="M12722" s="6"/>
    </row>
    <row r="12723" spans="13:13" x14ac:dyDescent="0.3">
      <c r="M12723" s="6"/>
    </row>
    <row r="12724" spans="13:13" x14ac:dyDescent="0.3">
      <c r="M12724" s="6"/>
    </row>
    <row r="12725" spans="13:13" x14ac:dyDescent="0.3">
      <c r="M12725" s="6"/>
    </row>
    <row r="12726" spans="13:13" x14ac:dyDescent="0.3">
      <c r="M12726" s="6"/>
    </row>
    <row r="12727" spans="13:13" x14ac:dyDescent="0.3">
      <c r="M12727" s="6"/>
    </row>
    <row r="12728" spans="13:13" x14ac:dyDescent="0.3">
      <c r="M12728" s="6"/>
    </row>
    <row r="12729" spans="13:13" x14ac:dyDescent="0.3">
      <c r="M12729" s="6"/>
    </row>
    <row r="12730" spans="13:13" x14ac:dyDescent="0.3">
      <c r="M12730" s="6"/>
    </row>
    <row r="12731" spans="13:13" x14ac:dyDescent="0.3">
      <c r="M12731" s="6"/>
    </row>
    <row r="12732" spans="13:13" x14ac:dyDescent="0.3">
      <c r="M12732" s="6"/>
    </row>
    <row r="12733" spans="13:13" x14ac:dyDescent="0.3">
      <c r="M12733" s="6"/>
    </row>
    <row r="12734" spans="13:13" x14ac:dyDescent="0.3">
      <c r="M12734" s="6"/>
    </row>
    <row r="12735" spans="13:13" x14ac:dyDescent="0.3">
      <c r="M12735" s="6"/>
    </row>
    <row r="12736" spans="13:13" x14ac:dyDescent="0.3">
      <c r="M12736" s="6"/>
    </row>
    <row r="12737" spans="13:13" x14ac:dyDescent="0.3">
      <c r="M12737" s="6"/>
    </row>
    <row r="12738" spans="13:13" x14ac:dyDescent="0.3">
      <c r="M12738" s="6"/>
    </row>
    <row r="12739" spans="13:13" x14ac:dyDescent="0.3">
      <c r="M12739" s="6"/>
    </row>
    <row r="12740" spans="13:13" x14ac:dyDescent="0.3">
      <c r="M12740" s="6"/>
    </row>
    <row r="12741" spans="13:13" x14ac:dyDescent="0.3">
      <c r="M12741" s="6"/>
    </row>
    <row r="12742" spans="13:13" x14ac:dyDescent="0.3">
      <c r="M12742" s="6"/>
    </row>
    <row r="12743" spans="13:13" x14ac:dyDescent="0.3">
      <c r="M12743" s="6"/>
    </row>
    <row r="12744" spans="13:13" x14ac:dyDescent="0.3">
      <c r="M12744" s="6"/>
    </row>
    <row r="12745" spans="13:13" x14ac:dyDescent="0.3">
      <c r="M12745" s="6"/>
    </row>
    <row r="12746" spans="13:13" x14ac:dyDescent="0.3">
      <c r="M12746" s="6"/>
    </row>
    <row r="12747" spans="13:13" x14ac:dyDescent="0.3">
      <c r="M12747" s="6"/>
    </row>
    <row r="12748" spans="13:13" x14ac:dyDescent="0.3">
      <c r="M12748" s="6"/>
    </row>
    <row r="12749" spans="13:13" x14ac:dyDescent="0.3">
      <c r="M12749" s="6"/>
    </row>
    <row r="12750" spans="13:13" x14ac:dyDescent="0.3">
      <c r="M12750" s="6"/>
    </row>
    <row r="12751" spans="13:13" x14ac:dyDescent="0.3">
      <c r="M12751" s="6"/>
    </row>
    <row r="12752" spans="13:13" x14ac:dyDescent="0.3">
      <c r="M12752" s="6"/>
    </row>
    <row r="12753" spans="13:13" x14ac:dyDescent="0.3">
      <c r="M12753" s="6"/>
    </row>
    <row r="12754" spans="13:13" x14ac:dyDescent="0.3">
      <c r="M12754" s="6"/>
    </row>
    <row r="12755" spans="13:13" x14ac:dyDescent="0.3">
      <c r="M12755" s="6"/>
    </row>
    <row r="12756" spans="13:13" x14ac:dyDescent="0.3">
      <c r="M12756" s="6"/>
    </row>
    <row r="12757" spans="13:13" x14ac:dyDescent="0.3">
      <c r="M12757" s="6"/>
    </row>
    <row r="12758" spans="13:13" x14ac:dyDescent="0.3">
      <c r="M12758" s="6"/>
    </row>
    <row r="12759" spans="13:13" x14ac:dyDescent="0.3">
      <c r="M12759" s="6"/>
    </row>
    <row r="12760" spans="13:13" x14ac:dyDescent="0.3">
      <c r="M12760" s="6"/>
    </row>
    <row r="12761" spans="13:13" x14ac:dyDescent="0.3">
      <c r="M12761" s="6"/>
    </row>
    <row r="12762" spans="13:13" x14ac:dyDescent="0.3">
      <c r="M12762" s="6"/>
    </row>
    <row r="12763" spans="13:13" x14ac:dyDescent="0.3">
      <c r="M12763" s="6"/>
    </row>
    <row r="12764" spans="13:13" x14ac:dyDescent="0.3">
      <c r="M12764" s="6"/>
    </row>
    <row r="12765" spans="13:13" x14ac:dyDescent="0.3">
      <c r="M12765" s="6"/>
    </row>
    <row r="12766" spans="13:13" x14ac:dyDescent="0.3">
      <c r="M12766" s="6"/>
    </row>
    <row r="12767" spans="13:13" x14ac:dyDescent="0.3">
      <c r="M12767" s="6"/>
    </row>
    <row r="12768" spans="13:13" x14ac:dyDescent="0.3">
      <c r="M12768" s="6"/>
    </row>
    <row r="12769" spans="13:13" x14ac:dyDescent="0.3">
      <c r="M12769" s="6"/>
    </row>
    <row r="12770" spans="13:13" x14ac:dyDescent="0.3">
      <c r="M12770" s="6"/>
    </row>
    <row r="12771" spans="13:13" x14ac:dyDescent="0.3">
      <c r="M12771" s="6"/>
    </row>
    <row r="12772" spans="13:13" x14ac:dyDescent="0.3">
      <c r="M12772" s="6"/>
    </row>
    <row r="12773" spans="13:13" x14ac:dyDescent="0.3">
      <c r="M12773" s="6"/>
    </row>
    <row r="12774" spans="13:13" x14ac:dyDescent="0.3">
      <c r="M12774" s="6"/>
    </row>
    <row r="12775" spans="13:13" x14ac:dyDescent="0.3">
      <c r="M12775" s="6"/>
    </row>
    <row r="12776" spans="13:13" x14ac:dyDescent="0.3">
      <c r="M12776" s="6"/>
    </row>
    <row r="12777" spans="13:13" x14ac:dyDescent="0.3">
      <c r="M12777" s="6"/>
    </row>
    <row r="12778" spans="13:13" x14ac:dyDescent="0.3">
      <c r="M12778" s="6"/>
    </row>
    <row r="12779" spans="13:13" x14ac:dyDescent="0.3">
      <c r="M12779" s="6"/>
    </row>
    <row r="12780" spans="13:13" x14ac:dyDescent="0.3">
      <c r="M12780" s="6"/>
    </row>
    <row r="12781" spans="13:13" x14ac:dyDescent="0.3">
      <c r="M12781" s="6"/>
    </row>
    <row r="12782" spans="13:13" x14ac:dyDescent="0.3">
      <c r="M12782" s="6"/>
    </row>
    <row r="12783" spans="13:13" x14ac:dyDescent="0.3">
      <c r="M12783" s="6"/>
    </row>
    <row r="12784" spans="13:13" x14ac:dyDescent="0.3">
      <c r="M12784" s="6"/>
    </row>
    <row r="12785" spans="13:13" x14ac:dyDescent="0.3">
      <c r="M12785" s="6"/>
    </row>
    <row r="12786" spans="13:13" x14ac:dyDescent="0.3">
      <c r="M12786" s="6"/>
    </row>
    <row r="12787" spans="13:13" x14ac:dyDescent="0.3">
      <c r="M12787" s="6"/>
    </row>
    <row r="12788" spans="13:13" x14ac:dyDescent="0.3">
      <c r="M12788" s="6"/>
    </row>
    <row r="12789" spans="13:13" x14ac:dyDescent="0.3">
      <c r="M12789" s="6"/>
    </row>
    <row r="12790" spans="13:13" x14ac:dyDescent="0.3">
      <c r="M12790" s="6"/>
    </row>
    <row r="12791" spans="13:13" x14ac:dyDescent="0.3">
      <c r="M12791" s="6"/>
    </row>
    <row r="12792" spans="13:13" x14ac:dyDescent="0.3">
      <c r="M12792" s="6"/>
    </row>
    <row r="12793" spans="13:13" x14ac:dyDescent="0.3">
      <c r="M12793" s="6"/>
    </row>
    <row r="12794" spans="13:13" x14ac:dyDescent="0.3">
      <c r="M12794" s="6"/>
    </row>
    <row r="12795" spans="13:13" x14ac:dyDescent="0.3">
      <c r="M12795" s="6"/>
    </row>
    <row r="12796" spans="13:13" x14ac:dyDescent="0.3">
      <c r="M12796" s="6"/>
    </row>
    <row r="12797" spans="13:13" x14ac:dyDescent="0.3">
      <c r="M12797" s="6"/>
    </row>
    <row r="12798" spans="13:13" x14ac:dyDescent="0.3">
      <c r="M12798" s="6"/>
    </row>
    <row r="12799" spans="13:13" x14ac:dyDescent="0.3">
      <c r="M12799" s="6"/>
    </row>
    <row r="12800" spans="13:13" x14ac:dyDescent="0.3">
      <c r="M12800" s="6"/>
    </row>
    <row r="12801" spans="13:13" x14ac:dyDescent="0.3">
      <c r="M12801" s="6"/>
    </row>
    <row r="12802" spans="13:13" x14ac:dyDescent="0.3">
      <c r="M12802" s="6"/>
    </row>
    <row r="12803" spans="13:13" x14ac:dyDescent="0.3">
      <c r="M12803" s="6"/>
    </row>
    <row r="12804" spans="13:13" x14ac:dyDescent="0.3">
      <c r="M12804" s="6"/>
    </row>
    <row r="12805" spans="13:13" x14ac:dyDescent="0.3">
      <c r="M12805" s="6"/>
    </row>
    <row r="12806" spans="13:13" x14ac:dyDescent="0.3">
      <c r="M12806" s="6"/>
    </row>
    <row r="12807" spans="13:13" x14ac:dyDescent="0.3">
      <c r="M12807" s="6"/>
    </row>
    <row r="12808" spans="13:13" x14ac:dyDescent="0.3">
      <c r="M12808" s="6"/>
    </row>
    <row r="12809" spans="13:13" x14ac:dyDescent="0.3">
      <c r="M12809" s="6"/>
    </row>
    <row r="12810" spans="13:13" x14ac:dyDescent="0.3">
      <c r="M12810" s="6"/>
    </row>
    <row r="12811" spans="13:13" x14ac:dyDescent="0.3">
      <c r="M12811" s="6"/>
    </row>
    <row r="12812" spans="13:13" x14ac:dyDescent="0.3">
      <c r="M12812" s="6"/>
    </row>
    <row r="12813" spans="13:13" x14ac:dyDescent="0.3">
      <c r="M12813" s="6"/>
    </row>
    <row r="12814" spans="13:13" x14ac:dyDescent="0.3">
      <c r="M12814" s="6"/>
    </row>
    <row r="12815" spans="13:13" x14ac:dyDescent="0.3">
      <c r="M12815" s="6"/>
    </row>
    <row r="12816" spans="13:13" x14ac:dyDescent="0.3">
      <c r="M12816" s="6"/>
    </row>
    <row r="12817" spans="13:13" x14ac:dyDescent="0.3">
      <c r="M12817" s="6"/>
    </row>
    <row r="12818" spans="13:13" x14ac:dyDescent="0.3">
      <c r="M12818" s="6"/>
    </row>
    <row r="12819" spans="13:13" x14ac:dyDescent="0.3">
      <c r="M12819" s="6"/>
    </row>
    <row r="12820" spans="13:13" x14ac:dyDescent="0.3">
      <c r="M12820" s="6"/>
    </row>
    <row r="12821" spans="13:13" x14ac:dyDescent="0.3">
      <c r="M12821" s="6"/>
    </row>
    <row r="12822" spans="13:13" x14ac:dyDescent="0.3">
      <c r="M12822" s="6"/>
    </row>
    <row r="12823" spans="13:13" x14ac:dyDescent="0.3">
      <c r="M12823" s="6"/>
    </row>
    <row r="12824" spans="13:13" x14ac:dyDescent="0.3">
      <c r="M12824" s="6"/>
    </row>
    <row r="12825" spans="13:13" x14ac:dyDescent="0.3">
      <c r="M12825" s="6"/>
    </row>
    <row r="12826" spans="13:13" x14ac:dyDescent="0.3">
      <c r="M12826" s="6"/>
    </row>
    <row r="12827" spans="13:13" x14ac:dyDescent="0.3">
      <c r="M12827" s="6"/>
    </row>
    <row r="12828" spans="13:13" x14ac:dyDescent="0.3">
      <c r="M12828" s="6"/>
    </row>
    <row r="12829" spans="13:13" x14ac:dyDescent="0.3">
      <c r="M12829" s="6"/>
    </row>
    <row r="12830" spans="13:13" x14ac:dyDescent="0.3">
      <c r="M12830" s="6"/>
    </row>
    <row r="12831" spans="13:13" x14ac:dyDescent="0.3">
      <c r="M12831" s="6"/>
    </row>
    <row r="12832" spans="13:13" x14ac:dyDescent="0.3">
      <c r="M12832" s="6"/>
    </row>
    <row r="12833" spans="13:13" x14ac:dyDescent="0.3">
      <c r="M12833" s="6"/>
    </row>
    <row r="12834" spans="13:13" x14ac:dyDescent="0.3">
      <c r="M12834" s="6"/>
    </row>
    <row r="12835" spans="13:13" x14ac:dyDescent="0.3">
      <c r="M12835" s="6"/>
    </row>
    <row r="12836" spans="13:13" x14ac:dyDescent="0.3">
      <c r="M12836" s="6"/>
    </row>
    <row r="12837" spans="13:13" x14ac:dyDescent="0.3">
      <c r="M12837" s="6"/>
    </row>
    <row r="12838" spans="13:13" x14ac:dyDescent="0.3">
      <c r="M12838" s="6"/>
    </row>
    <row r="12839" spans="13:13" x14ac:dyDescent="0.3">
      <c r="M12839" s="6"/>
    </row>
    <row r="12840" spans="13:13" x14ac:dyDescent="0.3">
      <c r="M12840" s="6"/>
    </row>
    <row r="12841" spans="13:13" x14ac:dyDescent="0.3">
      <c r="M12841" s="6"/>
    </row>
    <row r="12842" spans="13:13" x14ac:dyDescent="0.3">
      <c r="M12842" s="6"/>
    </row>
    <row r="12843" spans="13:13" x14ac:dyDescent="0.3">
      <c r="M12843" s="6"/>
    </row>
    <row r="12844" spans="13:13" x14ac:dyDescent="0.3">
      <c r="M12844" s="6"/>
    </row>
    <row r="12845" spans="13:13" x14ac:dyDescent="0.3">
      <c r="M12845" s="6"/>
    </row>
    <row r="12846" spans="13:13" x14ac:dyDescent="0.3">
      <c r="M12846" s="6"/>
    </row>
    <row r="12847" spans="13:13" x14ac:dyDescent="0.3">
      <c r="M12847" s="6"/>
    </row>
    <row r="12848" spans="13:13" x14ac:dyDescent="0.3">
      <c r="M12848" s="6"/>
    </row>
    <row r="12849" spans="13:13" x14ac:dyDescent="0.3">
      <c r="M12849" s="6"/>
    </row>
    <row r="12850" spans="13:13" x14ac:dyDescent="0.3">
      <c r="M12850" s="6"/>
    </row>
    <row r="12851" spans="13:13" x14ac:dyDescent="0.3">
      <c r="M12851" s="6"/>
    </row>
    <row r="12852" spans="13:13" x14ac:dyDescent="0.3">
      <c r="M12852" s="6"/>
    </row>
    <row r="12853" spans="13:13" x14ac:dyDescent="0.3">
      <c r="M12853" s="6"/>
    </row>
    <row r="12854" spans="13:13" x14ac:dyDescent="0.3">
      <c r="M12854" s="6"/>
    </row>
    <row r="12855" spans="13:13" x14ac:dyDescent="0.3">
      <c r="M12855" s="6"/>
    </row>
    <row r="12856" spans="13:13" x14ac:dyDescent="0.3">
      <c r="M12856" s="6"/>
    </row>
    <row r="12857" spans="13:13" x14ac:dyDescent="0.3">
      <c r="M12857" s="6"/>
    </row>
    <row r="12858" spans="13:13" x14ac:dyDescent="0.3">
      <c r="M12858" s="6"/>
    </row>
    <row r="12859" spans="13:13" x14ac:dyDescent="0.3">
      <c r="M12859" s="6"/>
    </row>
    <row r="12860" spans="13:13" x14ac:dyDescent="0.3">
      <c r="M12860" s="6"/>
    </row>
    <row r="12861" spans="13:13" x14ac:dyDescent="0.3">
      <c r="M12861" s="6"/>
    </row>
    <row r="12862" spans="13:13" x14ac:dyDescent="0.3">
      <c r="M12862" s="6"/>
    </row>
    <row r="12863" spans="13:13" x14ac:dyDescent="0.3">
      <c r="M12863" s="6"/>
    </row>
    <row r="12864" spans="13:13" x14ac:dyDescent="0.3">
      <c r="M12864" s="6"/>
    </row>
    <row r="12865" spans="13:13" x14ac:dyDescent="0.3">
      <c r="M12865" s="6"/>
    </row>
    <row r="12866" spans="13:13" x14ac:dyDescent="0.3">
      <c r="M12866" s="6"/>
    </row>
    <row r="12867" spans="13:13" x14ac:dyDescent="0.3">
      <c r="M12867" s="6"/>
    </row>
    <row r="12868" spans="13:13" x14ac:dyDescent="0.3">
      <c r="M12868" s="6"/>
    </row>
    <row r="12869" spans="13:13" x14ac:dyDescent="0.3">
      <c r="M12869" s="6"/>
    </row>
    <row r="12870" spans="13:13" x14ac:dyDescent="0.3">
      <c r="M12870" s="6"/>
    </row>
    <row r="12871" spans="13:13" x14ac:dyDescent="0.3">
      <c r="M12871" s="6"/>
    </row>
    <row r="12872" spans="13:13" x14ac:dyDescent="0.3">
      <c r="M12872" s="6"/>
    </row>
    <row r="12873" spans="13:13" x14ac:dyDescent="0.3">
      <c r="M12873" s="6"/>
    </row>
    <row r="12874" spans="13:13" x14ac:dyDescent="0.3">
      <c r="M12874" s="6"/>
    </row>
    <row r="12875" spans="13:13" x14ac:dyDescent="0.3">
      <c r="M12875" s="6"/>
    </row>
    <row r="12876" spans="13:13" x14ac:dyDescent="0.3">
      <c r="M12876" s="6"/>
    </row>
    <row r="12877" spans="13:13" x14ac:dyDescent="0.3">
      <c r="M12877" s="6"/>
    </row>
    <row r="12878" spans="13:13" x14ac:dyDescent="0.3">
      <c r="M12878" s="6"/>
    </row>
    <row r="12879" spans="13:13" x14ac:dyDescent="0.3">
      <c r="M12879" s="6"/>
    </row>
    <row r="12880" spans="13:13" x14ac:dyDescent="0.3">
      <c r="M12880" s="6"/>
    </row>
    <row r="12881" spans="13:13" x14ac:dyDescent="0.3">
      <c r="M12881" s="6"/>
    </row>
    <row r="12882" spans="13:13" x14ac:dyDescent="0.3">
      <c r="M12882" s="6"/>
    </row>
    <row r="12883" spans="13:13" x14ac:dyDescent="0.3">
      <c r="M12883" s="6"/>
    </row>
    <row r="12884" spans="13:13" x14ac:dyDescent="0.3">
      <c r="M12884" s="6"/>
    </row>
    <row r="12885" spans="13:13" x14ac:dyDescent="0.3">
      <c r="M12885" s="6"/>
    </row>
    <row r="12886" spans="13:13" x14ac:dyDescent="0.3">
      <c r="M12886" s="6"/>
    </row>
    <row r="12887" spans="13:13" x14ac:dyDescent="0.3">
      <c r="M12887" s="6"/>
    </row>
    <row r="12888" spans="13:13" x14ac:dyDescent="0.3">
      <c r="M12888" s="6"/>
    </row>
    <row r="12889" spans="13:13" x14ac:dyDescent="0.3">
      <c r="M12889" s="6"/>
    </row>
    <row r="12890" spans="13:13" x14ac:dyDescent="0.3">
      <c r="M12890" s="6"/>
    </row>
    <row r="12891" spans="13:13" x14ac:dyDescent="0.3">
      <c r="M12891" s="6"/>
    </row>
    <row r="12892" spans="13:13" x14ac:dyDescent="0.3">
      <c r="M12892" s="6"/>
    </row>
    <row r="12893" spans="13:13" x14ac:dyDescent="0.3">
      <c r="M12893" s="6"/>
    </row>
    <row r="12894" spans="13:13" x14ac:dyDescent="0.3">
      <c r="M12894" s="6"/>
    </row>
    <row r="12895" spans="13:13" x14ac:dyDescent="0.3">
      <c r="M12895" s="6"/>
    </row>
    <row r="12896" spans="13:13" x14ac:dyDescent="0.3">
      <c r="M12896" s="6"/>
    </row>
    <row r="12897" spans="13:13" x14ac:dyDescent="0.3">
      <c r="M12897" s="6"/>
    </row>
    <row r="12898" spans="13:13" x14ac:dyDescent="0.3">
      <c r="M12898" s="6"/>
    </row>
    <row r="12899" spans="13:13" x14ac:dyDescent="0.3">
      <c r="M12899" s="6"/>
    </row>
    <row r="12900" spans="13:13" x14ac:dyDescent="0.3">
      <c r="M12900" s="6"/>
    </row>
    <row r="12901" spans="13:13" x14ac:dyDescent="0.3">
      <c r="M12901" s="6"/>
    </row>
    <row r="12902" spans="13:13" x14ac:dyDescent="0.3">
      <c r="M12902" s="6"/>
    </row>
    <row r="12903" spans="13:13" x14ac:dyDescent="0.3">
      <c r="M12903" s="6"/>
    </row>
    <row r="12904" spans="13:13" x14ac:dyDescent="0.3">
      <c r="M12904" s="6"/>
    </row>
    <row r="12905" spans="13:13" x14ac:dyDescent="0.3">
      <c r="M12905" s="6"/>
    </row>
    <row r="12906" spans="13:13" x14ac:dyDescent="0.3">
      <c r="M12906" s="6"/>
    </row>
    <row r="12907" spans="13:13" x14ac:dyDescent="0.3">
      <c r="M12907" s="6"/>
    </row>
    <row r="12908" spans="13:13" x14ac:dyDescent="0.3">
      <c r="M12908" s="6"/>
    </row>
    <row r="12909" spans="13:13" x14ac:dyDescent="0.3">
      <c r="M12909" s="6"/>
    </row>
    <row r="12910" spans="13:13" x14ac:dyDescent="0.3">
      <c r="M12910" s="6"/>
    </row>
    <row r="12911" spans="13:13" x14ac:dyDescent="0.3">
      <c r="M12911" s="6"/>
    </row>
    <row r="12912" spans="13:13" x14ac:dyDescent="0.3">
      <c r="M12912" s="6"/>
    </row>
    <row r="12913" spans="13:13" x14ac:dyDescent="0.3">
      <c r="M12913" s="6"/>
    </row>
    <row r="12914" spans="13:13" x14ac:dyDescent="0.3">
      <c r="M12914" s="6"/>
    </row>
    <row r="12915" spans="13:13" x14ac:dyDescent="0.3">
      <c r="M12915" s="6"/>
    </row>
    <row r="12916" spans="13:13" x14ac:dyDescent="0.3">
      <c r="M12916" s="6"/>
    </row>
    <row r="12917" spans="13:13" x14ac:dyDescent="0.3">
      <c r="M12917" s="6"/>
    </row>
    <row r="12918" spans="13:13" x14ac:dyDescent="0.3">
      <c r="M12918" s="6"/>
    </row>
    <row r="12919" spans="13:13" x14ac:dyDescent="0.3">
      <c r="M12919" s="6"/>
    </row>
    <row r="12920" spans="13:13" x14ac:dyDescent="0.3">
      <c r="M12920" s="6"/>
    </row>
    <row r="12921" spans="13:13" x14ac:dyDescent="0.3">
      <c r="M12921" s="6"/>
    </row>
    <row r="12922" spans="13:13" x14ac:dyDescent="0.3">
      <c r="M12922" s="6"/>
    </row>
    <row r="12923" spans="13:13" x14ac:dyDescent="0.3">
      <c r="M12923" s="6"/>
    </row>
    <row r="12924" spans="13:13" x14ac:dyDescent="0.3">
      <c r="M12924" s="6"/>
    </row>
    <row r="12925" spans="13:13" x14ac:dyDescent="0.3">
      <c r="M12925" s="6"/>
    </row>
    <row r="12926" spans="13:13" x14ac:dyDescent="0.3">
      <c r="M12926" s="6"/>
    </row>
    <row r="12927" spans="13:13" x14ac:dyDescent="0.3">
      <c r="M12927" s="6"/>
    </row>
    <row r="12928" spans="13:13" x14ac:dyDescent="0.3">
      <c r="M12928" s="6"/>
    </row>
    <row r="12929" spans="13:13" x14ac:dyDescent="0.3">
      <c r="M12929" s="6"/>
    </row>
    <row r="12930" spans="13:13" x14ac:dyDescent="0.3">
      <c r="M12930" s="6"/>
    </row>
    <row r="12931" spans="13:13" x14ac:dyDescent="0.3">
      <c r="M12931" s="6"/>
    </row>
    <row r="12932" spans="13:13" x14ac:dyDescent="0.3">
      <c r="M12932" s="6"/>
    </row>
    <row r="12933" spans="13:13" x14ac:dyDescent="0.3">
      <c r="M12933" s="6"/>
    </row>
    <row r="12934" spans="13:13" x14ac:dyDescent="0.3">
      <c r="M12934" s="6"/>
    </row>
    <row r="12935" spans="13:13" x14ac:dyDescent="0.3">
      <c r="M12935" s="6"/>
    </row>
    <row r="12936" spans="13:13" x14ac:dyDescent="0.3">
      <c r="M12936" s="6"/>
    </row>
    <row r="12937" spans="13:13" x14ac:dyDescent="0.3">
      <c r="M12937" s="6"/>
    </row>
    <row r="12938" spans="13:13" x14ac:dyDescent="0.3">
      <c r="M12938" s="6"/>
    </row>
    <row r="12939" spans="13:13" x14ac:dyDescent="0.3">
      <c r="M12939" s="6"/>
    </row>
    <row r="12940" spans="13:13" x14ac:dyDescent="0.3">
      <c r="M12940" s="6"/>
    </row>
    <row r="12941" spans="13:13" x14ac:dyDescent="0.3">
      <c r="M12941" s="6"/>
    </row>
    <row r="12942" spans="13:13" x14ac:dyDescent="0.3">
      <c r="M12942" s="6"/>
    </row>
    <row r="12943" spans="13:13" x14ac:dyDescent="0.3">
      <c r="M12943" s="6"/>
    </row>
    <row r="12944" spans="13:13" x14ac:dyDescent="0.3">
      <c r="M12944" s="6"/>
    </row>
    <row r="12945" spans="13:13" x14ac:dyDescent="0.3">
      <c r="M12945" s="6"/>
    </row>
    <row r="12946" spans="13:13" x14ac:dyDescent="0.3">
      <c r="M12946" s="6"/>
    </row>
    <row r="12947" spans="13:13" x14ac:dyDescent="0.3">
      <c r="M12947" s="6"/>
    </row>
    <row r="12948" spans="13:13" x14ac:dyDescent="0.3">
      <c r="M12948" s="6"/>
    </row>
    <row r="12949" spans="13:13" x14ac:dyDescent="0.3">
      <c r="M12949" s="6"/>
    </row>
    <row r="12950" spans="13:13" x14ac:dyDescent="0.3">
      <c r="M12950" s="6"/>
    </row>
    <row r="12951" spans="13:13" x14ac:dyDescent="0.3">
      <c r="M12951" s="6"/>
    </row>
    <row r="12952" spans="13:13" x14ac:dyDescent="0.3">
      <c r="M12952" s="6"/>
    </row>
    <row r="12953" spans="13:13" x14ac:dyDescent="0.3">
      <c r="M12953" s="6"/>
    </row>
    <row r="12954" spans="13:13" x14ac:dyDescent="0.3">
      <c r="M12954" s="6"/>
    </row>
    <row r="12955" spans="13:13" x14ac:dyDescent="0.3">
      <c r="M12955" s="6"/>
    </row>
    <row r="12956" spans="13:13" x14ac:dyDescent="0.3">
      <c r="M12956" s="6"/>
    </row>
    <row r="12957" spans="13:13" x14ac:dyDescent="0.3">
      <c r="M12957" s="6"/>
    </row>
    <row r="12958" spans="13:13" x14ac:dyDescent="0.3">
      <c r="M12958" s="6"/>
    </row>
    <row r="12959" spans="13:13" x14ac:dyDescent="0.3">
      <c r="M12959" s="6"/>
    </row>
    <row r="12960" spans="13:13" x14ac:dyDescent="0.3">
      <c r="M12960" s="6"/>
    </row>
    <row r="12961" spans="13:13" x14ac:dyDescent="0.3">
      <c r="M12961" s="6"/>
    </row>
    <row r="12962" spans="13:13" x14ac:dyDescent="0.3">
      <c r="M12962" s="6"/>
    </row>
    <row r="12963" spans="13:13" x14ac:dyDescent="0.3">
      <c r="M12963" s="6"/>
    </row>
    <row r="12964" spans="13:13" x14ac:dyDescent="0.3">
      <c r="M12964" s="6"/>
    </row>
    <row r="12965" spans="13:13" x14ac:dyDescent="0.3">
      <c r="M12965" s="6"/>
    </row>
    <row r="12966" spans="13:13" x14ac:dyDescent="0.3">
      <c r="M12966" s="6"/>
    </row>
    <row r="12967" spans="13:13" x14ac:dyDescent="0.3">
      <c r="M12967" s="6"/>
    </row>
    <row r="12968" spans="13:13" x14ac:dyDescent="0.3">
      <c r="M12968" s="6"/>
    </row>
    <row r="12969" spans="13:13" x14ac:dyDescent="0.3">
      <c r="M12969" s="6"/>
    </row>
    <row r="12970" spans="13:13" x14ac:dyDescent="0.3">
      <c r="M12970" s="6"/>
    </row>
    <row r="12971" spans="13:13" x14ac:dyDescent="0.3">
      <c r="M12971" s="6"/>
    </row>
    <row r="12972" spans="13:13" x14ac:dyDescent="0.3">
      <c r="M12972" s="6"/>
    </row>
    <row r="12973" spans="13:13" x14ac:dyDescent="0.3">
      <c r="M12973" s="6"/>
    </row>
    <row r="12974" spans="13:13" x14ac:dyDescent="0.3">
      <c r="M12974" s="6"/>
    </row>
    <row r="12975" spans="13:13" x14ac:dyDescent="0.3">
      <c r="M12975" s="6"/>
    </row>
    <row r="12976" spans="13:13" x14ac:dyDescent="0.3">
      <c r="M12976" s="6"/>
    </row>
    <row r="12977" spans="13:13" x14ac:dyDescent="0.3">
      <c r="M12977" s="6"/>
    </row>
    <row r="12978" spans="13:13" x14ac:dyDescent="0.3">
      <c r="M12978" s="6"/>
    </row>
    <row r="12979" spans="13:13" x14ac:dyDescent="0.3">
      <c r="M12979" s="6"/>
    </row>
    <row r="12980" spans="13:13" x14ac:dyDescent="0.3">
      <c r="M12980" s="6"/>
    </row>
    <row r="12981" spans="13:13" x14ac:dyDescent="0.3">
      <c r="M12981" s="6"/>
    </row>
    <row r="12982" spans="13:13" x14ac:dyDescent="0.3">
      <c r="M12982" s="6"/>
    </row>
    <row r="12983" spans="13:13" x14ac:dyDescent="0.3">
      <c r="M12983" s="6"/>
    </row>
    <row r="12984" spans="13:13" x14ac:dyDescent="0.3">
      <c r="M12984" s="6"/>
    </row>
    <row r="12985" spans="13:13" x14ac:dyDescent="0.3">
      <c r="M12985" s="6"/>
    </row>
    <row r="12986" spans="13:13" x14ac:dyDescent="0.3">
      <c r="M12986" s="6"/>
    </row>
    <row r="12987" spans="13:13" x14ac:dyDescent="0.3">
      <c r="M12987" s="6"/>
    </row>
    <row r="12988" spans="13:13" x14ac:dyDescent="0.3">
      <c r="M12988" s="6"/>
    </row>
    <row r="12989" spans="13:13" x14ac:dyDescent="0.3">
      <c r="M12989" s="6"/>
    </row>
    <row r="12990" spans="13:13" x14ac:dyDescent="0.3">
      <c r="M12990" s="6"/>
    </row>
    <row r="12991" spans="13:13" x14ac:dyDescent="0.3">
      <c r="M12991" s="6"/>
    </row>
    <row r="12992" spans="13:13" x14ac:dyDescent="0.3">
      <c r="M12992" s="6"/>
    </row>
    <row r="12993" spans="13:13" x14ac:dyDescent="0.3">
      <c r="M12993" s="6"/>
    </row>
    <row r="12994" spans="13:13" x14ac:dyDescent="0.3">
      <c r="M12994" s="6"/>
    </row>
    <row r="12995" spans="13:13" x14ac:dyDescent="0.3">
      <c r="M12995" s="6"/>
    </row>
    <row r="12996" spans="13:13" x14ac:dyDescent="0.3">
      <c r="M12996" s="6"/>
    </row>
    <row r="12997" spans="13:13" x14ac:dyDescent="0.3">
      <c r="M12997" s="6"/>
    </row>
    <row r="12998" spans="13:13" x14ac:dyDescent="0.3">
      <c r="M12998" s="6"/>
    </row>
    <row r="12999" spans="13:13" x14ac:dyDescent="0.3">
      <c r="M12999" s="6"/>
    </row>
    <row r="13000" spans="13:13" x14ac:dyDescent="0.3">
      <c r="M13000" s="6"/>
    </row>
    <row r="13001" spans="13:13" x14ac:dyDescent="0.3">
      <c r="M13001" s="6"/>
    </row>
    <row r="13002" spans="13:13" x14ac:dyDescent="0.3">
      <c r="M13002" s="6"/>
    </row>
    <row r="13003" spans="13:13" x14ac:dyDescent="0.3">
      <c r="M13003" s="6"/>
    </row>
    <row r="13004" spans="13:13" x14ac:dyDescent="0.3">
      <c r="M13004" s="6"/>
    </row>
    <row r="13005" spans="13:13" x14ac:dyDescent="0.3">
      <c r="M13005" s="6"/>
    </row>
    <row r="13006" spans="13:13" x14ac:dyDescent="0.3">
      <c r="M13006" s="6"/>
    </row>
    <row r="13007" spans="13:13" x14ac:dyDescent="0.3">
      <c r="M13007" s="6"/>
    </row>
    <row r="13008" spans="13:13" x14ac:dyDescent="0.3">
      <c r="M13008" s="6"/>
    </row>
    <row r="13009" spans="13:13" x14ac:dyDescent="0.3">
      <c r="M13009" s="6"/>
    </row>
    <row r="13010" spans="13:13" x14ac:dyDescent="0.3">
      <c r="M13010" s="6"/>
    </row>
    <row r="13011" spans="13:13" x14ac:dyDescent="0.3">
      <c r="M13011" s="6"/>
    </row>
    <row r="13012" spans="13:13" x14ac:dyDescent="0.3">
      <c r="M13012" s="6"/>
    </row>
    <row r="13013" spans="13:13" x14ac:dyDescent="0.3">
      <c r="M13013" s="6"/>
    </row>
    <row r="13014" spans="13:13" x14ac:dyDescent="0.3">
      <c r="M13014" s="6"/>
    </row>
    <row r="13015" spans="13:13" x14ac:dyDescent="0.3">
      <c r="M13015" s="6"/>
    </row>
    <row r="13016" spans="13:13" x14ac:dyDescent="0.3">
      <c r="M13016" s="6"/>
    </row>
    <row r="13017" spans="13:13" x14ac:dyDescent="0.3">
      <c r="M13017" s="6"/>
    </row>
    <row r="13018" spans="13:13" x14ac:dyDescent="0.3">
      <c r="M13018" s="6"/>
    </row>
    <row r="13019" spans="13:13" x14ac:dyDescent="0.3">
      <c r="M13019" s="6"/>
    </row>
    <row r="13020" spans="13:13" x14ac:dyDescent="0.3">
      <c r="M13020" s="6"/>
    </row>
    <row r="13021" spans="13:13" x14ac:dyDescent="0.3">
      <c r="M13021" s="6"/>
    </row>
    <row r="13022" spans="13:13" x14ac:dyDescent="0.3">
      <c r="M13022" s="6"/>
    </row>
    <row r="13023" spans="13:13" x14ac:dyDescent="0.3">
      <c r="M13023" s="6"/>
    </row>
    <row r="13024" spans="13:13" x14ac:dyDescent="0.3">
      <c r="M13024" s="6"/>
    </row>
    <row r="13025" spans="13:13" x14ac:dyDescent="0.3">
      <c r="M13025" s="6"/>
    </row>
    <row r="13026" spans="13:13" x14ac:dyDescent="0.3">
      <c r="M13026" s="6"/>
    </row>
    <row r="13027" spans="13:13" x14ac:dyDescent="0.3">
      <c r="M13027" s="6"/>
    </row>
    <row r="13028" spans="13:13" x14ac:dyDescent="0.3">
      <c r="M13028" s="6"/>
    </row>
    <row r="13029" spans="13:13" x14ac:dyDescent="0.3">
      <c r="M13029" s="6"/>
    </row>
    <row r="13030" spans="13:13" x14ac:dyDescent="0.3">
      <c r="M13030" s="6"/>
    </row>
    <row r="13031" spans="13:13" x14ac:dyDescent="0.3">
      <c r="M13031" s="6"/>
    </row>
    <row r="13032" spans="13:13" x14ac:dyDescent="0.3">
      <c r="M13032" s="6"/>
    </row>
    <row r="13033" spans="13:13" x14ac:dyDescent="0.3">
      <c r="M13033" s="6"/>
    </row>
    <row r="13034" spans="13:13" x14ac:dyDescent="0.3">
      <c r="M13034" s="6"/>
    </row>
    <row r="13035" spans="13:13" x14ac:dyDescent="0.3">
      <c r="M13035" s="6"/>
    </row>
    <row r="13036" spans="13:13" x14ac:dyDescent="0.3">
      <c r="M13036" s="6"/>
    </row>
    <row r="13037" spans="13:13" x14ac:dyDescent="0.3">
      <c r="M13037" s="6"/>
    </row>
    <row r="13038" spans="13:13" x14ac:dyDescent="0.3">
      <c r="M13038" s="6"/>
    </row>
    <row r="13039" spans="13:13" x14ac:dyDescent="0.3">
      <c r="M13039" s="6"/>
    </row>
    <row r="13040" spans="13:13" x14ac:dyDescent="0.3">
      <c r="M13040" s="6"/>
    </row>
    <row r="13041" spans="13:13" x14ac:dyDescent="0.3">
      <c r="M13041" s="6"/>
    </row>
    <row r="13042" spans="13:13" x14ac:dyDescent="0.3">
      <c r="M13042" s="6"/>
    </row>
    <row r="13043" spans="13:13" x14ac:dyDescent="0.3">
      <c r="M13043" s="6"/>
    </row>
    <row r="13044" spans="13:13" x14ac:dyDescent="0.3">
      <c r="M13044" s="6"/>
    </row>
    <row r="13045" spans="13:13" x14ac:dyDescent="0.3">
      <c r="M13045" s="6"/>
    </row>
    <row r="13046" spans="13:13" x14ac:dyDescent="0.3">
      <c r="M13046" s="6"/>
    </row>
    <row r="13047" spans="13:13" x14ac:dyDescent="0.3">
      <c r="M13047" s="6"/>
    </row>
    <row r="13048" spans="13:13" x14ac:dyDescent="0.3">
      <c r="M13048" s="6"/>
    </row>
    <row r="13049" spans="13:13" x14ac:dyDescent="0.3">
      <c r="M13049" s="6"/>
    </row>
    <row r="13050" spans="13:13" x14ac:dyDescent="0.3">
      <c r="M13050" s="6"/>
    </row>
    <row r="13051" spans="13:13" x14ac:dyDescent="0.3">
      <c r="M13051" s="6"/>
    </row>
    <row r="13052" spans="13:13" x14ac:dyDescent="0.3">
      <c r="M13052" s="6"/>
    </row>
    <row r="13053" spans="13:13" x14ac:dyDescent="0.3">
      <c r="M13053" s="6"/>
    </row>
    <row r="13054" spans="13:13" x14ac:dyDescent="0.3">
      <c r="M13054" s="6"/>
    </row>
    <row r="13055" spans="13:13" x14ac:dyDescent="0.3">
      <c r="M13055" s="6"/>
    </row>
    <row r="13056" spans="13:13" x14ac:dyDescent="0.3">
      <c r="M13056" s="6"/>
    </row>
    <row r="13057" spans="13:13" x14ac:dyDescent="0.3">
      <c r="M13057" s="6"/>
    </row>
    <row r="13058" spans="13:13" x14ac:dyDescent="0.3">
      <c r="M13058" s="6"/>
    </row>
    <row r="13059" spans="13:13" x14ac:dyDescent="0.3">
      <c r="M13059" s="6"/>
    </row>
    <row r="13060" spans="13:13" x14ac:dyDescent="0.3">
      <c r="M13060" s="6"/>
    </row>
    <row r="13061" spans="13:13" x14ac:dyDescent="0.3">
      <c r="M13061" s="6"/>
    </row>
    <row r="13062" spans="13:13" x14ac:dyDescent="0.3">
      <c r="M13062" s="6"/>
    </row>
    <row r="13063" spans="13:13" x14ac:dyDescent="0.3">
      <c r="M13063" s="6"/>
    </row>
    <row r="13064" spans="13:13" x14ac:dyDescent="0.3">
      <c r="M13064" s="6"/>
    </row>
    <row r="13065" spans="13:13" x14ac:dyDescent="0.3">
      <c r="M13065" s="6"/>
    </row>
    <row r="13066" spans="13:13" x14ac:dyDescent="0.3">
      <c r="M13066" s="6"/>
    </row>
    <row r="13067" spans="13:13" x14ac:dyDescent="0.3">
      <c r="M13067" s="6"/>
    </row>
    <row r="13068" spans="13:13" x14ac:dyDescent="0.3">
      <c r="M13068" s="6"/>
    </row>
    <row r="13069" spans="13:13" x14ac:dyDescent="0.3">
      <c r="M13069" s="6"/>
    </row>
    <row r="13070" spans="13:13" x14ac:dyDescent="0.3">
      <c r="M13070" s="6"/>
    </row>
    <row r="13071" spans="13:13" x14ac:dyDescent="0.3">
      <c r="M13071" s="6"/>
    </row>
    <row r="13072" spans="13:13" x14ac:dyDescent="0.3">
      <c r="M13072" s="6"/>
    </row>
    <row r="13073" spans="13:13" x14ac:dyDescent="0.3">
      <c r="M13073" s="6"/>
    </row>
    <row r="13074" spans="13:13" x14ac:dyDescent="0.3">
      <c r="M13074" s="6"/>
    </row>
    <row r="13075" spans="13:13" x14ac:dyDescent="0.3">
      <c r="M13075" s="6"/>
    </row>
    <row r="13076" spans="13:13" x14ac:dyDescent="0.3">
      <c r="M13076" s="6"/>
    </row>
    <row r="13077" spans="13:13" x14ac:dyDescent="0.3">
      <c r="M13077" s="6"/>
    </row>
    <row r="13078" spans="13:13" x14ac:dyDescent="0.3">
      <c r="M13078" s="6"/>
    </row>
    <row r="13079" spans="13:13" x14ac:dyDescent="0.3">
      <c r="M13079" s="6"/>
    </row>
    <row r="13080" spans="13:13" x14ac:dyDescent="0.3">
      <c r="M13080" s="6"/>
    </row>
    <row r="13081" spans="13:13" x14ac:dyDescent="0.3">
      <c r="M13081" s="6"/>
    </row>
    <row r="13082" spans="13:13" x14ac:dyDescent="0.3">
      <c r="M13082" s="6"/>
    </row>
    <row r="13083" spans="13:13" x14ac:dyDescent="0.3">
      <c r="M13083" s="6"/>
    </row>
    <row r="13084" spans="13:13" x14ac:dyDescent="0.3">
      <c r="M13084" s="6"/>
    </row>
    <row r="13085" spans="13:13" x14ac:dyDescent="0.3">
      <c r="M13085" s="6"/>
    </row>
    <row r="13086" spans="13:13" x14ac:dyDescent="0.3">
      <c r="M13086" s="6"/>
    </row>
    <row r="13087" spans="13:13" x14ac:dyDescent="0.3">
      <c r="M13087" s="6"/>
    </row>
    <row r="13088" spans="13:13" x14ac:dyDescent="0.3">
      <c r="M13088" s="6"/>
    </row>
    <row r="13089" spans="13:13" x14ac:dyDescent="0.3">
      <c r="M13089" s="6"/>
    </row>
    <row r="13090" spans="13:13" x14ac:dyDescent="0.3">
      <c r="M13090" s="6"/>
    </row>
    <row r="13091" spans="13:13" x14ac:dyDescent="0.3">
      <c r="M13091" s="6"/>
    </row>
    <row r="13092" spans="13:13" x14ac:dyDescent="0.3">
      <c r="M13092" s="6"/>
    </row>
    <row r="13093" spans="13:13" x14ac:dyDescent="0.3">
      <c r="M13093" s="6"/>
    </row>
    <row r="13094" spans="13:13" x14ac:dyDescent="0.3">
      <c r="M13094" s="6"/>
    </row>
    <row r="13095" spans="13:13" x14ac:dyDescent="0.3">
      <c r="M13095" s="6"/>
    </row>
    <row r="13096" spans="13:13" x14ac:dyDescent="0.3">
      <c r="M13096" s="6"/>
    </row>
    <row r="13097" spans="13:13" x14ac:dyDescent="0.3">
      <c r="M13097" s="6"/>
    </row>
    <row r="13098" spans="13:13" x14ac:dyDescent="0.3">
      <c r="M13098" s="6"/>
    </row>
    <row r="13099" spans="13:13" x14ac:dyDescent="0.3">
      <c r="M13099" s="6"/>
    </row>
    <row r="13100" spans="13:13" x14ac:dyDescent="0.3">
      <c r="M13100" s="6"/>
    </row>
    <row r="13101" spans="13:13" x14ac:dyDescent="0.3">
      <c r="M13101" s="6"/>
    </row>
    <row r="13102" spans="13:13" x14ac:dyDescent="0.3">
      <c r="M13102" s="6"/>
    </row>
    <row r="13103" spans="13:13" x14ac:dyDescent="0.3">
      <c r="M13103" s="6"/>
    </row>
    <row r="13104" spans="13:13" x14ac:dyDescent="0.3">
      <c r="M13104" s="6"/>
    </row>
    <row r="13105" spans="13:13" x14ac:dyDescent="0.3">
      <c r="M13105" s="6"/>
    </row>
    <row r="13106" spans="13:13" x14ac:dyDescent="0.3">
      <c r="M13106" s="6"/>
    </row>
    <row r="13107" spans="13:13" x14ac:dyDescent="0.3">
      <c r="M13107" s="6"/>
    </row>
    <row r="13108" spans="13:13" x14ac:dyDescent="0.3">
      <c r="M13108" s="6"/>
    </row>
    <row r="13109" spans="13:13" x14ac:dyDescent="0.3">
      <c r="M13109" s="6"/>
    </row>
    <row r="13110" spans="13:13" x14ac:dyDescent="0.3">
      <c r="M13110" s="6"/>
    </row>
    <row r="13111" spans="13:13" x14ac:dyDescent="0.3">
      <c r="M13111" s="6"/>
    </row>
    <row r="13112" spans="13:13" x14ac:dyDescent="0.3">
      <c r="M13112" s="6"/>
    </row>
    <row r="13113" spans="13:13" x14ac:dyDescent="0.3">
      <c r="M13113" s="6"/>
    </row>
    <row r="13114" spans="13:13" x14ac:dyDescent="0.3">
      <c r="M13114" s="6"/>
    </row>
    <row r="13115" spans="13:13" x14ac:dyDescent="0.3">
      <c r="M13115" s="6"/>
    </row>
    <row r="13116" spans="13:13" x14ac:dyDescent="0.3">
      <c r="M13116" s="6"/>
    </row>
    <row r="13117" spans="13:13" x14ac:dyDescent="0.3">
      <c r="M13117" s="6"/>
    </row>
    <row r="13118" spans="13:13" x14ac:dyDescent="0.3">
      <c r="M13118" s="6"/>
    </row>
    <row r="13119" spans="13:13" x14ac:dyDescent="0.3">
      <c r="M13119" s="6"/>
    </row>
    <row r="13120" spans="13:13" x14ac:dyDescent="0.3">
      <c r="M13120" s="6"/>
    </row>
    <row r="13121" spans="13:13" x14ac:dyDescent="0.3">
      <c r="M13121" s="6"/>
    </row>
    <row r="13122" spans="13:13" x14ac:dyDescent="0.3">
      <c r="M13122" s="6"/>
    </row>
    <row r="13123" spans="13:13" x14ac:dyDescent="0.3">
      <c r="M13123" s="6"/>
    </row>
    <row r="13124" spans="13:13" x14ac:dyDescent="0.3">
      <c r="M13124" s="6"/>
    </row>
    <row r="13125" spans="13:13" x14ac:dyDescent="0.3">
      <c r="M13125" s="6"/>
    </row>
    <row r="13126" spans="13:13" x14ac:dyDescent="0.3">
      <c r="M13126" s="6"/>
    </row>
    <row r="13127" spans="13:13" x14ac:dyDescent="0.3">
      <c r="M13127" s="6"/>
    </row>
    <row r="13128" spans="13:13" x14ac:dyDescent="0.3">
      <c r="M13128" s="6"/>
    </row>
    <row r="13129" spans="13:13" x14ac:dyDescent="0.3">
      <c r="M13129" s="6"/>
    </row>
    <row r="13130" spans="13:13" x14ac:dyDescent="0.3">
      <c r="M13130" s="6"/>
    </row>
    <row r="13131" spans="13:13" x14ac:dyDescent="0.3">
      <c r="M13131" s="6"/>
    </row>
    <row r="13132" spans="13:13" x14ac:dyDescent="0.3">
      <c r="M13132" s="6"/>
    </row>
    <row r="13133" spans="13:13" x14ac:dyDescent="0.3">
      <c r="M13133" s="6"/>
    </row>
    <row r="13134" spans="13:13" x14ac:dyDescent="0.3">
      <c r="M13134" s="6"/>
    </row>
    <row r="13135" spans="13:13" x14ac:dyDescent="0.3">
      <c r="M13135" s="6"/>
    </row>
    <row r="13136" spans="13:13" x14ac:dyDescent="0.3">
      <c r="M13136" s="6"/>
    </row>
    <row r="13137" spans="13:13" x14ac:dyDescent="0.3">
      <c r="M13137" s="6"/>
    </row>
    <row r="13138" spans="13:13" x14ac:dyDescent="0.3">
      <c r="M13138" s="6"/>
    </row>
    <row r="13139" spans="13:13" x14ac:dyDescent="0.3">
      <c r="M13139" s="6"/>
    </row>
    <row r="13140" spans="13:13" x14ac:dyDescent="0.3">
      <c r="M13140" s="6"/>
    </row>
    <row r="13141" spans="13:13" x14ac:dyDescent="0.3">
      <c r="M13141" s="6"/>
    </row>
    <row r="13142" spans="13:13" x14ac:dyDescent="0.3">
      <c r="M13142" s="6"/>
    </row>
    <row r="13143" spans="13:13" x14ac:dyDescent="0.3">
      <c r="M13143" s="6"/>
    </row>
    <row r="13144" spans="13:13" x14ac:dyDescent="0.3">
      <c r="M13144" s="6"/>
    </row>
    <row r="13145" spans="13:13" x14ac:dyDescent="0.3">
      <c r="M13145" s="6"/>
    </row>
    <row r="13146" spans="13:13" x14ac:dyDescent="0.3">
      <c r="M13146" s="6"/>
    </row>
    <row r="13147" spans="13:13" x14ac:dyDescent="0.3">
      <c r="M13147" s="6"/>
    </row>
    <row r="13148" spans="13:13" x14ac:dyDescent="0.3">
      <c r="M13148" s="6"/>
    </row>
    <row r="13149" spans="13:13" x14ac:dyDescent="0.3">
      <c r="M13149" s="6"/>
    </row>
    <row r="13150" spans="13:13" x14ac:dyDescent="0.3">
      <c r="M13150" s="6"/>
    </row>
    <row r="13151" spans="13:13" x14ac:dyDescent="0.3">
      <c r="M13151" s="6"/>
    </row>
    <row r="13152" spans="13:13" x14ac:dyDescent="0.3">
      <c r="M13152" s="6"/>
    </row>
    <row r="13153" spans="13:13" x14ac:dyDescent="0.3">
      <c r="M13153" s="6"/>
    </row>
    <row r="13154" spans="13:13" x14ac:dyDescent="0.3">
      <c r="M13154" s="6"/>
    </row>
    <row r="13155" spans="13:13" x14ac:dyDescent="0.3">
      <c r="M13155" s="6"/>
    </row>
    <row r="13156" spans="13:13" x14ac:dyDescent="0.3">
      <c r="M13156" s="6"/>
    </row>
    <row r="13157" spans="13:13" x14ac:dyDescent="0.3">
      <c r="M13157" s="6"/>
    </row>
    <row r="13158" spans="13:13" x14ac:dyDescent="0.3">
      <c r="M13158" s="6"/>
    </row>
    <row r="13159" spans="13:13" x14ac:dyDescent="0.3">
      <c r="M13159" s="6"/>
    </row>
    <row r="13160" spans="13:13" x14ac:dyDescent="0.3">
      <c r="M13160" s="6"/>
    </row>
    <row r="13161" spans="13:13" x14ac:dyDescent="0.3">
      <c r="M13161" s="6"/>
    </row>
    <row r="13162" spans="13:13" x14ac:dyDescent="0.3">
      <c r="M13162" s="6"/>
    </row>
    <row r="13163" spans="13:13" x14ac:dyDescent="0.3">
      <c r="M13163" s="6"/>
    </row>
    <row r="13164" spans="13:13" x14ac:dyDescent="0.3">
      <c r="M13164" s="6"/>
    </row>
    <row r="13165" spans="13:13" x14ac:dyDescent="0.3">
      <c r="M13165" s="6"/>
    </row>
    <row r="13166" spans="13:13" x14ac:dyDescent="0.3">
      <c r="M13166" s="6"/>
    </row>
    <row r="13167" spans="13:13" x14ac:dyDescent="0.3">
      <c r="M13167" s="6"/>
    </row>
    <row r="13168" spans="13:13" x14ac:dyDescent="0.3">
      <c r="M13168" s="6"/>
    </row>
    <row r="13169" spans="13:13" x14ac:dyDescent="0.3">
      <c r="M13169" s="6"/>
    </row>
    <row r="13170" spans="13:13" x14ac:dyDescent="0.3">
      <c r="M13170" s="6"/>
    </row>
    <row r="13171" spans="13:13" x14ac:dyDescent="0.3">
      <c r="M13171" s="6"/>
    </row>
    <row r="13172" spans="13:13" x14ac:dyDescent="0.3">
      <c r="M13172" s="6"/>
    </row>
    <row r="13173" spans="13:13" x14ac:dyDescent="0.3">
      <c r="M13173" s="6"/>
    </row>
    <row r="13174" spans="13:13" x14ac:dyDescent="0.3">
      <c r="M13174" s="6"/>
    </row>
    <row r="13175" spans="13:13" x14ac:dyDescent="0.3">
      <c r="M13175" s="6"/>
    </row>
    <row r="13176" spans="13:13" x14ac:dyDescent="0.3">
      <c r="M13176" s="6"/>
    </row>
    <row r="13177" spans="13:13" x14ac:dyDescent="0.3">
      <c r="M13177" s="6"/>
    </row>
    <row r="13178" spans="13:13" x14ac:dyDescent="0.3">
      <c r="M13178" s="6"/>
    </row>
    <row r="13179" spans="13:13" x14ac:dyDescent="0.3">
      <c r="M13179" s="6"/>
    </row>
    <row r="13180" spans="13:13" x14ac:dyDescent="0.3">
      <c r="M13180" s="6"/>
    </row>
    <row r="13181" spans="13:13" x14ac:dyDescent="0.3">
      <c r="M13181" s="6"/>
    </row>
    <row r="13182" spans="13:13" x14ac:dyDescent="0.3">
      <c r="M13182" s="6"/>
    </row>
    <row r="13183" spans="13:13" x14ac:dyDescent="0.3">
      <c r="M13183" s="6"/>
    </row>
    <row r="13184" spans="13:13" x14ac:dyDescent="0.3">
      <c r="M13184" s="6"/>
    </row>
    <row r="13185" spans="13:13" x14ac:dyDescent="0.3">
      <c r="M13185" s="6"/>
    </row>
    <row r="13186" spans="13:13" x14ac:dyDescent="0.3">
      <c r="M13186" s="6"/>
    </row>
    <row r="13187" spans="13:13" x14ac:dyDescent="0.3">
      <c r="M13187" s="6"/>
    </row>
    <row r="13188" spans="13:13" x14ac:dyDescent="0.3">
      <c r="M13188" s="6"/>
    </row>
    <row r="13189" spans="13:13" x14ac:dyDescent="0.3">
      <c r="M13189" s="6"/>
    </row>
    <row r="13190" spans="13:13" x14ac:dyDescent="0.3">
      <c r="M13190" s="6"/>
    </row>
    <row r="13191" spans="13:13" x14ac:dyDescent="0.3">
      <c r="M13191" s="6"/>
    </row>
    <row r="13192" spans="13:13" x14ac:dyDescent="0.3">
      <c r="M13192" s="6"/>
    </row>
    <row r="13193" spans="13:13" x14ac:dyDescent="0.3">
      <c r="M13193" s="6"/>
    </row>
    <row r="13194" spans="13:13" x14ac:dyDescent="0.3">
      <c r="M13194" s="6"/>
    </row>
    <row r="13195" spans="13:13" x14ac:dyDescent="0.3">
      <c r="M13195" s="6"/>
    </row>
    <row r="13196" spans="13:13" x14ac:dyDescent="0.3">
      <c r="M13196" s="6"/>
    </row>
    <row r="13197" spans="13:13" x14ac:dyDescent="0.3">
      <c r="M13197" s="6"/>
    </row>
    <row r="13198" spans="13:13" x14ac:dyDescent="0.3">
      <c r="M13198" s="6"/>
    </row>
    <row r="13199" spans="13:13" x14ac:dyDescent="0.3">
      <c r="M13199" s="6"/>
    </row>
    <row r="13200" spans="13:13" x14ac:dyDescent="0.3">
      <c r="M13200" s="6"/>
    </row>
    <row r="13201" spans="13:13" x14ac:dyDescent="0.3">
      <c r="M13201" s="6"/>
    </row>
    <row r="13202" spans="13:13" x14ac:dyDescent="0.3">
      <c r="M13202" s="6"/>
    </row>
    <row r="13203" spans="13:13" x14ac:dyDescent="0.3">
      <c r="M13203" s="6"/>
    </row>
    <row r="13204" spans="13:13" x14ac:dyDescent="0.3">
      <c r="M13204" s="6"/>
    </row>
    <row r="13205" spans="13:13" x14ac:dyDescent="0.3">
      <c r="M13205" s="6"/>
    </row>
    <row r="13206" spans="13:13" x14ac:dyDescent="0.3">
      <c r="M13206" s="6"/>
    </row>
    <row r="13207" spans="13:13" x14ac:dyDescent="0.3">
      <c r="M13207" s="6"/>
    </row>
    <row r="13208" spans="13:13" x14ac:dyDescent="0.3">
      <c r="M13208" s="6"/>
    </row>
    <row r="13209" spans="13:13" x14ac:dyDescent="0.3">
      <c r="M13209" s="6"/>
    </row>
    <row r="13210" spans="13:13" x14ac:dyDescent="0.3">
      <c r="M13210" s="6"/>
    </row>
    <row r="13211" spans="13:13" x14ac:dyDescent="0.3">
      <c r="M13211" s="6"/>
    </row>
    <row r="13212" spans="13:13" x14ac:dyDescent="0.3">
      <c r="M13212" s="6"/>
    </row>
    <row r="13213" spans="13:13" x14ac:dyDescent="0.3">
      <c r="M13213" s="6"/>
    </row>
    <row r="13214" spans="13:13" x14ac:dyDescent="0.3">
      <c r="M13214" s="6"/>
    </row>
    <row r="13215" spans="13:13" x14ac:dyDescent="0.3">
      <c r="M13215" s="6"/>
    </row>
    <row r="13216" spans="13:13" x14ac:dyDescent="0.3">
      <c r="M13216" s="6"/>
    </row>
    <row r="13217" spans="13:13" x14ac:dyDescent="0.3">
      <c r="M13217" s="6"/>
    </row>
    <row r="13218" spans="13:13" x14ac:dyDescent="0.3">
      <c r="M13218" s="6"/>
    </row>
    <row r="13219" spans="13:13" x14ac:dyDescent="0.3">
      <c r="M13219" s="6"/>
    </row>
    <row r="13220" spans="13:13" x14ac:dyDescent="0.3">
      <c r="M13220" s="6"/>
    </row>
    <row r="13221" spans="13:13" x14ac:dyDescent="0.3">
      <c r="M13221" s="6"/>
    </row>
    <row r="13222" spans="13:13" x14ac:dyDescent="0.3">
      <c r="M13222" s="6"/>
    </row>
    <row r="13223" spans="13:13" x14ac:dyDescent="0.3">
      <c r="M13223" s="6"/>
    </row>
    <row r="13224" spans="13:13" x14ac:dyDescent="0.3">
      <c r="M13224" s="6"/>
    </row>
    <row r="13225" spans="13:13" x14ac:dyDescent="0.3">
      <c r="M13225" s="6"/>
    </row>
    <row r="13226" spans="13:13" x14ac:dyDescent="0.3">
      <c r="M13226" s="6"/>
    </row>
    <row r="13227" spans="13:13" x14ac:dyDescent="0.3">
      <c r="M13227" s="6"/>
    </row>
    <row r="13228" spans="13:13" x14ac:dyDescent="0.3">
      <c r="M13228" s="6"/>
    </row>
    <row r="13229" spans="13:13" x14ac:dyDescent="0.3">
      <c r="M13229" s="6"/>
    </row>
    <row r="13230" spans="13:13" x14ac:dyDescent="0.3">
      <c r="M13230" s="6"/>
    </row>
    <row r="13231" spans="13:13" x14ac:dyDescent="0.3">
      <c r="M13231" s="6"/>
    </row>
    <row r="13232" spans="13:13" x14ac:dyDescent="0.3">
      <c r="M13232" s="6"/>
    </row>
    <row r="13233" spans="13:13" x14ac:dyDescent="0.3">
      <c r="M13233" s="6"/>
    </row>
    <row r="13234" spans="13:13" x14ac:dyDescent="0.3">
      <c r="M13234" s="6"/>
    </row>
    <row r="13235" spans="13:13" x14ac:dyDescent="0.3">
      <c r="M13235" s="6"/>
    </row>
    <row r="13236" spans="13:13" x14ac:dyDescent="0.3">
      <c r="M13236" s="6"/>
    </row>
    <row r="13237" spans="13:13" x14ac:dyDescent="0.3">
      <c r="M13237" s="6"/>
    </row>
    <row r="13238" spans="13:13" x14ac:dyDescent="0.3">
      <c r="M13238" s="6"/>
    </row>
    <row r="13239" spans="13:13" x14ac:dyDescent="0.3">
      <c r="M13239" s="6"/>
    </row>
    <row r="13240" spans="13:13" x14ac:dyDescent="0.3">
      <c r="M13240" s="6"/>
    </row>
    <row r="13241" spans="13:13" x14ac:dyDescent="0.3">
      <c r="M13241" s="6"/>
    </row>
    <row r="13242" spans="13:13" x14ac:dyDescent="0.3">
      <c r="M13242" s="6"/>
    </row>
    <row r="13243" spans="13:13" x14ac:dyDescent="0.3">
      <c r="M13243" s="6"/>
    </row>
    <row r="13244" spans="13:13" x14ac:dyDescent="0.3">
      <c r="M13244" s="6"/>
    </row>
    <row r="13245" spans="13:13" x14ac:dyDescent="0.3">
      <c r="M13245" s="6"/>
    </row>
    <row r="13246" spans="13:13" x14ac:dyDescent="0.3">
      <c r="M13246" s="6"/>
    </row>
    <row r="13247" spans="13:13" x14ac:dyDescent="0.3">
      <c r="M13247" s="6"/>
    </row>
    <row r="13248" spans="13:13" x14ac:dyDescent="0.3">
      <c r="M13248" s="6"/>
    </row>
    <row r="13249" spans="13:13" x14ac:dyDescent="0.3">
      <c r="M13249" s="6"/>
    </row>
    <row r="13250" spans="13:13" x14ac:dyDescent="0.3">
      <c r="M13250" s="6"/>
    </row>
    <row r="13251" spans="13:13" x14ac:dyDescent="0.3">
      <c r="M13251" s="6"/>
    </row>
    <row r="13252" spans="13:13" x14ac:dyDescent="0.3">
      <c r="M13252" s="6"/>
    </row>
    <row r="13253" spans="13:13" x14ac:dyDescent="0.3">
      <c r="M13253" s="6"/>
    </row>
    <row r="13254" spans="13:13" x14ac:dyDescent="0.3">
      <c r="M13254" s="6"/>
    </row>
    <row r="13255" spans="13:13" x14ac:dyDescent="0.3">
      <c r="M13255" s="6"/>
    </row>
    <row r="13256" spans="13:13" x14ac:dyDescent="0.3">
      <c r="M13256" s="6"/>
    </row>
    <row r="13257" spans="13:13" x14ac:dyDescent="0.3">
      <c r="M13257" s="6"/>
    </row>
    <row r="13258" spans="13:13" x14ac:dyDescent="0.3">
      <c r="M13258" s="6"/>
    </row>
    <row r="13259" spans="13:13" x14ac:dyDescent="0.3">
      <c r="M13259" s="6"/>
    </row>
    <row r="13260" spans="13:13" x14ac:dyDescent="0.3">
      <c r="M13260" s="6"/>
    </row>
    <row r="13261" spans="13:13" x14ac:dyDescent="0.3">
      <c r="M13261" s="6"/>
    </row>
    <row r="13262" spans="13:13" x14ac:dyDescent="0.3">
      <c r="M13262" s="6"/>
    </row>
    <row r="13263" spans="13:13" x14ac:dyDescent="0.3">
      <c r="M13263" s="6"/>
    </row>
    <row r="13264" spans="13:13" x14ac:dyDescent="0.3">
      <c r="M13264" s="6"/>
    </row>
    <row r="13265" spans="13:13" x14ac:dyDescent="0.3">
      <c r="M13265" s="6"/>
    </row>
    <row r="13266" spans="13:13" x14ac:dyDescent="0.3">
      <c r="M13266" s="6"/>
    </row>
    <row r="13267" spans="13:13" x14ac:dyDescent="0.3">
      <c r="M13267" s="6"/>
    </row>
    <row r="13268" spans="13:13" x14ac:dyDescent="0.3">
      <c r="M13268" s="6"/>
    </row>
    <row r="13269" spans="13:13" x14ac:dyDescent="0.3">
      <c r="M13269" s="6"/>
    </row>
    <row r="13270" spans="13:13" x14ac:dyDescent="0.3">
      <c r="M13270" s="6"/>
    </row>
    <row r="13271" spans="13:13" x14ac:dyDescent="0.3">
      <c r="M13271" s="6"/>
    </row>
    <row r="13272" spans="13:13" x14ac:dyDescent="0.3">
      <c r="M13272" s="6"/>
    </row>
    <row r="13273" spans="13:13" x14ac:dyDescent="0.3">
      <c r="M13273" s="6"/>
    </row>
    <row r="13274" spans="13:13" x14ac:dyDescent="0.3">
      <c r="M13274" s="6"/>
    </row>
    <row r="13275" spans="13:13" x14ac:dyDescent="0.3">
      <c r="M13275" s="6"/>
    </row>
    <row r="13276" spans="13:13" x14ac:dyDescent="0.3">
      <c r="M13276" s="6"/>
    </row>
    <row r="13277" spans="13:13" x14ac:dyDescent="0.3">
      <c r="M13277" s="6"/>
    </row>
    <row r="13278" spans="13:13" x14ac:dyDescent="0.3">
      <c r="M13278" s="6"/>
    </row>
    <row r="13279" spans="13:13" x14ac:dyDescent="0.3">
      <c r="M13279" s="6"/>
    </row>
    <row r="13280" spans="13:13" x14ac:dyDescent="0.3">
      <c r="M13280" s="6"/>
    </row>
    <row r="13281" spans="13:13" x14ac:dyDescent="0.3">
      <c r="M13281" s="6"/>
    </row>
    <row r="13282" spans="13:13" x14ac:dyDescent="0.3">
      <c r="M13282" s="6"/>
    </row>
    <row r="13283" spans="13:13" x14ac:dyDescent="0.3">
      <c r="M13283" s="6"/>
    </row>
    <row r="13284" spans="13:13" x14ac:dyDescent="0.3">
      <c r="M13284" s="6"/>
    </row>
    <row r="13285" spans="13:13" x14ac:dyDescent="0.3">
      <c r="M13285" s="6"/>
    </row>
    <row r="13286" spans="13:13" x14ac:dyDescent="0.3">
      <c r="M13286" s="6"/>
    </row>
    <row r="13287" spans="13:13" x14ac:dyDescent="0.3">
      <c r="M13287" s="6"/>
    </row>
    <row r="13288" spans="13:13" x14ac:dyDescent="0.3">
      <c r="M13288" s="6"/>
    </row>
    <row r="13289" spans="13:13" x14ac:dyDescent="0.3">
      <c r="M13289" s="6"/>
    </row>
    <row r="13290" spans="13:13" x14ac:dyDescent="0.3">
      <c r="M13290" s="6"/>
    </row>
    <row r="13291" spans="13:13" x14ac:dyDescent="0.3">
      <c r="M13291" s="6"/>
    </row>
    <row r="13292" spans="13:13" x14ac:dyDescent="0.3">
      <c r="M13292" s="6"/>
    </row>
    <row r="13293" spans="13:13" x14ac:dyDescent="0.3">
      <c r="M13293" s="6"/>
    </row>
    <row r="13294" spans="13:13" x14ac:dyDescent="0.3">
      <c r="M13294" s="6"/>
    </row>
    <row r="13295" spans="13:13" x14ac:dyDescent="0.3">
      <c r="M13295" s="6"/>
    </row>
    <row r="13296" spans="13:13" x14ac:dyDescent="0.3">
      <c r="M13296" s="6"/>
    </row>
    <row r="13297" spans="13:13" x14ac:dyDescent="0.3">
      <c r="M13297" s="6"/>
    </row>
    <row r="13298" spans="13:13" x14ac:dyDescent="0.3">
      <c r="M13298" s="6"/>
    </row>
    <row r="13299" spans="13:13" x14ac:dyDescent="0.3">
      <c r="M13299" s="6"/>
    </row>
    <row r="13300" spans="13:13" x14ac:dyDescent="0.3">
      <c r="M13300" s="6"/>
    </row>
    <row r="13301" spans="13:13" x14ac:dyDescent="0.3">
      <c r="M13301" s="6"/>
    </row>
    <row r="13302" spans="13:13" x14ac:dyDescent="0.3">
      <c r="M13302" s="6"/>
    </row>
    <row r="13303" spans="13:13" x14ac:dyDescent="0.3">
      <c r="M13303" s="6"/>
    </row>
    <row r="13304" spans="13:13" x14ac:dyDescent="0.3">
      <c r="M13304" s="6"/>
    </row>
    <row r="13305" spans="13:13" x14ac:dyDescent="0.3">
      <c r="M13305" s="6"/>
    </row>
    <row r="13306" spans="13:13" x14ac:dyDescent="0.3">
      <c r="M13306" s="6"/>
    </row>
    <row r="13307" spans="13:13" x14ac:dyDescent="0.3">
      <c r="M13307" s="6"/>
    </row>
    <row r="13308" spans="13:13" x14ac:dyDescent="0.3">
      <c r="M13308" s="6"/>
    </row>
    <row r="13309" spans="13:13" x14ac:dyDescent="0.3">
      <c r="M13309" s="6"/>
    </row>
    <row r="13310" spans="13:13" x14ac:dyDescent="0.3">
      <c r="M13310" s="6"/>
    </row>
    <row r="13311" spans="13:13" x14ac:dyDescent="0.3">
      <c r="M13311" s="6"/>
    </row>
    <row r="13312" spans="13:13" x14ac:dyDescent="0.3">
      <c r="M13312" s="6"/>
    </row>
    <row r="13313" spans="13:13" x14ac:dyDescent="0.3">
      <c r="M13313" s="6"/>
    </row>
    <row r="13314" spans="13:13" x14ac:dyDescent="0.3">
      <c r="M13314" s="6"/>
    </row>
    <row r="13315" spans="13:13" x14ac:dyDescent="0.3">
      <c r="M13315" s="6"/>
    </row>
    <row r="13316" spans="13:13" x14ac:dyDescent="0.3">
      <c r="M13316" s="6"/>
    </row>
    <row r="13317" spans="13:13" x14ac:dyDescent="0.3">
      <c r="M13317" s="6"/>
    </row>
    <row r="13318" spans="13:13" x14ac:dyDescent="0.3">
      <c r="M13318" s="6"/>
    </row>
    <row r="13319" spans="13:13" x14ac:dyDescent="0.3">
      <c r="M13319" s="6"/>
    </row>
    <row r="13320" spans="13:13" x14ac:dyDescent="0.3">
      <c r="M13320" s="6"/>
    </row>
    <row r="13321" spans="13:13" x14ac:dyDescent="0.3">
      <c r="M13321" s="6"/>
    </row>
    <row r="13322" spans="13:13" x14ac:dyDescent="0.3">
      <c r="M13322" s="6"/>
    </row>
    <row r="13323" spans="13:13" x14ac:dyDescent="0.3">
      <c r="M13323" s="6"/>
    </row>
    <row r="13324" spans="13:13" x14ac:dyDescent="0.3">
      <c r="M13324" s="6"/>
    </row>
    <row r="13325" spans="13:13" x14ac:dyDescent="0.3">
      <c r="M13325" s="6"/>
    </row>
    <row r="13326" spans="13:13" x14ac:dyDescent="0.3">
      <c r="M13326" s="6"/>
    </row>
    <row r="13327" spans="13:13" x14ac:dyDescent="0.3">
      <c r="M13327" s="6"/>
    </row>
    <row r="13328" spans="13:13" x14ac:dyDescent="0.3">
      <c r="M13328" s="6"/>
    </row>
    <row r="13329" spans="13:13" x14ac:dyDescent="0.3">
      <c r="M13329" s="6"/>
    </row>
    <row r="13330" spans="13:13" x14ac:dyDescent="0.3">
      <c r="M13330" s="6"/>
    </row>
    <row r="13331" spans="13:13" x14ac:dyDescent="0.3">
      <c r="M13331" s="6"/>
    </row>
    <row r="13332" spans="13:13" x14ac:dyDescent="0.3">
      <c r="M13332" s="6"/>
    </row>
    <row r="13333" spans="13:13" x14ac:dyDescent="0.3">
      <c r="M13333" s="6"/>
    </row>
    <row r="13334" spans="13:13" x14ac:dyDescent="0.3">
      <c r="M13334" s="6"/>
    </row>
    <row r="13335" spans="13:13" x14ac:dyDescent="0.3">
      <c r="M13335" s="6"/>
    </row>
    <row r="13336" spans="13:13" x14ac:dyDescent="0.3">
      <c r="M13336" s="6"/>
    </row>
    <row r="13337" spans="13:13" x14ac:dyDescent="0.3">
      <c r="M13337" s="6"/>
    </row>
    <row r="13338" spans="13:13" x14ac:dyDescent="0.3">
      <c r="M13338" s="6"/>
    </row>
    <row r="13339" spans="13:13" x14ac:dyDescent="0.3">
      <c r="M13339" s="6"/>
    </row>
    <row r="13340" spans="13:13" x14ac:dyDescent="0.3">
      <c r="M13340" s="6"/>
    </row>
    <row r="13341" spans="13:13" x14ac:dyDescent="0.3">
      <c r="M13341" s="6"/>
    </row>
    <row r="13342" spans="13:13" x14ac:dyDescent="0.3">
      <c r="M13342" s="6"/>
    </row>
    <row r="13343" spans="13:13" x14ac:dyDescent="0.3">
      <c r="M13343" s="6"/>
    </row>
    <row r="13344" spans="13:13" x14ac:dyDescent="0.3">
      <c r="M13344" s="6"/>
    </row>
    <row r="13345" spans="13:13" x14ac:dyDescent="0.3">
      <c r="M13345" s="6"/>
    </row>
    <row r="13346" spans="13:13" x14ac:dyDescent="0.3">
      <c r="M13346" s="6"/>
    </row>
    <row r="13347" spans="13:13" x14ac:dyDescent="0.3">
      <c r="M13347" s="6"/>
    </row>
    <row r="13348" spans="13:13" x14ac:dyDescent="0.3">
      <c r="M13348" s="6"/>
    </row>
    <row r="13349" spans="13:13" x14ac:dyDescent="0.3">
      <c r="M13349" s="6"/>
    </row>
    <row r="13350" spans="13:13" x14ac:dyDescent="0.3">
      <c r="M13350" s="6"/>
    </row>
    <row r="13351" spans="13:13" x14ac:dyDescent="0.3">
      <c r="M13351" s="6"/>
    </row>
    <row r="13352" spans="13:13" x14ac:dyDescent="0.3">
      <c r="M13352" s="6"/>
    </row>
    <row r="13353" spans="13:13" x14ac:dyDescent="0.3">
      <c r="M13353" s="6"/>
    </row>
    <row r="13354" spans="13:13" x14ac:dyDescent="0.3">
      <c r="M13354" s="6"/>
    </row>
    <row r="13355" spans="13:13" x14ac:dyDescent="0.3">
      <c r="M13355" s="6"/>
    </row>
    <row r="13356" spans="13:13" x14ac:dyDescent="0.3">
      <c r="M13356" s="6"/>
    </row>
    <row r="13357" spans="13:13" x14ac:dyDescent="0.3">
      <c r="M13357" s="6"/>
    </row>
    <row r="13358" spans="13:13" x14ac:dyDescent="0.3">
      <c r="M13358" s="6"/>
    </row>
    <row r="13359" spans="13:13" x14ac:dyDescent="0.3">
      <c r="M13359" s="6"/>
    </row>
    <row r="13360" spans="13:13" x14ac:dyDescent="0.3">
      <c r="M13360" s="6"/>
    </row>
    <row r="13361" spans="13:13" x14ac:dyDescent="0.3">
      <c r="M13361" s="6"/>
    </row>
    <row r="13362" spans="13:13" x14ac:dyDescent="0.3">
      <c r="M13362" s="6"/>
    </row>
    <row r="13363" spans="13:13" x14ac:dyDescent="0.3">
      <c r="M13363" s="6"/>
    </row>
    <row r="13364" spans="13:13" x14ac:dyDescent="0.3">
      <c r="M13364" s="6"/>
    </row>
    <row r="13365" spans="13:13" x14ac:dyDescent="0.3">
      <c r="M13365" s="6"/>
    </row>
    <row r="13366" spans="13:13" x14ac:dyDescent="0.3">
      <c r="M13366" s="6"/>
    </row>
    <row r="13367" spans="13:13" x14ac:dyDescent="0.3">
      <c r="M13367" s="6"/>
    </row>
    <row r="13368" spans="13:13" x14ac:dyDescent="0.3">
      <c r="M13368" s="6"/>
    </row>
    <row r="13369" spans="13:13" x14ac:dyDescent="0.3">
      <c r="M13369" s="6"/>
    </row>
    <row r="13370" spans="13:13" x14ac:dyDescent="0.3">
      <c r="M13370" s="6"/>
    </row>
    <row r="13371" spans="13:13" x14ac:dyDescent="0.3">
      <c r="M13371" s="6"/>
    </row>
    <row r="13372" spans="13:13" x14ac:dyDescent="0.3">
      <c r="M13372" s="6"/>
    </row>
    <row r="13373" spans="13:13" x14ac:dyDescent="0.3">
      <c r="M13373" s="6"/>
    </row>
    <row r="13374" spans="13:13" x14ac:dyDescent="0.3">
      <c r="M13374" s="6"/>
    </row>
    <row r="13375" spans="13:13" x14ac:dyDescent="0.3">
      <c r="M13375" s="6"/>
    </row>
    <row r="13376" spans="13:13" x14ac:dyDescent="0.3">
      <c r="M13376" s="6"/>
    </row>
    <row r="13377" spans="13:13" x14ac:dyDescent="0.3">
      <c r="M13377" s="6"/>
    </row>
    <row r="13378" spans="13:13" x14ac:dyDescent="0.3">
      <c r="M13378" s="6"/>
    </row>
    <row r="13379" spans="13:13" x14ac:dyDescent="0.3">
      <c r="M13379" s="6"/>
    </row>
    <row r="13380" spans="13:13" x14ac:dyDescent="0.3">
      <c r="M13380" s="6"/>
    </row>
    <row r="13381" spans="13:13" x14ac:dyDescent="0.3">
      <c r="M13381" s="6"/>
    </row>
    <row r="13382" spans="13:13" x14ac:dyDescent="0.3">
      <c r="M13382" s="6"/>
    </row>
    <row r="13383" spans="13:13" x14ac:dyDescent="0.3">
      <c r="M13383" s="6"/>
    </row>
    <row r="13384" spans="13:13" x14ac:dyDescent="0.3">
      <c r="M13384" s="6"/>
    </row>
    <row r="13385" spans="13:13" x14ac:dyDescent="0.3">
      <c r="M13385" s="6"/>
    </row>
    <row r="13386" spans="13:13" x14ac:dyDescent="0.3">
      <c r="M13386" s="6"/>
    </row>
    <row r="13387" spans="13:13" x14ac:dyDescent="0.3">
      <c r="M13387" s="6"/>
    </row>
    <row r="13388" spans="13:13" x14ac:dyDescent="0.3">
      <c r="M13388" s="6"/>
    </row>
    <row r="13389" spans="13:13" x14ac:dyDescent="0.3">
      <c r="M13389" s="6"/>
    </row>
    <row r="13390" spans="13:13" x14ac:dyDescent="0.3">
      <c r="M13390" s="6"/>
    </row>
    <row r="13391" spans="13:13" x14ac:dyDescent="0.3">
      <c r="M13391" s="6"/>
    </row>
    <row r="13392" spans="13:13" x14ac:dyDescent="0.3">
      <c r="M13392" s="6"/>
    </row>
    <row r="13393" spans="13:13" x14ac:dyDescent="0.3">
      <c r="M13393" s="6"/>
    </row>
    <row r="13394" spans="13:13" x14ac:dyDescent="0.3">
      <c r="M13394" s="6"/>
    </row>
    <row r="13395" spans="13:13" x14ac:dyDescent="0.3">
      <c r="M13395" s="6"/>
    </row>
    <row r="13396" spans="13:13" x14ac:dyDescent="0.3">
      <c r="M13396" s="6"/>
    </row>
    <row r="13397" spans="13:13" x14ac:dyDescent="0.3">
      <c r="M13397" s="6"/>
    </row>
    <row r="13398" spans="13:13" x14ac:dyDescent="0.3">
      <c r="M13398" s="6"/>
    </row>
    <row r="13399" spans="13:13" x14ac:dyDescent="0.3">
      <c r="M13399" s="6"/>
    </row>
    <row r="13400" spans="13:13" x14ac:dyDescent="0.3">
      <c r="M13400" s="6"/>
    </row>
    <row r="13401" spans="13:13" x14ac:dyDescent="0.3">
      <c r="M13401" s="6"/>
    </row>
    <row r="13402" spans="13:13" x14ac:dyDescent="0.3">
      <c r="M13402" s="6"/>
    </row>
    <row r="13403" spans="13:13" x14ac:dyDescent="0.3">
      <c r="M13403" s="6"/>
    </row>
    <row r="13404" spans="13:13" x14ac:dyDescent="0.3">
      <c r="M13404" s="6"/>
    </row>
    <row r="13405" spans="13:13" x14ac:dyDescent="0.3">
      <c r="M13405" s="6"/>
    </row>
    <row r="13406" spans="13:13" x14ac:dyDescent="0.3">
      <c r="M13406" s="6"/>
    </row>
    <row r="13407" spans="13:13" x14ac:dyDescent="0.3">
      <c r="M13407" s="6"/>
    </row>
    <row r="13408" spans="13:13" x14ac:dyDescent="0.3">
      <c r="M13408" s="6"/>
    </row>
    <row r="13409" spans="13:13" x14ac:dyDescent="0.3">
      <c r="M13409" s="6"/>
    </row>
    <row r="13410" spans="13:13" x14ac:dyDescent="0.3">
      <c r="M13410" s="6"/>
    </row>
    <row r="13411" spans="13:13" x14ac:dyDescent="0.3">
      <c r="M13411" s="6"/>
    </row>
    <row r="13412" spans="13:13" x14ac:dyDescent="0.3">
      <c r="M13412" s="6"/>
    </row>
    <row r="13413" spans="13:13" x14ac:dyDescent="0.3">
      <c r="M13413" s="6"/>
    </row>
    <row r="13414" spans="13:13" x14ac:dyDescent="0.3">
      <c r="M13414" s="6"/>
    </row>
    <row r="13415" spans="13:13" x14ac:dyDescent="0.3">
      <c r="M13415" s="6"/>
    </row>
    <row r="13416" spans="13:13" x14ac:dyDescent="0.3">
      <c r="M13416" s="6"/>
    </row>
    <row r="13417" spans="13:13" x14ac:dyDescent="0.3">
      <c r="M13417" s="6"/>
    </row>
    <row r="13418" spans="13:13" x14ac:dyDescent="0.3">
      <c r="M13418" s="6"/>
    </row>
    <row r="13419" spans="13:13" x14ac:dyDescent="0.3">
      <c r="M13419" s="6"/>
    </row>
    <row r="13420" spans="13:13" x14ac:dyDescent="0.3">
      <c r="M13420" s="6"/>
    </row>
    <row r="13421" spans="13:13" x14ac:dyDescent="0.3">
      <c r="M13421" s="6"/>
    </row>
    <row r="13422" spans="13:13" x14ac:dyDescent="0.3">
      <c r="M13422" s="6"/>
    </row>
    <row r="13423" spans="13:13" x14ac:dyDescent="0.3">
      <c r="M13423" s="6"/>
    </row>
    <row r="13424" spans="13:13" x14ac:dyDescent="0.3">
      <c r="M13424" s="6"/>
    </row>
    <row r="13425" spans="13:13" x14ac:dyDescent="0.3">
      <c r="M13425" s="6"/>
    </row>
    <row r="13426" spans="13:13" x14ac:dyDescent="0.3">
      <c r="M13426" s="6"/>
    </row>
    <row r="13427" spans="13:13" x14ac:dyDescent="0.3">
      <c r="M13427" s="6"/>
    </row>
    <row r="13428" spans="13:13" x14ac:dyDescent="0.3">
      <c r="M13428" s="6"/>
    </row>
    <row r="13429" spans="13:13" x14ac:dyDescent="0.3">
      <c r="M13429" s="6"/>
    </row>
    <row r="13430" spans="13:13" x14ac:dyDescent="0.3">
      <c r="M13430" s="6"/>
    </row>
    <row r="13431" spans="13:13" x14ac:dyDescent="0.3">
      <c r="M13431" s="6"/>
    </row>
    <row r="13432" spans="13:13" x14ac:dyDescent="0.3">
      <c r="M13432" s="6"/>
    </row>
    <row r="13433" spans="13:13" x14ac:dyDescent="0.3">
      <c r="M13433" s="6"/>
    </row>
    <row r="13434" spans="13:13" x14ac:dyDescent="0.3">
      <c r="M13434" s="6"/>
    </row>
    <row r="13435" spans="13:13" x14ac:dyDescent="0.3">
      <c r="M13435" s="6"/>
    </row>
    <row r="13436" spans="13:13" x14ac:dyDescent="0.3">
      <c r="M13436" s="6"/>
    </row>
    <row r="13437" spans="13:13" x14ac:dyDescent="0.3">
      <c r="M13437" s="6"/>
    </row>
    <row r="13438" spans="13:13" x14ac:dyDescent="0.3">
      <c r="M13438" s="6"/>
    </row>
    <row r="13439" spans="13:13" x14ac:dyDescent="0.3">
      <c r="M13439" s="6"/>
    </row>
    <row r="13440" spans="13:13" x14ac:dyDescent="0.3">
      <c r="M13440" s="6"/>
    </row>
    <row r="13441" spans="13:13" x14ac:dyDescent="0.3">
      <c r="M13441" s="6"/>
    </row>
    <row r="13442" spans="13:13" x14ac:dyDescent="0.3">
      <c r="M13442" s="6"/>
    </row>
    <row r="13443" spans="13:13" x14ac:dyDescent="0.3">
      <c r="M13443" s="6"/>
    </row>
    <row r="13444" spans="13:13" x14ac:dyDescent="0.3">
      <c r="M13444" s="6"/>
    </row>
    <row r="13445" spans="13:13" x14ac:dyDescent="0.3">
      <c r="M13445" s="6"/>
    </row>
    <row r="13446" spans="13:13" x14ac:dyDescent="0.3">
      <c r="M13446" s="6"/>
    </row>
    <row r="13447" spans="13:13" x14ac:dyDescent="0.3">
      <c r="M13447" s="6"/>
    </row>
    <row r="13448" spans="13:13" x14ac:dyDescent="0.3">
      <c r="M13448" s="6"/>
    </row>
    <row r="13449" spans="13:13" x14ac:dyDescent="0.3">
      <c r="M13449" s="6"/>
    </row>
    <row r="13450" spans="13:13" x14ac:dyDescent="0.3">
      <c r="M13450" s="6"/>
    </row>
    <row r="13451" spans="13:13" x14ac:dyDescent="0.3">
      <c r="M13451" s="6"/>
    </row>
    <row r="13452" spans="13:13" x14ac:dyDescent="0.3">
      <c r="M13452" s="6"/>
    </row>
    <row r="13453" spans="13:13" x14ac:dyDescent="0.3">
      <c r="M13453" s="6"/>
    </row>
    <row r="13454" spans="13:13" x14ac:dyDescent="0.3">
      <c r="M13454" s="6"/>
    </row>
    <row r="13455" spans="13:13" x14ac:dyDescent="0.3">
      <c r="M13455" s="6"/>
    </row>
    <row r="13456" spans="13:13" x14ac:dyDescent="0.3">
      <c r="M13456" s="6"/>
    </row>
    <row r="13457" spans="13:13" x14ac:dyDescent="0.3">
      <c r="M13457" s="6"/>
    </row>
    <row r="13458" spans="13:13" x14ac:dyDescent="0.3">
      <c r="M13458" s="6"/>
    </row>
    <row r="13459" spans="13:13" x14ac:dyDescent="0.3">
      <c r="M13459" s="6"/>
    </row>
    <row r="13460" spans="13:13" x14ac:dyDescent="0.3">
      <c r="M13460" s="6"/>
    </row>
    <row r="13461" spans="13:13" x14ac:dyDescent="0.3">
      <c r="M13461" s="6"/>
    </row>
    <row r="13462" spans="13:13" x14ac:dyDescent="0.3">
      <c r="M13462" s="6"/>
    </row>
    <row r="13463" spans="13:13" x14ac:dyDescent="0.3">
      <c r="M13463" s="6"/>
    </row>
    <row r="13464" spans="13:13" x14ac:dyDescent="0.3">
      <c r="M13464" s="6"/>
    </row>
    <row r="13465" spans="13:13" x14ac:dyDescent="0.3">
      <c r="M13465" s="6"/>
    </row>
    <row r="13466" spans="13:13" x14ac:dyDescent="0.3">
      <c r="M13466" s="6"/>
    </row>
    <row r="13467" spans="13:13" x14ac:dyDescent="0.3">
      <c r="M13467" s="6"/>
    </row>
    <row r="13468" spans="13:13" x14ac:dyDescent="0.3">
      <c r="M13468" s="6"/>
    </row>
    <row r="13469" spans="13:13" x14ac:dyDescent="0.3">
      <c r="M13469" s="6"/>
    </row>
    <row r="13470" spans="13:13" x14ac:dyDescent="0.3">
      <c r="M13470" s="6"/>
    </row>
    <row r="13471" spans="13:13" x14ac:dyDescent="0.3">
      <c r="M13471" s="6"/>
    </row>
    <row r="13472" spans="13:13" x14ac:dyDescent="0.3">
      <c r="M13472" s="6"/>
    </row>
    <row r="13473" spans="13:13" x14ac:dyDescent="0.3">
      <c r="M13473" s="6"/>
    </row>
    <row r="13474" spans="13:13" x14ac:dyDescent="0.3">
      <c r="M13474" s="6"/>
    </row>
    <row r="13475" spans="13:13" x14ac:dyDescent="0.3">
      <c r="M13475" s="6"/>
    </row>
    <row r="13476" spans="13:13" x14ac:dyDescent="0.3">
      <c r="M13476" s="6"/>
    </row>
    <row r="13477" spans="13:13" x14ac:dyDescent="0.3">
      <c r="M13477" s="6"/>
    </row>
    <row r="13478" spans="13:13" x14ac:dyDescent="0.3">
      <c r="M13478" s="6"/>
    </row>
    <row r="13479" spans="13:13" x14ac:dyDescent="0.3">
      <c r="M13479" s="6"/>
    </row>
    <row r="13480" spans="13:13" x14ac:dyDescent="0.3">
      <c r="M13480" s="6"/>
    </row>
    <row r="13481" spans="13:13" x14ac:dyDescent="0.3">
      <c r="M13481" s="6"/>
    </row>
    <row r="13482" spans="13:13" x14ac:dyDescent="0.3">
      <c r="M13482" s="6"/>
    </row>
    <row r="13483" spans="13:13" x14ac:dyDescent="0.3">
      <c r="M13483" s="6"/>
    </row>
    <row r="13484" spans="13:13" x14ac:dyDescent="0.3">
      <c r="M13484" s="6"/>
    </row>
    <row r="13485" spans="13:13" x14ac:dyDescent="0.3">
      <c r="M13485" s="6"/>
    </row>
    <row r="13486" spans="13:13" x14ac:dyDescent="0.3">
      <c r="M13486" s="6"/>
    </row>
    <row r="13487" spans="13:13" x14ac:dyDescent="0.3">
      <c r="M13487" s="6"/>
    </row>
    <row r="13488" spans="13:13" x14ac:dyDescent="0.3">
      <c r="M13488" s="6"/>
    </row>
    <row r="13489" spans="13:13" x14ac:dyDescent="0.3">
      <c r="M13489" s="6"/>
    </row>
    <row r="13490" spans="13:13" x14ac:dyDescent="0.3">
      <c r="M13490" s="6"/>
    </row>
    <row r="13491" spans="13:13" x14ac:dyDescent="0.3">
      <c r="M13491" s="6"/>
    </row>
    <row r="13492" spans="13:13" x14ac:dyDescent="0.3">
      <c r="M13492" s="6"/>
    </row>
    <row r="13493" spans="13:13" x14ac:dyDescent="0.3">
      <c r="M13493" s="6"/>
    </row>
    <row r="13494" spans="13:13" x14ac:dyDescent="0.3">
      <c r="M13494" s="6"/>
    </row>
    <row r="13495" spans="13:13" x14ac:dyDescent="0.3">
      <c r="M13495" s="6"/>
    </row>
    <row r="13496" spans="13:13" x14ac:dyDescent="0.3">
      <c r="M13496" s="6"/>
    </row>
    <row r="13497" spans="13:13" x14ac:dyDescent="0.3">
      <c r="M13497" s="6"/>
    </row>
    <row r="13498" spans="13:13" x14ac:dyDescent="0.3">
      <c r="M13498" s="6"/>
    </row>
    <row r="13499" spans="13:13" x14ac:dyDescent="0.3">
      <c r="M13499" s="6"/>
    </row>
    <row r="13500" spans="13:13" x14ac:dyDescent="0.3">
      <c r="M13500" s="6"/>
    </row>
    <row r="13501" spans="13:13" x14ac:dyDescent="0.3">
      <c r="M13501" s="6"/>
    </row>
    <row r="13502" spans="13:13" x14ac:dyDescent="0.3">
      <c r="M13502" s="6"/>
    </row>
    <row r="13503" spans="13:13" x14ac:dyDescent="0.3">
      <c r="M13503" s="6"/>
    </row>
    <row r="13504" spans="13:13" x14ac:dyDescent="0.3">
      <c r="M13504" s="6"/>
    </row>
    <row r="13505" spans="13:13" x14ac:dyDescent="0.3">
      <c r="M13505" s="6"/>
    </row>
    <row r="13506" spans="13:13" x14ac:dyDescent="0.3">
      <c r="M13506" s="6"/>
    </row>
    <row r="13507" spans="13:13" x14ac:dyDescent="0.3">
      <c r="M13507" s="6"/>
    </row>
    <row r="13508" spans="13:13" x14ac:dyDescent="0.3">
      <c r="M13508" s="6"/>
    </row>
    <row r="13509" spans="13:13" x14ac:dyDescent="0.3">
      <c r="M13509" s="6"/>
    </row>
    <row r="13510" spans="13:13" x14ac:dyDescent="0.3">
      <c r="M13510" s="6"/>
    </row>
    <row r="13511" spans="13:13" x14ac:dyDescent="0.3">
      <c r="M13511" s="6"/>
    </row>
    <row r="13512" spans="13:13" x14ac:dyDescent="0.3">
      <c r="M13512" s="6"/>
    </row>
    <row r="13513" spans="13:13" x14ac:dyDescent="0.3">
      <c r="M13513" s="6"/>
    </row>
    <row r="13514" spans="13:13" x14ac:dyDescent="0.3">
      <c r="M13514" s="6"/>
    </row>
    <row r="13515" spans="13:13" x14ac:dyDescent="0.3">
      <c r="M13515" s="6"/>
    </row>
    <row r="13516" spans="13:13" x14ac:dyDescent="0.3">
      <c r="M13516" s="6"/>
    </row>
    <row r="13517" spans="13:13" x14ac:dyDescent="0.3">
      <c r="M13517" s="6"/>
    </row>
    <row r="13518" spans="13:13" x14ac:dyDescent="0.3">
      <c r="M13518" s="6"/>
    </row>
    <row r="13519" spans="13:13" x14ac:dyDescent="0.3">
      <c r="M13519" s="6"/>
    </row>
    <row r="13520" spans="13:13" x14ac:dyDescent="0.3">
      <c r="M13520" s="6"/>
    </row>
    <row r="13521" spans="13:13" x14ac:dyDescent="0.3">
      <c r="M13521" s="6"/>
    </row>
    <row r="13522" spans="13:13" x14ac:dyDescent="0.3">
      <c r="M13522" s="6"/>
    </row>
    <row r="13523" spans="13:13" x14ac:dyDescent="0.3">
      <c r="M13523" s="6"/>
    </row>
    <row r="13524" spans="13:13" x14ac:dyDescent="0.3">
      <c r="M13524" s="6"/>
    </row>
    <row r="13525" spans="13:13" x14ac:dyDescent="0.3">
      <c r="M13525" s="6"/>
    </row>
    <row r="13526" spans="13:13" x14ac:dyDescent="0.3">
      <c r="M13526" s="6"/>
    </row>
    <row r="13527" spans="13:13" x14ac:dyDescent="0.3">
      <c r="M13527" s="6"/>
    </row>
    <row r="13528" spans="13:13" x14ac:dyDescent="0.3">
      <c r="M13528" s="6"/>
    </row>
    <row r="13529" spans="13:13" x14ac:dyDescent="0.3">
      <c r="M13529" s="6"/>
    </row>
    <row r="13530" spans="13:13" x14ac:dyDescent="0.3">
      <c r="M13530" s="6"/>
    </row>
    <row r="13531" spans="13:13" x14ac:dyDescent="0.3">
      <c r="M13531" s="6"/>
    </row>
    <row r="13532" spans="13:13" x14ac:dyDescent="0.3">
      <c r="M13532" s="6"/>
    </row>
    <row r="13533" spans="13:13" x14ac:dyDescent="0.3">
      <c r="M13533" s="6"/>
    </row>
    <row r="13534" spans="13:13" x14ac:dyDescent="0.3">
      <c r="M13534" s="6"/>
    </row>
    <row r="13535" spans="13:13" x14ac:dyDescent="0.3">
      <c r="M13535" s="6"/>
    </row>
    <row r="13536" spans="13:13" x14ac:dyDescent="0.3">
      <c r="M13536" s="6"/>
    </row>
    <row r="13537" spans="13:13" x14ac:dyDescent="0.3">
      <c r="M13537" s="6"/>
    </row>
    <row r="13538" spans="13:13" x14ac:dyDescent="0.3">
      <c r="M13538" s="6"/>
    </row>
    <row r="13539" spans="13:13" x14ac:dyDescent="0.3">
      <c r="M13539" s="6"/>
    </row>
    <row r="13540" spans="13:13" x14ac:dyDescent="0.3">
      <c r="M13540" s="6"/>
    </row>
    <row r="13541" spans="13:13" x14ac:dyDescent="0.3">
      <c r="M13541" s="6"/>
    </row>
    <row r="13542" spans="13:13" x14ac:dyDescent="0.3">
      <c r="M13542" s="6"/>
    </row>
    <row r="13543" spans="13:13" x14ac:dyDescent="0.3">
      <c r="M13543" s="6"/>
    </row>
    <row r="13544" spans="13:13" x14ac:dyDescent="0.3">
      <c r="M13544" s="6"/>
    </row>
    <row r="13545" spans="13:13" x14ac:dyDescent="0.3">
      <c r="M13545" s="6"/>
    </row>
    <row r="13546" spans="13:13" x14ac:dyDescent="0.3">
      <c r="M13546" s="6"/>
    </row>
    <row r="13547" spans="13:13" x14ac:dyDescent="0.3">
      <c r="M13547" s="6"/>
    </row>
    <row r="13548" spans="13:13" x14ac:dyDescent="0.3">
      <c r="M13548" s="6"/>
    </row>
    <row r="13549" spans="13:13" x14ac:dyDescent="0.3">
      <c r="M13549" s="6"/>
    </row>
    <row r="13550" spans="13:13" x14ac:dyDescent="0.3">
      <c r="M13550" s="6"/>
    </row>
    <row r="13551" spans="13:13" x14ac:dyDescent="0.3">
      <c r="M13551" s="6"/>
    </row>
    <row r="13552" spans="13:13" x14ac:dyDescent="0.3">
      <c r="M13552" s="6"/>
    </row>
    <row r="13553" spans="13:13" x14ac:dyDescent="0.3">
      <c r="M13553" s="6"/>
    </row>
    <row r="13554" spans="13:13" x14ac:dyDescent="0.3">
      <c r="M13554" s="6"/>
    </row>
    <row r="13555" spans="13:13" x14ac:dyDescent="0.3">
      <c r="M13555" s="6"/>
    </row>
    <row r="13556" spans="13:13" x14ac:dyDescent="0.3">
      <c r="M13556" s="6"/>
    </row>
    <row r="13557" spans="13:13" x14ac:dyDescent="0.3">
      <c r="M13557" s="6"/>
    </row>
    <row r="13558" spans="13:13" x14ac:dyDescent="0.3">
      <c r="M13558" s="6"/>
    </row>
    <row r="13559" spans="13:13" x14ac:dyDescent="0.3">
      <c r="M13559" s="6"/>
    </row>
    <row r="13560" spans="13:13" x14ac:dyDescent="0.3">
      <c r="M13560" s="6"/>
    </row>
    <row r="13561" spans="13:13" x14ac:dyDescent="0.3">
      <c r="M13561" s="6"/>
    </row>
    <row r="13562" spans="13:13" x14ac:dyDescent="0.3">
      <c r="M13562" s="6"/>
    </row>
    <row r="13563" spans="13:13" x14ac:dyDescent="0.3">
      <c r="M13563" s="6"/>
    </row>
    <row r="13564" spans="13:13" x14ac:dyDescent="0.3">
      <c r="M13564" s="6"/>
    </row>
    <row r="13565" spans="13:13" x14ac:dyDescent="0.3">
      <c r="M13565" s="6"/>
    </row>
    <row r="13566" spans="13:13" x14ac:dyDescent="0.3">
      <c r="M13566" s="6"/>
    </row>
    <row r="13567" spans="13:13" x14ac:dyDescent="0.3">
      <c r="M13567" s="6"/>
    </row>
    <row r="13568" spans="13:13" x14ac:dyDescent="0.3">
      <c r="M13568" s="6"/>
    </row>
    <row r="13569" spans="13:13" x14ac:dyDescent="0.3">
      <c r="M13569" s="6"/>
    </row>
    <row r="13570" spans="13:13" x14ac:dyDescent="0.3">
      <c r="M13570" s="6"/>
    </row>
    <row r="13571" spans="13:13" x14ac:dyDescent="0.3">
      <c r="M13571" s="6"/>
    </row>
    <row r="13572" spans="13:13" x14ac:dyDescent="0.3">
      <c r="M13572" s="6"/>
    </row>
    <row r="13573" spans="13:13" x14ac:dyDescent="0.3">
      <c r="M13573" s="6"/>
    </row>
    <row r="13574" spans="13:13" x14ac:dyDescent="0.3">
      <c r="M13574" s="6"/>
    </row>
    <row r="13575" spans="13:13" x14ac:dyDescent="0.3">
      <c r="M13575" s="6"/>
    </row>
    <row r="13576" spans="13:13" x14ac:dyDescent="0.3">
      <c r="M13576" s="6"/>
    </row>
    <row r="13577" spans="13:13" x14ac:dyDescent="0.3">
      <c r="M13577" s="6"/>
    </row>
    <row r="13578" spans="13:13" x14ac:dyDescent="0.3">
      <c r="M13578" s="6"/>
    </row>
    <row r="13579" spans="13:13" x14ac:dyDescent="0.3">
      <c r="M13579" s="6"/>
    </row>
    <row r="13580" spans="13:13" x14ac:dyDescent="0.3">
      <c r="M13580" s="6"/>
    </row>
    <row r="13581" spans="13:13" x14ac:dyDescent="0.3">
      <c r="M13581" s="6"/>
    </row>
    <row r="13582" spans="13:13" x14ac:dyDescent="0.3">
      <c r="M13582" s="6"/>
    </row>
    <row r="13583" spans="13:13" x14ac:dyDescent="0.3">
      <c r="M13583" s="6"/>
    </row>
    <row r="13584" spans="13:13" x14ac:dyDescent="0.3">
      <c r="M13584" s="6"/>
    </row>
    <row r="13585" spans="13:13" x14ac:dyDescent="0.3">
      <c r="M13585" s="6"/>
    </row>
    <row r="13586" spans="13:13" x14ac:dyDescent="0.3">
      <c r="M13586" s="6"/>
    </row>
    <row r="13587" spans="13:13" x14ac:dyDescent="0.3">
      <c r="M13587" s="6"/>
    </row>
    <row r="13588" spans="13:13" x14ac:dyDescent="0.3">
      <c r="M13588" s="6"/>
    </row>
    <row r="13589" spans="13:13" x14ac:dyDescent="0.3">
      <c r="M13589" s="6"/>
    </row>
    <row r="13590" spans="13:13" x14ac:dyDescent="0.3">
      <c r="M13590" s="6"/>
    </row>
    <row r="13591" spans="13:13" x14ac:dyDescent="0.3">
      <c r="M13591" s="6"/>
    </row>
    <row r="13592" spans="13:13" x14ac:dyDescent="0.3">
      <c r="M13592" s="6"/>
    </row>
    <row r="13593" spans="13:13" x14ac:dyDescent="0.3">
      <c r="M13593" s="6"/>
    </row>
    <row r="13594" spans="13:13" x14ac:dyDescent="0.3">
      <c r="M13594" s="6"/>
    </row>
    <row r="13595" spans="13:13" x14ac:dyDescent="0.3">
      <c r="M13595" s="6"/>
    </row>
    <row r="13596" spans="13:13" x14ac:dyDescent="0.3">
      <c r="M13596" s="6"/>
    </row>
    <row r="13597" spans="13:13" x14ac:dyDescent="0.3">
      <c r="M13597" s="6"/>
    </row>
    <row r="13598" spans="13:13" x14ac:dyDescent="0.3">
      <c r="M13598" s="6"/>
    </row>
    <row r="13599" spans="13:13" x14ac:dyDescent="0.3">
      <c r="M13599" s="6"/>
    </row>
    <row r="13600" spans="13:13" x14ac:dyDescent="0.3">
      <c r="M13600" s="6"/>
    </row>
    <row r="13601" spans="13:13" x14ac:dyDescent="0.3">
      <c r="M13601" s="6"/>
    </row>
    <row r="13602" spans="13:13" x14ac:dyDescent="0.3">
      <c r="M13602" s="6"/>
    </row>
    <row r="13603" spans="13:13" x14ac:dyDescent="0.3">
      <c r="M13603" s="6"/>
    </row>
    <row r="13604" spans="13:13" x14ac:dyDescent="0.3">
      <c r="M13604" s="6"/>
    </row>
    <row r="13605" spans="13:13" x14ac:dyDescent="0.3">
      <c r="M13605" s="6"/>
    </row>
    <row r="13606" spans="13:13" x14ac:dyDescent="0.3">
      <c r="M13606" s="6"/>
    </row>
    <row r="13607" spans="13:13" x14ac:dyDescent="0.3">
      <c r="M13607" s="6"/>
    </row>
    <row r="13608" spans="13:13" x14ac:dyDescent="0.3">
      <c r="M13608" s="6"/>
    </row>
    <row r="13609" spans="13:13" x14ac:dyDescent="0.3">
      <c r="M13609" s="6"/>
    </row>
    <row r="13610" spans="13:13" x14ac:dyDescent="0.3">
      <c r="M13610" s="6"/>
    </row>
    <row r="13611" spans="13:13" x14ac:dyDescent="0.3">
      <c r="M13611" s="6"/>
    </row>
    <row r="13612" spans="13:13" x14ac:dyDescent="0.3">
      <c r="M13612" s="6"/>
    </row>
    <row r="13613" spans="13:13" x14ac:dyDescent="0.3">
      <c r="M13613" s="6"/>
    </row>
    <row r="13614" spans="13:13" x14ac:dyDescent="0.3">
      <c r="M13614" s="6"/>
    </row>
    <row r="13615" spans="13:13" x14ac:dyDescent="0.3">
      <c r="M13615" s="6"/>
    </row>
    <row r="13616" spans="13:13" x14ac:dyDescent="0.3">
      <c r="M13616" s="6"/>
    </row>
    <row r="13617" spans="13:13" x14ac:dyDescent="0.3">
      <c r="M13617" s="6"/>
    </row>
    <row r="13618" spans="13:13" x14ac:dyDescent="0.3">
      <c r="M13618" s="6"/>
    </row>
    <row r="13619" spans="13:13" x14ac:dyDescent="0.3">
      <c r="M13619" s="6"/>
    </row>
    <row r="13620" spans="13:13" x14ac:dyDescent="0.3">
      <c r="M13620" s="6"/>
    </row>
    <row r="13621" spans="13:13" x14ac:dyDescent="0.3">
      <c r="M13621" s="6"/>
    </row>
    <row r="13622" spans="13:13" x14ac:dyDescent="0.3">
      <c r="M13622" s="6"/>
    </row>
    <row r="13623" spans="13:13" x14ac:dyDescent="0.3">
      <c r="M13623" s="6"/>
    </row>
    <row r="13624" spans="13:13" x14ac:dyDescent="0.3">
      <c r="M13624" s="6"/>
    </row>
    <row r="13625" spans="13:13" x14ac:dyDescent="0.3">
      <c r="M13625" s="6"/>
    </row>
    <row r="13626" spans="13:13" x14ac:dyDescent="0.3">
      <c r="M13626" s="6"/>
    </row>
    <row r="13627" spans="13:13" x14ac:dyDescent="0.3">
      <c r="M13627" s="6"/>
    </row>
    <row r="13628" spans="13:13" x14ac:dyDescent="0.3">
      <c r="M13628" s="6"/>
    </row>
    <row r="13629" spans="13:13" x14ac:dyDescent="0.3">
      <c r="M13629" s="6"/>
    </row>
    <row r="13630" spans="13:13" x14ac:dyDescent="0.3">
      <c r="M13630" s="6"/>
    </row>
    <row r="13631" spans="13:13" x14ac:dyDescent="0.3">
      <c r="M13631" s="6"/>
    </row>
    <row r="13632" spans="13:13" x14ac:dyDescent="0.3">
      <c r="M13632" s="6"/>
    </row>
    <row r="13633" spans="13:13" x14ac:dyDescent="0.3">
      <c r="M13633" s="6"/>
    </row>
    <row r="13634" spans="13:13" x14ac:dyDescent="0.3">
      <c r="M13634" s="6"/>
    </row>
    <row r="13635" spans="13:13" x14ac:dyDescent="0.3">
      <c r="M13635" s="6"/>
    </row>
    <row r="13636" spans="13:13" x14ac:dyDescent="0.3">
      <c r="M13636" s="6"/>
    </row>
    <row r="13637" spans="13:13" x14ac:dyDescent="0.3">
      <c r="M13637" s="6"/>
    </row>
    <row r="13638" spans="13:13" x14ac:dyDescent="0.3">
      <c r="M13638" s="6"/>
    </row>
    <row r="13639" spans="13:13" x14ac:dyDescent="0.3">
      <c r="M13639" s="6"/>
    </row>
    <row r="13640" spans="13:13" x14ac:dyDescent="0.3">
      <c r="M13640" s="6"/>
    </row>
    <row r="13641" spans="13:13" x14ac:dyDescent="0.3">
      <c r="M13641" s="6"/>
    </row>
    <row r="13642" spans="13:13" x14ac:dyDescent="0.3">
      <c r="M13642" s="6"/>
    </row>
    <row r="13643" spans="13:13" x14ac:dyDescent="0.3">
      <c r="M13643" s="6"/>
    </row>
    <row r="13644" spans="13:13" x14ac:dyDescent="0.3">
      <c r="M13644" s="6"/>
    </row>
    <row r="13645" spans="13:13" x14ac:dyDescent="0.3">
      <c r="M13645" s="6"/>
    </row>
    <row r="13646" spans="13:13" x14ac:dyDescent="0.3">
      <c r="M13646" s="6"/>
    </row>
    <row r="13647" spans="13:13" x14ac:dyDescent="0.3">
      <c r="M13647" s="6"/>
    </row>
    <row r="13648" spans="13:13" x14ac:dyDescent="0.3">
      <c r="M13648" s="6"/>
    </row>
    <row r="13649" spans="13:13" x14ac:dyDescent="0.3">
      <c r="M13649" s="6"/>
    </row>
    <row r="13650" spans="13:13" x14ac:dyDescent="0.3">
      <c r="M13650" s="6"/>
    </row>
    <row r="13651" spans="13:13" x14ac:dyDescent="0.3">
      <c r="M13651" s="6"/>
    </row>
    <row r="13652" spans="13:13" x14ac:dyDescent="0.3">
      <c r="M13652" s="6"/>
    </row>
    <row r="13653" spans="13:13" x14ac:dyDescent="0.3">
      <c r="M13653" s="6"/>
    </row>
    <row r="13654" spans="13:13" x14ac:dyDescent="0.3">
      <c r="M13654" s="6"/>
    </row>
    <row r="13655" spans="13:13" x14ac:dyDescent="0.3">
      <c r="M13655" s="6"/>
    </row>
    <row r="13656" spans="13:13" x14ac:dyDescent="0.3">
      <c r="M13656" s="6"/>
    </row>
    <row r="13657" spans="13:13" x14ac:dyDescent="0.3">
      <c r="M13657" s="6"/>
    </row>
    <row r="13658" spans="13:13" x14ac:dyDescent="0.3">
      <c r="M13658" s="6"/>
    </row>
    <row r="13659" spans="13:13" x14ac:dyDescent="0.3">
      <c r="M13659" s="6"/>
    </row>
    <row r="13660" spans="13:13" x14ac:dyDescent="0.3">
      <c r="M13660" s="6"/>
    </row>
    <row r="13661" spans="13:13" x14ac:dyDescent="0.3">
      <c r="M13661" s="6"/>
    </row>
    <row r="13662" spans="13:13" x14ac:dyDescent="0.3">
      <c r="M13662" s="6"/>
    </row>
    <row r="13663" spans="13:13" x14ac:dyDescent="0.3">
      <c r="M13663" s="6"/>
    </row>
    <row r="13664" spans="13:13" x14ac:dyDescent="0.3">
      <c r="M13664" s="6"/>
    </row>
    <row r="13665" spans="13:13" x14ac:dyDescent="0.3">
      <c r="M13665" s="6"/>
    </row>
    <row r="13666" spans="13:13" x14ac:dyDescent="0.3">
      <c r="M13666" s="6"/>
    </row>
    <row r="13667" spans="13:13" x14ac:dyDescent="0.3">
      <c r="M13667" s="6"/>
    </row>
    <row r="13668" spans="13:13" x14ac:dyDescent="0.3">
      <c r="M13668" s="6"/>
    </row>
    <row r="13669" spans="13:13" x14ac:dyDescent="0.3">
      <c r="M13669" s="6"/>
    </row>
    <row r="13670" spans="13:13" x14ac:dyDescent="0.3">
      <c r="M13670" s="6"/>
    </row>
    <row r="13671" spans="13:13" x14ac:dyDescent="0.3">
      <c r="M13671" s="6"/>
    </row>
    <row r="13672" spans="13:13" x14ac:dyDescent="0.3">
      <c r="M13672" s="6"/>
    </row>
    <row r="13673" spans="13:13" x14ac:dyDescent="0.3">
      <c r="M13673" s="6"/>
    </row>
    <row r="13674" spans="13:13" x14ac:dyDescent="0.3">
      <c r="M13674" s="6"/>
    </row>
    <row r="13675" spans="13:13" x14ac:dyDescent="0.3">
      <c r="M13675" s="6"/>
    </row>
    <row r="13676" spans="13:13" x14ac:dyDescent="0.3">
      <c r="M13676" s="6"/>
    </row>
    <row r="13677" spans="13:13" x14ac:dyDescent="0.3">
      <c r="M13677" s="6"/>
    </row>
    <row r="13678" spans="13:13" x14ac:dyDescent="0.3">
      <c r="M13678" s="6"/>
    </row>
    <row r="13679" spans="13:13" x14ac:dyDescent="0.3">
      <c r="M13679" s="6"/>
    </row>
    <row r="13680" spans="13:13" x14ac:dyDescent="0.3">
      <c r="M13680" s="6"/>
    </row>
    <row r="13681" spans="13:13" x14ac:dyDescent="0.3">
      <c r="M13681" s="6"/>
    </row>
    <row r="13682" spans="13:13" x14ac:dyDescent="0.3">
      <c r="M13682" s="6"/>
    </row>
    <row r="13683" spans="13:13" x14ac:dyDescent="0.3">
      <c r="M13683" s="6"/>
    </row>
    <row r="13684" spans="13:13" x14ac:dyDescent="0.3">
      <c r="M13684" s="6"/>
    </row>
    <row r="13685" spans="13:13" x14ac:dyDescent="0.3">
      <c r="M13685" s="6"/>
    </row>
    <row r="13686" spans="13:13" x14ac:dyDescent="0.3">
      <c r="M13686" s="6"/>
    </row>
    <row r="13687" spans="13:13" x14ac:dyDescent="0.3">
      <c r="M13687" s="6"/>
    </row>
    <row r="13688" spans="13:13" x14ac:dyDescent="0.3">
      <c r="M13688" s="6"/>
    </row>
    <row r="13689" spans="13:13" x14ac:dyDescent="0.3">
      <c r="M13689" s="6"/>
    </row>
    <row r="13690" spans="13:13" x14ac:dyDescent="0.3">
      <c r="M13690" s="6"/>
    </row>
    <row r="13691" spans="13:13" x14ac:dyDescent="0.3">
      <c r="M13691" s="6"/>
    </row>
    <row r="13692" spans="13:13" x14ac:dyDescent="0.3">
      <c r="M13692" s="6"/>
    </row>
    <row r="13693" spans="13:13" x14ac:dyDescent="0.3">
      <c r="M13693" s="6"/>
    </row>
    <row r="13694" spans="13:13" x14ac:dyDescent="0.3">
      <c r="M13694" s="6"/>
    </row>
    <row r="13695" spans="13:13" x14ac:dyDescent="0.3">
      <c r="M13695" s="6"/>
    </row>
    <row r="13696" spans="13:13" x14ac:dyDescent="0.3">
      <c r="M13696" s="6"/>
    </row>
    <row r="13697" spans="13:13" x14ac:dyDescent="0.3">
      <c r="M13697" s="6"/>
    </row>
    <row r="13698" spans="13:13" x14ac:dyDescent="0.3">
      <c r="M13698" s="6"/>
    </row>
    <row r="13699" spans="13:13" x14ac:dyDescent="0.3">
      <c r="M13699" s="6"/>
    </row>
    <row r="13700" spans="13:13" x14ac:dyDescent="0.3">
      <c r="M13700" s="6"/>
    </row>
    <row r="13701" spans="13:13" x14ac:dyDescent="0.3">
      <c r="M13701" s="6"/>
    </row>
    <row r="13702" spans="13:13" x14ac:dyDescent="0.3">
      <c r="M13702" s="6"/>
    </row>
    <row r="13703" spans="13:13" x14ac:dyDescent="0.3">
      <c r="M13703" s="6"/>
    </row>
    <row r="13704" spans="13:13" x14ac:dyDescent="0.3">
      <c r="M13704" s="6"/>
    </row>
    <row r="13705" spans="13:13" x14ac:dyDescent="0.3">
      <c r="M13705" s="6"/>
    </row>
    <row r="13706" spans="13:13" x14ac:dyDescent="0.3">
      <c r="M13706" s="6"/>
    </row>
    <row r="13707" spans="13:13" x14ac:dyDescent="0.3">
      <c r="M13707" s="6"/>
    </row>
    <row r="13708" spans="13:13" x14ac:dyDescent="0.3">
      <c r="M13708" s="6"/>
    </row>
    <row r="13709" spans="13:13" x14ac:dyDescent="0.3">
      <c r="M13709" s="6"/>
    </row>
    <row r="13710" spans="13:13" x14ac:dyDescent="0.3">
      <c r="M13710" s="6"/>
    </row>
    <row r="13711" spans="13:13" x14ac:dyDescent="0.3">
      <c r="M13711" s="6"/>
    </row>
    <row r="13712" spans="13:13" x14ac:dyDescent="0.3">
      <c r="M13712" s="6"/>
    </row>
    <row r="13713" spans="13:13" x14ac:dyDescent="0.3">
      <c r="M13713" s="6"/>
    </row>
    <row r="13714" spans="13:13" x14ac:dyDescent="0.3">
      <c r="M13714" s="6"/>
    </row>
    <row r="13715" spans="13:13" x14ac:dyDescent="0.3">
      <c r="M13715" s="6"/>
    </row>
    <row r="13716" spans="13:13" x14ac:dyDescent="0.3">
      <c r="M13716" s="6"/>
    </row>
    <row r="13717" spans="13:13" x14ac:dyDescent="0.3">
      <c r="M13717" s="6"/>
    </row>
    <row r="13718" spans="13:13" x14ac:dyDescent="0.3">
      <c r="M13718" s="6"/>
    </row>
    <row r="13719" spans="13:13" x14ac:dyDescent="0.3">
      <c r="M13719" s="6"/>
    </row>
    <row r="13720" spans="13:13" x14ac:dyDescent="0.3">
      <c r="M13720" s="6"/>
    </row>
    <row r="13721" spans="13:13" x14ac:dyDescent="0.3">
      <c r="M13721" s="6"/>
    </row>
    <row r="13722" spans="13:13" x14ac:dyDescent="0.3">
      <c r="M13722" s="6"/>
    </row>
    <row r="13723" spans="13:13" x14ac:dyDescent="0.3">
      <c r="M13723" s="6"/>
    </row>
    <row r="13724" spans="13:13" x14ac:dyDescent="0.3">
      <c r="M13724" s="6"/>
    </row>
    <row r="13725" spans="13:13" x14ac:dyDescent="0.3">
      <c r="M13725" s="6"/>
    </row>
    <row r="13726" spans="13:13" x14ac:dyDescent="0.3">
      <c r="M13726" s="6"/>
    </row>
    <row r="13727" spans="13:13" x14ac:dyDescent="0.3">
      <c r="M13727" s="6"/>
    </row>
    <row r="13728" spans="13:13" x14ac:dyDescent="0.3">
      <c r="M13728" s="6"/>
    </row>
    <row r="13729" spans="13:13" x14ac:dyDescent="0.3">
      <c r="M13729" s="6"/>
    </row>
    <row r="13730" spans="13:13" x14ac:dyDescent="0.3">
      <c r="M13730" s="6"/>
    </row>
    <row r="13731" spans="13:13" x14ac:dyDescent="0.3">
      <c r="M13731" s="6"/>
    </row>
    <row r="13732" spans="13:13" x14ac:dyDescent="0.3">
      <c r="M13732" s="6"/>
    </row>
    <row r="13733" spans="13:13" x14ac:dyDescent="0.3">
      <c r="M13733" s="6"/>
    </row>
    <row r="13734" spans="13:13" x14ac:dyDescent="0.3">
      <c r="M13734" s="6"/>
    </row>
    <row r="13735" spans="13:13" x14ac:dyDescent="0.3">
      <c r="M13735" s="6"/>
    </row>
    <row r="13736" spans="13:13" x14ac:dyDescent="0.3">
      <c r="M13736" s="6"/>
    </row>
    <row r="13737" spans="13:13" x14ac:dyDescent="0.3">
      <c r="M13737" s="6"/>
    </row>
    <row r="13738" spans="13:13" x14ac:dyDescent="0.3">
      <c r="M13738" s="6"/>
    </row>
    <row r="13739" spans="13:13" x14ac:dyDescent="0.3">
      <c r="M13739" s="6"/>
    </row>
    <row r="13740" spans="13:13" x14ac:dyDescent="0.3">
      <c r="M13740" s="6"/>
    </row>
    <row r="13741" spans="13:13" x14ac:dyDescent="0.3">
      <c r="M13741" s="6"/>
    </row>
    <row r="13742" spans="13:13" x14ac:dyDescent="0.3">
      <c r="M13742" s="6"/>
    </row>
    <row r="13743" spans="13:13" x14ac:dyDescent="0.3">
      <c r="M13743" s="6"/>
    </row>
    <row r="13744" spans="13:13" x14ac:dyDescent="0.3">
      <c r="M13744" s="6"/>
    </row>
    <row r="13745" spans="13:13" x14ac:dyDescent="0.3">
      <c r="M13745" s="6"/>
    </row>
    <row r="13746" spans="13:13" x14ac:dyDescent="0.3">
      <c r="M13746" s="6"/>
    </row>
    <row r="13747" spans="13:13" x14ac:dyDescent="0.3">
      <c r="M13747" s="6"/>
    </row>
    <row r="13748" spans="13:13" x14ac:dyDescent="0.3">
      <c r="M13748" s="6"/>
    </row>
    <row r="13749" spans="13:13" x14ac:dyDescent="0.3">
      <c r="M13749" s="6"/>
    </row>
    <row r="13750" spans="13:13" x14ac:dyDescent="0.3">
      <c r="M13750" s="6"/>
    </row>
    <row r="13751" spans="13:13" x14ac:dyDescent="0.3">
      <c r="M13751" s="6"/>
    </row>
    <row r="13752" spans="13:13" x14ac:dyDescent="0.3">
      <c r="M13752" s="6"/>
    </row>
    <row r="13753" spans="13:13" x14ac:dyDescent="0.3">
      <c r="M13753" s="6"/>
    </row>
    <row r="13754" spans="13:13" x14ac:dyDescent="0.3">
      <c r="M13754" s="6"/>
    </row>
    <row r="13755" spans="13:13" x14ac:dyDescent="0.3">
      <c r="M13755" s="6"/>
    </row>
    <row r="13756" spans="13:13" x14ac:dyDescent="0.3">
      <c r="M13756" s="6"/>
    </row>
    <row r="13757" spans="13:13" x14ac:dyDescent="0.3">
      <c r="M13757" s="6"/>
    </row>
    <row r="13758" spans="13:13" x14ac:dyDescent="0.3">
      <c r="M13758" s="6"/>
    </row>
    <row r="13759" spans="13:13" x14ac:dyDescent="0.3">
      <c r="M13759" s="6"/>
    </row>
    <row r="13760" spans="13:13" x14ac:dyDescent="0.3">
      <c r="M13760" s="6"/>
    </row>
    <row r="13761" spans="13:13" x14ac:dyDescent="0.3">
      <c r="M13761" s="6"/>
    </row>
    <row r="13762" spans="13:13" x14ac:dyDescent="0.3">
      <c r="M13762" s="6"/>
    </row>
    <row r="13763" spans="13:13" x14ac:dyDescent="0.3">
      <c r="M13763" s="6"/>
    </row>
    <row r="13764" spans="13:13" x14ac:dyDescent="0.3">
      <c r="M13764" s="6"/>
    </row>
    <row r="13765" spans="13:13" x14ac:dyDescent="0.3">
      <c r="M13765" s="6"/>
    </row>
    <row r="13766" spans="13:13" x14ac:dyDescent="0.3">
      <c r="M13766" s="6"/>
    </row>
    <row r="13767" spans="13:13" x14ac:dyDescent="0.3">
      <c r="M13767" s="6"/>
    </row>
    <row r="13768" spans="13:13" x14ac:dyDescent="0.3">
      <c r="M13768" s="6"/>
    </row>
    <row r="13769" spans="13:13" x14ac:dyDescent="0.3">
      <c r="M13769" s="6"/>
    </row>
    <row r="13770" spans="13:13" x14ac:dyDescent="0.3">
      <c r="M13770" s="6"/>
    </row>
    <row r="13771" spans="13:13" x14ac:dyDescent="0.3">
      <c r="M13771" s="6"/>
    </row>
    <row r="13772" spans="13:13" x14ac:dyDescent="0.3">
      <c r="M13772" s="6"/>
    </row>
    <row r="13773" spans="13:13" x14ac:dyDescent="0.3">
      <c r="M13773" s="6"/>
    </row>
    <row r="13774" spans="13:13" x14ac:dyDescent="0.3">
      <c r="M13774" s="6"/>
    </row>
    <row r="13775" spans="13:13" x14ac:dyDescent="0.3">
      <c r="M13775" s="6"/>
    </row>
    <row r="13776" spans="13:13" x14ac:dyDescent="0.3">
      <c r="M13776" s="6"/>
    </row>
    <row r="13777" spans="13:13" x14ac:dyDescent="0.3">
      <c r="M13777" s="6"/>
    </row>
    <row r="13778" spans="13:13" x14ac:dyDescent="0.3">
      <c r="M13778" s="6"/>
    </row>
    <row r="13779" spans="13:13" x14ac:dyDescent="0.3">
      <c r="M13779" s="6"/>
    </row>
    <row r="13780" spans="13:13" x14ac:dyDescent="0.3">
      <c r="M13780" s="6"/>
    </row>
    <row r="13781" spans="13:13" x14ac:dyDescent="0.3">
      <c r="M13781" s="6"/>
    </row>
    <row r="13782" spans="13:13" x14ac:dyDescent="0.3">
      <c r="M13782" s="6"/>
    </row>
    <row r="13783" spans="13:13" x14ac:dyDescent="0.3">
      <c r="M13783" s="6"/>
    </row>
    <row r="13784" spans="13:13" x14ac:dyDescent="0.3">
      <c r="M13784" s="6"/>
    </row>
    <row r="13785" spans="13:13" x14ac:dyDescent="0.3">
      <c r="M13785" s="6"/>
    </row>
    <row r="13786" spans="13:13" x14ac:dyDescent="0.3">
      <c r="M13786" s="6"/>
    </row>
    <row r="13787" spans="13:13" x14ac:dyDescent="0.3">
      <c r="M13787" s="6"/>
    </row>
    <row r="13788" spans="13:13" x14ac:dyDescent="0.3">
      <c r="M13788" s="6"/>
    </row>
    <row r="13789" spans="13:13" x14ac:dyDescent="0.3">
      <c r="M13789" s="6"/>
    </row>
    <row r="13790" spans="13:13" x14ac:dyDescent="0.3">
      <c r="M13790" s="6"/>
    </row>
    <row r="13791" spans="13:13" x14ac:dyDescent="0.3">
      <c r="M13791" s="6"/>
    </row>
    <row r="13792" spans="13:13" x14ac:dyDescent="0.3">
      <c r="M13792" s="6"/>
    </row>
    <row r="13793" spans="13:13" x14ac:dyDescent="0.3">
      <c r="M13793" s="6"/>
    </row>
    <row r="13794" spans="13:13" x14ac:dyDescent="0.3">
      <c r="M13794" s="6"/>
    </row>
    <row r="13795" spans="13:13" x14ac:dyDescent="0.3">
      <c r="M13795" s="6"/>
    </row>
    <row r="13796" spans="13:13" x14ac:dyDescent="0.3">
      <c r="M13796" s="6"/>
    </row>
    <row r="13797" spans="13:13" x14ac:dyDescent="0.3">
      <c r="M13797" s="6"/>
    </row>
    <row r="13798" spans="13:13" x14ac:dyDescent="0.3">
      <c r="M13798" s="6"/>
    </row>
    <row r="13799" spans="13:13" x14ac:dyDescent="0.3">
      <c r="M13799" s="6"/>
    </row>
    <row r="13800" spans="13:13" x14ac:dyDescent="0.3">
      <c r="M13800" s="6"/>
    </row>
    <row r="13801" spans="13:13" x14ac:dyDescent="0.3">
      <c r="M13801" s="6"/>
    </row>
    <row r="13802" spans="13:13" x14ac:dyDescent="0.3">
      <c r="M13802" s="6"/>
    </row>
    <row r="13803" spans="13:13" x14ac:dyDescent="0.3">
      <c r="M13803" s="6"/>
    </row>
    <row r="13804" spans="13:13" x14ac:dyDescent="0.3">
      <c r="M13804" s="6"/>
    </row>
    <row r="13805" spans="13:13" x14ac:dyDescent="0.3">
      <c r="M13805" s="6"/>
    </row>
    <row r="13806" spans="13:13" x14ac:dyDescent="0.3">
      <c r="M13806" s="6"/>
    </row>
    <row r="13807" spans="13:13" x14ac:dyDescent="0.3">
      <c r="M13807" s="6"/>
    </row>
    <row r="13808" spans="13:13" x14ac:dyDescent="0.3">
      <c r="M13808" s="6"/>
    </row>
    <row r="13809" spans="13:13" x14ac:dyDescent="0.3">
      <c r="M13809" s="6"/>
    </row>
    <row r="13810" spans="13:13" x14ac:dyDescent="0.3">
      <c r="M13810" s="6"/>
    </row>
    <row r="13811" spans="13:13" x14ac:dyDescent="0.3">
      <c r="M13811" s="6"/>
    </row>
    <row r="13812" spans="13:13" x14ac:dyDescent="0.3">
      <c r="M13812" s="6"/>
    </row>
    <row r="13813" spans="13:13" x14ac:dyDescent="0.3">
      <c r="M13813" s="6"/>
    </row>
    <row r="13814" spans="13:13" x14ac:dyDescent="0.3">
      <c r="M13814" s="6"/>
    </row>
    <row r="13815" spans="13:13" x14ac:dyDescent="0.3">
      <c r="M13815" s="6"/>
    </row>
    <row r="13816" spans="13:13" x14ac:dyDescent="0.3">
      <c r="M13816" s="6"/>
    </row>
    <row r="13817" spans="13:13" x14ac:dyDescent="0.3">
      <c r="M13817" s="6"/>
    </row>
    <row r="13818" spans="13:13" x14ac:dyDescent="0.3">
      <c r="M13818" s="6"/>
    </row>
    <row r="13819" spans="13:13" x14ac:dyDescent="0.3">
      <c r="M13819" s="6"/>
    </row>
    <row r="13820" spans="13:13" x14ac:dyDescent="0.3">
      <c r="M13820" s="6"/>
    </row>
    <row r="13821" spans="13:13" x14ac:dyDescent="0.3">
      <c r="M13821" s="6"/>
    </row>
    <row r="13822" spans="13:13" x14ac:dyDescent="0.3">
      <c r="M13822" s="6"/>
    </row>
    <row r="13823" spans="13:13" x14ac:dyDescent="0.3">
      <c r="M13823" s="6"/>
    </row>
    <row r="13824" spans="13:13" x14ac:dyDescent="0.3">
      <c r="M13824" s="6"/>
    </row>
    <row r="13825" spans="13:13" x14ac:dyDescent="0.3">
      <c r="M13825" s="6"/>
    </row>
    <row r="13826" spans="13:13" x14ac:dyDescent="0.3">
      <c r="M13826" s="6"/>
    </row>
    <row r="13827" spans="13:13" x14ac:dyDescent="0.3">
      <c r="M13827" s="6"/>
    </row>
    <row r="13828" spans="13:13" x14ac:dyDescent="0.3">
      <c r="M13828" s="6"/>
    </row>
    <row r="13829" spans="13:13" x14ac:dyDescent="0.3">
      <c r="M13829" s="6"/>
    </row>
    <row r="13830" spans="13:13" x14ac:dyDescent="0.3">
      <c r="M13830" s="6"/>
    </row>
    <row r="13831" spans="13:13" x14ac:dyDescent="0.3">
      <c r="M13831" s="6"/>
    </row>
    <row r="13832" spans="13:13" x14ac:dyDescent="0.3">
      <c r="M13832" s="6"/>
    </row>
    <row r="13833" spans="13:13" x14ac:dyDescent="0.3">
      <c r="M13833" s="6"/>
    </row>
    <row r="13834" spans="13:13" x14ac:dyDescent="0.3">
      <c r="M13834" s="6"/>
    </row>
    <row r="13835" spans="13:13" x14ac:dyDescent="0.3">
      <c r="M13835" s="6"/>
    </row>
    <row r="13836" spans="13:13" x14ac:dyDescent="0.3">
      <c r="M13836" s="6"/>
    </row>
    <row r="13837" spans="13:13" x14ac:dyDescent="0.3">
      <c r="M13837" s="6"/>
    </row>
    <row r="13838" spans="13:13" x14ac:dyDescent="0.3">
      <c r="M13838" s="6"/>
    </row>
    <row r="13839" spans="13:13" x14ac:dyDescent="0.3">
      <c r="M13839" s="6"/>
    </row>
    <row r="13840" spans="13:13" x14ac:dyDescent="0.3">
      <c r="M13840" s="6"/>
    </row>
    <row r="13841" spans="13:13" x14ac:dyDescent="0.3">
      <c r="M13841" s="6"/>
    </row>
    <row r="13842" spans="13:13" x14ac:dyDescent="0.3">
      <c r="M13842" s="6"/>
    </row>
    <row r="13843" spans="13:13" x14ac:dyDescent="0.3">
      <c r="M13843" s="6"/>
    </row>
    <row r="13844" spans="13:13" x14ac:dyDescent="0.3">
      <c r="M13844" s="6"/>
    </row>
    <row r="13845" spans="13:13" x14ac:dyDescent="0.3">
      <c r="M13845" s="6"/>
    </row>
    <row r="13846" spans="13:13" x14ac:dyDescent="0.3">
      <c r="M13846" s="6"/>
    </row>
    <row r="13847" spans="13:13" x14ac:dyDescent="0.3">
      <c r="M13847" s="6"/>
    </row>
    <row r="13848" spans="13:13" x14ac:dyDescent="0.3">
      <c r="M13848" s="6"/>
    </row>
    <row r="13849" spans="13:13" x14ac:dyDescent="0.3">
      <c r="M13849" s="6"/>
    </row>
    <row r="13850" spans="13:13" x14ac:dyDescent="0.3">
      <c r="M13850" s="6"/>
    </row>
    <row r="13851" spans="13:13" x14ac:dyDescent="0.3">
      <c r="M13851" s="6"/>
    </row>
    <row r="13852" spans="13:13" x14ac:dyDescent="0.3">
      <c r="M13852" s="6"/>
    </row>
    <row r="13853" spans="13:13" x14ac:dyDescent="0.3">
      <c r="M13853" s="6"/>
    </row>
    <row r="13854" spans="13:13" x14ac:dyDescent="0.3">
      <c r="M13854" s="6"/>
    </row>
    <row r="13855" spans="13:13" x14ac:dyDescent="0.3">
      <c r="M13855" s="6"/>
    </row>
    <row r="13856" spans="13:13" x14ac:dyDescent="0.3">
      <c r="M13856" s="6"/>
    </row>
    <row r="13857" spans="13:13" x14ac:dyDescent="0.3">
      <c r="M13857" s="6"/>
    </row>
    <row r="13858" spans="13:13" x14ac:dyDescent="0.3">
      <c r="M13858" s="6"/>
    </row>
    <row r="13859" spans="13:13" x14ac:dyDescent="0.3">
      <c r="M13859" s="6"/>
    </row>
    <row r="13860" spans="13:13" x14ac:dyDescent="0.3">
      <c r="M13860" s="6"/>
    </row>
    <row r="13861" spans="13:13" x14ac:dyDescent="0.3">
      <c r="M13861" s="6"/>
    </row>
    <row r="13862" spans="13:13" x14ac:dyDescent="0.3">
      <c r="M13862" s="6"/>
    </row>
    <row r="13863" spans="13:13" x14ac:dyDescent="0.3">
      <c r="M13863" s="6"/>
    </row>
    <row r="13864" spans="13:13" x14ac:dyDescent="0.3">
      <c r="M13864" s="6"/>
    </row>
    <row r="13865" spans="13:13" x14ac:dyDescent="0.3">
      <c r="M13865" s="6"/>
    </row>
    <row r="13866" spans="13:13" x14ac:dyDescent="0.3">
      <c r="M13866" s="6"/>
    </row>
    <row r="13867" spans="13:13" x14ac:dyDescent="0.3">
      <c r="M13867" s="6"/>
    </row>
    <row r="13868" spans="13:13" x14ac:dyDescent="0.3">
      <c r="M13868" s="6"/>
    </row>
    <row r="13869" spans="13:13" x14ac:dyDescent="0.3">
      <c r="M13869" s="6"/>
    </row>
    <row r="13870" spans="13:13" x14ac:dyDescent="0.3">
      <c r="M13870" s="6"/>
    </row>
    <row r="13871" spans="13:13" x14ac:dyDescent="0.3">
      <c r="M13871" s="6"/>
    </row>
    <row r="13872" spans="13:13" x14ac:dyDescent="0.3">
      <c r="M13872" s="6"/>
    </row>
    <row r="13873" spans="13:13" x14ac:dyDescent="0.3">
      <c r="M13873" s="6"/>
    </row>
    <row r="13874" spans="13:13" x14ac:dyDescent="0.3">
      <c r="M13874" s="6"/>
    </row>
    <row r="13875" spans="13:13" x14ac:dyDescent="0.3">
      <c r="M13875" s="6"/>
    </row>
    <row r="13876" spans="13:13" x14ac:dyDescent="0.3">
      <c r="M13876" s="6"/>
    </row>
    <row r="13877" spans="13:13" x14ac:dyDescent="0.3">
      <c r="M13877" s="6"/>
    </row>
    <row r="13878" spans="13:13" x14ac:dyDescent="0.3">
      <c r="M13878" s="6"/>
    </row>
    <row r="13879" spans="13:13" x14ac:dyDescent="0.3">
      <c r="M13879" s="6"/>
    </row>
    <row r="13880" spans="13:13" x14ac:dyDescent="0.3">
      <c r="M13880" s="6"/>
    </row>
    <row r="13881" spans="13:13" x14ac:dyDescent="0.3">
      <c r="M13881" s="6"/>
    </row>
    <row r="13882" spans="13:13" x14ac:dyDescent="0.3">
      <c r="M13882" s="6"/>
    </row>
    <row r="13883" spans="13:13" x14ac:dyDescent="0.3">
      <c r="M13883" s="6"/>
    </row>
    <row r="13884" spans="13:13" x14ac:dyDescent="0.3">
      <c r="M13884" s="6"/>
    </row>
    <row r="13885" spans="13:13" x14ac:dyDescent="0.3">
      <c r="M13885" s="6"/>
    </row>
    <row r="13886" spans="13:13" x14ac:dyDescent="0.3">
      <c r="M13886" s="6"/>
    </row>
    <row r="13887" spans="13:13" x14ac:dyDescent="0.3">
      <c r="M13887" s="6"/>
    </row>
    <row r="13888" spans="13:13" x14ac:dyDescent="0.3">
      <c r="M13888" s="6"/>
    </row>
    <row r="13889" spans="13:13" x14ac:dyDescent="0.3">
      <c r="M13889" s="6"/>
    </row>
    <row r="13890" spans="13:13" x14ac:dyDescent="0.3">
      <c r="M13890" s="6"/>
    </row>
    <row r="13891" spans="13:13" x14ac:dyDescent="0.3">
      <c r="M13891" s="6"/>
    </row>
    <row r="13892" spans="13:13" x14ac:dyDescent="0.3">
      <c r="M13892" s="6"/>
    </row>
    <row r="13893" spans="13:13" x14ac:dyDescent="0.3">
      <c r="M13893" s="6"/>
    </row>
    <row r="13894" spans="13:13" x14ac:dyDescent="0.3">
      <c r="M13894" s="6"/>
    </row>
    <row r="13895" spans="13:13" x14ac:dyDescent="0.3">
      <c r="M13895" s="6"/>
    </row>
    <row r="13896" spans="13:13" x14ac:dyDescent="0.3">
      <c r="M13896" s="6"/>
    </row>
    <row r="13897" spans="13:13" x14ac:dyDescent="0.3">
      <c r="M13897" s="6"/>
    </row>
    <row r="13898" spans="13:13" x14ac:dyDescent="0.3">
      <c r="M13898" s="6"/>
    </row>
    <row r="13899" spans="13:13" x14ac:dyDescent="0.3">
      <c r="M13899" s="6"/>
    </row>
    <row r="13900" spans="13:13" x14ac:dyDescent="0.3">
      <c r="M13900" s="6"/>
    </row>
    <row r="13901" spans="13:13" x14ac:dyDescent="0.3">
      <c r="M13901" s="6"/>
    </row>
    <row r="13902" spans="13:13" x14ac:dyDescent="0.3">
      <c r="M13902" s="6"/>
    </row>
    <row r="13903" spans="13:13" x14ac:dyDescent="0.3">
      <c r="M13903" s="6"/>
    </row>
    <row r="13904" spans="13:13" x14ac:dyDescent="0.3">
      <c r="M13904" s="6"/>
    </row>
    <row r="13905" spans="13:13" x14ac:dyDescent="0.3">
      <c r="M13905" s="6"/>
    </row>
    <row r="13906" spans="13:13" x14ac:dyDescent="0.3">
      <c r="M13906" s="6"/>
    </row>
    <row r="13907" spans="13:13" x14ac:dyDescent="0.3">
      <c r="M13907" s="6"/>
    </row>
    <row r="13908" spans="13:13" x14ac:dyDescent="0.3">
      <c r="M13908" s="6"/>
    </row>
    <row r="13909" spans="13:13" x14ac:dyDescent="0.3">
      <c r="M13909" s="6"/>
    </row>
    <row r="13910" spans="13:13" x14ac:dyDescent="0.3">
      <c r="M13910" s="6"/>
    </row>
    <row r="13911" spans="13:13" x14ac:dyDescent="0.3">
      <c r="M13911" s="6"/>
    </row>
    <row r="13912" spans="13:13" x14ac:dyDescent="0.3">
      <c r="M13912" s="6"/>
    </row>
    <row r="13913" spans="13:13" x14ac:dyDescent="0.3">
      <c r="M13913" s="6"/>
    </row>
    <row r="13914" spans="13:13" x14ac:dyDescent="0.3">
      <c r="M13914" s="6"/>
    </row>
    <row r="13915" spans="13:13" x14ac:dyDescent="0.3">
      <c r="M13915" s="6"/>
    </row>
    <row r="13916" spans="13:13" x14ac:dyDescent="0.3">
      <c r="M13916" s="6"/>
    </row>
    <row r="13917" spans="13:13" x14ac:dyDescent="0.3">
      <c r="M13917" s="6"/>
    </row>
    <row r="13918" spans="13:13" x14ac:dyDescent="0.3">
      <c r="M13918" s="6"/>
    </row>
    <row r="13919" spans="13:13" x14ac:dyDescent="0.3">
      <c r="M13919" s="6"/>
    </row>
    <row r="13920" spans="13:13" x14ac:dyDescent="0.3">
      <c r="M13920" s="6"/>
    </row>
    <row r="13921" spans="13:13" x14ac:dyDescent="0.3">
      <c r="M13921" s="6"/>
    </row>
    <row r="13922" spans="13:13" x14ac:dyDescent="0.3">
      <c r="M13922" s="6"/>
    </row>
    <row r="13923" spans="13:13" x14ac:dyDescent="0.3">
      <c r="M13923" s="6"/>
    </row>
    <row r="13924" spans="13:13" x14ac:dyDescent="0.3">
      <c r="M13924" s="6"/>
    </row>
    <row r="13925" spans="13:13" x14ac:dyDescent="0.3">
      <c r="M13925" s="6"/>
    </row>
    <row r="13926" spans="13:13" x14ac:dyDescent="0.3">
      <c r="M13926" s="6"/>
    </row>
    <row r="13927" spans="13:13" x14ac:dyDescent="0.3">
      <c r="M13927" s="6"/>
    </row>
    <row r="13928" spans="13:13" x14ac:dyDescent="0.3">
      <c r="M13928" s="6"/>
    </row>
    <row r="13929" spans="13:13" x14ac:dyDescent="0.3">
      <c r="M13929" s="6"/>
    </row>
    <row r="13930" spans="13:13" x14ac:dyDescent="0.3">
      <c r="M13930" s="6"/>
    </row>
    <row r="13931" spans="13:13" x14ac:dyDescent="0.3">
      <c r="M13931" s="6"/>
    </row>
    <row r="13932" spans="13:13" x14ac:dyDescent="0.3">
      <c r="M13932" s="6"/>
    </row>
    <row r="13933" spans="13:13" x14ac:dyDescent="0.3">
      <c r="M13933" s="6"/>
    </row>
    <row r="13934" spans="13:13" x14ac:dyDescent="0.3">
      <c r="M13934" s="6"/>
    </row>
    <row r="13935" spans="13:13" x14ac:dyDescent="0.3">
      <c r="M13935" s="6"/>
    </row>
    <row r="13936" spans="13:13" x14ac:dyDescent="0.3">
      <c r="M13936" s="6"/>
    </row>
    <row r="13937" spans="13:13" x14ac:dyDescent="0.3">
      <c r="M13937" s="6"/>
    </row>
    <row r="13938" spans="13:13" x14ac:dyDescent="0.3">
      <c r="M13938" s="6"/>
    </row>
    <row r="13939" spans="13:13" x14ac:dyDescent="0.3">
      <c r="M13939" s="6"/>
    </row>
    <row r="13940" spans="13:13" x14ac:dyDescent="0.3">
      <c r="M13940" s="6"/>
    </row>
    <row r="13941" spans="13:13" x14ac:dyDescent="0.3">
      <c r="M13941" s="6"/>
    </row>
    <row r="13942" spans="13:13" x14ac:dyDescent="0.3">
      <c r="M13942" s="6"/>
    </row>
    <row r="13943" spans="13:13" x14ac:dyDescent="0.3">
      <c r="M13943" s="6"/>
    </row>
    <row r="13944" spans="13:13" x14ac:dyDescent="0.3">
      <c r="M13944" s="6"/>
    </row>
    <row r="13945" spans="13:13" x14ac:dyDescent="0.3">
      <c r="M13945" s="6"/>
    </row>
    <row r="13946" spans="13:13" x14ac:dyDescent="0.3">
      <c r="M13946" s="6"/>
    </row>
    <row r="13947" spans="13:13" x14ac:dyDescent="0.3">
      <c r="M13947" s="6"/>
    </row>
    <row r="13948" spans="13:13" x14ac:dyDescent="0.3">
      <c r="M13948" s="6"/>
    </row>
    <row r="13949" spans="13:13" x14ac:dyDescent="0.3">
      <c r="M13949" s="6"/>
    </row>
    <row r="13950" spans="13:13" x14ac:dyDescent="0.3">
      <c r="M13950" s="6"/>
    </row>
    <row r="13951" spans="13:13" x14ac:dyDescent="0.3">
      <c r="M13951" s="6"/>
    </row>
    <row r="13952" spans="13:13" x14ac:dyDescent="0.3">
      <c r="M13952" s="6"/>
    </row>
    <row r="13953" spans="13:13" x14ac:dyDescent="0.3">
      <c r="M13953" s="6"/>
    </row>
    <row r="13954" spans="13:13" x14ac:dyDescent="0.3">
      <c r="M13954" s="6"/>
    </row>
    <row r="13955" spans="13:13" x14ac:dyDescent="0.3">
      <c r="M13955" s="6"/>
    </row>
    <row r="13956" spans="13:13" x14ac:dyDescent="0.3">
      <c r="M13956" s="6"/>
    </row>
    <row r="13957" spans="13:13" x14ac:dyDescent="0.3">
      <c r="M13957" s="6"/>
    </row>
    <row r="13958" spans="13:13" x14ac:dyDescent="0.3">
      <c r="M13958" s="6"/>
    </row>
    <row r="13959" spans="13:13" x14ac:dyDescent="0.3">
      <c r="M13959" s="6"/>
    </row>
    <row r="13960" spans="13:13" x14ac:dyDescent="0.3">
      <c r="M13960" s="6"/>
    </row>
    <row r="13961" spans="13:13" x14ac:dyDescent="0.3">
      <c r="M13961" s="6"/>
    </row>
    <row r="13962" spans="13:13" x14ac:dyDescent="0.3">
      <c r="M13962" s="6"/>
    </row>
    <row r="13963" spans="13:13" x14ac:dyDescent="0.3">
      <c r="M13963" s="6"/>
    </row>
    <row r="13964" spans="13:13" x14ac:dyDescent="0.3">
      <c r="M13964" s="6"/>
    </row>
    <row r="13965" spans="13:13" x14ac:dyDescent="0.3">
      <c r="M13965" s="6"/>
    </row>
    <row r="13966" spans="13:13" x14ac:dyDescent="0.3">
      <c r="M13966" s="6"/>
    </row>
    <row r="13967" spans="13:13" x14ac:dyDescent="0.3">
      <c r="M13967" s="6"/>
    </row>
    <row r="13968" spans="13:13" x14ac:dyDescent="0.3">
      <c r="M13968" s="6"/>
    </row>
    <row r="13969" spans="13:13" x14ac:dyDescent="0.3">
      <c r="M13969" s="6"/>
    </row>
    <row r="13970" spans="13:13" x14ac:dyDescent="0.3">
      <c r="M13970" s="6"/>
    </row>
    <row r="13971" spans="13:13" x14ac:dyDescent="0.3">
      <c r="M13971" s="6"/>
    </row>
    <row r="13972" spans="13:13" x14ac:dyDescent="0.3">
      <c r="M13972" s="6"/>
    </row>
    <row r="13973" spans="13:13" x14ac:dyDescent="0.3">
      <c r="M13973" s="6"/>
    </row>
    <row r="13974" spans="13:13" x14ac:dyDescent="0.3">
      <c r="M13974" s="6"/>
    </row>
    <row r="13975" spans="13:13" x14ac:dyDescent="0.3">
      <c r="M13975" s="6"/>
    </row>
    <row r="13976" spans="13:13" x14ac:dyDescent="0.3">
      <c r="M13976" s="6"/>
    </row>
    <row r="13977" spans="13:13" x14ac:dyDescent="0.3">
      <c r="M13977" s="6"/>
    </row>
    <row r="13978" spans="13:13" x14ac:dyDescent="0.3">
      <c r="M13978" s="6"/>
    </row>
    <row r="13979" spans="13:13" x14ac:dyDescent="0.3">
      <c r="M13979" s="6"/>
    </row>
    <row r="13980" spans="13:13" x14ac:dyDescent="0.3">
      <c r="M13980" s="6"/>
    </row>
    <row r="13981" spans="13:13" x14ac:dyDescent="0.3">
      <c r="M13981" s="6"/>
    </row>
    <row r="13982" spans="13:13" x14ac:dyDescent="0.3">
      <c r="M13982" s="6"/>
    </row>
    <row r="13983" spans="13:13" x14ac:dyDescent="0.3">
      <c r="M13983" s="6"/>
    </row>
    <row r="13984" spans="13:13" x14ac:dyDescent="0.3">
      <c r="M13984" s="6"/>
    </row>
    <row r="13985" spans="13:13" x14ac:dyDescent="0.3">
      <c r="M13985" s="6"/>
    </row>
    <row r="13986" spans="13:13" x14ac:dyDescent="0.3">
      <c r="M13986" s="6"/>
    </row>
    <row r="13987" spans="13:13" x14ac:dyDescent="0.3">
      <c r="M13987" s="6"/>
    </row>
    <row r="13988" spans="13:13" x14ac:dyDescent="0.3">
      <c r="M13988" s="6"/>
    </row>
    <row r="13989" spans="13:13" x14ac:dyDescent="0.3">
      <c r="M13989" s="6"/>
    </row>
    <row r="13990" spans="13:13" x14ac:dyDescent="0.3">
      <c r="M13990" s="6"/>
    </row>
    <row r="13991" spans="13:13" x14ac:dyDescent="0.3">
      <c r="M13991" s="6"/>
    </row>
    <row r="13992" spans="13:13" x14ac:dyDescent="0.3">
      <c r="M13992" s="6"/>
    </row>
    <row r="13993" spans="13:13" x14ac:dyDescent="0.3">
      <c r="M13993" s="6"/>
    </row>
    <row r="13994" spans="13:13" x14ac:dyDescent="0.3">
      <c r="M13994" s="6"/>
    </row>
    <row r="13995" spans="13:13" x14ac:dyDescent="0.3">
      <c r="M13995" s="6"/>
    </row>
    <row r="13996" spans="13:13" x14ac:dyDescent="0.3">
      <c r="M13996" s="6"/>
    </row>
    <row r="13997" spans="13:13" x14ac:dyDescent="0.3">
      <c r="M13997" s="6"/>
    </row>
    <row r="13998" spans="13:13" x14ac:dyDescent="0.3">
      <c r="M13998" s="6"/>
    </row>
    <row r="13999" spans="13:13" x14ac:dyDescent="0.3">
      <c r="M13999" s="6"/>
    </row>
    <row r="14000" spans="13:13" x14ac:dyDescent="0.3">
      <c r="M14000" s="6"/>
    </row>
    <row r="14001" spans="13:13" x14ac:dyDescent="0.3">
      <c r="M14001" s="6"/>
    </row>
    <row r="14002" spans="13:13" x14ac:dyDescent="0.3">
      <c r="M14002" s="6"/>
    </row>
    <row r="14003" spans="13:13" x14ac:dyDescent="0.3">
      <c r="M14003" s="6"/>
    </row>
    <row r="14004" spans="13:13" x14ac:dyDescent="0.3">
      <c r="M14004" s="6"/>
    </row>
    <row r="14005" spans="13:13" x14ac:dyDescent="0.3">
      <c r="M14005" s="6"/>
    </row>
    <row r="14006" spans="13:13" x14ac:dyDescent="0.3">
      <c r="M14006" s="6"/>
    </row>
    <row r="14007" spans="13:13" x14ac:dyDescent="0.3">
      <c r="M14007" s="6"/>
    </row>
    <row r="14008" spans="13:13" x14ac:dyDescent="0.3">
      <c r="M14008" s="6"/>
    </row>
    <row r="14009" spans="13:13" x14ac:dyDescent="0.3">
      <c r="M14009" s="6"/>
    </row>
    <row r="14010" spans="13:13" x14ac:dyDescent="0.3">
      <c r="M14010" s="6"/>
    </row>
    <row r="14011" spans="13:13" x14ac:dyDescent="0.3">
      <c r="M14011" s="6"/>
    </row>
    <row r="14012" spans="13:13" x14ac:dyDescent="0.3">
      <c r="M14012" s="6"/>
    </row>
    <row r="14013" spans="13:13" x14ac:dyDescent="0.3">
      <c r="M14013" s="6"/>
    </row>
    <row r="14014" spans="13:13" x14ac:dyDescent="0.3">
      <c r="M14014" s="6"/>
    </row>
    <row r="14015" spans="13:13" x14ac:dyDescent="0.3">
      <c r="M14015" s="6"/>
    </row>
    <row r="14016" spans="13:13" x14ac:dyDescent="0.3">
      <c r="M14016" s="6"/>
    </row>
    <row r="14017" spans="13:13" x14ac:dyDescent="0.3">
      <c r="M14017" s="6"/>
    </row>
    <row r="14018" spans="13:13" x14ac:dyDescent="0.3">
      <c r="M14018" s="6"/>
    </row>
    <row r="14019" spans="13:13" x14ac:dyDescent="0.3">
      <c r="M14019" s="6"/>
    </row>
    <row r="14020" spans="13:13" x14ac:dyDescent="0.3">
      <c r="M14020" s="6"/>
    </row>
    <row r="14021" spans="13:13" x14ac:dyDescent="0.3">
      <c r="M14021" s="6"/>
    </row>
    <row r="14022" spans="13:13" x14ac:dyDescent="0.3">
      <c r="M14022" s="6"/>
    </row>
    <row r="14023" spans="13:13" x14ac:dyDescent="0.3">
      <c r="M14023" s="6"/>
    </row>
    <row r="14024" spans="13:13" x14ac:dyDescent="0.3">
      <c r="M14024" s="6"/>
    </row>
    <row r="14025" spans="13:13" x14ac:dyDescent="0.3">
      <c r="M14025" s="6"/>
    </row>
    <row r="14026" spans="13:13" x14ac:dyDescent="0.3">
      <c r="M14026" s="6"/>
    </row>
    <row r="14027" spans="13:13" x14ac:dyDescent="0.3">
      <c r="M14027" s="6"/>
    </row>
    <row r="14028" spans="13:13" x14ac:dyDescent="0.3">
      <c r="M14028" s="6"/>
    </row>
    <row r="14029" spans="13:13" x14ac:dyDescent="0.3">
      <c r="M14029" s="6"/>
    </row>
    <row r="14030" spans="13:13" x14ac:dyDescent="0.3">
      <c r="M14030" s="6"/>
    </row>
    <row r="14031" spans="13:13" x14ac:dyDescent="0.3">
      <c r="M14031" s="6"/>
    </row>
    <row r="14032" spans="13:13" x14ac:dyDescent="0.3">
      <c r="M14032" s="6"/>
    </row>
    <row r="14033" spans="13:13" x14ac:dyDescent="0.3">
      <c r="M14033" s="6"/>
    </row>
    <row r="14034" spans="13:13" x14ac:dyDescent="0.3">
      <c r="M14034" s="6"/>
    </row>
    <row r="14035" spans="13:13" x14ac:dyDescent="0.3">
      <c r="M14035" s="6"/>
    </row>
    <row r="14036" spans="13:13" x14ac:dyDescent="0.3">
      <c r="M14036" s="6"/>
    </row>
    <row r="14037" spans="13:13" x14ac:dyDescent="0.3">
      <c r="M14037" s="6"/>
    </row>
    <row r="14038" spans="13:13" x14ac:dyDescent="0.3">
      <c r="M14038" s="6"/>
    </row>
    <row r="14039" spans="13:13" x14ac:dyDescent="0.3">
      <c r="M14039" s="6"/>
    </row>
    <row r="14040" spans="13:13" x14ac:dyDescent="0.3">
      <c r="M14040" s="6"/>
    </row>
    <row r="14041" spans="13:13" x14ac:dyDescent="0.3">
      <c r="M14041" s="6"/>
    </row>
    <row r="14042" spans="13:13" x14ac:dyDescent="0.3">
      <c r="M14042" s="6"/>
    </row>
    <row r="14043" spans="13:13" x14ac:dyDescent="0.3">
      <c r="M14043" s="6"/>
    </row>
    <row r="14044" spans="13:13" x14ac:dyDescent="0.3">
      <c r="M14044" s="6"/>
    </row>
    <row r="14045" spans="13:13" x14ac:dyDescent="0.3">
      <c r="M14045" s="6"/>
    </row>
    <row r="14046" spans="13:13" x14ac:dyDescent="0.3">
      <c r="M14046" s="6"/>
    </row>
    <row r="14047" spans="13:13" x14ac:dyDescent="0.3">
      <c r="M14047" s="6"/>
    </row>
    <row r="14048" spans="13:13" x14ac:dyDescent="0.3">
      <c r="M14048" s="6"/>
    </row>
    <row r="14049" spans="13:13" x14ac:dyDescent="0.3">
      <c r="M14049" s="6"/>
    </row>
    <row r="14050" spans="13:13" x14ac:dyDescent="0.3">
      <c r="M14050" s="6"/>
    </row>
    <row r="14051" spans="13:13" x14ac:dyDescent="0.3">
      <c r="M14051" s="6"/>
    </row>
    <row r="14052" spans="13:13" x14ac:dyDescent="0.3">
      <c r="M14052" s="6"/>
    </row>
    <row r="14053" spans="13:13" x14ac:dyDescent="0.3">
      <c r="M14053" s="6"/>
    </row>
    <row r="14054" spans="13:13" x14ac:dyDescent="0.3">
      <c r="M14054" s="6"/>
    </row>
    <row r="14055" spans="13:13" x14ac:dyDescent="0.3">
      <c r="M14055" s="6"/>
    </row>
    <row r="14056" spans="13:13" x14ac:dyDescent="0.3">
      <c r="M14056" s="6"/>
    </row>
    <row r="14057" spans="13:13" x14ac:dyDescent="0.3">
      <c r="M14057" s="6"/>
    </row>
    <row r="14058" spans="13:13" x14ac:dyDescent="0.3">
      <c r="M14058" s="6"/>
    </row>
    <row r="14059" spans="13:13" x14ac:dyDescent="0.3">
      <c r="M14059" s="6"/>
    </row>
    <row r="14060" spans="13:13" x14ac:dyDescent="0.3">
      <c r="M14060" s="6"/>
    </row>
    <row r="14061" spans="13:13" x14ac:dyDescent="0.3">
      <c r="M14061" s="6"/>
    </row>
    <row r="14062" spans="13:13" x14ac:dyDescent="0.3">
      <c r="M14062" s="6"/>
    </row>
    <row r="14063" spans="13:13" x14ac:dyDescent="0.3">
      <c r="M14063" s="6"/>
    </row>
    <row r="14064" spans="13:13" x14ac:dyDescent="0.3">
      <c r="M14064" s="6"/>
    </row>
    <row r="14065" spans="13:13" x14ac:dyDescent="0.3">
      <c r="M14065" s="6"/>
    </row>
    <row r="14066" spans="13:13" x14ac:dyDescent="0.3">
      <c r="M14066" s="6"/>
    </row>
    <row r="14067" spans="13:13" x14ac:dyDescent="0.3">
      <c r="M14067" s="6"/>
    </row>
    <row r="14068" spans="13:13" x14ac:dyDescent="0.3">
      <c r="M14068" s="6"/>
    </row>
    <row r="14069" spans="13:13" x14ac:dyDescent="0.3">
      <c r="M14069" s="6"/>
    </row>
    <row r="14070" spans="13:13" x14ac:dyDescent="0.3">
      <c r="M14070" s="6"/>
    </row>
    <row r="14071" spans="13:13" x14ac:dyDescent="0.3">
      <c r="M14071" s="6"/>
    </row>
    <row r="14072" spans="13:13" x14ac:dyDescent="0.3">
      <c r="M14072" s="6"/>
    </row>
    <row r="14073" spans="13:13" x14ac:dyDescent="0.3">
      <c r="M14073" s="6"/>
    </row>
    <row r="14074" spans="13:13" x14ac:dyDescent="0.3">
      <c r="M14074" s="6"/>
    </row>
    <row r="14075" spans="13:13" x14ac:dyDescent="0.3">
      <c r="M14075" s="6"/>
    </row>
    <row r="14076" spans="13:13" x14ac:dyDescent="0.3">
      <c r="M14076" s="6"/>
    </row>
    <row r="14077" spans="13:13" x14ac:dyDescent="0.3">
      <c r="M14077" s="6"/>
    </row>
    <row r="14078" spans="13:13" x14ac:dyDescent="0.3">
      <c r="M14078" s="6"/>
    </row>
    <row r="14079" spans="13:13" x14ac:dyDescent="0.3">
      <c r="M14079" s="6"/>
    </row>
    <row r="14080" spans="13:13" x14ac:dyDescent="0.3">
      <c r="M14080" s="6"/>
    </row>
    <row r="14081" spans="13:13" x14ac:dyDescent="0.3">
      <c r="M14081" s="6"/>
    </row>
    <row r="14082" spans="13:13" x14ac:dyDescent="0.3">
      <c r="M14082" s="6"/>
    </row>
    <row r="14083" spans="13:13" x14ac:dyDescent="0.3">
      <c r="M14083" s="6"/>
    </row>
    <row r="14084" spans="13:13" x14ac:dyDescent="0.3">
      <c r="M14084" s="6"/>
    </row>
    <row r="14085" spans="13:13" x14ac:dyDescent="0.3">
      <c r="M14085" s="6"/>
    </row>
    <row r="14086" spans="13:13" x14ac:dyDescent="0.3">
      <c r="M14086" s="6"/>
    </row>
    <row r="14087" spans="13:13" x14ac:dyDescent="0.3">
      <c r="M14087" s="6"/>
    </row>
    <row r="14088" spans="13:13" x14ac:dyDescent="0.3">
      <c r="M14088" s="6"/>
    </row>
    <row r="14089" spans="13:13" x14ac:dyDescent="0.3">
      <c r="M14089" s="6"/>
    </row>
    <row r="14090" spans="13:13" x14ac:dyDescent="0.3">
      <c r="M14090" s="6"/>
    </row>
    <row r="14091" spans="13:13" x14ac:dyDescent="0.3">
      <c r="M14091" s="6"/>
    </row>
    <row r="14092" spans="13:13" x14ac:dyDescent="0.3">
      <c r="M14092" s="6"/>
    </row>
    <row r="14093" spans="13:13" x14ac:dyDescent="0.3">
      <c r="M14093" s="6"/>
    </row>
    <row r="14094" spans="13:13" x14ac:dyDescent="0.3">
      <c r="M14094" s="6"/>
    </row>
    <row r="14095" spans="13:13" x14ac:dyDescent="0.3">
      <c r="M14095" s="6"/>
    </row>
    <row r="14096" spans="13:13" x14ac:dyDescent="0.3">
      <c r="M14096" s="6"/>
    </row>
    <row r="14097" spans="13:13" x14ac:dyDescent="0.3">
      <c r="M14097" s="6"/>
    </row>
    <row r="14098" spans="13:13" x14ac:dyDescent="0.3">
      <c r="M14098" s="6"/>
    </row>
    <row r="14099" spans="13:13" x14ac:dyDescent="0.3">
      <c r="M14099" s="6"/>
    </row>
    <row r="14100" spans="13:13" x14ac:dyDescent="0.3">
      <c r="M14100" s="6"/>
    </row>
    <row r="14101" spans="13:13" x14ac:dyDescent="0.3">
      <c r="M14101" s="6"/>
    </row>
    <row r="14102" spans="13:13" x14ac:dyDescent="0.3">
      <c r="M14102" s="6"/>
    </row>
    <row r="14103" spans="13:13" x14ac:dyDescent="0.3">
      <c r="M14103" s="6"/>
    </row>
    <row r="14104" spans="13:13" x14ac:dyDescent="0.3">
      <c r="M14104" s="6"/>
    </row>
    <row r="14105" spans="13:13" x14ac:dyDescent="0.3">
      <c r="M14105" s="6"/>
    </row>
    <row r="14106" spans="13:13" x14ac:dyDescent="0.3">
      <c r="M14106" s="6"/>
    </row>
    <row r="14107" spans="13:13" x14ac:dyDescent="0.3">
      <c r="M14107" s="6"/>
    </row>
    <row r="14108" spans="13:13" x14ac:dyDescent="0.3">
      <c r="M14108" s="6"/>
    </row>
    <row r="14109" spans="13:13" x14ac:dyDescent="0.3">
      <c r="M14109" s="6"/>
    </row>
    <row r="14110" spans="13:13" x14ac:dyDescent="0.3">
      <c r="M14110" s="6"/>
    </row>
    <row r="14111" spans="13:13" x14ac:dyDescent="0.3">
      <c r="M14111" s="6"/>
    </row>
    <row r="14112" spans="13:13" x14ac:dyDescent="0.3">
      <c r="M14112" s="6"/>
    </row>
    <row r="14113" spans="13:13" x14ac:dyDescent="0.3">
      <c r="M14113" s="6"/>
    </row>
    <row r="14114" spans="13:13" x14ac:dyDescent="0.3">
      <c r="M14114" s="6"/>
    </row>
    <row r="14115" spans="13:13" x14ac:dyDescent="0.3">
      <c r="M14115" s="6"/>
    </row>
    <row r="14116" spans="13:13" x14ac:dyDescent="0.3">
      <c r="M14116" s="6"/>
    </row>
    <row r="14117" spans="13:13" x14ac:dyDescent="0.3">
      <c r="M14117" s="6"/>
    </row>
    <row r="14118" spans="13:13" x14ac:dyDescent="0.3">
      <c r="M14118" s="6"/>
    </row>
    <row r="14119" spans="13:13" x14ac:dyDescent="0.3">
      <c r="M14119" s="6"/>
    </row>
    <row r="14120" spans="13:13" x14ac:dyDescent="0.3">
      <c r="M14120" s="6"/>
    </row>
    <row r="14121" spans="13:13" x14ac:dyDescent="0.3">
      <c r="M14121" s="6"/>
    </row>
    <row r="14122" spans="13:13" x14ac:dyDescent="0.3">
      <c r="M14122" s="6"/>
    </row>
    <row r="14123" spans="13:13" x14ac:dyDescent="0.3">
      <c r="M14123" s="6"/>
    </row>
    <row r="14124" spans="13:13" x14ac:dyDescent="0.3">
      <c r="M14124" s="6"/>
    </row>
    <row r="14125" spans="13:13" x14ac:dyDescent="0.3">
      <c r="M14125" s="6"/>
    </row>
    <row r="14126" spans="13:13" x14ac:dyDescent="0.3">
      <c r="M14126" s="6"/>
    </row>
    <row r="14127" spans="13:13" x14ac:dyDescent="0.3">
      <c r="M14127" s="6"/>
    </row>
    <row r="14128" spans="13:13" x14ac:dyDescent="0.3">
      <c r="M14128" s="6"/>
    </row>
    <row r="14129" spans="13:13" x14ac:dyDescent="0.3">
      <c r="M14129" s="6"/>
    </row>
    <row r="14130" spans="13:13" x14ac:dyDescent="0.3">
      <c r="M14130" s="6"/>
    </row>
    <row r="14131" spans="13:13" x14ac:dyDescent="0.3">
      <c r="M14131" s="6"/>
    </row>
    <row r="14132" spans="13:13" x14ac:dyDescent="0.3">
      <c r="M14132" s="6"/>
    </row>
    <row r="14133" spans="13:13" x14ac:dyDescent="0.3">
      <c r="M14133" s="6"/>
    </row>
    <row r="14134" spans="13:13" x14ac:dyDescent="0.3">
      <c r="M14134" s="6"/>
    </row>
    <row r="14135" spans="13:13" x14ac:dyDescent="0.3">
      <c r="M14135" s="6"/>
    </row>
    <row r="14136" spans="13:13" x14ac:dyDescent="0.3">
      <c r="M14136" s="6"/>
    </row>
    <row r="14137" spans="13:13" x14ac:dyDescent="0.3">
      <c r="M14137" s="6"/>
    </row>
    <row r="14138" spans="13:13" x14ac:dyDescent="0.3">
      <c r="M14138" s="6"/>
    </row>
    <row r="14139" spans="13:13" x14ac:dyDescent="0.3">
      <c r="M14139" s="6"/>
    </row>
    <row r="14140" spans="13:13" x14ac:dyDescent="0.3">
      <c r="M14140" s="6"/>
    </row>
    <row r="14141" spans="13:13" x14ac:dyDescent="0.3">
      <c r="M14141" s="6"/>
    </row>
    <row r="14142" spans="13:13" x14ac:dyDescent="0.3">
      <c r="M14142" s="6"/>
    </row>
    <row r="14143" spans="13:13" x14ac:dyDescent="0.3">
      <c r="M14143" s="6"/>
    </row>
    <row r="14144" spans="13:13" x14ac:dyDescent="0.3">
      <c r="M14144" s="6"/>
    </row>
    <row r="14145" spans="13:13" x14ac:dyDescent="0.3">
      <c r="M14145" s="6"/>
    </row>
    <row r="14146" spans="13:13" x14ac:dyDescent="0.3">
      <c r="M14146" s="6"/>
    </row>
    <row r="14147" spans="13:13" x14ac:dyDescent="0.3">
      <c r="M14147" s="6"/>
    </row>
    <row r="14148" spans="13:13" x14ac:dyDescent="0.3">
      <c r="M14148" s="6"/>
    </row>
    <row r="14149" spans="13:13" x14ac:dyDescent="0.3">
      <c r="M14149" s="6"/>
    </row>
    <row r="14150" spans="13:13" x14ac:dyDescent="0.3">
      <c r="M14150" s="6"/>
    </row>
    <row r="14151" spans="13:13" x14ac:dyDescent="0.3">
      <c r="M14151" s="6"/>
    </row>
    <row r="14152" spans="13:13" x14ac:dyDescent="0.3">
      <c r="M14152" s="6"/>
    </row>
    <row r="14153" spans="13:13" x14ac:dyDescent="0.3">
      <c r="M14153" s="6"/>
    </row>
    <row r="14154" spans="13:13" x14ac:dyDescent="0.3">
      <c r="M14154" s="6"/>
    </row>
    <row r="14155" spans="13:13" x14ac:dyDescent="0.3">
      <c r="M14155" s="6"/>
    </row>
    <row r="14156" spans="13:13" x14ac:dyDescent="0.3">
      <c r="M14156" s="6"/>
    </row>
    <row r="14157" spans="13:13" x14ac:dyDescent="0.3">
      <c r="M14157" s="6"/>
    </row>
    <row r="14158" spans="13:13" x14ac:dyDescent="0.3">
      <c r="M14158" s="6"/>
    </row>
    <row r="14159" spans="13:13" x14ac:dyDescent="0.3">
      <c r="M14159" s="6"/>
    </row>
    <row r="14160" spans="13:13" x14ac:dyDescent="0.3">
      <c r="M14160" s="6"/>
    </row>
    <row r="14161" spans="13:13" x14ac:dyDescent="0.3">
      <c r="M14161" s="6"/>
    </row>
    <row r="14162" spans="13:13" x14ac:dyDescent="0.3">
      <c r="M14162" s="6"/>
    </row>
    <row r="14163" spans="13:13" x14ac:dyDescent="0.3">
      <c r="M14163" s="6"/>
    </row>
    <row r="14164" spans="13:13" x14ac:dyDescent="0.3">
      <c r="M14164" s="6"/>
    </row>
    <row r="14165" spans="13:13" x14ac:dyDescent="0.3">
      <c r="M14165" s="6"/>
    </row>
    <row r="14166" spans="13:13" x14ac:dyDescent="0.3">
      <c r="M14166" s="6"/>
    </row>
    <row r="14167" spans="13:13" x14ac:dyDescent="0.3">
      <c r="M14167" s="6"/>
    </row>
    <row r="14168" spans="13:13" x14ac:dyDescent="0.3">
      <c r="M14168" s="6"/>
    </row>
    <row r="14169" spans="13:13" x14ac:dyDescent="0.3">
      <c r="M14169" s="6"/>
    </row>
    <row r="14170" spans="13:13" x14ac:dyDescent="0.3">
      <c r="M14170" s="6"/>
    </row>
    <row r="14171" spans="13:13" x14ac:dyDescent="0.3">
      <c r="M14171" s="6"/>
    </row>
    <row r="14172" spans="13:13" x14ac:dyDescent="0.3">
      <c r="M14172" s="6"/>
    </row>
    <row r="14173" spans="13:13" x14ac:dyDescent="0.3">
      <c r="M14173" s="6"/>
    </row>
    <row r="14174" spans="13:13" x14ac:dyDescent="0.3">
      <c r="M14174" s="6"/>
    </row>
    <row r="14175" spans="13:13" x14ac:dyDescent="0.3">
      <c r="M14175" s="6"/>
    </row>
    <row r="14176" spans="13:13" x14ac:dyDescent="0.3">
      <c r="M14176" s="6"/>
    </row>
    <row r="14177" spans="13:13" x14ac:dyDescent="0.3">
      <c r="M14177" s="6"/>
    </row>
    <row r="14178" spans="13:13" x14ac:dyDescent="0.3">
      <c r="M14178" s="6"/>
    </row>
    <row r="14179" spans="13:13" x14ac:dyDescent="0.3">
      <c r="M14179" s="6"/>
    </row>
    <row r="14180" spans="13:13" x14ac:dyDescent="0.3">
      <c r="M14180" s="6"/>
    </row>
    <row r="14181" spans="13:13" x14ac:dyDescent="0.3">
      <c r="M14181" s="6"/>
    </row>
    <row r="14182" spans="13:13" x14ac:dyDescent="0.3">
      <c r="M14182" s="6"/>
    </row>
    <row r="14183" spans="13:13" x14ac:dyDescent="0.3">
      <c r="M14183" s="6"/>
    </row>
    <row r="14184" spans="13:13" x14ac:dyDescent="0.3">
      <c r="M14184" s="6"/>
    </row>
    <row r="14185" spans="13:13" x14ac:dyDescent="0.3">
      <c r="M14185" s="6"/>
    </row>
    <row r="14186" spans="13:13" x14ac:dyDescent="0.3">
      <c r="M14186" s="6"/>
    </row>
    <row r="14187" spans="13:13" x14ac:dyDescent="0.3">
      <c r="M14187" s="6"/>
    </row>
    <row r="14188" spans="13:13" x14ac:dyDescent="0.3">
      <c r="M14188" s="6"/>
    </row>
    <row r="14189" spans="13:13" x14ac:dyDescent="0.3">
      <c r="M14189" s="6"/>
    </row>
    <row r="14190" spans="13:13" x14ac:dyDescent="0.3">
      <c r="M14190" s="6"/>
    </row>
    <row r="14191" spans="13:13" x14ac:dyDescent="0.3">
      <c r="M14191" s="6"/>
    </row>
    <row r="14192" spans="13:13" x14ac:dyDescent="0.3">
      <c r="M14192" s="6"/>
    </row>
    <row r="14193" spans="13:13" x14ac:dyDescent="0.3">
      <c r="M14193" s="6"/>
    </row>
    <row r="14194" spans="13:13" x14ac:dyDescent="0.3">
      <c r="M14194" s="6"/>
    </row>
    <row r="14195" spans="13:13" x14ac:dyDescent="0.3">
      <c r="M14195" s="6"/>
    </row>
    <row r="14196" spans="13:13" x14ac:dyDescent="0.3">
      <c r="M14196" s="6"/>
    </row>
    <row r="14197" spans="13:13" x14ac:dyDescent="0.3">
      <c r="M14197" s="6"/>
    </row>
    <row r="14198" spans="13:13" x14ac:dyDescent="0.3">
      <c r="M14198" s="6"/>
    </row>
    <row r="14199" spans="13:13" x14ac:dyDescent="0.3">
      <c r="M14199" s="6"/>
    </row>
    <row r="14200" spans="13:13" x14ac:dyDescent="0.3">
      <c r="M14200" s="6"/>
    </row>
    <row r="14201" spans="13:13" x14ac:dyDescent="0.3">
      <c r="M14201" s="6"/>
    </row>
    <row r="14202" spans="13:13" x14ac:dyDescent="0.3">
      <c r="M14202" s="6"/>
    </row>
    <row r="14203" spans="13:13" x14ac:dyDescent="0.3">
      <c r="M14203" s="6"/>
    </row>
    <row r="14204" spans="13:13" x14ac:dyDescent="0.3">
      <c r="M14204" s="6"/>
    </row>
    <row r="14205" spans="13:13" x14ac:dyDescent="0.3">
      <c r="M14205" s="6"/>
    </row>
    <row r="14206" spans="13:13" x14ac:dyDescent="0.3">
      <c r="M14206" s="6"/>
    </row>
    <row r="14207" spans="13:13" x14ac:dyDescent="0.3">
      <c r="M14207" s="6"/>
    </row>
    <row r="14208" spans="13:13" x14ac:dyDescent="0.3">
      <c r="M14208" s="6"/>
    </row>
    <row r="14209" spans="13:13" x14ac:dyDescent="0.3">
      <c r="M14209" s="6"/>
    </row>
    <row r="14210" spans="13:13" x14ac:dyDescent="0.3">
      <c r="M14210" s="6"/>
    </row>
    <row r="14211" spans="13:13" x14ac:dyDescent="0.3">
      <c r="M14211" s="6"/>
    </row>
    <row r="14212" spans="13:13" x14ac:dyDescent="0.3">
      <c r="M14212" s="6"/>
    </row>
    <row r="14213" spans="13:13" x14ac:dyDescent="0.3">
      <c r="M14213" s="6"/>
    </row>
    <row r="14214" spans="13:13" x14ac:dyDescent="0.3">
      <c r="M14214" s="6"/>
    </row>
    <row r="14215" spans="13:13" x14ac:dyDescent="0.3">
      <c r="M14215" s="6"/>
    </row>
    <row r="14216" spans="13:13" x14ac:dyDescent="0.3">
      <c r="M14216" s="6"/>
    </row>
    <row r="14217" spans="13:13" x14ac:dyDescent="0.3">
      <c r="M14217" s="6"/>
    </row>
    <row r="14218" spans="13:13" x14ac:dyDescent="0.3">
      <c r="M14218" s="6"/>
    </row>
    <row r="14219" spans="13:13" x14ac:dyDescent="0.3">
      <c r="M14219" s="6"/>
    </row>
    <row r="14220" spans="13:13" x14ac:dyDescent="0.3">
      <c r="M14220" s="6"/>
    </row>
    <row r="14221" spans="13:13" x14ac:dyDescent="0.3">
      <c r="M14221" s="6"/>
    </row>
    <row r="14222" spans="13:13" x14ac:dyDescent="0.3">
      <c r="M14222" s="6"/>
    </row>
    <row r="14223" spans="13:13" x14ac:dyDescent="0.3">
      <c r="M14223" s="6"/>
    </row>
    <row r="14224" spans="13:13" x14ac:dyDescent="0.3">
      <c r="M14224" s="6"/>
    </row>
    <row r="14225" spans="13:13" x14ac:dyDescent="0.3">
      <c r="M14225" s="6"/>
    </row>
    <row r="14226" spans="13:13" x14ac:dyDescent="0.3">
      <c r="M14226" s="6"/>
    </row>
    <row r="14227" spans="13:13" x14ac:dyDescent="0.3">
      <c r="M14227" s="6"/>
    </row>
    <row r="14228" spans="13:13" x14ac:dyDescent="0.3">
      <c r="M14228" s="6"/>
    </row>
    <row r="14229" spans="13:13" x14ac:dyDescent="0.3">
      <c r="M14229" s="6"/>
    </row>
    <row r="14230" spans="13:13" x14ac:dyDescent="0.3">
      <c r="M14230" s="6"/>
    </row>
    <row r="14231" spans="13:13" x14ac:dyDescent="0.3">
      <c r="M14231" s="6"/>
    </row>
    <row r="14232" spans="13:13" x14ac:dyDescent="0.3">
      <c r="M14232" s="6"/>
    </row>
    <row r="14233" spans="13:13" x14ac:dyDescent="0.3">
      <c r="M14233" s="6"/>
    </row>
    <row r="14234" spans="13:13" x14ac:dyDescent="0.3">
      <c r="M14234" s="6"/>
    </row>
    <row r="14235" spans="13:13" x14ac:dyDescent="0.3">
      <c r="M14235" s="6"/>
    </row>
    <row r="14236" spans="13:13" x14ac:dyDescent="0.3">
      <c r="M14236" s="6"/>
    </row>
    <row r="14237" spans="13:13" x14ac:dyDescent="0.3">
      <c r="M14237" s="6"/>
    </row>
    <row r="14238" spans="13:13" x14ac:dyDescent="0.3">
      <c r="M14238" s="6"/>
    </row>
    <row r="14239" spans="13:13" x14ac:dyDescent="0.3">
      <c r="M14239" s="6"/>
    </row>
    <row r="14240" spans="13:13" x14ac:dyDescent="0.3">
      <c r="M14240" s="6"/>
    </row>
    <row r="14241" spans="13:13" x14ac:dyDescent="0.3">
      <c r="M14241" s="6"/>
    </row>
    <row r="14242" spans="13:13" x14ac:dyDescent="0.3">
      <c r="M14242" s="6"/>
    </row>
    <row r="14243" spans="13:13" x14ac:dyDescent="0.3">
      <c r="M14243" s="6"/>
    </row>
    <row r="14244" spans="13:13" x14ac:dyDescent="0.3">
      <c r="M14244" s="6"/>
    </row>
    <row r="14245" spans="13:13" x14ac:dyDescent="0.3">
      <c r="M14245" s="6"/>
    </row>
    <row r="14246" spans="13:13" x14ac:dyDescent="0.3">
      <c r="M14246" s="6"/>
    </row>
    <row r="14247" spans="13:13" x14ac:dyDescent="0.3">
      <c r="M14247" s="6"/>
    </row>
    <row r="14248" spans="13:13" x14ac:dyDescent="0.3">
      <c r="M14248" s="6"/>
    </row>
    <row r="14249" spans="13:13" x14ac:dyDescent="0.3">
      <c r="M14249" s="6"/>
    </row>
    <row r="14250" spans="13:13" x14ac:dyDescent="0.3">
      <c r="M14250" s="6"/>
    </row>
    <row r="14251" spans="13:13" x14ac:dyDescent="0.3">
      <c r="M14251" s="6"/>
    </row>
    <row r="14252" spans="13:13" x14ac:dyDescent="0.3">
      <c r="M14252" s="6"/>
    </row>
    <row r="14253" spans="13:13" x14ac:dyDescent="0.3">
      <c r="M14253" s="6"/>
    </row>
    <row r="14254" spans="13:13" x14ac:dyDescent="0.3">
      <c r="M14254" s="6"/>
    </row>
    <row r="14255" spans="13:13" x14ac:dyDescent="0.3">
      <c r="M14255" s="6"/>
    </row>
    <row r="14256" spans="13:13" x14ac:dyDescent="0.3">
      <c r="M14256" s="6"/>
    </row>
    <row r="14257" spans="13:13" x14ac:dyDescent="0.3">
      <c r="M14257" s="6"/>
    </row>
    <row r="14258" spans="13:13" x14ac:dyDescent="0.3">
      <c r="M14258" s="6"/>
    </row>
    <row r="14259" spans="13:13" x14ac:dyDescent="0.3">
      <c r="M14259" s="6"/>
    </row>
    <row r="14260" spans="13:13" x14ac:dyDescent="0.3">
      <c r="M14260" s="6"/>
    </row>
    <row r="14261" spans="13:13" x14ac:dyDescent="0.3">
      <c r="M14261" s="6"/>
    </row>
    <row r="14262" spans="13:13" x14ac:dyDescent="0.3">
      <c r="M14262" s="6"/>
    </row>
    <row r="14263" spans="13:13" x14ac:dyDescent="0.3">
      <c r="M14263" s="6"/>
    </row>
    <row r="14264" spans="13:13" x14ac:dyDescent="0.3">
      <c r="M14264" s="6"/>
    </row>
    <row r="14265" spans="13:13" x14ac:dyDescent="0.3">
      <c r="M14265" s="6"/>
    </row>
    <row r="14266" spans="13:13" x14ac:dyDescent="0.3">
      <c r="M14266" s="6"/>
    </row>
    <row r="14267" spans="13:13" x14ac:dyDescent="0.3">
      <c r="M14267" s="6"/>
    </row>
    <row r="14268" spans="13:13" x14ac:dyDescent="0.3">
      <c r="M14268" s="6"/>
    </row>
    <row r="14269" spans="13:13" x14ac:dyDescent="0.3">
      <c r="M14269" s="6"/>
    </row>
    <row r="14270" spans="13:13" x14ac:dyDescent="0.3">
      <c r="M14270" s="6"/>
    </row>
    <row r="14271" spans="13:13" x14ac:dyDescent="0.3">
      <c r="M14271" s="6"/>
    </row>
    <row r="14272" spans="13:13" x14ac:dyDescent="0.3">
      <c r="M14272" s="6"/>
    </row>
    <row r="14273" spans="13:13" x14ac:dyDescent="0.3">
      <c r="M14273" s="6"/>
    </row>
    <row r="14274" spans="13:13" x14ac:dyDescent="0.3">
      <c r="M14274" s="6"/>
    </row>
    <row r="14275" spans="13:13" x14ac:dyDescent="0.3">
      <c r="M14275" s="6"/>
    </row>
    <row r="14276" spans="13:13" x14ac:dyDescent="0.3">
      <c r="M14276" s="6"/>
    </row>
    <row r="14277" spans="13:13" x14ac:dyDescent="0.3">
      <c r="M14277" s="6"/>
    </row>
    <row r="14278" spans="13:13" x14ac:dyDescent="0.3">
      <c r="M14278" s="6"/>
    </row>
    <row r="14279" spans="13:13" x14ac:dyDescent="0.3">
      <c r="M14279" s="6"/>
    </row>
    <row r="14280" spans="13:13" x14ac:dyDescent="0.3">
      <c r="M14280" s="6"/>
    </row>
    <row r="14281" spans="13:13" x14ac:dyDescent="0.3">
      <c r="M14281" s="6"/>
    </row>
    <row r="14282" spans="13:13" x14ac:dyDescent="0.3">
      <c r="M14282" s="6"/>
    </row>
    <row r="14283" spans="13:13" x14ac:dyDescent="0.3">
      <c r="M14283" s="6"/>
    </row>
    <row r="14284" spans="13:13" x14ac:dyDescent="0.3">
      <c r="M14284" s="6"/>
    </row>
    <row r="14285" spans="13:13" x14ac:dyDescent="0.3">
      <c r="M14285" s="6"/>
    </row>
    <row r="14286" spans="13:13" x14ac:dyDescent="0.3">
      <c r="M14286" s="6"/>
    </row>
    <row r="14287" spans="13:13" x14ac:dyDescent="0.3">
      <c r="M14287" s="6"/>
    </row>
    <row r="14288" spans="13:13" x14ac:dyDescent="0.3">
      <c r="M14288" s="6"/>
    </row>
    <row r="14289" spans="13:13" x14ac:dyDescent="0.3">
      <c r="M14289" s="6"/>
    </row>
    <row r="14290" spans="13:13" x14ac:dyDescent="0.3">
      <c r="M14290" s="6"/>
    </row>
    <row r="14291" spans="13:13" x14ac:dyDescent="0.3">
      <c r="M14291" s="6"/>
    </row>
    <row r="14292" spans="13:13" x14ac:dyDescent="0.3">
      <c r="M14292" s="6"/>
    </row>
    <row r="14293" spans="13:13" x14ac:dyDescent="0.3">
      <c r="M14293" s="6"/>
    </row>
    <row r="14294" spans="13:13" x14ac:dyDescent="0.3">
      <c r="M14294" s="6"/>
    </row>
    <row r="14295" spans="13:13" x14ac:dyDescent="0.3">
      <c r="M14295" s="6"/>
    </row>
    <row r="14296" spans="13:13" x14ac:dyDescent="0.3">
      <c r="M14296" s="6"/>
    </row>
    <row r="14297" spans="13:13" x14ac:dyDescent="0.3">
      <c r="M14297" s="6"/>
    </row>
    <row r="14298" spans="13:13" x14ac:dyDescent="0.3">
      <c r="M14298" s="6"/>
    </row>
    <row r="14299" spans="13:13" x14ac:dyDescent="0.3">
      <c r="M14299" s="6"/>
    </row>
    <row r="14300" spans="13:13" x14ac:dyDescent="0.3">
      <c r="M14300" s="6"/>
    </row>
    <row r="14301" spans="13:13" x14ac:dyDescent="0.3">
      <c r="M14301" s="6"/>
    </row>
    <row r="14302" spans="13:13" x14ac:dyDescent="0.3">
      <c r="M14302" s="6"/>
    </row>
    <row r="14303" spans="13:13" x14ac:dyDescent="0.3">
      <c r="M14303" s="6"/>
    </row>
    <row r="14304" spans="13:13" x14ac:dyDescent="0.3">
      <c r="M14304" s="6"/>
    </row>
    <row r="14305" spans="13:13" x14ac:dyDescent="0.3">
      <c r="M14305" s="6"/>
    </row>
    <row r="14306" spans="13:13" x14ac:dyDescent="0.3">
      <c r="M14306" s="6"/>
    </row>
    <row r="14307" spans="13:13" x14ac:dyDescent="0.3">
      <c r="M14307" s="6"/>
    </row>
    <row r="14308" spans="13:13" x14ac:dyDescent="0.3">
      <c r="M14308" s="6"/>
    </row>
    <row r="14309" spans="13:13" x14ac:dyDescent="0.3">
      <c r="M14309" s="6"/>
    </row>
    <row r="14310" spans="13:13" x14ac:dyDescent="0.3">
      <c r="M14310" s="6"/>
    </row>
    <row r="14311" spans="13:13" x14ac:dyDescent="0.3">
      <c r="M14311" s="6"/>
    </row>
    <row r="14312" spans="13:13" x14ac:dyDescent="0.3">
      <c r="M14312" s="6"/>
    </row>
    <row r="14313" spans="13:13" x14ac:dyDescent="0.3">
      <c r="M14313" s="6"/>
    </row>
    <row r="14314" spans="13:13" x14ac:dyDescent="0.3">
      <c r="M14314" s="6"/>
    </row>
    <row r="14315" spans="13:13" x14ac:dyDescent="0.3">
      <c r="M14315" s="6"/>
    </row>
    <row r="14316" spans="13:13" x14ac:dyDescent="0.3">
      <c r="M14316" s="6"/>
    </row>
    <row r="14317" spans="13:13" x14ac:dyDescent="0.3">
      <c r="M14317" s="6"/>
    </row>
    <row r="14318" spans="13:13" x14ac:dyDescent="0.3">
      <c r="M14318" s="6"/>
    </row>
    <row r="14319" spans="13:13" x14ac:dyDescent="0.3">
      <c r="M14319" s="6"/>
    </row>
    <row r="14320" spans="13:13" x14ac:dyDescent="0.3">
      <c r="M14320" s="6"/>
    </row>
    <row r="14321" spans="13:13" x14ac:dyDescent="0.3">
      <c r="M14321" s="6"/>
    </row>
    <row r="14322" spans="13:13" x14ac:dyDescent="0.3">
      <c r="M14322" s="6"/>
    </row>
    <row r="14323" spans="13:13" x14ac:dyDescent="0.3">
      <c r="M14323" s="6"/>
    </row>
    <row r="14324" spans="13:13" x14ac:dyDescent="0.3">
      <c r="M14324" s="6"/>
    </row>
    <row r="14325" spans="13:13" x14ac:dyDescent="0.3">
      <c r="M14325" s="6"/>
    </row>
    <row r="14326" spans="13:13" x14ac:dyDescent="0.3">
      <c r="M14326" s="6"/>
    </row>
    <row r="14327" spans="13:13" x14ac:dyDescent="0.3">
      <c r="M14327" s="6"/>
    </row>
    <row r="14328" spans="13:13" x14ac:dyDescent="0.3">
      <c r="M14328" s="6"/>
    </row>
    <row r="14329" spans="13:13" x14ac:dyDescent="0.3">
      <c r="M14329" s="6"/>
    </row>
    <row r="14330" spans="13:13" x14ac:dyDescent="0.3">
      <c r="M14330" s="6"/>
    </row>
    <row r="14331" spans="13:13" x14ac:dyDescent="0.3">
      <c r="M14331" s="6"/>
    </row>
    <row r="14332" spans="13:13" x14ac:dyDescent="0.3">
      <c r="M14332" s="6"/>
    </row>
    <row r="14333" spans="13:13" x14ac:dyDescent="0.3">
      <c r="M14333" s="6"/>
    </row>
    <row r="14334" spans="13:13" x14ac:dyDescent="0.3">
      <c r="M14334" s="6"/>
    </row>
    <row r="14335" spans="13:13" x14ac:dyDescent="0.3">
      <c r="M14335" s="6"/>
    </row>
    <row r="14336" spans="13:13" x14ac:dyDescent="0.3">
      <c r="M14336" s="6"/>
    </row>
    <row r="14337" spans="13:13" x14ac:dyDescent="0.3">
      <c r="M14337" s="6"/>
    </row>
    <row r="14338" spans="13:13" x14ac:dyDescent="0.3">
      <c r="M14338" s="6"/>
    </row>
    <row r="14339" spans="13:13" x14ac:dyDescent="0.3">
      <c r="M14339" s="6"/>
    </row>
    <row r="14340" spans="13:13" x14ac:dyDescent="0.3">
      <c r="M14340" s="6"/>
    </row>
    <row r="14341" spans="13:13" x14ac:dyDescent="0.3">
      <c r="M14341" s="6"/>
    </row>
    <row r="14342" spans="13:13" x14ac:dyDescent="0.3">
      <c r="M14342" s="6"/>
    </row>
    <row r="14343" spans="13:13" x14ac:dyDescent="0.3">
      <c r="M14343" s="6"/>
    </row>
    <row r="14344" spans="13:13" x14ac:dyDescent="0.3">
      <c r="M14344" s="6"/>
    </row>
    <row r="14345" spans="13:13" x14ac:dyDescent="0.3">
      <c r="M14345" s="6"/>
    </row>
    <row r="14346" spans="13:13" x14ac:dyDescent="0.3">
      <c r="M14346" s="6"/>
    </row>
    <row r="14347" spans="13:13" x14ac:dyDescent="0.3">
      <c r="M14347" s="6"/>
    </row>
    <row r="14348" spans="13:13" x14ac:dyDescent="0.3">
      <c r="M14348" s="6"/>
    </row>
    <row r="14349" spans="13:13" x14ac:dyDescent="0.3">
      <c r="M14349" s="6"/>
    </row>
    <row r="14350" spans="13:13" x14ac:dyDescent="0.3">
      <c r="M14350" s="6"/>
    </row>
    <row r="14351" spans="13:13" x14ac:dyDescent="0.3">
      <c r="M14351" s="6"/>
    </row>
    <row r="14352" spans="13:13" x14ac:dyDescent="0.3">
      <c r="M14352" s="6"/>
    </row>
    <row r="14353" spans="13:13" x14ac:dyDescent="0.3">
      <c r="M14353" s="6"/>
    </row>
    <row r="14354" spans="13:13" x14ac:dyDescent="0.3">
      <c r="M14354" s="6"/>
    </row>
    <row r="14355" spans="13:13" x14ac:dyDescent="0.3">
      <c r="M14355" s="6"/>
    </row>
    <row r="14356" spans="13:13" x14ac:dyDescent="0.3">
      <c r="M14356" s="6"/>
    </row>
    <row r="14357" spans="13:13" x14ac:dyDescent="0.3">
      <c r="M14357" s="6"/>
    </row>
    <row r="14358" spans="13:13" x14ac:dyDescent="0.3">
      <c r="M14358" s="6"/>
    </row>
    <row r="14359" spans="13:13" x14ac:dyDescent="0.3">
      <c r="M14359" s="6"/>
    </row>
    <row r="14360" spans="13:13" x14ac:dyDescent="0.3">
      <c r="M14360" s="6"/>
    </row>
    <row r="14361" spans="13:13" x14ac:dyDescent="0.3">
      <c r="M14361" s="6"/>
    </row>
    <row r="14362" spans="13:13" x14ac:dyDescent="0.3">
      <c r="M14362" s="6"/>
    </row>
    <row r="14363" spans="13:13" x14ac:dyDescent="0.3">
      <c r="M14363" s="6"/>
    </row>
    <row r="14364" spans="13:13" x14ac:dyDescent="0.3">
      <c r="M14364" s="6"/>
    </row>
    <row r="14365" spans="13:13" x14ac:dyDescent="0.3">
      <c r="M14365" s="6"/>
    </row>
    <row r="14366" spans="13:13" x14ac:dyDescent="0.3">
      <c r="M14366" s="6"/>
    </row>
    <row r="14367" spans="13:13" x14ac:dyDescent="0.3">
      <c r="M14367" s="6"/>
    </row>
    <row r="14368" spans="13:13" x14ac:dyDescent="0.3">
      <c r="M14368" s="6"/>
    </row>
    <row r="14369" spans="13:13" x14ac:dyDescent="0.3">
      <c r="M14369" s="6"/>
    </row>
    <row r="14370" spans="13:13" x14ac:dyDescent="0.3">
      <c r="M14370" s="6"/>
    </row>
    <row r="14371" spans="13:13" x14ac:dyDescent="0.3">
      <c r="M14371" s="6"/>
    </row>
    <row r="14372" spans="13:13" x14ac:dyDescent="0.3">
      <c r="M14372" s="6"/>
    </row>
    <row r="14373" spans="13:13" x14ac:dyDescent="0.3">
      <c r="M14373" s="6"/>
    </row>
    <row r="14374" spans="13:13" x14ac:dyDescent="0.3">
      <c r="M14374" s="6"/>
    </row>
    <row r="14375" spans="13:13" x14ac:dyDescent="0.3">
      <c r="M14375" s="6"/>
    </row>
    <row r="14376" spans="13:13" x14ac:dyDescent="0.3">
      <c r="M14376" s="6"/>
    </row>
    <row r="14377" spans="13:13" x14ac:dyDescent="0.3">
      <c r="M14377" s="6"/>
    </row>
    <row r="14378" spans="13:13" x14ac:dyDescent="0.3">
      <c r="M14378" s="6"/>
    </row>
    <row r="14379" spans="13:13" x14ac:dyDescent="0.3">
      <c r="M14379" s="6"/>
    </row>
    <row r="14380" spans="13:13" x14ac:dyDescent="0.3">
      <c r="M14380" s="6"/>
    </row>
    <row r="14381" spans="13:13" x14ac:dyDescent="0.3">
      <c r="M14381" s="6"/>
    </row>
    <row r="14382" spans="13:13" x14ac:dyDescent="0.3">
      <c r="M14382" s="6"/>
    </row>
    <row r="14383" spans="13:13" x14ac:dyDescent="0.3">
      <c r="M14383" s="6"/>
    </row>
    <row r="14384" spans="13:13" x14ac:dyDescent="0.3">
      <c r="M14384" s="6"/>
    </row>
    <row r="14385" spans="13:13" x14ac:dyDescent="0.3">
      <c r="M14385" s="6"/>
    </row>
    <row r="14386" spans="13:13" x14ac:dyDescent="0.3">
      <c r="M14386" s="6"/>
    </row>
    <row r="14387" spans="13:13" x14ac:dyDescent="0.3">
      <c r="M14387" s="6"/>
    </row>
    <row r="14388" spans="13:13" x14ac:dyDescent="0.3">
      <c r="M14388" s="6"/>
    </row>
    <row r="14389" spans="13:13" x14ac:dyDescent="0.3">
      <c r="M14389" s="6"/>
    </row>
    <row r="14390" spans="13:13" x14ac:dyDescent="0.3">
      <c r="M14390" s="6"/>
    </row>
    <row r="14391" spans="13:13" x14ac:dyDescent="0.3">
      <c r="M14391" s="6"/>
    </row>
    <row r="14392" spans="13:13" x14ac:dyDescent="0.3">
      <c r="M14392" s="6"/>
    </row>
    <row r="14393" spans="13:13" x14ac:dyDescent="0.3">
      <c r="M14393" s="6"/>
    </row>
    <row r="14394" spans="13:13" x14ac:dyDescent="0.3">
      <c r="M14394" s="6"/>
    </row>
    <row r="14395" spans="13:13" x14ac:dyDescent="0.3">
      <c r="M14395" s="6"/>
    </row>
    <row r="14396" spans="13:13" x14ac:dyDescent="0.3">
      <c r="M14396" s="6"/>
    </row>
    <row r="14397" spans="13:13" x14ac:dyDescent="0.3">
      <c r="M14397" s="6"/>
    </row>
    <row r="14398" spans="13:13" x14ac:dyDescent="0.3">
      <c r="M14398" s="6"/>
    </row>
    <row r="14399" spans="13:13" x14ac:dyDescent="0.3">
      <c r="M14399" s="6"/>
    </row>
    <row r="14400" spans="13:13" x14ac:dyDescent="0.3">
      <c r="M14400" s="6"/>
    </row>
    <row r="14401" spans="13:13" x14ac:dyDescent="0.3">
      <c r="M14401" s="6"/>
    </row>
    <row r="14402" spans="13:13" x14ac:dyDescent="0.3">
      <c r="M14402" s="6"/>
    </row>
    <row r="14403" spans="13:13" x14ac:dyDescent="0.3">
      <c r="M14403" s="6"/>
    </row>
    <row r="14404" spans="13:13" x14ac:dyDescent="0.3">
      <c r="M14404" s="6"/>
    </row>
    <row r="14405" spans="13:13" x14ac:dyDescent="0.3">
      <c r="M14405" s="6"/>
    </row>
    <row r="14406" spans="13:13" x14ac:dyDescent="0.3">
      <c r="M14406" s="6"/>
    </row>
    <row r="14407" spans="13:13" x14ac:dyDescent="0.3">
      <c r="M14407" s="6"/>
    </row>
    <row r="14408" spans="13:13" x14ac:dyDescent="0.3">
      <c r="M14408" s="6"/>
    </row>
    <row r="14409" spans="13:13" x14ac:dyDescent="0.3">
      <c r="M14409" s="6"/>
    </row>
    <row r="14410" spans="13:13" x14ac:dyDescent="0.3">
      <c r="M14410" s="6"/>
    </row>
    <row r="14411" spans="13:13" x14ac:dyDescent="0.3">
      <c r="M14411" s="6"/>
    </row>
    <row r="14412" spans="13:13" x14ac:dyDescent="0.3">
      <c r="M14412" s="6"/>
    </row>
    <row r="14413" spans="13:13" x14ac:dyDescent="0.3">
      <c r="M14413" s="6"/>
    </row>
    <row r="14414" spans="13:13" x14ac:dyDescent="0.3">
      <c r="M14414" s="6"/>
    </row>
    <row r="14415" spans="13:13" x14ac:dyDescent="0.3">
      <c r="M14415" s="6"/>
    </row>
    <row r="14416" spans="13:13" x14ac:dyDescent="0.3">
      <c r="M14416" s="6"/>
    </row>
    <row r="14417" spans="13:13" x14ac:dyDescent="0.3">
      <c r="M14417" s="6"/>
    </row>
    <row r="14418" spans="13:13" x14ac:dyDescent="0.3">
      <c r="M14418" s="6"/>
    </row>
    <row r="14419" spans="13:13" x14ac:dyDescent="0.3">
      <c r="M14419" s="6"/>
    </row>
    <row r="14420" spans="13:13" x14ac:dyDescent="0.3">
      <c r="M14420" s="6"/>
    </row>
    <row r="14421" spans="13:13" x14ac:dyDescent="0.3">
      <c r="M14421" s="6"/>
    </row>
    <row r="14422" spans="13:13" x14ac:dyDescent="0.3">
      <c r="M14422" s="6"/>
    </row>
    <row r="14423" spans="13:13" x14ac:dyDescent="0.3">
      <c r="M14423" s="6"/>
    </row>
    <row r="14424" spans="13:13" x14ac:dyDescent="0.3">
      <c r="M14424" s="6"/>
    </row>
    <row r="14425" spans="13:13" x14ac:dyDescent="0.3">
      <c r="M14425" s="6"/>
    </row>
    <row r="14426" spans="13:13" x14ac:dyDescent="0.3">
      <c r="M14426" s="6"/>
    </row>
    <row r="14427" spans="13:13" x14ac:dyDescent="0.3">
      <c r="M14427" s="6"/>
    </row>
    <row r="14428" spans="13:13" x14ac:dyDescent="0.3">
      <c r="M14428" s="6"/>
    </row>
    <row r="14429" spans="13:13" x14ac:dyDescent="0.3">
      <c r="M14429" s="6"/>
    </row>
    <row r="14430" spans="13:13" x14ac:dyDescent="0.3">
      <c r="M14430" s="6"/>
    </row>
    <row r="14431" spans="13:13" x14ac:dyDescent="0.3">
      <c r="M14431" s="6"/>
    </row>
    <row r="14432" spans="13:13" x14ac:dyDescent="0.3">
      <c r="M14432" s="6"/>
    </row>
    <row r="14433" spans="13:13" x14ac:dyDescent="0.3">
      <c r="M14433" s="6"/>
    </row>
    <row r="14434" spans="13:13" x14ac:dyDescent="0.3">
      <c r="M14434" s="6"/>
    </row>
    <row r="14435" spans="13:13" x14ac:dyDescent="0.3">
      <c r="M14435" s="6"/>
    </row>
    <row r="14436" spans="13:13" x14ac:dyDescent="0.3">
      <c r="M14436" s="6"/>
    </row>
    <row r="14437" spans="13:13" x14ac:dyDescent="0.3">
      <c r="M14437" s="6"/>
    </row>
    <row r="14438" spans="13:13" x14ac:dyDescent="0.3">
      <c r="M14438" s="6"/>
    </row>
    <row r="14439" spans="13:13" x14ac:dyDescent="0.3">
      <c r="M14439" s="6"/>
    </row>
    <row r="14440" spans="13:13" x14ac:dyDescent="0.3">
      <c r="M14440" s="6"/>
    </row>
    <row r="14441" spans="13:13" x14ac:dyDescent="0.3">
      <c r="M14441" s="6"/>
    </row>
    <row r="14442" spans="13:13" x14ac:dyDescent="0.3">
      <c r="M14442" s="6"/>
    </row>
    <row r="14443" spans="13:13" x14ac:dyDescent="0.3">
      <c r="M14443" s="6"/>
    </row>
    <row r="14444" spans="13:13" x14ac:dyDescent="0.3">
      <c r="M14444" s="6"/>
    </row>
    <row r="14445" spans="13:13" x14ac:dyDescent="0.3">
      <c r="M14445" s="6"/>
    </row>
    <row r="14446" spans="13:13" x14ac:dyDescent="0.3">
      <c r="M14446" s="6"/>
    </row>
    <row r="14447" spans="13:13" x14ac:dyDescent="0.3">
      <c r="M14447" s="6"/>
    </row>
    <row r="14448" spans="13:13" x14ac:dyDescent="0.3">
      <c r="M14448" s="6"/>
    </row>
    <row r="14449" spans="13:13" x14ac:dyDescent="0.3">
      <c r="M14449" s="6"/>
    </row>
    <row r="14450" spans="13:13" x14ac:dyDescent="0.3">
      <c r="M14450" s="6"/>
    </row>
    <row r="14451" spans="13:13" x14ac:dyDescent="0.3">
      <c r="M14451" s="6"/>
    </row>
    <row r="14452" spans="13:13" x14ac:dyDescent="0.3">
      <c r="M14452" s="6"/>
    </row>
    <row r="14453" spans="13:13" x14ac:dyDescent="0.3">
      <c r="M14453" s="6"/>
    </row>
    <row r="14454" spans="13:13" x14ac:dyDescent="0.3">
      <c r="M14454" s="6"/>
    </row>
    <row r="14455" spans="13:13" x14ac:dyDescent="0.3">
      <c r="M14455" s="6"/>
    </row>
    <row r="14456" spans="13:13" x14ac:dyDescent="0.3">
      <c r="M14456" s="6"/>
    </row>
    <row r="14457" spans="13:13" x14ac:dyDescent="0.3">
      <c r="M14457" s="6"/>
    </row>
    <row r="14458" spans="13:13" x14ac:dyDescent="0.3">
      <c r="M14458" s="6"/>
    </row>
    <row r="14459" spans="13:13" x14ac:dyDescent="0.3">
      <c r="M14459" s="6"/>
    </row>
    <row r="14460" spans="13:13" x14ac:dyDescent="0.3">
      <c r="M14460" s="6"/>
    </row>
    <row r="14461" spans="13:13" x14ac:dyDescent="0.3">
      <c r="M14461" s="6"/>
    </row>
    <row r="14462" spans="13:13" x14ac:dyDescent="0.3">
      <c r="M14462" s="6"/>
    </row>
    <row r="14463" spans="13:13" x14ac:dyDescent="0.3">
      <c r="M14463" s="6"/>
    </row>
    <row r="14464" spans="13:13" x14ac:dyDescent="0.3">
      <c r="M14464" s="6"/>
    </row>
    <row r="14465" spans="13:13" x14ac:dyDescent="0.3">
      <c r="M14465" s="6"/>
    </row>
    <row r="14466" spans="13:13" x14ac:dyDescent="0.3">
      <c r="M14466" s="6"/>
    </row>
    <row r="14467" spans="13:13" x14ac:dyDescent="0.3">
      <c r="M14467" s="6"/>
    </row>
    <row r="14468" spans="13:13" x14ac:dyDescent="0.3">
      <c r="M14468" s="6"/>
    </row>
    <row r="14469" spans="13:13" x14ac:dyDescent="0.3">
      <c r="M14469" s="6"/>
    </row>
    <row r="14470" spans="13:13" x14ac:dyDescent="0.3">
      <c r="M14470" s="6"/>
    </row>
    <row r="14471" spans="13:13" x14ac:dyDescent="0.3">
      <c r="M14471" s="6"/>
    </row>
    <row r="14472" spans="13:13" x14ac:dyDescent="0.3">
      <c r="M14472" s="6"/>
    </row>
    <row r="14473" spans="13:13" x14ac:dyDescent="0.3">
      <c r="M14473" s="6"/>
    </row>
    <row r="14474" spans="13:13" x14ac:dyDescent="0.3">
      <c r="M14474" s="6"/>
    </row>
    <row r="14475" spans="13:13" x14ac:dyDescent="0.3">
      <c r="M14475" s="6"/>
    </row>
    <row r="14476" spans="13:13" x14ac:dyDescent="0.3">
      <c r="M14476" s="6"/>
    </row>
    <row r="14477" spans="13:13" x14ac:dyDescent="0.3">
      <c r="M14477" s="6"/>
    </row>
    <row r="14478" spans="13:13" x14ac:dyDescent="0.3">
      <c r="M14478" s="6"/>
    </row>
    <row r="14479" spans="13:13" x14ac:dyDescent="0.3">
      <c r="M14479" s="6"/>
    </row>
    <row r="14480" spans="13:13" x14ac:dyDescent="0.3">
      <c r="M14480" s="6"/>
    </row>
    <row r="14481" spans="13:13" x14ac:dyDescent="0.3">
      <c r="M14481" s="6"/>
    </row>
    <row r="14482" spans="13:13" x14ac:dyDescent="0.3">
      <c r="M14482" s="6"/>
    </row>
    <row r="14483" spans="13:13" x14ac:dyDescent="0.3">
      <c r="M14483" s="6"/>
    </row>
    <row r="14484" spans="13:13" x14ac:dyDescent="0.3">
      <c r="M14484" s="6"/>
    </row>
    <row r="14485" spans="13:13" x14ac:dyDescent="0.3">
      <c r="M14485" s="6"/>
    </row>
    <row r="14486" spans="13:13" x14ac:dyDescent="0.3">
      <c r="M14486" s="6"/>
    </row>
    <row r="14487" spans="13:13" x14ac:dyDescent="0.3">
      <c r="M14487" s="6"/>
    </row>
    <row r="14488" spans="13:13" x14ac:dyDescent="0.3">
      <c r="M14488" s="6"/>
    </row>
    <row r="14489" spans="13:13" x14ac:dyDescent="0.3">
      <c r="M14489" s="6"/>
    </row>
    <row r="14490" spans="13:13" x14ac:dyDescent="0.3">
      <c r="M14490" s="6"/>
    </row>
    <row r="14491" spans="13:13" x14ac:dyDescent="0.3">
      <c r="M14491" s="6"/>
    </row>
    <row r="14492" spans="13:13" x14ac:dyDescent="0.3">
      <c r="M14492" s="6"/>
    </row>
    <row r="14493" spans="13:13" x14ac:dyDescent="0.3">
      <c r="M14493" s="6"/>
    </row>
    <row r="14494" spans="13:13" x14ac:dyDescent="0.3">
      <c r="M14494" s="6"/>
    </row>
    <row r="14495" spans="13:13" x14ac:dyDescent="0.3">
      <c r="M14495" s="6"/>
    </row>
    <row r="14496" spans="13:13" x14ac:dyDescent="0.3">
      <c r="M14496" s="6"/>
    </row>
    <row r="14497" spans="13:13" x14ac:dyDescent="0.3">
      <c r="M14497" s="6"/>
    </row>
    <row r="14498" spans="13:13" x14ac:dyDescent="0.3">
      <c r="M14498" s="6"/>
    </row>
    <row r="14499" spans="13:13" x14ac:dyDescent="0.3">
      <c r="M14499" s="6"/>
    </row>
    <row r="14500" spans="13:13" x14ac:dyDescent="0.3">
      <c r="M14500" s="6"/>
    </row>
    <row r="14501" spans="13:13" x14ac:dyDescent="0.3">
      <c r="M14501" s="6"/>
    </row>
    <row r="14502" spans="13:13" x14ac:dyDescent="0.3">
      <c r="M14502" s="6"/>
    </row>
    <row r="14503" spans="13:13" x14ac:dyDescent="0.3">
      <c r="M14503" s="6"/>
    </row>
    <row r="14504" spans="13:13" x14ac:dyDescent="0.3">
      <c r="M14504" s="6"/>
    </row>
    <row r="14505" spans="13:13" x14ac:dyDescent="0.3">
      <c r="M14505" s="6"/>
    </row>
    <row r="14506" spans="13:13" x14ac:dyDescent="0.3">
      <c r="M14506" s="6"/>
    </row>
    <row r="14507" spans="13:13" x14ac:dyDescent="0.3">
      <c r="M14507" s="6"/>
    </row>
    <row r="14508" spans="13:13" x14ac:dyDescent="0.3">
      <c r="M14508" s="6"/>
    </row>
    <row r="14509" spans="13:13" x14ac:dyDescent="0.3">
      <c r="M14509" s="6"/>
    </row>
    <row r="14510" spans="13:13" x14ac:dyDescent="0.3">
      <c r="M14510" s="6"/>
    </row>
    <row r="14511" spans="13:13" x14ac:dyDescent="0.3">
      <c r="M14511" s="6"/>
    </row>
    <row r="14512" spans="13:13" x14ac:dyDescent="0.3">
      <c r="M14512" s="6"/>
    </row>
    <row r="14513" spans="13:13" x14ac:dyDescent="0.3">
      <c r="M14513" s="6"/>
    </row>
    <row r="14514" spans="13:13" x14ac:dyDescent="0.3">
      <c r="M14514" s="6"/>
    </row>
    <row r="14515" spans="13:13" x14ac:dyDescent="0.3">
      <c r="M14515" s="6"/>
    </row>
    <row r="14516" spans="13:13" x14ac:dyDescent="0.3">
      <c r="M14516" s="6"/>
    </row>
    <row r="14517" spans="13:13" x14ac:dyDescent="0.3">
      <c r="M14517" s="6"/>
    </row>
    <row r="14518" spans="13:13" x14ac:dyDescent="0.3">
      <c r="M14518" s="6"/>
    </row>
    <row r="14519" spans="13:13" x14ac:dyDescent="0.3">
      <c r="M14519" s="6"/>
    </row>
    <row r="14520" spans="13:13" x14ac:dyDescent="0.3">
      <c r="M14520" s="6"/>
    </row>
    <row r="14521" spans="13:13" x14ac:dyDescent="0.3">
      <c r="M14521" s="6"/>
    </row>
    <row r="14522" spans="13:13" x14ac:dyDescent="0.3">
      <c r="M14522" s="6"/>
    </row>
    <row r="14523" spans="13:13" x14ac:dyDescent="0.3">
      <c r="M14523" s="6"/>
    </row>
    <row r="14524" spans="13:13" x14ac:dyDescent="0.3">
      <c r="M14524" s="6"/>
    </row>
    <row r="14525" spans="13:13" x14ac:dyDescent="0.3">
      <c r="M14525" s="6"/>
    </row>
    <row r="14526" spans="13:13" x14ac:dyDescent="0.3">
      <c r="M14526" s="6"/>
    </row>
    <row r="14527" spans="13:13" x14ac:dyDescent="0.3">
      <c r="M14527" s="6"/>
    </row>
    <row r="14528" spans="13:13" x14ac:dyDescent="0.3">
      <c r="M14528" s="6"/>
    </row>
    <row r="14529" spans="13:13" x14ac:dyDescent="0.3">
      <c r="M14529" s="6"/>
    </row>
    <row r="14530" spans="13:13" x14ac:dyDescent="0.3">
      <c r="M14530" s="6"/>
    </row>
    <row r="14531" spans="13:13" x14ac:dyDescent="0.3">
      <c r="M14531" s="6"/>
    </row>
    <row r="14532" spans="13:13" x14ac:dyDescent="0.3">
      <c r="M14532" s="6"/>
    </row>
    <row r="14533" spans="13:13" x14ac:dyDescent="0.3">
      <c r="M14533" s="6"/>
    </row>
    <row r="14534" spans="13:13" x14ac:dyDescent="0.3">
      <c r="M14534" s="6"/>
    </row>
    <row r="14535" spans="13:13" x14ac:dyDescent="0.3">
      <c r="M14535" s="6"/>
    </row>
    <row r="14536" spans="13:13" x14ac:dyDescent="0.3">
      <c r="M14536" s="6"/>
    </row>
    <row r="14537" spans="13:13" x14ac:dyDescent="0.3">
      <c r="M14537" s="6"/>
    </row>
    <row r="14538" spans="13:13" x14ac:dyDescent="0.3">
      <c r="M14538" s="6"/>
    </row>
    <row r="14539" spans="13:13" x14ac:dyDescent="0.3">
      <c r="M14539" s="6"/>
    </row>
    <row r="14540" spans="13:13" x14ac:dyDescent="0.3">
      <c r="M14540" s="6"/>
    </row>
    <row r="14541" spans="13:13" x14ac:dyDescent="0.3">
      <c r="M14541" s="6"/>
    </row>
    <row r="14542" spans="13:13" x14ac:dyDescent="0.3">
      <c r="M14542" s="6"/>
    </row>
    <row r="14543" spans="13:13" x14ac:dyDescent="0.3">
      <c r="M14543" s="6"/>
    </row>
    <row r="14544" spans="13:13" x14ac:dyDescent="0.3">
      <c r="M14544" s="6"/>
    </row>
    <row r="14545" spans="13:13" x14ac:dyDescent="0.3">
      <c r="M14545" s="6"/>
    </row>
    <row r="14546" spans="13:13" x14ac:dyDescent="0.3">
      <c r="M14546" s="6"/>
    </row>
    <row r="14547" spans="13:13" x14ac:dyDescent="0.3">
      <c r="M14547" s="6"/>
    </row>
    <row r="14548" spans="13:13" x14ac:dyDescent="0.3">
      <c r="M14548" s="6"/>
    </row>
    <row r="14549" spans="13:13" x14ac:dyDescent="0.3">
      <c r="M14549" s="6"/>
    </row>
    <row r="14550" spans="13:13" x14ac:dyDescent="0.3">
      <c r="M14550" s="6"/>
    </row>
    <row r="14551" spans="13:13" x14ac:dyDescent="0.3">
      <c r="M14551" s="6"/>
    </row>
    <row r="14552" spans="13:13" x14ac:dyDescent="0.3">
      <c r="M14552" s="6"/>
    </row>
    <row r="14553" spans="13:13" x14ac:dyDescent="0.3">
      <c r="M14553" s="6"/>
    </row>
    <row r="14554" spans="13:13" x14ac:dyDescent="0.3">
      <c r="M14554" s="6"/>
    </row>
    <row r="14555" spans="13:13" x14ac:dyDescent="0.3">
      <c r="M14555" s="6"/>
    </row>
    <row r="14556" spans="13:13" x14ac:dyDescent="0.3">
      <c r="M14556" s="6"/>
    </row>
    <row r="14557" spans="13:13" x14ac:dyDescent="0.3">
      <c r="M14557" s="6"/>
    </row>
    <row r="14558" spans="13:13" x14ac:dyDescent="0.3">
      <c r="M14558" s="6"/>
    </row>
    <row r="14559" spans="13:13" x14ac:dyDescent="0.3">
      <c r="M14559" s="6"/>
    </row>
    <row r="14560" spans="13:13" x14ac:dyDescent="0.3">
      <c r="M14560" s="6"/>
    </row>
    <row r="14561" spans="13:13" x14ac:dyDescent="0.3">
      <c r="M14561" s="6"/>
    </row>
    <row r="14562" spans="13:13" x14ac:dyDescent="0.3">
      <c r="M14562" s="6"/>
    </row>
    <row r="14563" spans="13:13" x14ac:dyDescent="0.3">
      <c r="M14563" s="6"/>
    </row>
    <row r="14564" spans="13:13" x14ac:dyDescent="0.3">
      <c r="M14564" s="6"/>
    </row>
    <row r="14565" spans="13:13" x14ac:dyDescent="0.3">
      <c r="M14565" s="6"/>
    </row>
    <row r="14566" spans="13:13" x14ac:dyDescent="0.3">
      <c r="M14566" s="6"/>
    </row>
    <row r="14567" spans="13:13" x14ac:dyDescent="0.3">
      <c r="M14567" s="6"/>
    </row>
    <row r="14568" spans="13:13" x14ac:dyDescent="0.3">
      <c r="M14568" s="6"/>
    </row>
    <row r="14569" spans="13:13" x14ac:dyDescent="0.3">
      <c r="M14569" s="6"/>
    </row>
    <row r="14570" spans="13:13" x14ac:dyDescent="0.3">
      <c r="M14570" s="6"/>
    </row>
    <row r="14571" spans="13:13" x14ac:dyDescent="0.3">
      <c r="M14571" s="6"/>
    </row>
    <row r="14572" spans="13:13" x14ac:dyDescent="0.3">
      <c r="M14572" s="6"/>
    </row>
    <row r="14573" spans="13:13" x14ac:dyDescent="0.3">
      <c r="M14573" s="6"/>
    </row>
    <row r="14574" spans="13:13" x14ac:dyDescent="0.3">
      <c r="M14574" s="6"/>
    </row>
    <row r="14575" spans="13:13" x14ac:dyDescent="0.3">
      <c r="M14575" s="6"/>
    </row>
    <row r="14576" spans="13:13" x14ac:dyDescent="0.3">
      <c r="M14576" s="6"/>
    </row>
    <row r="14577" spans="13:13" x14ac:dyDescent="0.3">
      <c r="M14577" s="6"/>
    </row>
    <row r="14578" spans="13:13" x14ac:dyDescent="0.3">
      <c r="M14578" s="6"/>
    </row>
    <row r="14579" spans="13:13" x14ac:dyDescent="0.3">
      <c r="M14579" s="6"/>
    </row>
    <row r="14580" spans="13:13" x14ac:dyDescent="0.3">
      <c r="M14580" s="6"/>
    </row>
    <row r="14581" spans="13:13" x14ac:dyDescent="0.3">
      <c r="M14581" s="6"/>
    </row>
    <row r="14582" spans="13:13" x14ac:dyDescent="0.3">
      <c r="M14582" s="6"/>
    </row>
    <row r="14583" spans="13:13" x14ac:dyDescent="0.3">
      <c r="M14583" s="6"/>
    </row>
    <row r="14584" spans="13:13" x14ac:dyDescent="0.3">
      <c r="M14584" s="6"/>
    </row>
    <row r="14585" spans="13:13" x14ac:dyDescent="0.3">
      <c r="M14585" s="6"/>
    </row>
    <row r="14586" spans="13:13" x14ac:dyDescent="0.3">
      <c r="M14586" s="6"/>
    </row>
    <row r="14587" spans="13:13" x14ac:dyDescent="0.3">
      <c r="M14587" s="6"/>
    </row>
    <row r="14588" spans="13:13" x14ac:dyDescent="0.3">
      <c r="M14588" s="6"/>
    </row>
    <row r="14589" spans="13:13" x14ac:dyDescent="0.3">
      <c r="M14589" s="6"/>
    </row>
    <row r="14590" spans="13:13" x14ac:dyDescent="0.3">
      <c r="M14590" s="6"/>
    </row>
    <row r="14591" spans="13:13" x14ac:dyDescent="0.3">
      <c r="M14591" s="6"/>
    </row>
    <row r="14592" spans="13:13" x14ac:dyDescent="0.3">
      <c r="M14592" s="6"/>
    </row>
    <row r="14593" spans="13:13" x14ac:dyDescent="0.3">
      <c r="M14593" s="6"/>
    </row>
    <row r="14594" spans="13:13" x14ac:dyDescent="0.3">
      <c r="M14594" s="6"/>
    </row>
    <row r="14595" spans="13:13" x14ac:dyDescent="0.3">
      <c r="M14595" s="6"/>
    </row>
    <row r="14596" spans="13:13" x14ac:dyDescent="0.3">
      <c r="M14596" s="6"/>
    </row>
    <row r="14597" spans="13:13" x14ac:dyDescent="0.3">
      <c r="M14597" s="6"/>
    </row>
    <row r="14598" spans="13:13" x14ac:dyDescent="0.3">
      <c r="M14598" s="6"/>
    </row>
    <row r="14599" spans="13:13" x14ac:dyDescent="0.3">
      <c r="M14599" s="6"/>
    </row>
    <row r="14600" spans="13:13" x14ac:dyDescent="0.3">
      <c r="M14600" s="6"/>
    </row>
    <row r="14601" spans="13:13" x14ac:dyDescent="0.3">
      <c r="M14601" s="6"/>
    </row>
    <row r="14602" spans="13:13" x14ac:dyDescent="0.3">
      <c r="M14602" s="6"/>
    </row>
    <row r="14603" spans="13:13" x14ac:dyDescent="0.3">
      <c r="M14603" s="6"/>
    </row>
    <row r="14604" spans="13:13" x14ac:dyDescent="0.3">
      <c r="M14604" s="6"/>
    </row>
    <row r="14605" spans="13:13" x14ac:dyDescent="0.3">
      <c r="M14605" s="6"/>
    </row>
    <row r="14606" spans="13:13" x14ac:dyDescent="0.3">
      <c r="M14606" s="6"/>
    </row>
    <row r="14607" spans="13:13" x14ac:dyDescent="0.3">
      <c r="M14607" s="6"/>
    </row>
    <row r="14608" spans="13:13" x14ac:dyDescent="0.3">
      <c r="M14608" s="6"/>
    </row>
    <row r="14609" spans="13:13" x14ac:dyDescent="0.3">
      <c r="M14609" s="6"/>
    </row>
    <row r="14610" spans="13:13" x14ac:dyDescent="0.3">
      <c r="M14610" s="6"/>
    </row>
    <row r="14611" spans="13:13" x14ac:dyDescent="0.3">
      <c r="M14611" s="6"/>
    </row>
    <row r="14612" spans="13:13" x14ac:dyDescent="0.3">
      <c r="M14612" s="6"/>
    </row>
    <row r="14613" spans="13:13" x14ac:dyDescent="0.3">
      <c r="M14613" s="6"/>
    </row>
    <row r="14614" spans="13:13" x14ac:dyDescent="0.3">
      <c r="M14614" s="6"/>
    </row>
    <row r="14615" spans="13:13" x14ac:dyDescent="0.3">
      <c r="M14615" s="6"/>
    </row>
    <row r="14616" spans="13:13" x14ac:dyDescent="0.3">
      <c r="M14616" s="6"/>
    </row>
    <row r="14617" spans="13:13" x14ac:dyDescent="0.3">
      <c r="M14617" s="6"/>
    </row>
    <row r="14618" spans="13:13" x14ac:dyDescent="0.3">
      <c r="M14618" s="6"/>
    </row>
    <row r="14619" spans="13:13" x14ac:dyDescent="0.3">
      <c r="M14619" s="6"/>
    </row>
    <row r="14620" spans="13:13" x14ac:dyDescent="0.3">
      <c r="M14620" s="6"/>
    </row>
    <row r="14621" spans="13:13" x14ac:dyDescent="0.3">
      <c r="M14621" s="6"/>
    </row>
    <row r="14622" spans="13:13" x14ac:dyDescent="0.3">
      <c r="M14622" s="6"/>
    </row>
    <row r="14623" spans="13:13" x14ac:dyDescent="0.3">
      <c r="M14623" s="6"/>
    </row>
    <row r="14624" spans="13:13" x14ac:dyDescent="0.3">
      <c r="M14624" s="6"/>
    </row>
    <row r="14625" spans="13:13" x14ac:dyDescent="0.3">
      <c r="M14625" s="6"/>
    </row>
    <row r="14626" spans="13:13" x14ac:dyDescent="0.3">
      <c r="M14626" s="6"/>
    </row>
    <row r="14627" spans="13:13" x14ac:dyDescent="0.3">
      <c r="M14627" s="6"/>
    </row>
    <row r="14628" spans="13:13" x14ac:dyDescent="0.3">
      <c r="M14628" s="6"/>
    </row>
    <row r="14629" spans="13:13" x14ac:dyDescent="0.3">
      <c r="M14629" s="6"/>
    </row>
    <row r="14630" spans="13:13" x14ac:dyDescent="0.3">
      <c r="M14630" s="6"/>
    </row>
    <row r="14631" spans="13:13" x14ac:dyDescent="0.3">
      <c r="M14631" s="6"/>
    </row>
    <row r="14632" spans="13:13" x14ac:dyDescent="0.3">
      <c r="M14632" s="6"/>
    </row>
    <row r="14633" spans="13:13" x14ac:dyDescent="0.3">
      <c r="M14633" s="6"/>
    </row>
    <row r="14634" spans="13:13" x14ac:dyDescent="0.3">
      <c r="M14634" s="6"/>
    </row>
    <row r="14635" spans="13:13" x14ac:dyDescent="0.3">
      <c r="M14635" s="6"/>
    </row>
    <row r="14636" spans="13:13" x14ac:dyDescent="0.3">
      <c r="M14636" s="6"/>
    </row>
    <row r="14637" spans="13:13" x14ac:dyDescent="0.3">
      <c r="M14637" s="6"/>
    </row>
    <row r="14638" spans="13:13" x14ac:dyDescent="0.3">
      <c r="M14638" s="6"/>
    </row>
    <row r="14639" spans="13:13" x14ac:dyDescent="0.3">
      <c r="M14639" s="6"/>
    </row>
    <row r="14640" spans="13:13" x14ac:dyDescent="0.3">
      <c r="M14640" s="6"/>
    </row>
    <row r="14641" spans="13:13" x14ac:dyDescent="0.3">
      <c r="M14641" s="6"/>
    </row>
    <row r="14642" spans="13:13" x14ac:dyDescent="0.3">
      <c r="M14642" s="6"/>
    </row>
    <row r="14643" spans="13:13" x14ac:dyDescent="0.3">
      <c r="M14643" s="6"/>
    </row>
    <row r="14644" spans="13:13" x14ac:dyDescent="0.3">
      <c r="M14644" s="6"/>
    </row>
    <row r="14645" spans="13:13" x14ac:dyDescent="0.3">
      <c r="M14645" s="6"/>
    </row>
    <row r="14646" spans="13:13" x14ac:dyDescent="0.3">
      <c r="M14646" s="6"/>
    </row>
    <row r="14647" spans="13:13" x14ac:dyDescent="0.3">
      <c r="M14647" s="6"/>
    </row>
    <row r="14648" spans="13:13" x14ac:dyDescent="0.3">
      <c r="M14648" s="6"/>
    </row>
    <row r="14649" spans="13:13" x14ac:dyDescent="0.3">
      <c r="M14649" s="6"/>
    </row>
    <row r="14650" spans="13:13" x14ac:dyDescent="0.3">
      <c r="M14650" s="6"/>
    </row>
    <row r="14651" spans="13:13" x14ac:dyDescent="0.3">
      <c r="M14651" s="6"/>
    </row>
    <row r="14652" spans="13:13" x14ac:dyDescent="0.3">
      <c r="M14652" s="6"/>
    </row>
    <row r="14653" spans="13:13" x14ac:dyDescent="0.3">
      <c r="M14653" s="6"/>
    </row>
    <row r="14654" spans="13:13" x14ac:dyDescent="0.3">
      <c r="M14654" s="6"/>
    </row>
    <row r="14655" spans="13:13" x14ac:dyDescent="0.3">
      <c r="M14655" s="6"/>
    </row>
    <row r="14656" spans="13:13" x14ac:dyDescent="0.3">
      <c r="M14656" s="6"/>
    </row>
    <row r="14657" spans="13:13" x14ac:dyDescent="0.3">
      <c r="M14657" s="6"/>
    </row>
    <row r="14658" spans="13:13" x14ac:dyDescent="0.3">
      <c r="M14658" s="6"/>
    </row>
    <row r="14659" spans="13:13" x14ac:dyDescent="0.3">
      <c r="M14659" s="6"/>
    </row>
    <row r="14660" spans="13:13" x14ac:dyDescent="0.3">
      <c r="M14660" s="6"/>
    </row>
    <row r="14661" spans="13:13" x14ac:dyDescent="0.3">
      <c r="M14661" s="6"/>
    </row>
    <row r="14662" spans="13:13" x14ac:dyDescent="0.3">
      <c r="M14662" s="6"/>
    </row>
    <row r="14663" spans="13:13" x14ac:dyDescent="0.3">
      <c r="M14663" s="6"/>
    </row>
    <row r="14664" spans="13:13" x14ac:dyDescent="0.3">
      <c r="M14664" s="6"/>
    </row>
    <row r="14665" spans="13:13" x14ac:dyDescent="0.3">
      <c r="M14665" s="6"/>
    </row>
    <row r="14666" spans="13:13" x14ac:dyDescent="0.3">
      <c r="M14666" s="6"/>
    </row>
    <row r="14667" spans="13:13" x14ac:dyDescent="0.3">
      <c r="M14667" s="6"/>
    </row>
    <row r="14668" spans="13:13" x14ac:dyDescent="0.3">
      <c r="M14668" s="6"/>
    </row>
    <row r="14669" spans="13:13" x14ac:dyDescent="0.3">
      <c r="M14669" s="6"/>
    </row>
    <row r="14670" spans="13:13" x14ac:dyDescent="0.3">
      <c r="M14670" s="6"/>
    </row>
    <row r="14671" spans="13:13" x14ac:dyDescent="0.3">
      <c r="M14671" s="6"/>
    </row>
    <row r="14672" spans="13:13" x14ac:dyDescent="0.3">
      <c r="M14672" s="6"/>
    </row>
    <row r="14673" spans="13:13" x14ac:dyDescent="0.3">
      <c r="M14673" s="6"/>
    </row>
    <row r="14674" spans="13:13" x14ac:dyDescent="0.3">
      <c r="M14674" s="6"/>
    </row>
    <row r="14675" spans="13:13" x14ac:dyDescent="0.3">
      <c r="M14675" s="6"/>
    </row>
    <row r="14676" spans="13:13" x14ac:dyDescent="0.3">
      <c r="M14676" s="6"/>
    </row>
    <row r="14677" spans="13:13" x14ac:dyDescent="0.3">
      <c r="M14677" s="6"/>
    </row>
    <row r="14678" spans="13:13" x14ac:dyDescent="0.3">
      <c r="M14678" s="6"/>
    </row>
    <row r="14679" spans="13:13" x14ac:dyDescent="0.3">
      <c r="M14679" s="6"/>
    </row>
    <row r="14680" spans="13:13" x14ac:dyDescent="0.3">
      <c r="M14680" s="6"/>
    </row>
    <row r="14681" spans="13:13" x14ac:dyDescent="0.3">
      <c r="M14681" s="6"/>
    </row>
    <row r="14682" spans="13:13" x14ac:dyDescent="0.3">
      <c r="M14682" s="6"/>
    </row>
    <row r="14683" spans="13:13" x14ac:dyDescent="0.3">
      <c r="M14683" s="6"/>
    </row>
    <row r="14684" spans="13:13" x14ac:dyDescent="0.3">
      <c r="M14684" s="6"/>
    </row>
    <row r="14685" spans="13:13" x14ac:dyDescent="0.3">
      <c r="M14685" s="6"/>
    </row>
    <row r="14686" spans="13:13" x14ac:dyDescent="0.3">
      <c r="M14686" s="6"/>
    </row>
    <row r="14687" spans="13:13" x14ac:dyDescent="0.3">
      <c r="M14687" s="6"/>
    </row>
    <row r="14688" spans="13:13" x14ac:dyDescent="0.3">
      <c r="M14688" s="6"/>
    </row>
    <row r="14689" spans="13:13" x14ac:dyDescent="0.3">
      <c r="M14689" s="6"/>
    </row>
    <row r="14690" spans="13:13" x14ac:dyDescent="0.3">
      <c r="M14690" s="6"/>
    </row>
    <row r="14691" spans="13:13" x14ac:dyDescent="0.3">
      <c r="M14691" s="6"/>
    </row>
    <row r="14692" spans="13:13" x14ac:dyDescent="0.3">
      <c r="M14692" s="6"/>
    </row>
    <row r="14693" spans="13:13" x14ac:dyDescent="0.3">
      <c r="M14693" s="6"/>
    </row>
    <row r="14694" spans="13:13" x14ac:dyDescent="0.3">
      <c r="M14694" s="6"/>
    </row>
    <row r="14695" spans="13:13" x14ac:dyDescent="0.3">
      <c r="M14695" s="6"/>
    </row>
    <row r="14696" spans="13:13" x14ac:dyDescent="0.3">
      <c r="M14696" s="6"/>
    </row>
    <row r="14697" spans="13:13" x14ac:dyDescent="0.3">
      <c r="M14697" s="6"/>
    </row>
    <row r="14698" spans="13:13" x14ac:dyDescent="0.3">
      <c r="M14698" s="6"/>
    </row>
    <row r="14699" spans="13:13" x14ac:dyDescent="0.3">
      <c r="M14699" s="6"/>
    </row>
    <row r="14700" spans="13:13" x14ac:dyDescent="0.3">
      <c r="M14700" s="6"/>
    </row>
    <row r="14701" spans="13:13" x14ac:dyDescent="0.3">
      <c r="M14701" s="6"/>
    </row>
    <row r="14702" spans="13:13" x14ac:dyDescent="0.3">
      <c r="M14702" s="6"/>
    </row>
    <row r="14703" spans="13:13" x14ac:dyDescent="0.3">
      <c r="M14703" s="6"/>
    </row>
    <row r="14704" spans="13:13" x14ac:dyDescent="0.3">
      <c r="M14704" s="6"/>
    </row>
    <row r="14705" spans="13:13" x14ac:dyDescent="0.3">
      <c r="M14705" s="6"/>
    </row>
    <row r="14706" spans="13:13" x14ac:dyDescent="0.3">
      <c r="M14706" s="6"/>
    </row>
    <row r="14707" spans="13:13" x14ac:dyDescent="0.3">
      <c r="M14707" s="6"/>
    </row>
    <row r="14708" spans="13:13" x14ac:dyDescent="0.3">
      <c r="M14708" s="6"/>
    </row>
    <row r="14709" spans="13:13" x14ac:dyDescent="0.3">
      <c r="M14709" s="6"/>
    </row>
    <row r="14710" spans="13:13" x14ac:dyDescent="0.3">
      <c r="M14710" s="6"/>
    </row>
    <row r="14711" spans="13:13" x14ac:dyDescent="0.3">
      <c r="M14711" s="6"/>
    </row>
    <row r="14712" spans="13:13" x14ac:dyDescent="0.3">
      <c r="M14712" s="6"/>
    </row>
    <row r="14713" spans="13:13" x14ac:dyDescent="0.3">
      <c r="M14713" s="6"/>
    </row>
    <row r="14714" spans="13:13" x14ac:dyDescent="0.3">
      <c r="M14714" s="6"/>
    </row>
    <row r="14715" spans="13:13" x14ac:dyDescent="0.3">
      <c r="M14715" s="6"/>
    </row>
    <row r="14716" spans="13:13" x14ac:dyDescent="0.3">
      <c r="M14716" s="6"/>
    </row>
    <row r="14717" spans="13:13" x14ac:dyDescent="0.3">
      <c r="M14717" s="6"/>
    </row>
    <row r="14718" spans="13:13" x14ac:dyDescent="0.3">
      <c r="M14718" s="6"/>
    </row>
    <row r="14719" spans="13:13" x14ac:dyDescent="0.3">
      <c r="M14719" s="6"/>
    </row>
    <row r="14720" spans="13:13" x14ac:dyDescent="0.3">
      <c r="M14720" s="6"/>
    </row>
    <row r="14721" spans="13:13" x14ac:dyDescent="0.3">
      <c r="M14721" s="6"/>
    </row>
    <row r="14722" spans="13:13" x14ac:dyDescent="0.3">
      <c r="M14722" s="6"/>
    </row>
    <row r="14723" spans="13:13" x14ac:dyDescent="0.3">
      <c r="M14723" s="6"/>
    </row>
    <row r="14724" spans="13:13" x14ac:dyDescent="0.3">
      <c r="M14724" s="6"/>
    </row>
    <row r="14725" spans="13:13" x14ac:dyDescent="0.3">
      <c r="M14725" s="6"/>
    </row>
    <row r="14726" spans="13:13" x14ac:dyDescent="0.3">
      <c r="M14726" s="6"/>
    </row>
    <row r="14727" spans="13:13" x14ac:dyDescent="0.3">
      <c r="M14727" s="6"/>
    </row>
    <row r="14728" spans="13:13" x14ac:dyDescent="0.3">
      <c r="M14728" s="6"/>
    </row>
    <row r="14729" spans="13:13" x14ac:dyDescent="0.3">
      <c r="M14729" s="6"/>
    </row>
    <row r="14730" spans="13:13" x14ac:dyDescent="0.3">
      <c r="M14730" s="6"/>
    </row>
    <row r="14731" spans="13:13" x14ac:dyDescent="0.3">
      <c r="M14731" s="6"/>
    </row>
    <row r="14732" spans="13:13" x14ac:dyDescent="0.3">
      <c r="M14732" s="6"/>
    </row>
    <row r="14733" spans="13:13" x14ac:dyDescent="0.3">
      <c r="M14733" s="6"/>
    </row>
    <row r="14734" spans="13:13" x14ac:dyDescent="0.3">
      <c r="M14734" s="6"/>
    </row>
    <row r="14735" spans="13:13" x14ac:dyDescent="0.3">
      <c r="M14735" s="6"/>
    </row>
    <row r="14736" spans="13:13" x14ac:dyDescent="0.3">
      <c r="M14736" s="6"/>
    </row>
    <row r="14737" spans="13:13" x14ac:dyDescent="0.3">
      <c r="M14737" s="6"/>
    </row>
    <row r="14738" spans="13:13" x14ac:dyDescent="0.3">
      <c r="M14738" s="6"/>
    </row>
    <row r="14739" spans="13:13" x14ac:dyDescent="0.3">
      <c r="M14739" s="6"/>
    </row>
    <row r="14740" spans="13:13" x14ac:dyDescent="0.3">
      <c r="M14740" s="6"/>
    </row>
    <row r="14741" spans="13:13" x14ac:dyDescent="0.3">
      <c r="M14741" s="6"/>
    </row>
    <row r="14742" spans="13:13" x14ac:dyDescent="0.3">
      <c r="M14742" s="6"/>
    </row>
    <row r="14743" spans="13:13" x14ac:dyDescent="0.3">
      <c r="M14743" s="6"/>
    </row>
    <row r="14744" spans="13:13" x14ac:dyDescent="0.3">
      <c r="M14744" s="6"/>
    </row>
    <row r="14745" spans="13:13" x14ac:dyDescent="0.3">
      <c r="M14745" s="6"/>
    </row>
    <row r="14746" spans="13:13" x14ac:dyDescent="0.3">
      <c r="M14746" s="6"/>
    </row>
    <row r="14747" spans="13:13" x14ac:dyDescent="0.3">
      <c r="M14747" s="6"/>
    </row>
    <row r="14748" spans="13:13" x14ac:dyDescent="0.3">
      <c r="M14748" s="6"/>
    </row>
    <row r="14749" spans="13:13" x14ac:dyDescent="0.3">
      <c r="M14749" s="6"/>
    </row>
    <row r="14750" spans="13:13" x14ac:dyDescent="0.3">
      <c r="M14750" s="6"/>
    </row>
    <row r="14751" spans="13:13" x14ac:dyDescent="0.3">
      <c r="M14751" s="6"/>
    </row>
    <row r="14752" spans="13:13" x14ac:dyDescent="0.3">
      <c r="M14752" s="6"/>
    </row>
    <row r="14753" spans="13:13" x14ac:dyDescent="0.3">
      <c r="M14753" s="6"/>
    </row>
    <row r="14754" spans="13:13" x14ac:dyDescent="0.3">
      <c r="M14754" s="6"/>
    </row>
    <row r="14755" spans="13:13" x14ac:dyDescent="0.3">
      <c r="M14755" s="6"/>
    </row>
    <row r="14756" spans="13:13" x14ac:dyDescent="0.3">
      <c r="M14756" s="6"/>
    </row>
    <row r="14757" spans="13:13" x14ac:dyDescent="0.3">
      <c r="M14757" s="6"/>
    </row>
    <row r="14758" spans="13:13" x14ac:dyDescent="0.3">
      <c r="M14758" s="6"/>
    </row>
    <row r="14759" spans="13:13" x14ac:dyDescent="0.3">
      <c r="M14759" s="6"/>
    </row>
    <row r="14760" spans="13:13" x14ac:dyDescent="0.3">
      <c r="M14760" s="6"/>
    </row>
    <row r="14761" spans="13:13" x14ac:dyDescent="0.3">
      <c r="M14761" s="6"/>
    </row>
    <row r="14762" spans="13:13" x14ac:dyDescent="0.3">
      <c r="M14762" s="6"/>
    </row>
    <row r="14763" spans="13:13" x14ac:dyDescent="0.3">
      <c r="M14763" s="6"/>
    </row>
    <row r="14764" spans="13:13" x14ac:dyDescent="0.3">
      <c r="M14764" s="6"/>
    </row>
    <row r="14765" spans="13:13" x14ac:dyDescent="0.3">
      <c r="M14765" s="6"/>
    </row>
    <row r="14766" spans="13:13" x14ac:dyDescent="0.3">
      <c r="M14766" s="6"/>
    </row>
    <row r="14767" spans="13:13" x14ac:dyDescent="0.3">
      <c r="M14767" s="6"/>
    </row>
    <row r="14768" spans="13:13" x14ac:dyDescent="0.3">
      <c r="M14768" s="6"/>
    </row>
    <row r="14769" spans="13:13" x14ac:dyDescent="0.3">
      <c r="M14769" s="6"/>
    </row>
    <row r="14770" spans="13:13" x14ac:dyDescent="0.3">
      <c r="M14770" s="6"/>
    </row>
    <row r="14771" spans="13:13" x14ac:dyDescent="0.3">
      <c r="M14771" s="6"/>
    </row>
    <row r="14772" spans="13:13" x14ac:dyDescent="0.3">
      <c r="M14772" s="6"/>
    </row>
    <row r="14773" spans="13:13" x14ac:dyDescent="0.3">
      <c r="M14773" s="6"/>
    </row>
    <row r="14774" spans="13:13" x14ac:dyDescent="0.3">
      <c r="M14774" s="6"/>
    </row>
    <row r="14775" spans="13:13" x14ac:dyDescent="0.3">
      <c r="M14775" s="6"/>
    </row>
    <row r="14776" spans="13:13" x14ac:dyDescent="0.3">
      <c r="M14776" s="6"/>
    </row>
    <row r="14777" spans="13:13" x14ac:dyDescent="0.3">
      <c r="M14777" s="6"/>
    </row>
    <row r="14778" spans="13:13" x14ac:dyDescent="0.3">
      <c r="M14778" s="6"/>
    </row>
    <row r="14779" spans="13:13" x14ac:dyDescent="0.3">
      <c r="M14779" s="6"/>
    </row>
    <row r="14780" spans="13:13" x14ac:dyDescent="0.3">
      <c r="M14780" s="6"/>
    </row>
    <row r="14781" spans="13:13" x14ac:dyDescent="0.3">
      <c r="M14781" s="6"/>
    </row>
    <row r="14782" spans="13:13" x14ac:dyDescent="0.3">
      <c r="M14782" s="6"/>
    </row>
    <row r="14783" spans="13:13" x14ac:dyDescent="0.3">
      <c r="M14783" s="6"/>
    </row>
    <row r="14784" spans="13:13" x14ac:dyDescent="0.3">
      <c r="M14784" s="6"/>
    </row>
    <row r="14785" spans="13:13" x14ac:dyDescent="0.3">
      <c r="M14785" s="6"/>
    </row>
    <row r="14786" spans="13:13" x14ac:dyDescent="0.3">
      <c r="M14786" s="6"/>
    </row>
    <row r="14787" spans="13:13" x14ac:dyDescent="0.3">
      <c r="M14787" s="6"/>
    </row>
    <row r="14788" spans="13:13" x14ac:dyDescent="0.3">
      <c r="M14788" s="6"/>
    </row>
    <row r="14789" spans="13:13" x14ac:dyDescent="0.3">
      <c r="M14789" s="6"/>
    </row>
    <row r="14790" spans="13:13" x14ac:dyDescent="0.3">
      <c r="M14790" s="6"/>
    </row>
    <row r="14791" spans="13:13" x14ac:dyDescent="0.3">
      <c r="M14791" s="6"/>
    </row>
    <row r="14792" spans="13:13" x14ac:dyDescent="0.3">
      <c r="M14792" s="6"/>
    </row>
    <row r="14793" spans="13:13" x14ac:dyDescent="0.3">
      <c r="M14793" s="6"/>
    </row>
    <row r="14794" spans="13:13" x14ac:dyDescent="0.3">
      <c r="M14794" s="6"/>
    </row>
    <row r="14795" spans="13:13" x14ac:dyDescent="0.3">
      <c r="M14795" s="6"/>
    </row>
    <row r="14796" spans="13:13" x14ac:dyDescent="0.3">
      <c r="M14796" s="6"/>
    </row>
    <row r="14797" spans="13:13" x14ac:dyDescent="0.3">
      <c r="M14797" s="6"/>
    </row>
    <row r="14798" spans="13:13" x14ac:dyDescent="0.3">
      <c r="M14798" s="6"/>
    </row>
    <row r="14799" spans="13:13" x14ac:dyDescent="0.3">
      <c r="M14799" s="6"/>
    </row>
    <row r="14800" spans="13:13" x14ac:dyDescent="0.3">
      <c r="M14800" s="6"/>
    </row>
    <row r="14801" spans="13:13" x14ac:dyDescent="0.3">
      <c r="M14801" s="6"/>
    </row>
    <row r="14802" spans="13:13" x14ac:dyDescent="0.3">
      <c r="M14802" s="6"/>
    </row>
    <row r="14803" spans="13:13" x14ac:dyDescent="0.3">
      <c r="M14803" s="6"/>
    </row>
    <row r="14804" spans="13:13" x14ac:dyDescent="0.3">
      <c r="M14804" s="6"/>
    </row>
    <row r="14805" spans="13:13" x14ac:dyDescent="0.3">
      <c r="M14805" s="6"/>
    </row>
    <row r="14806" spans="13:13" x14ac:dyDescent="0.3">
      <c r="M14806" s="6"/>
    </row>
    <row r="14807" spans="13:13" x14ac:dyDescent="0.3">
      <c r="M14807" s="6"/>
    </row>
    <row r="14808" spans="13:13" x14ac:dyDescent="0.3">
      <c r="M14808" s="6"/>
    </row>
    <row r="14809" spans="13:13" x14ac:dyDescent="0.3">
      <c r="M14809" s="6"/>
    </row>
    <row r="14810" spans="13:13" x14ac:dyDescent="0.3">
      <c r="M14810" s="6"/>
    </row>
    <row r="14811" spans="13:13" x14ac:dyDescent="0.3">
      <c r="M14811" s="6"/>
    </row>
    <row r="14812" spans="13:13" x14ac:dyDescent="0.3">
      <c r="M14812" s="6"/>
    </row>
    <row r="14813" spans="13:13" x14ac:dyDescent="0.3">
      <c r="M14813" s="6"/>
    </row>
    <row r="14814" spans="13:13" x14ac:dyDescent="0.3">
      <c r="M14814" s="6"/>
    </row>
    <row r="14815" spans="13:13" x14ac:dyDescent="0.3">
      <c r="M14815" s="6"/>
    </row>
    <row r="14816" spans="13:13" x14ac:dyDescent="0.3">
      <c r="M14816" s="6"/>
    </row>
    <row r="14817" spans="13:13" x14ac:dyDescent="0.3">
      <c r="M14817" s="6"/>
    </row>
    <row r="14818" spans="13:13" x14ac:dyDescent="0.3">
      <c r="M14818" s="6"/>
    </row>
    <row r="14819" spans="13:13" x14ac:dyDescent="0.3">
      <c r="M14819" s="6"/>
    </row>
    <row r="14820" spans="13:13" x14ac:dyDescent="0.3">
      <c r="M14820" s="6"/>
    </row>
    <row r="14821" spans="13:13" x14ac:dyDescent="0.3">
      <c r="M14821" s="6"/>
    </row>
    <row r="14822" spans="13:13" x14ac:dyDescent="0.3">
      <c r="M14822" s="6"/>
    </row>
    <row r="14823" spans="13:13" x14ac:dyDescent="0.3">
      <c r="M14823" s="6"/>
    </row>
    <row r="14824" spans="13:13" x14ac:dyDescent="0.3">
      <c r="M14824" s="6"/>
    </row>
    <row r="14825" spans="13:13" x14ac:dyDescent="0.3">
      <c r="M14825" s="6"/>
    </row>
    <row r="14826" spans="13:13" x14ac:dyDescent="0.3">
      <c r="M14826" s="6"/>
    </row>
    <row r="14827" spans="13:13" x14ac:dyDescent="0.3">
      <c r="M14827" s="6"/>
    </row>
    <row r="14828" spans="13:13" x14ac:dyDescent="0.3">
      <c r="M14828" s="6"/>
    </row>
    <row r="14829" spans="13:13" x14ac:dyDescent="0.3">
      <c r="M14829" s="6"/>
    </row>
    <row r="14830" spans="13:13" x14ac:dyDescent="0.3">
      <c r="M14830" s="6"/>
    </row>
    <row r="14831" spans="13:13" x14ac:dyDescent="0.3">
      <c r="M14831" s="6"/>
    </row>
    <row r="14832" spans="13:13" x14ac:dyDescent="0.3">
      <c r="M14832" s="6"/>
    </row>
    <row r="14833" spans="13:13" x14ac:dyDescent="0.3">
      <c r="M14833" s="6"/>
    </row>
    <row r="14834" spans="13:13" x14ac:dyDescent="0.3">
      <c r="M14834" s="6"/>
    </row>
    <row r="14835" spans="13:13" x14ac:dyDescent="0.3">
      <c r="M14835" s="6"/>
    </row>
    <row r="14836" spans="13:13" x14ac:dyDescent="0.3">
      <c r="M14836" s="6"/>
    </row>
    <row r="14837" spans="13:13" x14ac:dyDescent="0.3">
      <c r="M14837" s="6"/>
    </row>
    <row r="14838" spans="13:13" x14ac:dyDescent="0.3">
      <c r="M14838" s="6"/>
    </row>
    <row r="14839" spans="13:13" x14ac:dyDescent="0.3">
      <c r="M14839" s="6"/>
    </row>
    <row r="14840" spans="13:13" x14ac:dyDescent="0.3">
      <c r="M14840" s="6"/>
    </row>
    <row r="14841" spans="13:13" x14ac:dyDescent="0.3">
      <c r="M14841" s="6"/>
    </row>
    <row r="14842" spans="13:13" x14ac:dyDescent="0.3">
      <c r="M14842" s="6"/>
    </row>
    <row r="14843" spans="13:13" x14ac:dyDescent="0.3">
      <c r="M14843" s="6"/>
    </row>
    <row r="14844" spans="13:13" x14ac:dyDescent="0.3">
      <c r="M14844" s="6"/>
    </row>
    <row r="14845" spans="13:13" x14ac:dyDescent="0.3">
      <c r="M14845" s="6"/>
    </row>
    <row r="14846" spans="13:13" x14ac:dyDescent="0.3">
      <c r="M14846" s="6"/>
    </row>
    <row r="14847" spans="13:13" x14ac:dyDescent="0.3">
      <c r="M14847" s="6"/>
    </row>
    <row r="14848" spans="13:13" x14ac:dyDescent="0.3">
      <c r="M14848" s="6"/>
    </row>
    <row r="14849" spans="13:13" x14ac:dyDescent="0.3">
      <c r="M14849" s="6"/>
    </row>
    <row r="14850" spans="13:13" x14ac:dyDescent="0.3">
      <c r="M14850" s="6"/>
    </row>
    <row r="14851" spans="13:13" x14ac:dyDescent="0.3">
      <c r="M14851" s="6"/>
    </row>
    <row r="14852" spans="13:13" x14ac:dyDescent="0.3">
      <c r="M14852" s="6"/>
    </row>
    <row r="14853" spans="13:13" x14ac:dyDescent="0.3">
      <c r="M14853" s="6"/>
    </row>
    <row r="14854" spans="13:13" x14ac:dyDescent="0.3">
      <c r="M14854" s="6"/>
    </row>
    <row r="14855" spans="13:13" x14ac:dyDescent="0.3">
      <c r="M14855" s="6"/>
    </row>
    <row r="14856" spans="13:13" x14ac:dyDescent="0.3">
      <c r="M14856" s="6"/>
    </row>
    <row r="14857" spans="13:13" x14ac:dyDescent="0.3">
      <c r="M14857" s="6"/>
    </row>
    <row r="14858" spans="13:13" x14ac:dyDescent="0.3">
      <c r="M14858" s="6"/>
    </row>
    <row r="14859" spans="13:13" x14ac:dyDescent="0.3">
      <c r="M14859" s="6"/>
    </row>
    <row r="14860" spans="13:13" x14ac:dyDescent="0.3">
      <c r="M14860" s="6"/>
    </row>
    <row r="14861" spans="13:13" x14ac:dyDescent="0.3">
      <c r="M14861" s="6"/>
    </row>
    <row r="14862" spans="13:13" x14ac:dyDescent="0.3">
      <c r="M14862" s="6"/>
    </row>
    <row r="14863" spans="13:13" x14ac:dyDescent="0.3">
      <c r="M14863" s="6"/>
    </row>
    <row r="14864" spans="13:13" x14ac:dyDescent="0.3">
      <c r="M14864" s="6"/>
    </row>
    <row r="14865" spans="13:13" x14ac:dyDescent="0.3">
      <c r="M14865" s="6"/>
    </row>
    <row r="14866" spans="13:13" x14ac:dyDescent="0.3">
      <c r="M14866" s="6"/>
    </row>
    <row r="14867" spans="13:13" x14ac:dyDescent="0.3">
      <c r="M14867" s="6"/>
    </row>
    <row r="14868" spans="13:13" x14ac:dyDescent="0.3">
      <c r="M14868" s="6"/>
    </row>
    <row r="14869" spans="13:13" x14ac:dyDescent="0.3">
      <c r="M14869" s="6"/>
    </row>
    <row r="14870" spans="13:13" x14ac:dyDescent="0.3">
      <c r="M14870" s="6"/>
    </row>
    <row r="14871" spans="13:13" x14ac:dyDescent="0.3">
      <c r="M14871" s="6"/>
    </row>
    <row r="14872" spans="13:13" x14ac:dyDescent="0.3">
      <c r="M14872" s="6"/>
    </row>
    <row r="14873" spans="13:13" x14ac:dyDescent="0.3">
      <c r="M14873" s="6"/>
    </row>
    <row r="14874" spans="13:13" x14ac:dyDescent="0.3">
      <c r="M14874" s="6"/>
    </row>
    <row r="14875" spans="13:13" x14ac:dyDescent="0.3">
      <c r="M14875" s="6"/>
    </row>
    <row r="14876" spans="13:13" x14ac:dyDescent="0.3">
      <c r="M14876" s="6"/>
    </row>
    <row r="14877" spans="13:13" x14ac:dyDescent="0.3">
      <c r="M14877" s="6"/>
    </row>
    <row r="14878" spans="13:13" x14ac:dyDescent="0.3">
      <c r="M14878" s="6"/>
    </row>
    <row r="14879" spans="13:13" x14ac:dyDescent="0.3">
      <c r="M14879" s="6"/>
    </row>
    <row r="14880" spans="13:13" x14ac:dyDescent="0.3">
      <c r="M14880" s="6"/>
    </row>
    <row r="14881" spans="13:13" x14ac:dyDescent="0.3">
      <c r="M14881" s="6"/>
    </row>
    <row r="14882" spans="13:13" x14ac:dyDescent="0.3">
      <c r="M14882" s="6"/>
    </row>
    <row r="14883" spans="13:13" x14ac:dyDescent="0.3">
      <c r="M14883" s="6"/>
    </row>
    <row r="14884" spans="13:13" x14ac:dyDescent="0.3">
      <c r="M14884" s="6"/>
    </row>
    <row r="14885" spans="13:13" x14ac:dyDescent="0.3">
      <c r="M14885" s="6"/>
    </row>
    <row r="14886" spans="13:13" x14ac:dyDescent="0.3">
      <c r="M14886" s="6"/>
    </row>
    <row r="14887" spans="13:13" x14ac:dyDescent="0.3">
      <c r="M14887" s="6"/>
    </row>
    <row r="14888" spans="13:13" x14ac:dyDescent="0.3">
      <c r="M14888" s="6"/>
    </row>
    <row r="14889" spans="13:13" x14ac:dyDescent="0.3">
      <c r="M14889" s="6"/>
    </row>
    <row r="14890" spans="13:13" x14ac:dyDescent="0.3">
      <c r="M14890" s="6"/>
    </row>
    <row r="14891" spans="13:13" x14ac:dyDescent="0.3">
      <c r="M14891" s="6"/>
    </row>
    <row r="14892" spans="13:13" x14ac:dyDescent="0.3">
      <c r="M14892" s="6"/>
    </row>
    <row r="14893" spans="13:13" x14ac:dyDescent="0.3">
      <c r="M14893" s="6"/>
    </row>
    <row r="14894" spans="13:13" x14ac:dyDescent="0.3">
      <c r="M14894" s="6"/>
    </row>
    <row r="14895" spans="13:13" x14ac:dyDescent="0.3">
      <c r="M14895" s="6"/>
    </row>
    <row r="14896" spans="13:13" x14ac:dyDescent="0.3">
      <c r="M14896" s="6"/>
    </row>
    <row r="14897" spans="13:13" x14ac:dyDescent="0.3">
      <c r="M14897" s="6"/>
    </row>
    <row r="14898" spans="13:13" x14ac:dyDescent="0.3">
      <c r="M14898" s="6"/>
    </row>
    <row r="14899" spans="13:13" x14ac:dyDescent="0.3">
      <c r="M14899" s="6"/>
    </row>
    <row r="14900" spans="13:13" x14ac:dyDescent="0.3">
      <c r="M14900" s="6"/>
    </row>
    <row r="14901" spans="13:13" x14ac:dyDescent="0.3">
      <c r="M14901" s="6"/>
    </row>
    <row r="14902" spans="13:13" x14ac:dyDescent="0.3">
      <c r="M14902" s="6"/>
    </row>
    <row r="14903" spans="13:13" x14ac:dyDescent="0.3">
      <c r="M14903" s="6"/>
    </row>
    <row r="14904" spans="13:13" x14ac:dyDescent="0.3">
      <c r="M14904" s="6"/>
    </row>
    <row r="14905" spans="13:13" x14ac:dyDescent="0.3">
      <c r="M14905" s="6"/>
    </row>
    <row r="14906" spans="13:13" x14ac:dyDescent="0.3">
      <c r="M14906" s="6"/>
    </row>
    <row r="14907" spans="13:13" x14ac:dyDescent="0.3">
      <c r="M14907" s="6"/>
    </row>
    <row r="14908" spans="13:13" x14ac:dyDescent="0.3">
      <c r="M14908" s="6"/>
    </row>
    <row r="14909" spans="13:13" x14ac:dyDescent="0.3">
      <c r="M14909" s="6"/>
    </row>
    <row r="14910" spans="13:13" x14ac:dyDescent="0.3">
      <c r="M14910" s="6"/>
    </row>
    <row r="14911" spans="13:13" x14ac:dyDescent="0.3">
      <c r="M14911" s="6"/>
    </row>
    <row r="14912" spans="13:13" x14ac:dyDescent="0.3">
      <c r="M14912" s="6"/>
    </row>
    <row r="14913" spans="13:13" x14ac:dyDescent="0.3">
      <c r="M14913" s="6"/>
    </row>
    <row r="14914" spans="13:13" x14ac:dyDescent="0.3">
      <c r="M14914" s="6"/>
    </row>
    <row r="14915" spans="13:13" x14ac:dyDescent="0.3">
      <c r="M14915" s="6"/>
    </row>
    <row r="14916" spans="13:13" x14ac:dyDescent="0.3">
      <c r="M14916" s="6"/>
    </row>
    <row r="14917" spans="13:13" x14ac:dyDescent="0.3">
      <c r="M14917" s="6"/>
    </row>
    <row r="14918" spans="13:13" x14ac:dyDescent="0.3">
      <c r="M14918" s="6"/>
    </row>
    <row r="14919" spans="13:13" x14ac:dyDescent="0.3">
      <c r="M14919" s="6"/>
    </row>
    <row r="14920" spans="13:13" x14ac:dyDescent="0.3">
      <c r="M14920" s="6"/>
    </row>
    <row r="14921" spans="13:13" x14ac:dyDescent="0.3">
      <c r="M14921" s="6"/>
    </row>
    <row r="14922" spans="13:13" x14ac:dyDescent="0.3">
      <c r="M14922" s="6"/>
    </row>
    <row r="14923" spans="13:13" x14ac:dyDescent="0.3">
      <c r="M14923" s="6"/>
    </row>
    <row r="14924" spans="13:13" x14ac:dyDescent="0.3">
      <c r="M14924" s="6"/>
    </row>
    <row r="14925" spans="13:13" x14ac:dyDescent="0.3">
      <c r="M14925" s="6"/>
    </row>
    <row r="14926" spans="13:13" x14ac:dyDescent="0.3">
      <c r="M14926" s="6"/>
    </row>
    <row r="14927" spans="13:13" x14ac:dyDescent="0.3">
      <c r="M14927" s="6"/>
    </row>
    <row r="14928" spans="13:13" x14ac:dyDescent="0.3">
      <c r="M14928" s="6"/>
    </row>
    <row r="14929" spans="13:13" x14ac:dyDescent="0.3">
      <c r="M14929" s="6"/>
    </row>
    <row r="14930" spans="13:13" x14ac:dyDescent="0.3">
      <c r="M14930" s="6"/>
    </row>
    <row r="14931" spans="13:13" x14ac:dyDescent="0.3">
      <c r="M14931" s="6"/>
    </row>
    <row r="14932" spans="13:13" x14ac:dyDescent="0.3">
      <c r="M14932" s="6"/>
    </row>
    <row r="14933" spans="13:13" x14ac:dyDescent="0.3">
      <c r="M14933" s="6"/>
    </row>
    <row r="14934" spans="13:13" x14ac:dyDescent="0.3">
      <c r="M14934" s="6"/>
    </row>
    <row r="14935" spans="13:13" x14ac:dyDescent="0.3">
      <c r="M14935" s="6"/>
    </row>
    <row r="14936" spans="13:13" x14ac:dyDescent="0.3">
      <c r="M14936" s="6"/>
    </row>
    <row r="14937" spans="13:13" x14ac:dyDescent="0.3">
      <c r="M14937" s="6"/>
    </row>
    <row r="14938" spans="13:13" x14ac:dyDescent="0.3">
      <c r="M14938" s="6"/>
    </row>
    <row r="14939" spans="13:13" x14ac:dyDescent="0.3">
      <c r="M14939" s="6"/>
    </row>
    <row r="14940" spans="13:13" x14ac:dyDescent="0.3">
      <c r="M14940" s="6"/>
    </row>
    <row r="14941" spans="13:13" x14ac:dyDescent="0.3">
      <c r="M14941" s="6"/>
    </row>
    <row r="14942" spans="13:13" x14ac:dyDescent="0.3">
      <c r="M14942" s="6"/>
    </row>
    <row r="14943" spans="13:13" x14ac:dyDescent="0.3">
      <c r="M14943" s="6"/>
    </row>
    <row r="14944" spans="13:13" x14ac:dyDescent="0.3">
      <c r="M14944" s="6"/>
    </row>
    <row r="14945" spans="13:13" x14ac:dyDescent="0.3">
      <c r="M14945" s="6"/>
    </row>
    <row r="14946" spans="13:13" x14ac:dyDescent="0.3">
      <c r="M14946" s="6"/>
    </row>
    <row r="14947" spans="13:13" x14ac:dyDescent="0.3">
      <c r="M14947" s="6"/>
    </row>
    <row r="14948" spans="13:13" x14ac:dyDescent="0.3">
      <c r="M14948" s="6"/>
    </row>
    <row r="14949" spans="13:13" x14ac:dyDescent="0.3">
      <c r="M14949" s="6"/>
    </row>
    <row r="14950" spans="13:13" x14ac:dyDescent="0.3">
      <c r="M14950" s="6"/>
    </row>
    <row r="14951" spans="13:13" x14ac:dyDescent="0.3">
      <c r="M14951" s="6"/>
    </row>
    <row r="14952" spans="13:13" x14ac:dyDescent="0.3">
      <c r="M14952" s="6"/>
    </row>
    <row r="14953" spans="13:13" x14ac:dyDescent="0.3">
      <c r="M14953" s="6"/>
    </row>
    <row r="14954" spans="13:13" x14ac:dyDescent="0.3">
      <c r="M14954" s="6"/>
    </row>
    <row r="14955" spans="13:13" x14ac:dyDescent="0.3">
      <c r="M14955" s="6"/>
    </row>
    <row r="14956" spans="13:13" x14ac:dyDescent="0.3">
      <c r="M14956" s="6"/>
    </row>
    <row r="14957" spans="13:13" x14ac:dyDescent="0.3">
      <c r="M14957" s="6"/>
    </row>
    <row r="14958" spans="13:13" x14ac:dyDescent="0.3">
      <c r="M14958" s="6"/>
    </row>
    <row r="14959" spans="13:13" x14ac:dyDescent="0.3">
      <c r="M14959" s="6"/>
    </row>
    <row r="14960" spans="13:13" x14ac:dyDescent="0.3">
      <c r="M14960" s="6"/>
    </row>
    <row r="14961" spans="13:13" x14ac:dyDescent="0.3">
      <c r="M14961" s="6"/>
    </row>
    <row r="14962" spans="13:13" x14ac:dyDescent="0.3">
      <c r="M14962" s="6"/>
    </row>
    <row r="14963" spans="13:13" x14ac:dyDescent="0.3">
      <c r="M14963" s="6"/>
    </row>
    <row r="14964" spans="13:13" x14ac:dyDescent="0.3">
      <c r="M14964" s="6"/>
    </row>
    <row r="14965" spans="13:13" x14ac:dyDescent="0.3">
      <c r="M14965" s="6"/>
    </row>
    <row r="14966" spans="13:13" x14ac:dyDescent="0.3">
      <c r="M14966" s="6"/>
    </row>
    <row r="14967" spans="13:13" x14ac:dyDescent="0.3">
      <c r="M14967" s="6"/>
    </row>
    <row r="14968" spans="13:13" x14ac:dyDescent="0.3">
      <c r="M14968" s="6"/>
    </row>
    <row r="14969" spans="13:13" x14ac:dyDescent="0.3">
      <c r="M14969" s="6"/>
    </row>
    <row r="14970" spans="13:13" x14ac:dyDescent="0.3">
      <c r="M14970" s="6"/>
    </row>
    <row r="14971" spans="13:13" x14ac:dyDescent="0.3">
      <c r="M14971" s="6"/>
    </row>
    <row r="14972" spans="13:13" x14ac:dyDescent="0.3">
      <c r="M14972" s="6"/>
    </row>
    <row r="14973" spans="13:13" x14ac:dyDescent="0.3">
      <c r="M14973" s="6"/>
    </row>
    <row r="14974" spans="13:13" x14ac:dyDescent="0.3">
      <c r="M14974" s="6"/>
    </row>
    <row r="14975" spans="13:13" x14ac:dyDescent="0.3">
      <c r="M14975" s="6"/>
    </row>
    <row r="14976" spans="13:13" x14ac:dyDescent="0.3">
      <c r="M14976" s="6"/>
    </row>
    <row r="14977" spans="13:13" x14ac:dyDescent="0.3">
      <c r="M14977" s="6"/>
    </row>
    <row r="14978" spans="13:13" x14ac:dyDescent="0.3">
      <c r="M14978" s="6"/>
    </row>
    <row r="14979" spans="13:13" x14ac:dyDescent="0.3">
      <c r="M14979" s="6"/>
    </row>
    <row r="14980" spans="13:13" x14ac:dyDescent="0.3">
      <c r="M14980" s="6"/>
    </row>
    <row r="14981" spans="13:13" x14ac:dyDescent="0.3">
      <c r="M14981" s="6"/>
    </row>
    <row r="14982" spans="13:13" x14ac:dyDescent="0.3">
      <c r="M14982" s="6"/>
    </row>
    <row r="14983" spans="13:13" x14ac:dyDescent="0.3">
      <c r="M14983" s="6"/>
    </row>
    <row r="14984" spans="13:13" x14ac:dyDescent="0.3">
      <c r="M14984" s="6"/>
    </row>
    <row r="14985" spans="13:13" x14ac:dyDescent="0.3">
      <c r="M14985" s="6"/>
    </row>
    <row r="14986" spans="13:13" x14ac:dyDescent="0.3">
      <c r="M14986" s="6"/>
    </row>
    <row r="14987" spans="13:13" x14ac:dyDescent="0.3">
      <c r="M14987" s="6"/>
    </row>
    <row r="14988" spans="13:13" x14ac:dyDescent="0.3">
      <c r="M14988" s="6"/>
    </row>
    <row r="14989" spans="13:13" x14ac:dyDescent="0.3">
      <c r="M14989" s="6"/>
    </row>
    <row r="14990" spans="13:13" x14ac:dyDescent="0.3">
      <c r="M14990" s="6"/>
    </row>
    <row r="14991" spans="13:13" x14ac:dyDescent="0.3">
      <c r="M14991" s="6"/>
    </row>
    <row r="14992" spans="13:13" x14ac:dyDescent="0.3">
      <c r="M14992" s="6"/>
    </row>
    <row r="14993" spans="13:13" x14ac:dyDescent="0.3">
      <c r="M14993" s="6"/>
    </row>
    <row r="14994" spans="13:13" x14ac:dyDescent="0.3">
      <c r="M14994" s="6"/>
    </row>
    <row r="14995" spans="13:13" x14ac:dyDescent="0.3">
      <c r="M14995" s="6"/>
    </row>
    <row r="14996" spans="13:13" x14ac:dyDescent="0.3">
      <c r="M14996" s="6"/>
    </row>
    <row r="14997" spans="13:13" x14ac:dyDescent="0.3">
      <c r="M14997" s="6"/>
    </row>
    <row r="14998" spans="13:13" x14ac:dyDescent="0.3">
      <c r="M14998" s="6"/>
    </row>
    <row r="14999" spans="13:13" x14ac:dyDescent="0.3">
      <c r="M14999" s="6"/>
    </row>
    <row r="15000" spans="13:13" x14ac:dyDescent="0.3">
      <c r="M15000" s="6"/>
    </row>
    <row r="15001" spans="13:13" x14ac:dyDescent="0.3">
      <c r="M15001" s="6"/>
    </row>
    <row r="15002" spans="13:13" x14ac:dyDescent="0.3">
      <c r="M15002" s="6"/>
    </row>
    <row r="15003" spans="13:13" x14ac:dyDescent="0.3">
      <c r="M15003" s="6"/>
    </row>
    <row r="15004" spans="13:13" x14ac:dyDescent="0.3">
      <c r="M15004" s="6"/>
    </row>
    <row r="15005" spans="13:13" x14ac:dyDescent="0.3">
      <c r="M15005" s="6"/>
    </row>
    <row r="15006" spans="13:13" x14ac:dyDescent="0.3">
      <c r="M15006" s="6"/>
    </row>
    <row r="15007" spans="13:13" x14ac:dyDescent="0.3">
      <c r="M15007" s="6"/>
    </row>
    <row r="15008" spans="13:13" x14ac:dyDescent="0.3">
      <c r="M15008" s="6"/>
    </row>
    <row r="15009" spans="13:13" x14ac:dyDescent="0.3">
      <c r="M15009" s="6"/>
    </row>
    <row r="15010" spans="13:13" x14ac:dyDescent="0.3">
      <c r="M15010" s="6"/>
    </row>
    <row r="15011" spans="13:13" x14ac:dyDescent="0.3">
      <c r="M15011" s="6"/>
    </row>
    <row r="15012" spans="13:13" x14ac:dyDescent="0.3">
      <c r="M15012" s="6"/>
    </row>
    <row r="15013" spans="13:13" x14ac:dyDescent="0.3">
      <c r="M15013" s="6"/>
    </row>
    <row r="15014" spans="13:13" x14ac:dyDescent="0.3">
      <c r="M15014" s="6"/>
    </row>
    <row r="15015" spans="13:13" x14ac:dyDescent="0.3">
      <c r="M15015" s="6"/>
    </row>
    <row r="15016" spans="13:13" x14ac:dyDescent="0.3">
      <c r="M15016" s="6"/>
    </row>
    <row r="15017" spans="13:13" x14ac:dyDescent="0.3">
      <c r="M15017" s="6"/>
    </row>
    <row r="15018" spans="13:13" x14ac:dyDescent="0.3">
      <c r="M15018" s="6"/>
    </row>
    <row r="15019" spans="13:13" x14ac:dyDescent="0.3">
      <c r="M15019" s="6"/>
    </row>
    <row r="15020" spans="13:13" x14ac:dyDescent="0.3">
      <c r="M15020" s="6"/>
    </row>
    <row r="15021" spans="13:13" x14ac:dyDescent="0.3">
      <c r="M15021" s="6"/>
    </row>
    <row r="15022" spans="13:13" x14ac:dyDescent="0.3">
      <c r="M15022" s="6"/>
    </row>
    <row r="15023" spans="13:13" x14ac:dyDescent="0.3">
      <c r="M15023" s="6"/>
    </row>
    <row r="15024" spans="13:13" x14ac:dyDescent="0.3">
      <c r="M15024" s="6"/>
    </row>
    <row r="15025" spans="13:13" x14ac:dyDescent="0.3">
      <c r="M15025" s="6"/>
    </row>
    <row r="15026" spans="13:13" x14ac:dyDescent="0.3">
      <c r="M15026" s="6"/>
    </row>
    <row r="15027" spans="13:13" x14ac:dyDescent="0.3">
      <c r="M15027" s="6"/>
    </row>
    <row r="15028" spans="13:13" x14ac:dyDescent="0.3">
      <c r="M15028" s="6"/>
    </row>
    <row r="15029" spans="13:13" x14ac:dyDescent="0.3">
      <c r="M15029" s="6"/>
    </row>
    <row r="15030" spans="13:13" x14ac:dyDescent="0.3">
      <c r="M15030" s="6"/>
    </row>
    <row r="15031" spans="13:13" x14ac:dyDescent="0.3">
      <c r="M15031" s="6"/>
    </row>
    <row r="15032" spans="13:13" x14ac:dyDescent="0.3">
      <c r="M15032" s="6"/>
    </row>
    <row r="15033" spans="13:13" x14ac:dyDescent="0.3">
      <c r="M15033" s="6"/>
    </row>
    <row r="15034" spans="13:13" x14ac:dyDescent="0.3">
      <c r="M15034" s="6"/>
    </row>
    <row r="15035" spans="13:13" x14ac:dyDescent="0.3">
      <c r="M15035" s="6"/>
    </row>
    <row r="15036" spans="13:13" x14ac:dyDescent="0.3">
      <c r="M15036" s="6"/>
    </row>
    <row r="15037" spans="13:13" x14ac:dyDescent="0.3">
      <c r="M15037" s="6"/>
    </row>
    <row r="15038" spans="13:13" x14ac:dyDescent="0.3">
      <c r="M15038" s="6"/>
    </row>
    <row r="15039" spans="13:13" x14ac:dyDescent="0.3">
      <c r="M15039" s="6"/>
    </row>
    <row r="15040" spans="13:13" x14ac:dyDescent="0.3">
      <c r="M15040" s="6"/>
    </row>
    <row r="15041" spans="13:13" x14ac:dyDescent="0.3">
      <c r="M15041" s="6"/>
    </row>
    <row r="15042" spans="13:13" x14ac:dyDescent="0.3">
      <c r="M15042" s="6"/>
    </row>
    <row r="15043" spans="13:13" x14ac:dyDescent="0.3">
      <c r="M15043" s="6"/>
    </row>
    <row r="15044" spans="13:13" x14ac:dyDescent="0.3">
      <c r="M15044" s="6"/>
    </row>
    <row r="15045" spans="13:13" x14ac:dyDescent="0.3">
      <c r="M15045" s="6"/>
    </row>
    <row r="15046" spans="13:13" x14ac:dyDescent="0.3">
      <c r="M15046" s="6"/>
    </row>
    <row r="15047" spans="13:13" x14ac:dyDescent="0.3">
      <c r="M15047" s="6"/>
    </row>
    <row r="15048" spans="13:13" x14ac:dyDescent="0.3">
      <c r="M15048" s="6"/>
    </row>
    <row r="15049" spans="13:13" x14ac:dyDescent="0.3">
      <c r="M15049" s="6"/>
    </row>
    <row r="15050" spans="13:13" x14ac:dyDescent="0.3">
      <c r="M15050" s="6"/>
    </row>
    <row r="15051" spans="13:13" x14ac:dyDescent="0.3">
      <c r="M15051" s="6"/>
    </row>
    <row r="15052" spans="13:13" x14ac:dyDescent="0.3">
      <c r="M15052" s="6"/>
    </row>
    <row r="15053" spans="13:13" x14ac:dyDescent="0.3">
      <c r="M15053" s="6"/>
    </row>
    <row r="15054" spans="13:13" x14ac:dyDescent="0.3">
      <c r="M15054" s="6"/>
    </row>
    <row r="15055" spans="13:13" x14ac:dyDescent="0.3">
      <c r="M15055" s="6"/>
    </row>
    <row r="15056" spans="13:13" x14ac:dyDescent="0.3">
      <c r="M15056" s="6"/>
    </row>
    <row r="15057" spans="13:13" x14ac:dyDescent="0.3">
      <c r="M15057" s="6"/>
    </row>
    <row r="15058" spans="13:13" x14ac:dyDescent="0.3">
      <c r="M15058" s="6"/>
    </row>
    <row r="15059" spans="13:13" x14ac:dyDescent="0.3">
      <c r="M15059" s="6"/>
    </row>
    <row r="15060" spans="13:13" x14ac:dyDescent="0.3">
      <c r="M15060" s="6"/>
    </row>
    <row r="15061" spans="13:13" x14ac:dyDescent="0.3">
      <c r="M15061" s="6"/>
    </row>
    <row r="15062" spans="13:13" x14ac:dyDescent="0.3">
      <c r="M15062" s="6"/>
    </row>
    <row r="15063" spans="13:13" x14ac:dyDescent="0.3">
      <c r="M15063" s="6"/>
    </row>
    <row r="15064" spans="13:13" x14ac:dyDescent="0.3">
      <c r="M15064" s="6"/>
    </row>
    <row r="15065" spans="13:13" x14ac:dyDescent="0.3">
      <c r="M15065" s="6"/>
    </row>
    <row r="15066" spans="13:13" x14ac:dyDescent="0.3">
      <c r="M15066" s="6"/>
    </row>
    <row r="15067" spans="13:13" x14ac:dyDescent="0.3">
      <c r="M15067" s="6"/>
    </row>
    <row r="15068" spans="13:13" x14ac:dyDescent="0.3">
      <c r="M15068" s="6"/>
    </row>
    <row r="15069" spans="13:13" x14ac:dyDescent="0.3">
      <c r="M15069" s="6"/>
    </row>
    <row r="15070" spans="13:13" x14ac:dyDescent="0.3">
      <c r="M15070" s="6"/>
    </row>
    <row r="15071" spans="13:13" x14ac:dyDescent="0.3">
      <c r="M15071" s="6"/>
    </row>
    <row r="15072" spans="13:13" x14ac:dyDescent="0.3">
      <c r="M15072" s="6"/>
    </row>
    <row r="15073" spans="13:13" x14ac:dyDescent="0.3">
      <c r="M15073" s="6"/>
    </row>
    <row r="15074" spans="13:13" x14ac:dyDescent="0.3">
      <c r="M15074" s="6"/>
    </row>
    <row r="15075" spans="13:13" x14ac:dyDescent="0.3">
      <c r="M15075" s="6"/>
    </row>
    <row r="15076" spans="13:13" x14ac:dyDescent="0.3">
      <c r="M15076" s="6"/>
    </row>
    <row r="15077" spans="13:13" x14ac:dyDescent="0.3">
      <c r="M15077" s="6"/>
    </row>
    <row r="15078" spans="13:13" x14ac:dyDescent="0.3">
      <c r="M15078" s="6"/>
    </row>
    <row r="15079" spans="13:13" x14ac:dyDescent="0.3">
      <c r="M15079" s="6"/>
    </row>
    <row r="15080" spans="13:13" x14ac:dyDescent="0.3">
      <c r="M15080" s="6"/>
    </row>
    <row r="15081" spans="13:13" x14ac:dyDescent="0.3">
      <c r="M15081" s="6"/>
    </row>
    <row r="15082" spans="13:13" x14ac:dyDescent="0.3">
      <c r="M15082" s="6"/>
    </row>
    <row r="15083" spans="13:13" x14ac:dyDescent="0.3">
      <c r="M15083" s="6"/>
    </row>
    <row r="15084" spans="13:13" x14ac:dyDescent="0.3">
      <c r="M15084" s="6"/>
    </row>
    <row r="15085" spans="13:13" x14ac:dyDescent="0.3">
      <c r="M15085" s="6"/>
    </row>
    <row r="15086" spans="13:13" x14ac:dyDescent="0.3">
      <c r="M15086" s="6"/>
    </row>
    <row r="15087" spans="13:13" x14ac:dyDescent="0.3">
      <c r="M15087" s="6"/>
    </row>
    <row r="15088" spans="13:13" x14ac:dyDescent="0.3">
      <c r="M15088" s="6"/>
    </row>
    <row r="15089" spans="13:13" x14ac:dyDescent="0.3">
      <c r="M15089" s="6"/>
    </row>
    <row r="15090" spans="13:13" x14ac:dyDescent="0.3">
      <c r="M15090" s="6"/>
    </row>
    <row r="15091" spans="13:13" x14ac:dyDescent="0.3">
      <c r="M15091" s="6"/>
    </row>
    <row r="15092" spans="13:13" x14ac:dyDescent="0.3">
      <c r="M15092" s="6"/>
    </row>
    <row r="15093" spans="13:13" x14ac:dyDescent="0.3">
      <c r="M15093" s="6"/>
    </row>
    <row r="15094" spans="13:13" x14ac:dyDescent="0.3">
      <c r="M15094" s="6"/>
    </row>
    <row r="15095" spans="13:13" x14ac:dyDescent="0.3">
      <c r="M15095" s="6"/>
    </row>
    <row r="15096" spans="13:13" x14ac:dyDescent="0.3">
      <c r="M15096" s="6"/>
    </row>
    <row r="15097" spans="13:13" x14ac:dyDescent="0.3">
      <c r="M15097" s="6"/>
    </row>
    <row r="15098" spans="13:13" x14ac:dyDescent="0.3">
      <c r="M15098" s="6"/>
    </row>
    <row r="15099" spans="13:13" x14ac:dyDescent="0.3">
      <c r="M15099" s="6"/>
    </row>
    <row r="15100" spans="13:13" x14ac:dyDescent="0.3">
      <c r="M15100" s="6"/>
    </row>
    <row r="15101" spans="13:13" x14ac:dyDescent="0.3">
      <c r="M15101" s="6"/>
    </row>
    <row r="15102" spans="13:13" x14ac:dyDescent="0.3">
      <c r="M15102" s="6"/>
    </row>
    <row r="15103" spans="13:13" x14ac:dyDescent="0.3">
      <c r="M15103" s="6"/>
    </row>
    <row r="15104" spans="13:13" x14ac:dyDescent="0.3">
      <c r="M15104" s="6"/>
    </row>
    <row r="15105" spans="13:13" x14ac:dyDescent="0.3">
      <c r="M15105" s="6"/>
    </row>
    <row r="15106" spans="13:13" x14ac:dyDescent="0.3">
      <c r="M15106" s="6"/>
    </row>
    <row r="15107" spans="13:13" x14ac:dyDescent="0.3">
      <c r="M15107" s="6"/>
    </row>
    <row r="15108" spans="13:13" x14ac:dyDescent="0.3">
      <c r="M15108" s="6"/>
    </row>
    <row r="15109" spans="13:13" x14ac:dyDescent="0.3">
      <c r="M15109" s="6"/>
    </row>
    <row r="15110" spans="13:13" x14ac:dyDescent="0.3">
      <c r="M15110" s="6"/>
    </row>
    <row r="15111" spans="13:13" x14ac:dyDescent="0.3">
      <c r="M15111" s="6"/>
    </row>
    <row r="15112" spans="13:13" x14ac:dyDescent="0.3">
      <c r="M15112" s="6"/>
    </row>
    <row r="15113" spans="13:13" x14ac:dyDescent="0.3">
      <c r="M15113" s="6"/>
    </row>
    <row r="15114" spans="13:13" x14ac:dyDescent="0.3">
      <c r="M15114" s="6"/>
    </row>
    <row r="15115" spans="13:13" x14ac:dyDescent="0.3">
      <c r="M15115" s="6"/>
    </row>
    <row r="15116" spans="13:13" x14ac:dyDescent="0.3">
      <c r="M15116" s="6"/>
    </row>
    <row r="15117" spans="13:13" x14ac:dyDescent="0.3">
      <c r="M15117" s="6"/>
    </row>
    <row r="15118" spans="13:13" x14ac:dyDescent="0.3">
      <c r="M15118" s="6"/>
    </row>
    <row r="15119" spans="13:13" x14ac:dyDescent="0.3">
      <c r="M15119" s="6"/>
    </row>
    <row r="15120" spans="13:13" x14ac:dyDescent="0.3">
      <c r="M15120" s="6"/>
    </row>
    <row r="15121" spans="13:13" x14ac:dyDescent="0.3">
      <c r="M15121" s="6"/>
    </row>
    <row r="15122" spans="13:13" x14ac:dyDescent="0.3">
      <c r="M15122" s="6"/>
    </row>
    <row r="15123" spans="13:13" x14ac:dyDescent="0.3">
      <c r="M15123" s="6"/>
    </row>
    <row r="15124" spans="13:13" x14ac:dyDescent="0.3">
      <c r="M15124" s="6"/>
    </row>
    <row r="15125" spans="13:13" x14ac:dyDescent="0.3">
      <c r="M15125" s="6"/>
    </row>
    <row r="15126" spans="13:13" x14ac:dyDescent="0.3">
      <c r="M15126" s="6"/>
    </row>
    <row r="15127" spans="13:13" x14ac:dyDescent="0.3">
      <c r="M15127" s="6"/>
    </row>
    <row r="15128" spans="13:13" x14ac:dyDescent="0.3">
      <c r="M15128" s="6"/>
    </row>
    <row r="15129" spans="13:13" x14ac:dyDescent="0.3">
      <c r="M15129" s="6"/>
    </row>
    <row r="15130" spans="13:13" x14ac:dyDescent="0.3">
      <c r="M15130" s="6"/>
    </row>
    <row r="15131" spans="13:13" x14ac:dyDescent="0.3">
      <c r="M15131" s="6"/>
    </row>
    <row r="15132" spans="13:13" x14ac:dyDescent="0.3">
      <c r="M15132" s="6"/>
    </row>
    <row r="15133" spans="13:13" x14ac:dyDescent="0.3">
      <c r="M15133" s="6"/>
    </row>
    <row r="15134" spans="13:13" x14ac:dyDescent="0.3">
      <c r="M15134" s="6"/>
    </row>
    <row r="15135" spans="13:13" x14ac:dyDescent="0.3">
      <c r="M15135" s="6"/>
    </row>
    <row r="15136" spans="13:13" x14ac:dyDescent="0.3">
      <c r="M15136" s="6"/>
    </row>
    <row r="15137" spans="13:13" x14ac:dyDescent="0.3">
      <c r="M15137" s="6"/>
    </row>
    <row r="15138" spans="13:13" x14ac:dyDescent="0.3">
      <c r="M15138" s="6"/>
    </row>
    <row r="15139" spans="13:13" x14ac:dyDescent="0.3">
      <c r="M15139" s="6"/>
    </row>
    <row r="15140" spans="13:13" x14ac:dyDescent="0.3">
      <c r="M15140" s="6"/>
    </row>
    <row r="15141" spans="13:13" x14ac:dyDescent="0.3">
      <c r="M15141" s="6"/>
    </row>
    <row r="15142" spans="13:13" x14ac:dyDescent="0.3">
      <c r="M15142" s="6"/>
    </row>
    <row r="15143" spans="13:13" x14ac:dyDescent="0.3">
      <c r="M15143" s="6"/>
    </row>
    <row r="15144" spans="13:13" x14ac:dyDescent="0.3">
      <c r="M15144" s="6"/>
    </row>
    <row r="15145" spans="13:13" x14ac:dyDescent="0.3">
      <c r="M15145" s="6"/>
    </row>
    <row r="15146" spans="13:13" x14ac:dyDescent="0.3">
      <c r="M15146" s="6"/>
    </row>
    <row r="15147" spans="13:13" x14ac:dyDescent="0.3">
      <c r="M15147" s="6"/>
    </row>
    <row r="15148" spans="13:13" x14ac:dyDescent="0.3">
      <c r="M15148" s="6"/>
    </row>
    <row r="15149" spans="13:13" x14ac:dyDescent="0.3">
      <c r="M15149" s="6"/>
    </row>
    <row r="15150" spans="13:13" x14ac:dyDescent="0.3">
      <c r="M15150" s="6"/>
    </row>
    <row r="15151" spans="13:13" x14ac:dyDescent="0.3">
      <c r="M15151" s="6"/>
    </row>
    <row r="15152" spans="13:13" x14ac:dyDescent="0.3">
      <c r="M15152" s="6"/>
    </row>
    <row r="15153" spans="13:13" x14ac:dyDescent="0.3">
      <c r="M15153" s="6"/>
    </row>
    <row r="15154" spans="13:13" x14ac:dyDescent="0.3">
      <c r="M15154" s="6"/>
    </row>
    <row r="15155" spans="13:13" x14ac:dyDescent="0.3">
      <c r="M15155" s="6"/>
    </row>
    <row r="15156" spans="13:13" x14ac:dyDescent="0.3">
      <c r="M15156" s="6"/>
    </row>
    <row r="15157" spans="13:13" x14ac:dyDescent="0.3">
      <c r="M15157" s="6"/>
    </row>
    <row r="15158" spans="13:13" x14ac:dyDescent="0.3">
      <c r="M15158" s="6"/>
    </row>
    <row r="15159" spans="13:13" x14ac:dyDescent="0.3">
      <c r="M15159" s="6"/>
    </row>
    <row r="15160" spans="13:13" x14ac:dyDescent="0.3">
      <c r="M15160" s="6"/>
    </row>
    <row r="15161" spans="13:13" x14ac:dyDescent="0.3">
      <c r="M15161" s="6"/>
    </row>
    <row r="15162" spans="13:13" x14ac:dyDescent="0.3">
      <c r="M15162" s="6"/>
    </row>
    <row r="15163" spans="13:13" x14ac:dyDescent="0.3">
      <c r="M15163" s="6"/>
    </row>
    <row r="15164" spans="13:13" x14ac:dyDescent="0.3">
      <c r="M15164" s="6"/>
    </row>
    <row r="15165" spans="13:13" x14ac:dyDescent="0.3">
      <c r="M15165" s="6"/>
    </row>
    <row r="15166" spans="13:13" x14ac:dyDescent="0.3">
      <c r="M15166" s="6"/>
    </row>
    <row r="15167" spans="13:13" x14ac:dyDescent="0.3">
      <c r="M15167" s="6"/>
    </row>
    <row r="15168" spans="13:13" x14ac:dyDescent="0.3">
      <c r="M15168" s="6"/>
    </row>
    <row r="15169" spans="13:13" x14ac:dyDescent="0.3">
      <c r="M15169" s="6"/>
    </row>
    <row r="15170" spans="13:13" x14ac:dyDescent="0.3">
      <c r="M15170" s="6"/>
    </row>
    <row r="15171" spans="13:13" x14ac:dyDescent="0.3">
      <c r="M15171" s="6"/>
    </row>
    <row r="15172" spans="13:13" x14ac:dyDescent="0.3">
      <c r="M15172" s="6"/>
    </row>
    <row r="15173" spans="13:13" x14ac:dyDescent="0.3">
      <c r="M15173" s="6"/>
    </row>
    <row r="15174" spans="13:13" x14ac:dyDescent="0.3">
      <c r="M15174" s="6"/>
    </row>
    <row r="15175" spans="13:13" x14ac:dyDescent="0.3">
      <c r="M15175" s="6"/>
    </row>
    <row r="15176" spans="13:13" x14ac:dyDescent="0.3">
      <c r="M15176" s="6"/>
    </row>
    <row r="15177" spans="13:13" x14ac:dyDescent="0.3">
      <c r="M15177" s="6"/>
    </row>
    <row r="15178" spans="13:13" x14ac:dyDescent="0.3">
      <c r="M15178" s="6"/>
    </row>
    <row r="15179" spans="13:13" x14ac:dyDescent="0.3">
      <c r="M15179" s="6"/>
    </row>
    <row r="15180" spans="13:13" x14ac:dyDescent="0.3">
      <c r="M15180" s="6"/>
    </row>
    <row r="15181" spans="13:13" x14ac:dyDescent="0.3">
      <c r="M15181" s="6"/>
    </row>
    <row r="15182" spans="13:13" x14ac:dyDescent="0.3">
      <c r="M15182" s="6"/>
    </row>
    <row r="15183" spans="13:13" x14ac:dyDescent="0.3">
      <c r="M15183" s="6"/>
    </row>
    <row r="15184" spans="13:13" x14ac:dyDescent="0.3">
      <c r="M15184" s="6"/>
    </row>
    <row r="15185" spans="13:13" x14ac:dyDescent="0.3">
      <c r="M15185" s="6"/>
    </row>
    <row r="15186" spans="13:13" x14ac:dyDescent="0.3">
      <c r="M15186" s="6"/>
    </row>
    <row r="15187" spans="13:13" x14ac:dyDescent="0.3">
      <c r="M15187" s="6"/>
    </row>
    <row r="15188" spans="13:13" x14ac:dyDescent="0.3">
      <c r="M15188" s="6"/>
    </row>
    <row r="15189" spans="13:13" x14ac:dyDescent="0.3">
      <c r="M15189" s="6"/>
    </row>
    <row r="15190" spans="13:13" x14ac:dyDescent="0.3">
      <c r="M15190" s="6"/>
    </row>
    <row r="15191" spans="13:13" x14ac:dyDescent="0.3">
      <c r="M15191" s="6"/>
    </row>
    <row r="15192" spans="13:13" x14ac:dyDescent="0.3">
      <c r="M15192" s="6"/>
    </row>
    <row r="15193" spans="13:13" x14ac:dyDescent="0.3">
      <c r="M15193" s="6"/>
    </row>
    <row r="15194" spans="13:13" x14ac:dyDescent="0.3">
      <c r="M15194" s="6"/>
    </row>
    <row r="15195" spans="13:13" x14ac:dyDescent="0.3">
      <c r="M15195" s="6"/>
    </row>
    <row r="15196" spans="13:13" x14ac:dyDescent="0.3">
      <c r="M15196" s="6"/>
    </row>
    <row r="15197" spans="13:13" x14ac:dyDescent="0.3">
      <c r="M15197" s="6"/>
    </row>
    <row r="15198" spans="13:13" x14ac:dyDescent="0.3">
      <c r="M15198" s="6"/>
    </row>
    <row r="15199" spans="13:13" x14ac:dyDescent="0.3">
      <c r="M15199" s="6"/>
    </row>
    <row r="15200" spans="13:13" x14ac:dyDescent="0.3">
      <c r="M15200" s="6"/>
    </row>
    <row r="15201" spans="13:13" x14ac:dyDescent="0.3">
      <c r="M15201" s="6"/>
    </row>
    <row r="15202" spans="13:13" x14ac:dyDescent="0.3">
      <c r="M15202" s="6"/>
    </row>
    <row r="15203" spans="13:13" x14ac:dyDescent="0.3">
      <c r="M15203" s="6"/>
    </row>
    <row r="15204" spans="13:13" x14ac:dyDescent="0.3">
      <c r="M15204" s="6"/>
    </row>
    <row r="15205" spans="13:13" x14ac:dyDescent="0.3">
      <c r="M15205" s="6"/>
    </row>
    <row r="15206" spans="13:13" x14ac:dyDescent="0.3">
      <c r="M15206" s="6"/>
    </row>
    <row r="15207" spans="13:13" x14ac:dyDescent="0.3">
      <c r="M15207" s="6"/>
    </row>
    <row r="15208" spans="13:13" x14ac:dyDescent="0.3">
      <c r="M15208" s="6"/>
    </row>
    <row r="15209" spans="13:13" x14ac:dyDescent="0.3">
      <c r="M15209" s="6"/>
    </row>
    <row r="15210" spans="13:13" x14ac:dyDescent="0.3">
      <c r="M15210" s="6"/>
    </row>
    <row r="15211" spans="13:13" x14ac:dyDescent="0.3">
      <c r="M15211" s="6"/>
    </row>
    <row r="15212" spans="13:13" x14ac:dyDescent="0.3">
      <c r="M15212" s="6"/>
    </row>
    <row r="15213" spans="13:13" x14ac:dyDescent="0.3">
      <c r="M15213" s="6"/>
    </row>
    <row r="15214" spans="13:13" x14ac:dyDescent="0.3">
      <c r="M15214" s="6"/>
    </row>
    <row r="15215" spans="13:13" x14ac:dyDescent="0.3">
      <c r="M15215" s="6"/>
    </row>
    <row r="15216" spans="13:13" x14ac:dyDescent="0.3">
      <c r="M15216" s="6"/>
    </row>
    <row r="15217" spans="13:13" x14ac:dyDescent="0.3">
      <c r="M15217" s="6"/>
    </row>
    <row r="15218" spans="13:13" x14ac:dyDescent="0.3">
      <c r="M15218" s="6"/>
    </row>
    <row r="15219" spans="13:13" x14ac:dyDescent="0.3">
      <c r="M15219" s="6"/>
    </row>
    <row r="15220" spans="13:13" x14ac:dyDescent="0.3">
      <c r="M15220" s="6"/>
    </row>
    <row r="15221" spans="13:13" x14ac:dyDescent="0.3">
      <c r="M15221" s="6"/>
    </row>
    <row r="15222" spans="13:13" x14ac:dyDescent="0.3">
      <c r="M15222" s="6"/>
    </row>
    <row r="15223" spans="13:13" x14ac:dyDescent="0.3">
      <c r="M15223" s="6"/>
    </row>
    <row r="15224" spans="13:13" x14ac:dyDescent="0.3">
      <c r="M15224" s="6"/>
    </row>
    <row r="15225" spans="13:13" x14ac:dyDescent="0.3">
      <c r="M15225" s="6"/>
    </row>
    <row r="15226" spans="13:13" x14ac:dyDescent="0.3">
      <c r="M15226" s="6"/>
    </row>
    <row r="15227" spans="13:13" x14ac:dyDescent="0.3">
      <c r="M15227" s="6"/>
    </row>
    <row r="15228" spans="13:13" x14ac:dyDescent="0.3">
      <c r="M15228" s="6"/>
    </row>
    <row r="15229" spans="13:13" x14ac:dyDescent="0.3">
      <c r="M15229" s="6"/>
    </row>
    <row r="15230" spans="13:13" x14ac:dyDescent="0.3">
      <c r="M15230" s="6"/>
    </row>
    <row r="15231" spans="13:13" x14ac:dyDescent="0.3">
      <c r="M15231" s="6"/>
    </row>
    <row r="15232" spans="13:13" x14ac:dyDescent="0.3">
      <c r="M15232" s="6"/>
    </row>
    <row r="15233" spans="13:13" x14ac:dyDescent="0.3">
      <c r="M15233" s="6"/>
    </row>
    <row r="15234" spans="13:13" x14ac:dyDescent="0.3">
      <c r="M15234" s="6"/>
    </row>
    <row r="15235" spans="13:13" x14ac:dyDescent="0.3">
      <c r="M15235" s="6"/>
    </row>
    <row r="15236" spans="13:13" x14ac:dyDescent="0.3">
      <c r="M15236" s="6"/>
    </row>
    <row r="15237" spans="13:13" x14ac:dyDescent="0.3">
      <c r="M15237" s="6"/>
    </row>
    <row r="15238" spans="13:13" x14ac:dyDescent="0.3">
      <c r="M15238" s="6"/>
    </row>
    <row r="15239" spans="13:13" x14ac:dyDescent="0.3">
      <c r="M15239" s="6"/>
    </row>
    <row r="15240" spans="13:13" x14ac:dyDescent="0.3">
      <c r="M15240" s="6"/>
    </row>
    <row r="15241" spans="13:13" x14ac:dyDescent="0.3">
      <c r="M15241" s="6"/>
    </row>
    <row r="15242" spans="13:13" x14ac:dyDescent="0.3">
      <c r="M15242" s="6"/>
    </row>
    <row r="15243" spans="13:13" x14ac:dyDescent="0.3">
      <c r="M15243" s="6"/>
    </row>
    <row r="15244" spans="13:13" x14ac:dyDescent="0.3">
      <c r="M15244" s="6"/>
    </row>
    <row r="15245" spans="13:13" x14ac:dyDescent="0.3">
      <c r="M15245" s="6"/>
    </row>
    <row r="15246" spans="13:13" x14ac:dyDescent="0.3">
      <c r="M15246" s="6"/>
    </row>
    <row r="15247" spans="13:13" x14ac:dyDescent="0.3">
      <c r="M15247" s="6"/>
    </row>
    <row r="15248" spans="13:13" x14ac:dyDescent="0.3">
      <c r="M15248" s="6"/>
    </row>
    <row r="15249" spans="13:13" x14ac:dyDescent="0.3">
      <c r="M15249" s="6"/>
    </row>
    <row r="15250" spans="13:13" x14ac:dyDescent="0.3">
      <c r="M15250" s="6"/>
    </row>
    <row r="15251" spans="13:13" x14ac:dyDescent="0.3">
      <c r="M15251" s="6"/>
    </row>
    <row r="15252" spans="13:13" x14ac:dyDescent="0.3">
      <c r="M15252" s="6"/>
    </row>
    <row r="15253" spans="13:13" x14ac:dyDescent="0.3">
      <c r="M15253" s="6"/>
    </row>
    <row r="15254" spans="13:13" x14ac:dyDescent="0.3">
      <c r="M15254" s="6"/>
    </row>
    <row r="15255" spans="13:13" x14ac:dyDescent="0.3">
      <c r="M15255" s="6"/>
    </row>
    <row r="15256" spans="13:13" x14ac:dyDescent="0.3">
      <c r="M15256" s="6"/>
    </row>
    <row r="15257" spans="13:13" x14ac:dyDescent="0.3">
      <c r="M15257" s="6"/>
    </row>
    <row r="15258" spans="13:13" x14ac:dyDescent="0.3">
      <c r="M15258" s="6"/>
    </row>
    <row r="15259" spans="13:13" x14ac:dyDescent="0.3">
      <c r="M15259" s="6"/>
    </row>
    <row r="15260" spans="13:13" x14ac:dyDescent="0.3">
      <c r="M15260" s="6"/>
    </row>
    <row r="15261" spans="13:13" x14ac:dyDescent="0.3">
      <c r="M15261" s="6"/>
    </row>
    <row r="15262" spans="13:13" x14ac:dyDescent="0.3">
      <c r="M15262" s="6"/>
    </row>
    <row r="15263" spans="13:13" x14ac:dyDescent="0.3">
      <c r="M15263" s="6"/>
    </row>
    <row r="15264" spans="13:13" x14ac:dyDescent="0.3">
      <c r="M15264" s="6"/>
    </row>
    <row r="15265" spans="13:13" x14ac:dyDescent="0.3">
      <c r="M15265" s="6"/>
    </row>
    <row r="15266" spans="13:13" x14ac:dyDescent="0.3">
      <c r="M15266" s="6"/>
    </row>
    <row r="15267" spans="13:13" x14ac:dyDescent="0.3">
      <c r="M15267" s="6"/>
    </row>
    <row r="15268" spans="13:13" x14ac:dyDescent="0.3">
      <c r="M15268" s="6"/>
    </row>
    <row r="15269" spans="13:13" x14ac:dyDescent="0.3">
      <c r="M15269" s="6"/>
    </row>
    <row r="15270" spans="13:13" x14ac:dyDescent="0.3">
      <c r="M15270" s="6"/>
    </row>
    <row r="15271" spans="13:13" x14ac:dyDescent="0.3">
      <c r="M15271" s="6"/>
    </row>
    <row r="15272" spans="13:13" x14ac:dyDescent="0.3">
      <c r="M15272" s="6"/>
    </row>
    <row r="15273" spans="13:13" x14ac:dyDescent="0.3">
      <c r="M15273" s="6"/>
    </row>
    <row r="15274" spans="13:13" x14ac:dyDescent="0.3">
      <c r="M15274" s="6"/>
    </row>
    <row r="15275" spans="13:13" x14ac:dyDescent="0.3">
      <c r="M15275" s="6"/>
    </row>
    <row r="15276" spans="13:13" x14ac:dyDescent="0.3">
      <c r="M15276" s="6"/>
    </row>
    <row r="15277" spans="13:13" x14ac:dyDescent="0.3">
      <c r="M15277" s="6"/>
    </row>
    <row r="15278" spans="13:13" x14ac:dyDescent="0.3">
      <c r="M15278" s="6"/>
    </row>
    <row r="15279" spans="13:13" x14ac:dyDescent="0.3">
      <c r="M15279" s="6"/>
    </row>
    <row r="15280" spans="13:13" x14ac:dyDescent="0.3">
      <c r="M15280" s="6"/>
    </row>
    <row r="15281" spans="13:13" x14ac:dyDescent="0.3">
      <c r="M15281" s="6"/>
    </row>
    <row r="15282" spans="13:13" x14ac:dyDescent="0.3">
      <c r="M15282" s="6"/>
    </row>
    <row r="15283" spans="13:13" x14ac:dyDescent="0.3">
      <c r="M15283" s="6"/>
    </row>
    <row r="15284" spans="13:13" x14ac:dyDescent="0.3">
      <c r="M15284" s="6"/>
    </row>
    <row r="15285" spans="13:13" x14ac:dyDescent="0.3">
      <c r="M15285" s="6"/>
    </row>
    <row r="15286" spans="13:13" x14ac:dyDescent="0.3">
      <c r="M15286" s="6"/>
    </row>
    <row r="15287" spans="13:13" x14ac:dyDescent="0.3">
      <c r="M15287" s="6"/>
    </row>
    <row r="15288" spans="13:13" x14ac:dyDescent="0.3">
      <c r="M15288" s="6"/>
    </row>
    <row r="15289" spans="13:13" x14ac:dyDescent="0.3">
      <c r="M15289" s="6"/>
    </row>
    <row r="15290" spans="13:13" x14ac:dyDescent="0.3">
      <c r="M15290" s="6"/>
    </row>
    <row r="15291" spans="13:13" x14ac:dyDescent="0.3">
      <c r="M15291" s="6"/>
    </row>
    <row r="15292" spans="13:13" x14ac:dyDescent="0.3">
      <c r="M15292" s="6"/>
    </row>
    <row r="15293" spans="13:13" x14ac:dyDescent="0.3">
      <c r="M15293" s="6"/>
    </row>
    <row r="15294" spans="13:13" x14ac:dyDescent="0.3">
      <c r="M15294" s="6"/>
    </row>
    <row r="15295" spans="13:13" x14ac:dyDescent="0.3">
      <c r="M15295" s="6"/>
    </row>
    <row r="15296" spans="13:13" x14ac:dyDescent="0.3">
      <c r="M15296" s="6"/>
    </row>
    <row r="15297" spans="13:13" x14ac:dyDescent="0.3">
      <c r="M15297" s="6"/>
    </row>
    <row r="15298" spans="13:13" x14ac:dyDescent="0.3">
      <c r="M15298" s="6"/>
    </row>
    <row r="15299" spans="13:13" x14ac:dyDescent="0.3">
      <c r="M15299" s="6"/>
    </row>
    <row r="15300" spans="13:13" x14ac:dyDescent="0.3">
      <c r="M15300" s="6"/>
    </row>
    <row r="15301" spans="13:13" x14ac:dyDescent="0.3">
      <c r="M15301" s="6"/>
    </row>
    <row r="15302" spans="13:13" x14ac:dyDescent="0.3">
      <c r="M15302" s="6"/>
    </row>
    <row r="15303" spans="13:13" x14ac:dyDescent="0.3">
      <c r="M15303" s="6"/>
    </row>
    <row r="15304" spans="13:13" x14ac:dyDescent="0.3">
      <c r="M15304" s="6"/>
    </row>
    <row r="15305" spans="13:13" x14ac:dyDescent="0.3">
      <c r="M15305" s="6"/>
    </row>
    <row r="15306" spans="13:13" x14ac:dyDescent="0.3">
      <c r="M15306" s="6"/>
    </row>
    <row r="15307" spans="13:13" x14ac:dyDescent="0.3">
      <c r="M15307" s="6"/>
    </row>
    <row r="15308" spans="13:13" x14ac:dyDescent="0.3">
      <c r="M15308" s="6"/>
    </row>
    <row r="15309" spans="13:13" x14ac:dyDescent="0.3">
      <c r="M15309" s="6"/>
    </row>
    <row r="15310" spans="13:13" x14ac:dyDescent="0.3">
      <c r="M15310" s="6"/>
    </row>
    <row r="15311" spans="13:13" x14ac:dyDescent="0.3">
      <c r="M15311" s="6"/>
    </row>
    <row r="15312" spans="13:13" x14ac:dyDescent="0.3">
      <c r="M15312" s="6"/>
    </row>
    <row r="15313" spans="13:13" x14ac:dyDescent="0.3">
      <c r="M15313" s="6"/>
    </row>
    <row r="15314" spans="13:13" x14ac:dyDescent="0.3">
      <c r="M15314" s="6"/>
    </row>
    <row r="15315" spans="13:13" x14ac:dyDescent="0.3">
      <c r="M15315" s="6"/>
    </row>
    <row r="15316" spans="13:13" x14ac:dyDescent="0.3">
      <c r="M15316" s="6"/>
    </row>
    <row r="15317" spans="13:13" x14ac:dyDescent="0.3">
      <c r="M15317" s="6"/>
    </row>
    <row r="15318" spans="13:13" x14ac:dyDescent="0.3">
      <c r="M15318" s="6"/>
    </row>
    <row r="15319" spans="13:13" x14ac:dyDescent="0.3">
      <c r="M15319" s="6"/>
    </row>
    <row r="15320" spans="13:13" x14ac:dyDescent="0.3">
      <c r="M15320" s="6"/>
    </row>
    <row r="15321" spans="13:13" x14ac:dyDescent="0.3">
      <c r="M15321" s="6"/>
    </row>
    <row r="15322" spans="13:13" x14ac:dyDescent="0.3">
      <c r="M15322" s="6"/>
    </row>
    <row r="15323" spans="13:13" x14ac:dyDescent="0.3">
      <c r="M15323" s="6"/>
    </row>
    <row r="15324" spans="13:13" x14ac:dyDescent="0.3">
      <c r="M15324" s="6"/>
    </row>
    <row r="15325" spans="13:13" x14ac:dyDescent="0.3">
      <c r="M15325" s="6"/>
    </row>
    <row r="15326" spans="13:13" x14ac:dyDescent="0.3">
      <c r="M15326" s="6"/>
    </row>
    <row r="15327" spans="13:13" x14ac:dyDescent="0.3">
      <c r="M15327" s="6"/>
    </row>
    <row r="15328" spans="13:13" x14ac:dyDescent="0.3">
      <c r="M15328" s="6"/>
    </row>
    <row r="15329" spans="13:13" x14ac:dyDescent="0.3">
      <c r="M15329" s="6"/>
    </row>
    <row r="15330" spans="13:13" x14ac:dyDescent="0.3">
      <c r="M15330" s="6"/>
    </row>
    <row r="15331" spans="13:13" x14ac:dyDescent="0.3">
      <c r="M15331" s="6"/>
    </row>
    <row r="15332" spans="13:13" x14ac:dyDescent="0.3">
      <c r="M15332" s="6"/>
    </row>
    <row r="15333" spans="13:13" x14ac:dyDescent="0.3">
      <c r="M15333" s="6"/>
    </row>
    <row r="15334" spans="13:13" x14ac:dyDescent="0.3">
      <c r="M15334" s="6"/>
    </row>
    <row r="15335" spans="13:13" x14ac:dyDescent="0.3">
      <c r="M15335" s="6"/>
    </row>
    <row r="15336" spans="13:13" x14ac:dyDescent="0.3">
      <c r="M15336" s="6"/>
    </row>
    <row r="15337" spans="13:13" x14ac:dyDescent="0.3">
      <c r="M15337" s="6"/>
    </row>
    <row r="15338" spans="13:13" x14ac:dyDescent="0.3">
      <c r="M15338" s="6"/>
    </row>
    <row r="15339" spans="13:13" x14ac:dyDescent="0.3">
      <c r="M15339" s="6"/>
    </row>
    <row r="15340" spans="13:13" x14ac:dyDescent="0.3">
      <c r="M15340" s="6"/>
    </row>
    <row r="15341" spans="13:13" x14ac:dyDescent="0.3">
      <c r="M15341" s="6"/>
    </row>
    <row r="15342" spans="13:13" x14ac:dyDescent="0.3">
      <c r="M15342" s="6"/>
    </row>
    <row r="15343" spans="13:13" x14ac:dyDescent="0.3">
      <c r="M15343" s="6"/>
    </row>
    <row r="15344" spans="13:13" x14ac:dyDescent="0.3">
      <c r="M15344" s="6"/>
    </row>
    <row r="15345" spans="13:13" x14ac:dyDescent="0.3">
      <c r="M15345" s="6"/>
    </row>
    <row r="15346" spans="13:13" x14ac:dyDescent="0.3">
      <c r="M15346" s="6"/>
    </row>
    <row r="15347" spans="13:13" x14ac:dyDescent="0.3">
      <c r="M15347" s="6"/>
    </row>
    <row r="15348" spans="13:13" x14ac:dyDescent="0.3">
      <c r="M15348" s="6"/>
    </row>
    <row r="15349" spans="13:13" x14ac:dyDescent="0.3">
      <c r="M15349" s="6"/>
    </row>
    <row r="15350" spans="13:13" x14ac:dyDescent="0.3">
      <c r="M15350" s="6"/>
    </row>
    <row r="15351" spans="13:13" x14ac:dyDescent="0.3">
      <c r="M15351" s="6"/>
    </row>
    <row r="15352" spans="13:13" x14ac:dyDescent="0.3">
      <c r="M15352" s="6"/>
    </row>
    <row r="15353" spans="13:13" x14ac:dyDescent="0.3">
      <c r="M15353" s="6"/>
    </row>
    <row r="15354" spans="13:13" x14ac:dyDescent="0.3">
      <c r="M15354" s="6"/>
    </row>
    <row r="15355" spans="13:13" x14ac:dyDescent="0.3">
      <c r="M15355" s="6"/>
    </row>
    <row r="15356" spans="13:13" x14ac:dyDescent="0.3">
      <c r="M15356" s="6"/>
    </row>
    <row r="15357" spans="13:13" x14ac:dyDescent="0.3">
      <c r="M15357" s="6"/>
    </row>
    <row r="15358" spans="13:13" x14ac:dyDescent="0.3">
      <c r="M15358" s="6"/>
    </row>
    <row r="15359" spans="13:13" x14ac:dyDescent="0.3">
      <c r="M15359" s="6"/>
    </row>
    <row r="15360" spans="13:13" x14ac:dyDescent="0.3">
      <c r="M15360" s="6"/>
    </row>
    <row r="15361" spans="13:13" x14ac:dyDescent="0.3">
      <c r="M15361" s="6"/>
    </row>
    <row r="15362" spans="13:13" x14ac:dyDescent="0.3">
      <c r="M15362" s="6"/>
    </row>
    <row r="15363" spans="13:13" x14ac:dyDescent="0.3">
      <c r="M15363" s="6"/>
    </row>
    <row r="15364" spans="13:13" x14ac:dyDescent="0.3">
      <c r="M15364" s="6"/>
    </row>
    <row r="15365" spans="13:13" x14ac:dyDescent="0.3">
      <c r="M15365" s="6"/>
    </row>
    <row r="15366" spans="13:13" x14ac:dyDescent="0.3">
      <c r="M15366" s="6"/>
    </row>
    <row r="15367" spans="13:13" x14ac:dyDescent="0.3">
      <c r="M15367" s="6"/>
    </row>
    <row r="15368" spans="13:13" x14ac:dyDescent="0.3">
      <c r="M15368" s="6"/>
    </row>
    <row r="15369" spans="13:13" x14ac:dyDescent="0.3">
      <c r="M15369" s="6"/>
    </row>
    <row r="15370" spans="13:13" x14ac:dyDescent="0.3">
      <c r="M15370" s="6"/>
    </row>
    <row r="15371" spans="13:13" x14ac:dyDescent="0.3">
      <c r="M15371" s="6"/>
    </row>
    <row r="15372" spans="13:13" x14ac:dyDescent="0.3">
      <c r="M15372" s="6"/>
    </row>
    <row r="15373" spans="13:13" x14ac:dyDescent="0.3">
      <c r="M15373" s="6"/>
    </row>
    <row r="15374" spans="13:13" x14ac:dyDescent="0.3">
      <c r="M15374" s="6"/>
    </row>
    <row r="15375" spans="13:13" x14ac:dyDescent="0.3">
      <c r="M15375" s="6"/>
    </row>
    <row r="15376" spans="13:13" x14ac:dyDescent="0.3">
      <c r="M15376" s="6"/>
    </row>
    <row r="15377" spans="13:13" x14ac:dyDescent="0.3">
      <c r="M15377" s="6"/>
    </row>
    <row r="15378" spans="13:13" x14ac:dyDescent="0.3">
      <c r="M15378" s="6"/>
    </row>
    <row r="15379" spans="13:13" x14ac:dyDescent="0.3">
      <c r="M15379" s="6"/>
    </row>
    <row r="15380" spans="13:13" x14ac:dyDescent="0.3">
      <c r="M15380" s="6"/>
    </row>
    <row r="15381" spans="13:13" x14ac:dyDescent="0.3">
      <c r="M15381" s="6"/>
    </row>
    <row r="15382" spans="13:13" x14ac:dyDescent="0.3">
      <c r="M15382" s="6"/>
    </row>
    <row r="15383" spans="13:13" x14ac:dyDescent="0.3">
      <c r="M15383" s="6"/>
    </row>
    <row r="15384" spans="13:13" x14ac:dyDescent="0.3">
      <c r="M15384" s="6"/>
    </row>
    <row r="15385" spans="13:13" x14ac:dyDescent="0.3">
      <c r="M15385" s="6"/>
    </row>
    <row r="15386" spans="13:13" x14ac:dyDescent="0.3">
      <c r="M15386" s="6"/>
    </row>
    <row r="15387" spans="13:13" x14ac:dyDescent="0.3">
      <c r="M15387" s="6"/>
    </row>
    <row r="15388" spans="13:13" x14ac:dyDescent="0.3">
      <c r="M15388" s="6"/>
    </row>
    <row r="15389" spans="13:13" x14ac:dyDescent="0.3">
      <c r="M15389" s="6"/>
    </row>
    <row r="15390" spans="13:13" x14ac:dyDescent="0.3">
      <c r="M15390" s="6"/>
    </row>
    <row r="15391" spans="13:13" x14ac:dyDescent="0.3">
      <c r="M15391" s="6"/>
    </row>
    <row r="15392" spans="13:13" x14ac:dyDescent="0.3">
      <c r="M15392" s="6"/>
    </row>
    <row r="15393" spans="13:13" x14ac:dyDescent="0.3">
      <c r="M15393" s="6"/>
    </row>
    <row r="15394" spans="13:13" x14ac:dyDescent="0.3">
      <c r="M15394" s="6"/>
    </row>
    <row r="15395" spans="13:13" x14ac:dyDescent="0.3">
      <c r="M15395" s="6"/>
    </row>
    <row r="15396" spans="13:13" x14ac:dyDescent="0.3">
      <c r="M15396" s="6"/>
    </row>
    <row r="15397" spans="13:13" x14ac:dyDescent="0.3">
      <c r="M15397" s="6"/>
    </row>
    <row r="15398" spans="13:13" x14ac:dyDescent="0.3">
      <c r="M15398" s="6"/>
    </row>
    <row r="15399" spans="13:13" x14ac:dyDescent="0.3">
      <c r="M15399" s="6"/>
    </row>
    <row r="15400" spans="13:13" x14ac:dyDescent="0.3">
      <c r="M15400" s="6"/>
    </row>
    <row r="15401" spans="13:13" x14ac:dyDescent="0.3">
      <c r="M15401" s="6"/>
    </row>
    <row r="15402" spans="13:13" x14ac:dyDescent="0.3">
      <c r="M15402" s="6"/>
    </row>
    <row r="15403" spans="13:13" x14ac:dyDescent="0.3">
      <c r="M15403" s="6"/>
    </row>
    <row r="15404" spans="13:13" x14ac:dyDescent="0.3">
      <c r="M15404" s="6"/>
    </row>
    <row r="15405" spans="13:13" x14ac:dyDescent="0.3">
      <c r="M15405" s="6"/>
    </row>
    <row r="15406" spans="13:13" x14ac:dyDescent="0.3">
      <c r="M15406" s="6"/>
    </row>
    <row r="15407" spans="13:13" x14ac:dyDescent="0.3">
      <c r="M15407" s="6"/>
    </row>
    <row r="15408" spans="13:13" x14ac:dyDescent="0.3">
      <c r="M15408" s="6"/>
    </row>
    <row r="15409" spans="13:13" x14ac:dyDescent="0.3">
      <c r="M15409" s="6"/>
    </row>
    <row r="15410" spans="13:13" x14ac:dyDescent="0.3">
      <c r="M15410" s="6"/>
    </row>
    <row r="15411" spans="13:13" x14ac:dyDescent="0.3">
      <c r="M15411" s="6"/>
    </row>
    <row r="15412" spans="13:13" x14ac:dyDescent="0.3">
      <c r="M15412" s="6"/>
    </row>
    <row r="15413" spans="13:13" x14ac:dyDescent="0.3">
      <c r="M15413" s="6"/>
    </row>
    <row r="15414" spans="13:13" x14ac:dyDescent="0.3">
      <c r="M15414" s="6"/>
    </row>
    <row r="15415" spans="13:13" x14ac:dyDescent="0.3">
      <c r="M15415" s="6"/>
    </row>
    <row r="15416" spans="13:13" x14ac:dyDescent="0.3">
      <c r="M15416" s="6"/>
    </row>
    <row r="15417" spans="13:13" x14ac:dyDescent="0.3">
      <c r="M15417" s="6"/>
    </row>
    <row r="15418" spans="13:13" x14ac:dyDescent="0.3">
      <c r="M15418" s="6"/>
    </row>
    <row r="15419" spans="13:13" x14ac:dyDescent="0.3">
      <c r="M15419" s="6"/>
    </row>
    <row r="15420" spans="13:13" x14ac:dyDescent="0.3">
      <c r="M15420" s="6"/>
    </row>
    <row r="15421" spans="13:13" x14ac:dyDescent="0.3">
      <c r="M15421" s="6"/>
    </row>
    <row r="15422" spans="13:13" x14ac:dyDescent="0.3">
      <c r="M15422" s="6"/>
    </row>
    <row r="15423" spans="13:13" x14ac:dyDescent="0.3">
      <c r="M15423" s="6"/>
    </row>
    <row r="15424" spans="13:13" x14ac:dyDescent="0.3">
      <c r="M15424" s="6"/>
    </row>
    <row r="15425" spans="13:13" x14ac:dyDescent="0.3">
      <c r="M15425" s="6"/>
    </row>
    <row r="15426" spans="13:13" x14ac:dyDescent="0.3">
      <c r="M15426" s="6"/>
    </row>
    <row r="15427" spans="13:13" x14ac:dyDescent="0.3">
      <c r="M15427" s="6"/>
    </row>
    <row r="15428" spans="13:13" x14ac:dyDescent="0.3">
      <c r="M15428" s="6"/>
    </row>
    <row r="15429" spans="13:13" x14ac:dyDescent="0.3">
      <c r="M15429" s="6"/>
    </row>
    <row r="15430" spans="13:13" x14ac:dyDescent="0.3">
      <c r="M15430" s="6"/>
    </row>
    <row r="15431" spans="13:13" x14ac:dyDescent="0.3">
      <c r="M15431" s="6"/>
    </row>
    <row r="15432" spans="13:13" x14ac:dyDescent="0.3">
      <c r="M15432" s="6"/>
    </row>
    <row r="15433" spans="13:13" x14ac:dyDescent="0.3">
      <c r="M15433" s="6"/>
    </row>
    <row r="15434" spans="13:13" x14ac:dyDescent="0.3">
      <c r="M15434" s="6"/>
    </row>
    <row r="15435" spans="13:13" x14ac:dyDescent="0.3">
      <c r="M15435" s="6"/>
    </row>
    <row r="15436" spans="13:13" x14ac:dyDescent="0.3">
      <c r="M15436" s="6"/>
    </row>
    <row r="15437" spans="13:13" x14ac:dyDescent="0.3">
      <c r="M15437" s="6"/>
    </row>
    <row r="15438" spans="13:13" x14ac:dyDescent="0.3">
      <c r="M15438" s="6"/>
    </row>
    <row r="15439" spans="13:13" x14ac:dyDescent="0.3">
      <c r="M15439" s="6"/>
    </row>
    <row r="15440" spans="13:13" x14ac:dyDescent="0.3">
      <c r="M15440" s="6"/>
    </row>
    <row r="15441" spans="13:13" x14ac:dyDescent="0.3">
      <c r="M15441" s="6"/>
    </row>
    <row r="15442" spans="13:13" x14ac:dyDescent="0.3">
      <c r="M15442" s="6"/>
    </row>
    <row r="15443" spans="13:13" x14ac:dyDescent="0.3">
      <c r="M15443" s="6"/>
    </row>
    <row r="15444" spans="13:13" x14ac:dyDescent="0.3">
      <c r="M15444" s="6"/>
    </row>
    <row r="15445" spans="13:13" x14ac:dyDescent="0.3">
      <c r="M15445" s="6"/>
    </row>
    <row r="15446" spans="13:13" x14ac:dyDescent="0.3">
      <c r="M15446" s="6"/>
    </row>
    <row r="15447" spans="13:13" x14ac:dyDescent="0.3">
      <c r="M15447" s="6"/>
    </row>
    <row r="15448" spans="13:13" x14ac:dyDescent="0.3">
      <c r="M15448" s="6"/>
    </row>
    <row r="15449" spans="13:13" x14ac:dyDescent="0.3">
      <c r="M15449" s="6"/>
    </row>
    <row r="15450" spans="13:13" x14ac:dyDescent="0.3">
      <c r="M15450" s="6"/>
    </row>
    <row r="15451" spans="13:13" x14ac:dyDescent="0.3">
      <c r="M15451" s="6"/>
    </row>
    <row r="15452" spans="13:13" x14ac:dyDescent="0.3">
      <c r="M15452" s="6"/>
    </row>
    <row r="15453" spans="13:13" x14ac:dyDescent="0.3">
      <c r="M15453" s="6"/>
    </row>
    <row r="15454" spans="13:13" x14ac:dyDescent="0.3">
      <c r="M15454" s="6"/>
    </row>
    <row r="15455" spans="13:13" x14ac:dyDescent="0.3">
      <c r="M15455" s="6"/>
    </row>
    <row r="15456" spans="13:13" x14ac:dyDescent="0.3">
      <c r="M15456" s="6"/>
    </row>
    <row r="15457" spans="13:13" x14ac:dyDescent="0.3">
      <c r="M15457" s="6"/>
    </row>
    <row r="15458" spans="13:13" x14ac:dyDescent="0.3">
      <c r="M15458" s="6"/>
    </row>
    <row r="15459" spans="13:13" x14ac:dyDescent="0.3">
      <c r="M15459" s="6"/>
    </row>
    <row r="15460" spans="13:13" x14ac:dyDescent="0.3">
      <c r="M15460" s="6"/>
    </row>
    <row r="15461" spans="13:13" x14ac:dyDescent="0.3">
      <c r="M15461" s="6"/>
    </row>
    <row r="15462" spans="13:13" x14ac:dyDescent="0.3">
      <c r="M15462" s="6"/>
    </row>
    <row r="15463" spans="13:13" x14ac:dyDescent="0.3">
      <c r="M15463" s="6"/>
    </row>
    <row r="15464" spans="13:13" x14ac:dyDescent="0.3">
      <c r="M15464" s="6"/>
    </row>
    <row r="15465" spans="13:13" x14ac:dyDescent="0.3">
      <c r="M15465" s="6"/>
    </row>
    <row r="15466" spans="13:13" x14ac:dyDescent="0.3">
      <c r="M15466" s="6"/>
    </row>
    <row r="15467" spans="13:13" x14ac:dyDescent="0.3">
      <c r="M15467" s="6"/>
    </row>
    <row r="15468" spans="13:13" x14ac:dyDescent="0.3">
      <c r="M15468" s="6"/>
    </row>
    <row r="15469" spans="13:13" x14ac:dyDescent="0.3">
      <c r="M15469" s="6"/>
    </row>
    <row r="15470" spans="13:13" x14ac:dyDescent="0.3">
      <c r="M15470" s="6"/>
    </row>
    <row r="15471" spans="13:13" x14ac:dyDescent="0.3">
      <c r="M15471" s="6"/>
    </row>
    <row r="15472" spans="13:13" x14ac:dyDescent="0.3">
      <c r="M15472" s="6"/>
    </row>
    <row r="15473" spans="13:13" x14ac:dyDescent="0.3">
      <c r="M15473" s="6"/>
    </row>
    <row r="15474" spans="13:13" x14ac:dyDescent="0.3">
      <c r="M15474" s="6"/>
    </row>
    <row r="15475" spans="13:13" x14ac:dyDescent="0.3">
      <c r="M15475" s="6"/>
    </row>
    <row r="15476" spans="13:13" x14ac:dyDescent="0.3">
      <c r="M15476" s="6"/>
    </row>
    <row r="15477" spans="13:13" x14ac:dyDescent="0.3">
      <c r="M15477" s="6"/>
    </row>
    <row r="15478" spans="13:13" x14ac:dyDescent="0.3">
      <c r="M15478" s="6"/>
    </row>
    <row r="15479" spans="13:13" x14ac:dyDescent="0.3">
      <c r="M15479" s="6"/>
    </row>
    <row r="15480" spans="13:13" x14ac:dyDescent="0.3">
      <c r="M15480" s="6"/>
    </row>
    <row r="15481" spans="13:13" x14ac:dyDescent="0.3">
      <c r="M15481" s="6"/>
    </row>
    <row r="15482" spans="13:13" x14ac:dyDescent="0.3">
      <c r="M15482" s="6"/>
    </row>
    <row r="15483" spans="13:13" x14ac:dyDescent="0.3">
      <c r="M15483" s="6"/>
    </row>
    <row r="15484" spans="13:13" x14ac:dyDescent="0.3">
      <c r="M15484" s="6"/>
    </row>
    <row r="15485" spans="13:13" x14ac:dyDescent="0.3">
      <c r="M15485" s="6"/>
    </row>
    <row r="15486" spans="13:13" x14ac:dyDescent="0.3">
      <c r="M15486" s="6"/>
    </row>
    <row r="15487" spans="13:13" x14ac:dyDescent="0.3">
      <c r="M15487" s="6"/>
    </row>
    <row r="15488" spans="13:13" x14ac:dyDescent="0.3">
      <c r="M15488" s="6"/>
    </row>
    <row r="15489" spans="13:13" x14ac:dyDescent="0.3">
      <c r="M15489" s="6"/>
    </row>
    <row r="15490" spans="13:13" x14ac:dyDescent="0.3">
      <c r="M15490" s="6"/>
    </row>
    <row r="15491" spans="13:13" x14ac:dyDescent="0.3">
      <c r="M15491" s="6"/>
    </row>
    <row r="15492" spans="13:13" x14ac:dyDescent="0.3">
      <c r="M15492" s="6"/>
    </row>
    <row r="15493" spans="13:13" x14ac:dyDescent="0.3">
      <c r="M15493" s="6"/>
    </row>
    <row r="15494" spans="13:13" x14ac:dyDescent="0.3">
      <c r="M15494" s="6"/>
    </row>
    <row r="15495" spans="13:13" x14ac:dyDescent="0.3">
      <c r="M15495" s="6"/>
    </row>
    <row r="15496" spans="13:13" x14ac:dyDescent="0.3">
      <c r="M15496" s="6"/>
    </row>
    <row r="15497" spans="13:13" x14ac:dyDescent="0.3">
      <c r="M15497" s="6"/>
    </row>
    <row r="15498" spans="13:13" x14ac:dyDescent="0.3">
      <c r="M15498" s="6"/>
    </row>
    <row r="15499" spans="13:13" x14ac:dyDescent="0.3">
      <c r="M15499" s="6"/>
    </row>
    <row r="15500" spans="13:13" x14ac:dyDescent="0.3">
      <c r="M15500" s="6"/>
    </row>
    <row r="15501" spans="13:13" x14ac:dyDescent="0.3">
      <c r="M15501" s="6"/>
    </row>
    <row r="15502" spans="13:13" x14ac:dyDescent="0.3">
      <c r="M15502" s="6"/>
    </row>
    <row r="15503" spans="13:13" x14ac:dyDescent="0.3">
      <c r="M15503" s="6"/>
    </row>
    <row r="15504" spans="13:13" x14ac:dyDescent="0.3">
      <c r="M15504" s="6"/>
    </row>
    <row r="15505" spans="13:13" x14ac:dyDescent="0.3">
      <c r="M15505" s="6"/>
    </row>
    <row r="15506" spans="13:13" x14ac:dyDescent="0.3">
      <c r="M15506" s="6"/>
    </row>
    <row r="15507" spans="13:13" x14ac:dyDescent="0.3">
      <c r="M15507" s="6"/>
    </row>
    <row r="15508" spans="13:13" x14ac:dyDescent="0.3">
      <c r="M15508" s="6"/>
    </row>
    <row r="15509" spans="13:13" x14ac:dyDescent="0.3">
      <c r="M15509" s="6"/>
    </row>
    <row r="15510" spans="13:13" x14ac:dyDescent="0.3">
      <c r="M15510" s="6"/>
    </row>
    <row r="15511" spans="13:13" x14ac:dyDescent="0.3">
      <c r="M15511" s="6"/>
    </row>
    <row r="15512" spans="13:13" x14ac:dyDescent="0.3">
      <c r="M15512" s="6"/>
    </row>
    <row r="15513" spans="13:13" x14ac:dyDescent="0.3">
      <c r="M15513" s="6"/>
    </row>
    <row r="15514" spans="13:13" x14ac:dyDescent="0.3">
      <c r="M15514" s="6"/>
    </row>
    <row r="15515" spans="13:13" x14ac:dyDescent="0.3">
      <c r="M15515" s="6"/>
    </row>
    <row r="15516" spans="13:13" x14ac:dyDescent="0.3">
      <c r="M15516" s="6"/>
    </row>
    <row r="15517" spans="13:13" x14ac:dyDescent="0.3">
      <c r="M15517" s="6"/>
    </row>
    <row r="15518" spans="13:13" x14ac:dyDescent="0.3">
      <c r="M15518" s="6"/>
    </row>
    <row r="15519" spans="13:13" x14ac:dyDescent="0.3">
      <c r="M15519" s="6"/>
    </row>
    <row r="15520" spans="13:13" x14ac:dyDescent="0.3">
      <c r="M15520" s="6"/>
    </row>
    <row r="15521" spans="13:13" x14ac:dyDescent="0.3">
      <c r="M15521" s="6"/>
    </row>
    <row r="15522" spans="13:13" x14ac:dyDescent="0.3">
      <c r="M15522" s="6"/>
    </row>
    <row r="15523" spans="13:13" x14ac:dyDescent="0.3">
      <c r="M15523" s="6"/>
    </row>
    <row r="15524" spans="13:13" x14ac:dyDescent="0.3">
      <c r="M15524" s="6"/>
    </row>
    <row r="15525" spans="13:13" x14ac:dyDescent="0.3">
      <c r="M15525" s="6"/>
    </row>
    <row r="15526" spans="13:13" x14ac:dyDescent="0.3">
      <c r="M15526" s="6"/>
    </row>
    <row r="15527" spans="13:13" x14ac:dyDescent="0.3">
      <c r="M15527" s="6"/>
    </row>
    <row r="15528" spans="13:13" x14ac:dyDescent="0.3">
      <c r="M15528" s="6"/>
    </row>
    <row r="15529" spans="13:13" x14ac:dyDescent="0.3">
      <c r="M15529" s="6"/>
    </row>
    <row r="15530" spans="13:13" x14ac:dyDescent="0.3">
      <c r="M15530" s="6"/>
    </row>
    <row r="15531" spans="13:13" x14ac:dyDescent="0.3">
      <c r="M15531" s="6"/>
    </row>
    <row r="15532" spans="13:13" x14ac:dyDescent="0.3">
      <c r="M15532" s="6"/>
    </row>
    <row r="15533" spans="13:13" x14ac:dyDescent="0.3">
      <c r="M15533" s="6"/>
    </row>
    <row r="15534" spans="13:13" x14ac:dyDescent="0.3">
      <c r="M15534" s="6"/>
    </row>
    <row r="15535" spans="13:13" x14ac:dyDescent="0.3">
      <c r="M15535" s="6"/>
    </row>
    <row r="15536" spans="13:13" x14ac:dyDescent="0.3">
      <c r="M15536" s="6"/>
    </row>
    <row r="15537" spans="13:13" x14ac:dyDescent="0.3">
      <c r="M15537" s="6"/>
    </row>
    <row r="15538" spans="13:13" x14ac:dyDescent="0.3">
      <c r="M15538" s="6"/>
    </row>
    <row r="15539" spans="13:13" x14ac:dyDescent="0.3">
      <c r="M15539" s="6"/>
    </row>
    <row r="15540" spans="13:13" x14ac:dyDescent="0.3">
      <c r="M15540" s="6"/>
    </row>
    <row r="15541" spans="13:13" x14ac:dyDescent="0.3">
      <c r="M15541" s="6"/>
    </row>
    <row r="15542" spans="13:13" x14ac:dyDescent="0.3">
      <c r="M15542" s="6"/>
    </row>
    <row r="15543" spans="13:13" x14ac:dyDescent="0.3">
      <c r="M15543" s="6"/>
    </row>
    <row r="15544" spans="13:13" x14ac:dyDescent="0.3">
      <c r="M15544" s="6"/>
    </row>
    <row r="15545" spans="13:13" x14ac:dyDescent="0.3">
      <c r="M15545" s="6"/>
    </row>
    <row r="15546" spans="13:13" x14ac:dyDescent="0.3">
      <c r="M15546" s="6"/>
    </row>
    <row r="15547" spans="13:13" x14ac:dyDescent="0.3">
      <c r="M15547" s="6"/>
    </row>
    <row r="15548" spans="13:13" x14ac:dyDescent="0.3">
      <c r="M15548" s="6"/>
    </row>
    <row r="15549" spans="13:13" x14ac:dyDescent="0.3">
      <c r="M15549" s="6"/>
    </row>
    <row r="15550" spans="13:13" x14ac:dyDescent="0.3">
      <c r="M15550" s="6"/>
    </row>
    <row r="15551" spans="13:13" x14ac:dyDescent="0.3">
      <c r="M15551" s="6"/>
    </row>
    <row r="15552" spans="13:13" x14ac:dyDescent="0.3">
      <c r="M15552" s="6"/>
    </row>
    <row r="15553" spans="13:13" x14ac:dyDescent="0.3">
      <c r="M15553" s="6"/>
    </row>
    <row r="15554" spans="13:13" x14ac:dyDescent="0.3">
      <c r="M15554" s="6"/>
    </row>
    <row r="15555" spans="13:13" x14ac:dyDescent="0.3">
      <c r="M15555" s="6"/>
    </row>
    <row r="15556" spans="13:13" x14ac:dyDescent="0.3">
      <c r="M15556" s="6"/>
    </row>
    <row r="15557" spans="13:13" x14ac:dyDescent="0.3">
      <c r="M15557" s="6"/>
    </row>
    <row r="15558" spans="13:13" x14ac:dyDescent="0.3">
      <c r="M15558" s="6"/>
    </row>
    <row r="15559" spans="13:13" x14ac:dyDescent="0.3">
      <c r="M15559" s="6"/>
    </row>
    <row r="15560" spans="13:13" x14ac:dyDescent="0.3">
      <c r="M15560" s="6"/>
    </row>
    <row r="15561" spans="13:13" x14ac:dyDescent="0.3">
      <c r="M15561" s="6"/>
    </row>
    <row r="15562" spans="13:13" x14ac:dyDescent="0.3">
      <c r="M15562" s="6"/>
    </row>
    <row r="15563" spans="13:13" x14ac:dyDescent="0.3">
      <c r="M15563" s="6"/>
    </row>
    <row r="15564" spans="13:13" x14ac:dyDescent="0.3">
      <c r="M15564" s="6"/>
    </row>
    <row r="15565" spans="13:13" x14ac:dyDescent="0.3">
      <c r="M15565" s="6"/>
    </row>
    <row r="15566" spans="13:13" x14ac:dyDescent="0.3">
      <c r="M15566" s="6"/>
    </row>
    <row r="15567" spans="13:13" x14ac:dyDescent="0.3">
      <c r="M15567" s="6"/>
    </row>
    <row r="15568" spans="13:13" x14ac:dyDescent="0.3">
      <c r="M15568" s="6"/>
    </row>
    <row r="15569" spans="13:13" x14ac:dyDescent="0.3">
      <c r="M15569" s="6"/>
    </row>
    <row r="15570" spans="13:13" x14ac:dyDescent="0.3">
      <c r="M15570" s="6"/>
    </row>
    <row r="15571" spans="13:13" x14ac:dyDescent="0.3">
      <c r="M15571" s="6"/>
    </row>
    <row r="15572" spans="13:13" x14ac:dyDescent="0.3">
      <c r="M15572" s="6"/>
    </row>
    <row r="15573" spans="13:13" x14ac:dyDescent="0.3">
      <c r="M15573" s="6"/>
    </row>
    <row r="15574" spans="13:13" x14ac:dyDescent="0.3">
      <c r="M15574" s="6"/>
    </row>
    <row r="15575" spans="13:13" x14ac:dyDescent="0.3">
      <c r="M15575" s="6"/>
    </row>
    <row r="15576" spans="13:13" x14ac:dyDescent="0.3">
      <c r="M15576" s="6"/>
    </row>
    <row r="15577" spans="13:13" x14ac:dyDescent="0.3">
      <c r="M15577" s="6"/>
    </row>
    <row r="15578" spans="13:13" x14ac:dyDescent="0.3">
      <c r="M15578" s="6"/>
    </row>
    <row r="15579" spans="13:13" x14ac:dyDescent="0.3">
      <c r="M15579" s="6"/>
    </row>
    <row r="15580" spans="13:13" x14ac:dyDescent="0.3">
      <c r="M15580" s="6"/>
    </row>
    <row r="15581" spans="13:13" x14ac:dyDescent="0.3">
      <c r="M15581" s="6"/>
    </row>
    <row r="15582" spans="13:13" x14ac:dyDescent="0.3">
      <c r="M15582" s="6"/>
    </row>
    <row r="15583" spans="13:13" x14ac:dyDescent="0.3">
      <c r="M15583" s="6"/>
    </row>
    <row r="15584" spans="13:13" x14ac:dyDescent="0.3">
      <c r="M15584" s="6"/>
    </row>
    <row r="15585" spans="13:13" x14ac:dyDescent="0.3">
      <c r="M15585" s="6"/>
    </row>
    <row r="15586" spans="13:13" x14ac:dyDescent="0.3">
      <c r="M15586" s="6"/>
    </row>
    <row r="15587" spans="13:13" x14ac:dyDescent="0.3">
      <c r="M15587" s="6"/>
    </row>
    <row r="15588" spans="13:13" x14ac:dyDescent="0.3">
      <c r="M15588" s="6"/>
    </row>
    <row r="15589" spans="13:13" x14ac:dyDescent="0.3">
      <c r="M15589" s="6"/>
    </row>
    <row r="15590" spans="13:13" x14ac:dyDescent="0.3">
      <c r="M15590" s="6"/>
    </row>
    <row r="15591" spans="13:13" x14ac:dyDescent="0.3">
      <c r="M15591" s="6"/>
    </row>
    <row r="15592" spans="13:13" x14ac:dyDescent="0.3">
      <c r="M15592" s="6"/>
    </row>
    <row r="15593" spans="13:13" x14ac:dyDescent="0.3">
      <c r="M15593" s="6"/>
    </row>
    <row r="15594" spans="13:13" x14ac:dyDescent="0.3">
      <c r="M15594" s="6"/>
    </row>
    <row r="15595" spans="13:13" x14ac:dyDescent="0.3">
      <c r="M15595" s="6"/>
    </row>
    <row r="15596" spans="13:13" x14ac:dyDescent="0.3">
      <c r="M15596" s="6"/>
    </row>
    <row r="15597" spans="13:13" x14ac:dyDescent="0.3">
      <c r="M15597" s="6"/>
    </row>
    <row r="15598" spans="13:13" x14ac:dyDescent="0.3">
      <c r="M15598" s="6"/>
    </row>
    <row r="15599" spans="13:13" x14ac:dyDescent="0.3">
      <c r="M15599" s="6"/>
    </row>
    <row r="15600" spans="13:13" x14ac:dyDescent="0.3">
      <c r="M15600" s="6"/>
    </row>
    <row r="15601" spans="13:13" x14ac:dyDescent="0.3">
      <c r="M15601" s="6"/>
    </row>
    <row r="15602" spans="13:13" x14ac:dyDescent="0.3">
      <c r="M15602" s="6"/>
    </row>
    <row r="15603" spans="13:13" x14ac:dyDescent="0.3">
      <c r="M15603" s="6"/>
    </row>
    <row r="15604" spans="13:13" x14ac:dyDescent="0.3">
      <c r="M15604" s="6"/>
    </row>
    <row r="15605" spans="13:13" x14ac:dyDescent="0.3">
      <c r="M15605" s="6"/>
    </row>
    <row r="15606" spans="13:13" x14ac:dyDescent="0.3">
      <c r="M15606" s="6"/>
    </row>
    <row r="15607" spans="13:13" x14ac:dyDescent="0.3">
      <c r="M15607" s="6"/>
    </row>
    <row r="15608" spans="13:13" x14ac:dyDescent="0.3">
      <c r="M15608" s="6"/>
    </row>
    <row r="15609" spans="13:13" x14ac:dyDescent="0.3">
      <c r="M15609" s="6"/>
    </row>
    <row r="15610" spans="13:13" x14ac:dyDescent="0.3">
      <c r="M15610" s="6"/>
    </row>
    <row r="15611" spans="13:13" x14ac:dyDescent="0.3">
      <c r="M15611" s="6"/>
    </row>
    <row r="15612" spans="13:13" x14ac:dyDescent="0.3">
      <c r="M15612" s="6"/>
    </row>
    <row r="15613" spans="13:13" x14ac:dyDescent="0.3">
      <c r="M15613" s="6"/>
    </row>
    <row r="15614" spans="13:13" x14ac:dyDescent="0.3">
      <c r="M15614" s="6"/>
    </row>
    <row r="15615" spans="13:13" x14ac:dyDescent="0.3">
      <c r="M15615" s="6"/>
    </row>
    <row r="15616" spans="13:13" x14ac:dyDescent="0.3">
      <c r="M15616" s="6"/>
    </row>
    <row r="15617" spans="13:13" x14ac:dyDescent="0.3">
      <c r="M15617" s="6"/>
    </row>
    <row r="15618" spans="13:13" x14ac:dyDescent="0.3">
      <c r="M15618" s="6"/>
    </row>
    <row r="15619" spans="13:13" x14ac:dyDescent="0.3">
      <c r="M15619" s="6"/>
    </row>
    <row r="15620" spans="13:13" x14ac:dyDescent="0.3">
      <c r="M15620" s="6"/>
    </row>
    <row r="15621" spans="13:13" x14ac:dyDescent="0.3">
      <c r="M15621" s="6"/>
    </row>
    <row r="15622" spans="13:13" x14ac:dyDescent="0.3">
      <c r="M15622" s="6"/>
    </row>
    <row r="15623" spans="13:13" x14ac:dyDescent="0.3">
      <c r="M15623" s="6"/>
    </row>
    <row r="15624" spans="13:13" x14ac:dyDescent="0.3">
      <c r="M15624" s="6"/>
    </row>
    <row r="15625" spans="13:13" x14ac:dyDescent="0.3">
      <c r="M15625" s="6"/>
    </row>
    <row r="15626" spans="13:13" x14ac:dyDescent="0.3">
      <c r="M15626" s="6"/>
    </row>
    <row r="15627" spans="13:13" x14ac:dyDescent="0.3">
      <c r="M15627" s="6"/>
    </row>
    <row r="15628" spans="13:13" x14ac:dyDescent="0.3">
      <c r="M15628" s="6"/>
    </row>
    <row r="15629" spans="13:13" x14ac:dyDescent="0.3">
      <c r="M15629" s="6"/>
    </row>
    <row r="15630" spans="13:13" x14ac:dyDescent="0.3">
      <c r="M15630" s="6"/>
    </row>
    <row r="15631" spans="13:13" x14ac:dyDescent="0.3">
      <c r="M15631" s="6"/>
    </row>
    <row r="15632" spans="13:13" x14ac:dyDescent="0.3">
      <c r="M15632" s="6"/>
    </row>
    <row r="15633" spans="13:13" x14ac:dyDescent="0.3">
      <c r="M15633" s="6"/>
    </row>
    <row r="15634" spans="13:13" x14ac:dyDescent="0.3">
      <c r="M15634" s="6"/>
    </row>
    <row r="15635" spans="13:13" x14ac:dyDescent="0.3">
      <c r="M15635" s="6"/>
    </row>
    <row r="15636" spans="13:13" x14ac:dyDescent="0.3">
      <c r="M15636" s="6"/>
    </row>
    <row r="15637" spans="13:13" x14ac:dyDescent="0.3">
      <c r="M15637" s="6"/>
    </row>
    <row r="15638" spans="13:13" x14ac:dyDescent="0.3">
      <c r="M15638" s="6"/>
    </row>
    <row r="15639" spans="13:13" x14ac:dyDescent="0.3">
      <c r="M15639" s="6"/>
    </row>
    <row r="15640" spans="13:13" x14ac:dyDescent="0.3">
      <c r="M15640" s="6"/>
    </row>
    <row r="15641" spans="13:13" x14ac:dyDescent="0.3">
      <c r="M15641" s="6"/>
    </row>
    <row r="15642" spans="13:13" x14ac:dyDescent="0.3">
      <c r="M15642" s="6"/>
    </row>
    <row r="15643" spans="13:13" x14ac:dyDescent="0.3">
      <c r="M15643" s="6"/>
    </row>
    <row r="15644" spans="13:13" x14ac:dyDescent="0.3">
      <c r="M15644" s="6"/>
    </row>
    <row r="15645" spans="13:13" x14ac:dyDescent="0.3">
      <c r="M15645" s="6"/>
    </row>
    <row r="15646" spans="13:13" x14ac:dyDescent="0.3">
      <c r="M15646" s="6"/>
    </row>
    <row r="15647" spans="13:13" x14ac:dyDescent="0.3">
      <c r="M15647" s="6"/>
    </row>
    <row r="15648" spans="13:13" x14ac:dyDescent="0.3">
      <c r="M15648" s="6"/>
    </row>
    <row r="15649" spans="13:13" x14ac:dyDescent="0.3">
      <c r="M15649" s="6"/>
    </row>
    <row r="15650" spans="13:13" x14ac:dyDescent="0.3">
      <c r="M15650" s="6"/>
    </row>
    <row r="15651" spans="13:13" x14ac:dyDescent="0.3">
      <c r="M15651" s="6"/>
    </row>
    <row r="15652" spans="13:13" x14ac:dyDescent="0.3">
      <c r="M15652" s="6"/>
    </row>
    <row r="15653" spans="13:13" x14ac:dyDescent="0.3">
      <c r="M15653" s="6"/>
    </row>
    <row r="15654" spans="13:13" x14ac:dyDescent="0.3">
      <c r="M15654" s="6"/>
    </row>
    <row r="15655" spans="13:13" x14ac:dyDescent="0.3">
      <c r="M15655" s="6"/>
    </row>
    <row r="15656" spans="13:13" x14ac:dyDescent="0.3">
      <c r="M15656" s="6"/>
    </row>
    <row r="15657" spans="13:13" x14ac:dyDescent="0.3">
      <c r="M15657" s="6"/>
    </row>
    <row r="15658" spans="13:13" x14ac:dyDescent="0.3">
      <c r="M15658" s="6"/>
    </row>
    <row r="15659" spans="13:13" x14ac:dyDescent="0.3">
      <c r="M15659" s="6"/>
    </row>
    <row r="15660" spans="13:13" x14ac:dyDescent="0.3">
      <c r="M15660" s="6"/>
    </row>
    <row r="15661" spans="13:13" x14ac:dyDescent="0.3">
      <c r="M15661" s="6"/>
    </row>
    <row r="15662" spans="13:13" x14ac:dyDescent="0.3">
      <c r="M15662" s="6"/>
    </row>
    <row r="15663" spans="13:13" x14ac:dyDescent="0.3">
      <c r="M15663" s="6"/>
    </row>
    <row r="15664" spans="13:13" x14ac:dyDescent="0.3">
      <c r="M15664" s="6"/>
    </row>
    <row r="15665" spans="13:13" x14ac:dyDescent="0.3">
      <c r="M15665" s="6"/>
    </row>
    <row r="15666" spans="13:13" x14ac:dyDescent="0.3">
      <c r="M15666" s="6"/>
    </row>
    <row r="15667" spans="13:13" x14ac:dyDescent="0.3">
      <c r="M15667" s="6"/>
    </row>
    <row r="15668" spans="13:13" x14ac:dyDescent="0.3">
      <c r="M15668" s="6"/>
    </row>
    <row r="15669" spans="13:13" x14ac:dyDescent="0.3">
      <c r="M15669" s="6"/>
    </row>
    <row r="15670" spans="13:13" x14ac:dyDescent="0.3">
      <c r="M15670" s="6"/>
    </row>
    <row r="15671" spans="13:13" x14ac:dyDescent="0.3">
      <c r="M15671" s="6"/>
    </row>
    <row r="15672" spans="13:13" x14ac:dyDescent="0.3">
      <c r="M15672" s="6"/>
    </row>
    <row r="15673" spans="13:13" x14ac:dyDescent="0.3">
      <c r="M15673" s="6"/>
    </row>
    <row r="15674" spans="13:13" x14ac:dyDescent="0.3">
      <c r="M15674" s="6"/>
    </row>
    <row r="15675" spans="13:13" x14ac:dyDescent="0.3">
      <c r="M15675" s="6"/>
    </row>
    <row r="15676" spans="13:13" x14ac:dyDescent="0.3">
      <c r="M15676" s="6"/>
    </row>
    <row r="15677" spans="13:13" x14ac:dyDescent="0.3">
      <c r="M15677" s="6"/>
    </row>
    <row r="15678" spans="13:13" x14ac:dyDescent="0.3">
      <c r="M15678" s="6"/>
    </row>
    <row r="15679" spans="13:13" x14ac:dyDescent="0.3">
      <c r="M15679" s="6"/>
    </row>
    <row r="15680" spans="13:13" x14ac:dyDescent="0.3">
      <c r="M15680" s="6"/>
    </row>
    <row r="15681" spans="13:13" x14ac:dyDescent="0.3">
      <c r="M15681" s="6"/>
    </row>
    <row r="15682" spans="13:13" x14ac:dyDescent="0.3">
      <c r="M15682" s="6"/>
    </row>
    <row r="15683" spans="13:13" x14ac:dyDescent="0.3">
      <c r="M15683" s="6"/>
    </row>
    <row r="15684" spans="13:13" x14ac:dyDescent="0.3">
      <c r="M15684" s="6"/>
    </row>
    <row r="15685" spans="13:13" x14ac:dyDescent="0.3">
      <c r="M15685" s="6"/>
    </row>
    <row r="15686" spans="13:13" x14ac:dyDescent="0.3">
      <c r="M15686" s="6"/>
    </row>
    <row r="15687" spans="13:13" x14ac:dyDescent="0.3">
      <c r="M15687" s="6"/>
    </row>
    <row r="15688" spans="13:13" x14ac:dyDescent="0.3">
      <c r="M15688" s="6"/>
    </row>
    <row r="15689" spans="13:13" x14ac:dyDescent="0.3">
      <c r="M15689" s="6"/>
    </row>
    <row r="15690" spans="13:13" x14ac:dyDescent="0.3">
      <c r="M15690" s="6"/>
    </row>
    <row r="15691" spans="13:13" x14ac:dyDescent="0.3">
      <c r="M15691" s="6"/>
    </row>
    <row r="15692" spans="13:13" x14ac:dyDescent="0.3">
      <c r="M15692" s="6"/>
    </row>
    <row r="15693" spans="13:13" x14ac:dyDescent="0.3">
      <c r="M15693" s="6"/>
    </row>
    <row r="15694" spans="13:13" x14ac:dyDescent="0.3">
      <c r="M15694" s="6"/>
    </row>
    <row r="15695" spans="13:13" x14ac:dyDescent="0.3">
      <c r="M15695" s="6"/>
    </row>
    <row r="15696" spans="13:13" x14ac:dyDescent="0.3">
      <c r="M15696" s="6"/>
    </row>
    <row r="15697" spans="13:13" x14ac:dyDescent="0.3">
      <c r="M15697" s="6"/>
    </row>
    <row r="15698" spans="13:13" x14ac:dyDescent="0.3">
      <c r="M15698" s="6"/>
    </row>
    <row r="15699" spans="13:13" x14ac:dyDescent="0.3">
      <c r="M15699" s="6"/>
    </row>
    <row r="15700" spans="13:13" x14ac:dyDescent="0.3">
      <c r="M15700" s="6"/>
    </row>
    <row r="15701" spans="13:13" x14ac:dyDescent="0.3">
      <c r="M15701" s="6"/>
    </row>
    <row r="15702" spans="13:13" x14ac:dyDescent="0.3">
      <c r="M15702" s="6"/>
    </row>
    <row r="15703" spans="13:13" x14ac:dyDescent="0.3">
      <c r="M15703" s="6"/>
    </row>
    <row r="15704" spans="13:13" x14ac:dyDescent="0.3">
      <c r="M15704" s="6"/>
    </row>
    <row r="15705" spans="13:13" x14ac:dyDescent="0.3">
      <c r="M15705" s="6"/>
    </row>
    <row r="15706" spans="13:13" x14ac:dyDescent="0.3">
      <c r="M15706" s="6"/>
    </row>
    <row r="15707" spans="13:13" x14ac:dyDescent="0.3">
      <c r="M15707" s="6"/>
    </row>
    <row r="15708" spans="13:13" x14ac:dyDescent="0.3">
      <c r="M15708" s="6"/>
    </row>
    <row r="15709" spans="13:13" x14ac:dyDescent="0.3">
      <c r="M15709" s="6"/>
    </row>
    <row r="15710" spans="13:13" x14ac:dyDescent="0.3">
      <c r="M15710" s="6"/>
    </row>
    <row r="15711" spans="13:13" x14ac:dyDescent="0.3">
      <c r="M15711" s="6"/>
    </row>
    <row r="15712" spans="13:13" x14ac:dyDescent="0.3">
      <c r="M15712" s="6"/>
    </row>
    <row r="15713" spans="13:13" x14ac:dyDescent="0.3">
      <c r="M15713" s="6"/>
    </row>
    <row r="15714" spans="13:13" x14ac:dyDescent="0.3">
      <c r="M15714" s="6"/>
    </row>
    <row r="15715" spans="13:13" x14ac:dyDescent="0.3">
      <c r="M15715" s="6"/>
    </row>
    <row r="15716" spans="13:13" x14ac:dyDescent="0.3">
      <c r="M15716" s="6"/>
    </row>
    <row r="15717" spans="13:13" x14ac:dyDescent="0.3">
      <c r="M15717" s="6"/>
    </row>
    <row r="15718" spans="13:13" x14ac:dyDescent="0.3">
      <c r="M15718" s="6"/>
    </row>
    <row r="15719" spans="13:13" x14ac:dyDescent="0.3">
      <c r="M15719" s="6"/>
    </row>
    <row r="15720" spans="13:13" x14ac:dyDescent="0.3">
      <c r="M15720" s="6"/>
    </row>
    <row r="15721" spans="13:13" x14ac:dyDescent="0.3">
      <c r="M15721" s="6"/>
    </row>
    <row r="15722" spans="13:13" x14ac:dyDescent="0.3">
      <c r="M15722" s="6"/>
    </row>
    <row r="15723" spans="13:13" x14ac:dyDescent="0.3">
      <c r="M15723" s="6"/>
    </row>
    <row r="15724" spans="13:13" x14ac:dyDescent="0.3">
      <c r="M15724" s="6"/>
    </row>
    <row r="15725" spans="13:13" x14ac:dyDescent="0.3">
      <c r="M15725" s="6"/>
    </row>
    <row r="15726" spans="13:13" x14ac:dyDescent="0.3">
      <c r="M15726" s="6"/>
    </row>
    <row r="15727" spans="13:13" x14ac:dyDescent="0.3">
      <c r="M15727" s="6"/>
    </row>
    <row r="15728" spans="13:13" x14ac:dyDescent="0.3">
      <c r="M15728" s="6"/>
    </row>
    <row r="15729" spans="13:13" x14ac:dyDescent="0.3">
      <c r="M15729" s="6"/>
    </row>
    <row r="15730" spans="13:13" x14ac:dyDescent="0.3">
      <c r="M15730" s="6"/>
    </row>
    <row r="15731" spans="13:13" x14ac:dyDescent="0.3">
      <c r="M15731" s="6"/>
    </row>
    <row r="15732" spans="13:13" x14ac:dyDescent="0.3">
      <c r="M15732" s="6"/>
    </row>
    <row r="15733" spans="13:13" x14ac:dyDescent="0.3">
      <c r="M15733" s="6"/>
    </row>
    <row r="15734" spans="13:13" x14ac:dyDescent="0.3">
      <c r="M15734" s="6"/>
    </row>
    <row r="15735" spans="13:13" x14ac:dyDescent="0.3">
      <c r="M15735" s="6"/>
    </row>
    <row r="15736" spans="13:13" x14ac:dyDescent="0.3">
      <c r="M15736" s="6"/>
    </row>
    <row r="15737" spans="13:13" x14ac:dyDescent="0.3">
      <c r="M15737" s="6"/>
    </row>
    <row r="15738" spans="13:13" x14ac:dyDescent="0.3">
      <c r="M15738" s="6"/>
    </row>
    <row r="15739" spans="13:13" x14ac:dyDescent="0.3">
      <c r="M15739" s="6"/>
    </row>
    <row r="15740" spans="13:13" x14ac:dyDescent="0.3">
      <c r="M15740" s="6"/>
    </row>
    <row r="15741" spans="13:13" x14ac:dyDescent="0.3">
      <c r="M15741" s="6"/>
    </row>
    <row r="15742" spans="13:13" x14ac:dyDescent="0.3">
      <c r="M15742" s="6"/>
    </row>
    <row r="15743" spans="13:13" x14ac:dyDescent="0.3">
      <c r="M15743" s="6"/>
    </row>
    <row r="15744" spans="13:13" x14ac:dyDescent="0.3">
      <c r="M15744" s="6"/>
    </row>
    <row r="15745" spans="13:13" x14ac:dyDescent="0.3">
      <c r="M15745" s="6"/>
    </row>
    <row r="15746" spans="13:13" x14ac:dyDescent="0.3">
      <c r="M15746" s="6"/>
    </row>
    <row r="15747" spans="13:13" x14ac:dyDescent="0.3">
      <c r="M15747" s="6"/>
    </row>
    <row r="15748" spans="13:13" x14ac:dyDescent="0.3">
      <c r="M15748" s="6"/>
    </row>
    <row r="15749" spans="13:13" x14ac:dyDescent="0.3">
      <c r="M15749" s="6"/>
    </row>
    <row r="15750" spans="13:13" x14ac:dyDescent="0.3">
      <c r="M15750" s="6"/>
    </row>
    <row r="15751" spans="13:13" x14ac:dyDescent="0.3">
      <c r="M15751" s="6"/>
    </row>
    <row r="15752" spans="13:13" x14ac:dyDescent="0.3">
      <c r="M15752" s="6"/>
    </row>
    <row r="15753" spans="13:13" x14ac:dyDescent="0.3">
      <c r="M15753" s="6"/>
    </row>
    <row r="15754" spans="13:13" x14ac:dyDescent="0.3">
      <c r="M15754" s="6"/>
    </row>
    <row r="15755" spans="13:13" x14ac:dyDescent="0.3">
      <c r="M15755" s="6"/>
    </row>
    <row r="15756" spans="13:13" x14ac:dyDescent="0.3">
      <c r="M15756" s="6"/>
    </row>
    <row r="15757" spans="13:13" x14ac:dyDescent="0.3">
      <c r="M15757" s="6"/>
    </row>
    <row r="15758" spans="13:13" x14ac:dyDescent="0.3">
      <c r="M15758" s="6"/>
    </row>
    <row r="15759" spans="13:13" x14ac:dyDescent="0.3">
      <c r="M15759" s="6"/>
    </row>
    <row r="15760" spans="13:13" x14ac:dyDescent="0.3">
      <c r="M15760" s="6"/>
    </row>
    <row r="15761" spans="13:13" x14ac:dyDescent="0.3">
      <c r="M15761" s="6"/>
    </row>
    <row r="15762" spans="13:13" x14ac:dyDescent="0.3">
      <c r="M15762" s="6"/>
    </row>
    <row r="15763" spans="13:13" x14ac:dyDescent="0.3">
      <c r="M15763" s="6"/>
    </row>
    <row r="15764" spans="13:13" x14ac:dyDescent="0.3">
      <c r="M15764" s="6"/>
    </row>
    <row r="15765" spans="13:13" x14ac:dyDescent="0.3">
      <c r="M15765" s="6"/>
    </row>
    <row r="15766" spans="13:13" x14ac:dyDescent="0.3">
      <c r="M15766" s="6"/>
    </row>
    <row r="15767" spans="13:13" x14ac:dyDescent="0.3">
      <c r="M15767" s="6"/>
    </row>
    <row r="15768" spans="13:13" x14ac:dyDescent="0.3">
      <c r="M15768" s="6"/>
    </row>
    <row r="15769" spans="13:13" x14ac:dyDescent="0.3">
      <c r="M15769" s="6"/>
    </row>
    <row r="15770" spans="13:13" x14ac:dyDescent="0.3">
      <c r="M15770" s="6"/>
    </row>
    <row r="15771" spans="13:13" x14ac:dyDescent="0.3">
      <c r="M15771" s="6"/>
    </row>
    <row r="15772" spans="13:13" x14ac:dyDescent="0.3">
      <c r="M15772" s="6"/>
    </row>
    <row r="15773" spans="13:13" x14ac:dyDescent="0.3">
      <c r="M15773" s="6"/>
    </row>
    <row r="15774" spans="13:13" x14ac:dyDescent="0.3">
      <c r="M15774" s="6"/>
    </row>
    <row r="15775" spans="13:13" x14ac:dyDescent="0.3">
      <c r="M15775" s="6"/>
    </row>
    <row r="15776" spans="13:13" x14ac:dyDescent="0.3">
      <c r="M15776" s="6"/>
    </row>
    <row r="15777" spans="13:13" x14ac:dyDescent="0.3">
      <c r="M15777" s="6"/>
    </row>
    <row r="15778" spans="13:13" x14ac:dyDescent="0.3">
      <c r="M15778" s="6"/>
    </row>
    <row r="15779" spans="13:13" x14ac:dyDescent="0.3">
      <c r="M15779" s="6"/>
    </row>
    <row r="15780" spans="13:13" x14ac:dyDescent="0.3">
      <c r="M15780" s="6"/>
    </row>
    <row r="15781" spans="13:13" x14ac:dyDescent="0.3">
      <c r="M15781" s="6"/>
    </row>
    <row r="15782" spans="13:13" x14ac:dyDescent="0.3">
      <c r="M15782" s="6"/>
    </row>
    <row r="15783" spans="13:13" x14ac:dyDescent="0.3">
      <c r="M15783" s="6"/>
    </row>
    <row r="15784" spans="13:13" x14ac:dyDescent="0.3">
      <c r="M15784" s="6"/>
    </row>
    <row r="15785" spans="13:13" x14ac:dyDescent="0.3">
      <c r="M15785" s="6"/>
    </row>
    <row r="15786" spans="13:13" x14ac:dyDescent="0.3">
      <c r="M15786" s="6"/>
    </row>
    <row r="15787" spans="13:13" x14ac:dyDescent="0.3">
      <c r="M15787" s="6"/>
    </row>
    <row r="15788" spans="13:13" x14ac:dyDescent="0.3">
      <c r="M15788" s="6"/>
    </row>
    <row r="15789" spans="13:13" x14ac:dyDescent="0.3">
      <c r="M15789" s="6"/>
    </row>
    <row r="15790" spans="13:13" x14ac:dyDescent="0.3">
      <c r="M15790" s="6"/>
    </row>
    <row r="15791" spans="13:13" x14ac:dyDescent="0.3">
      <c r="M15791" s="6"/>
    </row>
    <row r="15792" spans="13:13" x14ac:dyDescent="0.3">
      <c r="M15792" s="6"/>
    </row>
    <row r="15793" spans="13:13" x14ac:dyDescent="0.3">
      <c r="M15793" s="6"/>
    </row>
    <row r="15794" spans="13:13" x14ac:dyDescent="0.3">
      <c r="M15794" s="6"/>
    </row>
    <row r="15795" spans="13:13" x14ac:dyDescent="0.3">
      <c r="M15795" s="6"/>
    </row>
    <row r="15796" spans="13:13" x14ac:dyDescent="0.3">
      <c r="M15796" s="6"/>
    </row>
    <row r="15797" spans="13:13" x14ac:dyDescent="0.3">
      <c r="M15797" s="6"/>
    </row>
    <row r="15798" spans="13:13" x14ac:dyDescent="0.3">
      <c r="M15798" s="6"/>
    </row>
    <row r="15799" spans="13:13" x14ac:dyDescent="0.3">
      <c r="M15799" s="6"/>
    </row>
    <row r="15800" spans="13:13" x14ac:dyDescent="0.3">
      <c r="M15800" s="6"/>
    </row>
    <row r="15801" spans="13:13" x14ac:dyDescent="0.3">
      <c r="M15801" s="6"/>
    </row>
    <row r="15802" spans="13:13" x14ac:dyDescent="0.3">
      <c r="M15802" s="6"/>
    </row>
    <row r="15803" spans="13:13" x14ac:dyDescent="0.3">
      <c r="M15803" s="6"/>
    </row>
    <row r="15804" spans="13:13" x14ac:dyDescent="0.3">
      <c r="M15804" s="6"/>
    </row>
    <row r="15805" spans="13:13" x14ac:dyDescent="0.3">
      <c r="M15805" s="6"/>
    </row>
    <row r="15806" spans="13:13" x14ac:dyDescent="0.3">
      <c r="M15806" s="6"/>
    </row>
    <row r="15807" spans="13:13" x14ac:dyDescent="0.3">
      <c r="M15807" s="6"/>
    </row>
    <row r="15808" spans="13:13" x14ac:dyDescent="0.3">
      <c r="M15808" s="6"/>
    </row>
    <row r="15809" spans="13:13" x14ac:dyDescent="0.3">
      <c r="M15809" s="6"/>
    </row>
    <row r="15810" spans="13:13" x14ac:dyDescent="0.3">
      <c r="M15810" s="6"/>
    </row>
    <row r="15811" spans="13:13" x14ac:dyDescent="0.3">
      <c r="M15811" s="6"/>
    </row>
    <row r="15812" spans="13:13" x14ac:dyDescent="0.3">
      <c r="M15812" s="6"/>
    </row>
    <row r="15813" spans="13:13" x14ac:dyDescent="0.3">
      <c r="M15813" s="6"/>
    </row>
    <row r="15814" spans="13:13" x14ac:dyDescent="0.3">
      <c r="M15814" s="6"/>
    </row>
    <row r="15815" spans="13:13" x14ac:dyDescent="0.3">
      <c r="M15815" s="6"/>
    </row>
    <row r="15816" spans="13:13" x14ac:dyDescent="0.3">
      <c r="M15816" s="6"/>
    </row>
    <row r="15817" spans="13:13" x14ac:dyDescent="0.3">
      <c r="M15817" s="6"/>
    </row>
    <row r="15818" spans="13:13" x14ac:dyDescent="0.3">
      <c r="M15818" s="6"/>
    </row>
    <row r="15819" spans="13:13" x14ac:dyDescent="0.3">
      <c r="M15819" s="6"/>
    </row>
    <row r="15820" spans="13:13" x14ac:dyDescent="0.3">
      <c r="M15820" s="6"/>
    </row>
    <row r="15821" spans="13:13" x14ac:dyDescent="0.3">
      <c r="M15821" s="6"/>
    </row>
    <row r="15822" spans="13:13" x14ac:dyDescent="0.3">
      <c r="M15822" s="6"/>
    </row>
    <row r="15823" spans="13:13" x14ac:dyDescent="0.3">
      <c r="M15823" s="6"/>
    </row>
    <row r="15824" spans="13:13" x14ac:dyDescent="0.3">
      <c r="M15824" s="6"/>
    </row>
    <row r="15825" spans="13:13" x14ac:dyDescent="0.3">
      <c r="M15825" s="6"/>
    </row>
    <row r="15826" spans="13:13" x14ac:dyDescent="0.3">
      <c r="M15826" s="6"/>
    </row>
    <row r="15827" spans="13:13" x14ac:dyDescent="0.3">
      <c r="M15827" s="6"/>
    </row>
    <row r="15828" spans="13:13" x14ac:dyDescent="0.3">
      <c r="M15828" s="6"/>
    </row>
    <row r="15829" spans="13:13" x14ac:dyDescent="0.3">
      <c r="M15829" s="6"/>
    </row>
    <row r="15830" spans="13:13" x14ac:dyDescent="0.3">
      <c r="M15830" s="6"/>
    </row>
    <row r="15831" spans="13:13" x14ac:dyDescent="0.3">
      <c r="M15831" s="6"/>
    </row>
    <row r="15832" spans="13:13" x14ac:dyDescent="0.3">
      <c r="M15832" s="6"/>
    </row>
    <row r="15833" spans="13:13" x14ac:dyDescent="0.3">
      <c r="M15833" s="6"/>
    </row>
    <row r="15834" spans="13:13" x14ac:dyDescent="0.3">
      <c r="M15834" s="6"/>
    </row>
    <row r="15835" spans="13:13" x14ac:dyDescent="0.3">
      <c r="M15835" s="6"/>
    </row>
    <row r="15836" spans="13:13" x14ac:dyDescent="0.3">
      <c r="M15836" s="6"/>
    </row>
    <row r="15837" spans="13:13" x14ac:dyDescent="0.3">
      <c r="M15837" s="6"/>
    </row>
    <row r="15838" spans="13:13" x14ac:dyDescent="0.3">
      <c r="M15838" s="6"/>
    </row>
    <row r="15839" spans="13:13" x14ac:dyDescent="0.3">
      <c r="M15839" s="6"/>
    </row>
    <row r="15840" spans="13:13" x14ac:dyDescent="0.3">
      <c r="M15840" s="6"/>
    </row>
    <row r="15841" spans="13:13" x14ac:dyDescent="0.3">
      <c r="M15841" s="6"/>
    </row>
    <row r="15842" spans="13:13" x14ac:dyDescent="0.3">
      <c r="M15842" s="6"/>
    </row>
    <row r="15843" spans="13:13" x14ac:dyDescent="0.3">
      <c r="M15843" s="6"/>
    </row>
    <row r="15844" spans="13:13" x14ac:dyDescent="0.3">
      <c r="M15844" s="6"/>
    </row>
    <row r="15845" spans="13:13" x14ac:dyDescent="0.3">
      <c r="M15845" s="6"/>
    </row>
    <row r="15846" spans="13:13" x14ac:dyDescent="0.3">
      <c r="M15846" s="6"/>
    </row>
    <row r="15847" spans="13:13" x14ac:dyDescent="0.3">
      <c r="M15847" s="6"/>
    </row>
    <row r="15848" spans="13:13" x14ac:dyDescent="0.3">
      <c r="M15848" s="6"/>
    </row>
    <row r="15849" spans="13:13" x14ac:dyDescent="0.3">
      <c r="M15849" s="6"/>
    </row>
    <row r="15850" spans="13:13" x14ac:dyDescent="0.3">
      <c r="M15850" s="6"/>
    </row>
    <row r="15851" spans="13:13" x14ac:dyDescent="0.3">
      <c r="M15851" s="6"/>
    </row>
    <row r="15852" spans="13:13" x14ac:dyDescent="0.3">
      <c r="M15852" s="6"/>
    </row>
    <row r="15853" spans="13:13" x14ac:dyDescent="0.3">
      <c r="M15853" s="6"/>
    </row>
    <row r="15854" spans="13:13" x14ac:dyDescent="0.3">
      <c r="M15854" s="6"/>
    </row>
    <row r="15855" spans="13:13" x14ac:dyDescent="0.3">
      <c r="M15855" s="6"/>
    </row>
    <row r="15856" spans="13:13" x14ac:dyDescent="0.3">
      <c r="M15856" s="6"/>
    </row>
    <row r="15857" spans="13:13" x14ac:dyDescent="0.3">
      <c r="M15857" s="6"/>
    </row>
    <row r="15858" spans="13:13" x14ac:dyDescent="0.3">
      <c r="M15858" s="6"/>
    </row>
    <row r="15859" spans="13:13" x14ac:dyDescent="0.3">
      <c r="M15859" s="6"/>
    </row>
    <row r="15860" spans="13:13" x14ac:dyDescent="0.3">
      <c r="M15860" s="6"/>
    </row>
    <row r="15861" spans="13:13" x14ac:dyDescent="0.3">
      <c r="M15861" s="6"/>
    </row>
    <row r="15862" spans="13:13" x14ac:dyDescent="0.3">
      <c r="M15862" s="6"/>
    </row>
    <row r="15863" spans="13:13" x14ac:dyDescent="0.3">
      <c r="M15863" s="6"/>
    </row>
    <row r="15864" spans="13:13" x14ac:dyDescent="0.3">
      <c r="M15864" s="6"/>
    </row>
    <row r="15865" spans="13:13" x14ac:dyDescent="0.3">
      <c r="M15865" s="6"/>
    </row>
    <row r="15866" spans="13:13" x14ac:dyDescent="0.3">
      <c r="M15866" s="6"/>
    </row>
    <row r="15867" spans="13:13" x14ac:dyDescent="0.3">
      <c r="M15867" s="6"/>
    </row>
    <row r="15868" spans="13:13" x14ac:dyDescent="0.3">
      <c r="M15868" s="6"/>
    </row>
    <row r="15869" spans="13:13" x14ac:dyDescent="0.3">
      <c r="M15869" s="6"/>
    </row>
    <row r="15870" spans="13:13" x14ac:dyDescent="0.3">
      <c r="M15870" s="6"/>
    </row>
    <row r="15871" spans="13:13" x14ac:dyDescent="0.3">
      <c r="M15871" s="6"/>
    </row>
    <row r="15872" spans="13:13" x14ac:dyDescent="0.3">
      <c r="M15872" s="6"/>
    </row>
    <row r="15873" spans="13:13" x14ac:dyDescent="0.3">
      <c r="M15873" s="6"/>
    </row>
    <row r="15874" spans="13:13" x14ac:dyDescent="0.3">
      <c r="M15874" s="6"/>
    </row>
    <row r="15875" spans="13:13" x14ac:dyDescent="0.3">
      <c r="M15875" s="6"/>
    </row>
    <row r="15876" spans="13:13" x14ac:dyDescent="0.3">
      <c r="M15876" s="6"/>
    </row>
    <row r="15877" spans="13:13" x14ac:dyDescent="0.3">
      <c r="M15877" s="6"/>
    </row>
    <row r="15878" spans="13:13" x14ac:dyDescent="0.3">
      <c r="M15878" s="6"/>
    </row>
    <row r="15879" spans="13:13" x14ac:dyDescent="0.3">
      <c r="M15879" s="6"/>
    </row>
    <row r="15880" spans="13:13" x14ac:dyDescent="0.3">
      <c r="M15880" s="6"/>
    </row>
    <row r="15881" spans="13:13" x14ac:dyDescent="0.3">
      <c r="M15881" s="6"/>
    </row>
    <row r="15882" spans="13:13" x14ac:dyDescent="0.3">
      <c r="M15882" s="6"/>
    </row>
    <row r="15883" spans="13:13" x14ac:dyDescent="0.3">
      <c r="M15883" s="6"/>
    </row>
    <row r="15884" spans="13:13" x14ac:dyDescent="0.3">
      <c r="M15884" s="6"/>
    </row>
    <row r="15885" spans="13:13" x14ac:dyDescent="0.3">
      <c r="M15885" s="6"/>
    </row>
    <row r="15886" spans="13:13" x14ac:dyDescent="0.3">
      <c r="M15886" s="6"/>
    </row>
    <row r="15887" spans="13:13" x14ac:dyDescent="0.3">
      <c r="M15887" s="6"/>
    </row>
    <row r="15888" spans="13:13" x14ac:dyDescent="0.3">
      <c r="M15888" s="6"/>
    </row>
    <row r="15889" spans="13:13" x14ac:dyDescent="0.3">
      <c r="M15889" s="6"/>
    </row>
    <row r="15890" spans="13:13" x14ac:dyDescent="0.3">
      <c r="M15890" s="6"/>
    </row>
    <row r="15891" spans="13:13" x14ac:dyDescent="0.3">
      <c r="M15891" s="6"/>
    </row>
    <row r="15892" spans="13:13" x14ac:dyDescent="0.3">
      <c r="M15892" s="6"/>
    </row>
    <row r="15893" spans="13:13" x14ac:dyDescent="0.3">
      <c r="M15893" s="6"/>
    </row>
    <row r="15894" spans="13:13" x14ac:dyDescent="0.3">
      <c r="M15894" s="6"/>
    </row>
    <row r="15895" spans="13:13" x14ac:dyDescent="0.3">
      <c r="M15895" s="6"/>
    </row>
    <row r="15896" spans="13:13" x14ac:dyDescent="0.3">
      <c r="M15896" s="6"/>
    </row>
    <row r="15897" spans="13:13" x14ac:dyDescent="0.3">
      <c r="M15897" s="6"/>
    </row>
    <row r="15898" spans="13:13" x14ac:dyDescent="0.3">
      <c r="M15898" s="6"/>
    </row>
    <row r="15899" spans="13:13" x14ac:dyDescent="0.3">
      <c r="M15899" s="6"/>
    </row>
    <row r="15900" spans="13:13" x14ac:dyDescent="0.3">
      <c r="M15900" s="6"/>
    </row>
    <row r="15901" spans="13:13" x14ac:dyDescent="0.3">
      <c r="M15901" s="6"/>
    </row>
    <row r="15902" spans="13:13" x14ac:dyDescent="0.3">
      <c r="M15902" s="6"/>
    </row>
    <row r="15903" spans="13:13" x14ac:dyDescent="0.3">
      <c r="M15903" s="6"/>
    </row>
    <row r="15904" spans="13:13" x14ac:dyDescent="0.3">
      <c r="M15904" s="6"/>
    </row>
    <row r="15905" spans="13:13" x14ac:dyDescent="0.3">
      <c r="M15905" s="6"/>
    </row>
    <row r="15906" spans="13:13" x14ac:dyDescent="0.3">
      <c r="M15906" s="6"/>
    </row>
    <row r="15907" spans="13:13" x14ac:dyDescent="0.3">
      <c r="M15907" s="6"/>
    </row>
    <row r="15908" spans="13:13" x14ac:dyDescent="0.3">
      <c r="M15908" s="6"/>
    </row>
    <row r="15909" spans="13:13" x14ac:dyDescent="0.3">
      <c r="M15909" s="6"/>
    </row>
    <row r="15910" spans="13:13" x14ac:dyDescent="0.3">
      <c r="M15910" s="6"/>
    </row>
    <row r="15911" spans="13:13" x14ac:dyDescent="0.3">
      <c r="M15911" s="6"/>
    </row>
    <row r="15912" spans="13:13" x14ac:dyDescent="0.3">
      <c r="M15912" s="6"/>
    </row>
    <row r="15913" spans="13:13" x14ac:dyDescent="0.3">
      <c r="M15913" s="6"/>
    </row>
    <row r="15914" spans="13:13" x14ac:dyDescent="0.3">
      <c r="M15914" s="6"/>
    </row>
    <row r="15915" spans="13:13" x14ac:dyDescent="0.3">
      <c r="M15915" s="6"/>
    </row>
    <row r="15916" spans="13:13" x14ac:dyDescent="0.3">
      <c r="M15916" s="6"/>
    </row>
    <row r="15917" spans="13:13" x14ac:dyDescent="0.3">
      <c r="M15917" s="6"/>
    </row>
    <row r="15918" spans="13:13" x14ac:dyDescent="0.3">
      <c r="M15918" s="6"/>
    </row>
    <row r="15919" spans="13:13" x14ac:dyDescent="0.3">
      <c r="M15919" s="6"/>
    </row>
    <row r="15920" spans="13:13" x14ac:dyDescent="0.3">
      <c r="M15920" s="6"/>
    </row>
    <row r="15921" spans="13:13" x14ac:dyDescent="0.3">
      <c r="M15921" s="6"/>
    </row>
    <row r="15922" spans="13:13" x14ac:dyDescent="0.3">
      <c r="M15922" s="6"/>
    </row>
    <row r="15923" spans="13:13" x14ac:dyDescent="0.3">
      <c r="M15923" s="6"/>
    </row>
    <row r="15924" spans="13:13" x14ac:dyDescent="0.3">
      <c r="M15924" s="6"/>
    </row>
    <row r="15925" spans="13:13" x14ac:dyDescent="0.3">
      <c r="M15925" s="6"/>
    </row>
    <row r="15926" spans="13:13" x14ac:dyDescent="0.3">
      <c r="M15926" s="6"/>
    </row>
    <row r="15927" spans="13:13" x14ac:dyDescent="0.3">
      <c r="M15927" s="6"/>
    </row>
    <row r="15928" spans="13:13" x14ac:dyDescent="0.3">
      <c r="M15928" s="6"/>
    </row>
    <row r="15929" spans="13:13" x14ac:dyDescent="0.3">
      <c r="M15929" s="6"/>
    </row>
    <row r="15930" spans="13:13" x14ac:dyDescent="0.3">
      <c r="M15930" s="6"/>
    </row>
    <row r="15931" spans="13:13" x14ac:dyDescent="0.3">
      <c r="M15931" s="6"/>
    </row>
    <row r="15932" spans="13:13" x14ac:dyDescent="0.3">
      <c r="M15932" s="6"/>
    </row>
    <row r="15933" spans="13:13" x14ac:dyDescent="0.3">
      <c r="M15933" s="6"/>
    </row>
    <row r="15934" spans="13:13" x14ac:dyDescent="0.3">
      <c r="M15934" s="6"/>
    </row>
    <row r="15935" spans="13:13" x14ac:dyDescent="0.3">
      <c r="M15935" s="6"/>
    </row>
    <row r="15936" spans="13:13" x14ac:dyDescent="0.3">
      <c r="M15936" s="6"/>
    </row>
    <row r="15937" spans="13:13" x14ac:dyDescent="0.3">
      <c r="M15937" s="6"/>
    </row>
    <row r="15938" spans="13:13" x14ac:dyDescent="0.3">
      <c r="M15938" s="6"/>
    </row>
    <row r="15939" spans="13:13" x14ac:dyDescent="0.3">
      <c r="M15939" s="6"/>
    </row>
    <row r="15940" spans="13:13" x14ac:dyDescent="0.3">
      <c r="M15940" s="6"/>
    </row>
    <row r="15941" spans="13:13" x14ac:dyDescent="0.3">
      <c r="M15941" s="6"/>
    </row>
    <row r="15942" spans="13:13" x14ac:dyDescent="0.3">
      <c r="M15942" s="6"/>
    </row>
    <row r="15943" spans="13:13" x14ac:dyDescent="0.3">
      <c r="M15943" s="6"/>
    </row>
    <row r="15944" spans="13:13" x14ac:dyDescent="0.3">
      <c r="M15944" s="6"/>
    </row>
    <row r="15945" spans="13:13" x14ac:dyDescent="0.3">
      <c r="M15945" s="6"/>
    </row>
    <row r="15946" spans="13:13" x14ac:dyDescent="0.3">
      <c r="M15946" s="6"/>
    </row>
    <row r="15947" spans="13:13" x14ac:dyDescent="0.3">
      <c r="M15947" s="6"/>
    </row>
    <row r="15948" spans="13:13" x14ac:dyDescent="0.3">
      <c r="M15948" s="6"/>
    </row>
    <row r="15949" spans="13:13" x14ac:dyDescent="0.3">
      <c r="M15949" s="6"/>
    </row>
    <row r="15950" spans="13:13" x14ac:dyDescent="0.3">
      <c r="M15950" s="6"/>
    </row>
    <row r="15951" spans="13:13" x14ac:dyDescent="0.3">
      <c r="M15951" s="6"/>
    </row>
    <row r="15952" spans="13:13" x14ac:dyDescent="0.3">
      <c r="M15952" s="6"/>
    </row>
    <row r="15953" spans="13:13" x14ac:dyDescent="0.3">
      <c r="M15953" s="6"/>
    </row>
    <row r="15954" spans="13:13" x14ac:dyDescent="0.3">
      <c r="M15954" s="6"/>
    </row>
    <row r="15955" spans="13:13" x14ac:dyDescent="0.3">
      <c r="M15955" s="6"/>
    </row>
    <row r="15956" spans="13:13" x14ac:dyDescent="0.3">
      <c r="M15956" s="6"/>
    </row>
    <row r="15957" spans="13:13" x14ac:dyDescent="0.3">
      <c r="M15957" s="6"/>
    </row>
    <row r="15958" spans="13:13" x14ac:dyDescent="0.3">
      <c r="M15958" s="6"/>
    </row>
    <row r="15959" spans="13:13" x14ac:dyDescent="0.3">
      <c r="M15959" s="6"/>
    </row>
    <row r="15960" spans="13:13" x14ac:dyDescent="0.3">
      <c r="M15960" s="6"/>
    </row>
    <row r="15961" spans="13:13" x14ac:dyDescent="0.3">
      <c r="M15961" s="6"/>
    </row>
    <row r="15962" spans="13:13" x14ac:dyDescent="0.3">
      <c r="M15962" s="6"/>
    </row>
    <row r="15963" spans="13:13" x14ac:dyDescent="0.3">
      <c r="M15963" s="6"/>
    </row>
    <row r="15964" spans="13:13" x14ac:dyDescent="0.3">
      <c r="M15964" s="6"/>
    </row>
    <row r="15965" spans="13:13" x14ac:dyDescent="0.3">
      <c r="M15965" s="6"/>
    </row>
    <row r="15966" spans="13:13" x14ac:dyDescent="0.3">
      <c r="M15966" s="6"/>
    </row>
    <row r="15967" spans="13:13" x14ac:dyDescent="0.3">
      <c r="M15967" s="6"/>
    </row>
    <row r="15968" spans="13:13" x14ac:dyDescent="0.3">
      <c r="M15968" s="6"/>
    </row>
    <row r="15969" spans="13:13" x14ac:dyDescent="0.3">
      <c r="M15969" s="6"/>
    </row>
    <row r="15970" spans="13:13" x14ac:dyDescent="0.3">
      <c r="M15970" s="6"/>
    </row>
    <row r="15971" spans="13:13" x14ac:dyDescent="0.3">
      <c r="M15971" s="6"/>
    </row>
    <row r="15972" spans="13:13" x14ac:dyDescent="0.3">
      <c r="M15972" s="6"/>
    </row>
    <row r="15973" spans="13:13" x14ac:dyDescent="0.3">
      <c r="M15973" s="6"/>
    </row>
    <row r="15974" spans="13:13" x14ac:dyDescent="0.3">
      <c r="M15974" s="6"/>
    </row>
    <row r="15975" spans="13:13" x14ac:dyDescent="0.3">
      <c r="M15975" s="6"/>
    </row>
    <row r="15976" spans="13:13" x14ac:dyDescent="0.3">
      <c r="M15976" s="6"/>
    </row>
    <row r="15977" spans="13:13" x14ac:dyDescent="0.3">
      <c r="M15977" s="6"/>
    </row>
    <row r="15978" spans="13:13" x14ac:dyDescent="0.3">
      <c r="M15978" s="6"/>
    </row>
    <row r="15979" spans="13:13" x14ac:dyDescent="0.3">
      <c r="M15979" s="6"/>
    </row>
    <row r="15980" spans="13:13" x14ac:dyDescent="0.3">
      <c r="M15980" s="6"/>
    </row>
    <row r="15981" spans="13:13" x14ac:dyDescent="0.3">
      <c r="M15981" s="6"/>
    </row>
    <row r="15982" spans="13:13" x14ac:dyDescent="0.3">
      <c r="M15982" s="6"/>
    </row>
    <row r="15983" spans="13:13" x14ac:dyDescent="0.3">
      <c r="M15983" s="6"/>
    </row>
    <row r="15984" spans="13:13" x14ac:dyDescent="0.3">
      <c r="M15984" s="6"/>
    </row>
    <row r="15985" spans="13:13" x14ac:dyDescent="0.3">
      <c r="M15985" s="6"/>
    </row>
    <row r="15986" spans="13:13" x14ac:dyDescent="0.3">
      <c r="M15986" s="6"/>
    </row>
    <row r="15987" spans="13:13" x14ac:dyDescent="0.3">
      <c r="M15987" s="6"/>
    </row>
    <row r="15988" spans="13:13" x14ac:dyDescent="0.3">
      <c r="M15988" s="6"/>
    </row>
    <row r="15989" spans="13:13" x14ac:dyDescent="0.3">
      <c r="M15989" s="6"/>
    </row>
    <row r="15990" spans="13:13" x14ac:dyDescent="0.3">
      <c r="M15990" s="6"/>
    </row>
    <row r="15991" spans="13:13" x14ac:dyDescent="0.3">
      <c r="M15991" s="6"/>
    </row>
    <row r="15992" spans="13:13" x14ac:dyDescent="0.3">
      <c r="M15992" s="6"/>
    </row>
    <row r="15993" spans="13:13" x14ac:dyDescent="0.3">
      <c r="M15993" s="6"/>
    </row>
    <row r="15994" spans="13:13" x14ac:dyDescent="0.3">
      <c r="M15994" s="6"/>
    </row>
    <row r="15995" spans="13:13" x14ac:dyDescent="0.3">
      <c r="M15995" s="6"/>
    </row>
    <row r="15996" spans="13:13" x14ac:dyDescent="0.3">
      <c r="M15996" s="6"/>
    </row>
    <row r="15997" spans="13:13" x14ac:dyDescent="0.3">
      <c r="M15997" s="6"/>
    </row>
    <row r="15998" spans="13:13" x14ac:dyDescent="0.3">
      <c r="M15998" s="6"/>
    </row>
    <row r="15999" spans="13:13" x14ac:dyDescent="0.3">
      <c r="M15999" s="6"/>
    </row>
    <row r="16000" spans="13:13" x14ac:dyDescent="0.3">
      <c r="M16000" s="6"/>
    </row>
    <row r="16001" spans="13:13" x14ac:dyDescent="0.3">
      <c r="M16001" s="6"/>
    </row>
    <row r="16002" spans="13:13" x14ac:dyDescent="0.3">
      <c r="M16002" s="6"/>
    </row>
    <row r="16003" spans="13:13" x14ac:dyDescent="0.3">
      <c r="M16003" s="6"/>
    </row>
    <row r="16004" spans="13:13" x14ac:dyDescent="0.3">
      <c r="M16004" s="6"/>
    </row>
    <row r="16005" spans="13:13" x14ac:dyDescent="0.3">
      <c r="M16005" s="6"/>
    </row>
    <row r="16006" spans="13:13" x14ac:dyDescent="0.3">
      <c r="M16006" s="6"/>
    </row>
    <row r="16007" spans="13:13" x14ac:dyDescent="0.3">
      <c r="M16007" s="6"/>
    </row>
    <row r="16008" spans="13:13" x14ac:dyDescent="0.3">
      <c r="M16008" s="6"/>
    </row>
    <row r="16009" spans="13:13" x14ac:dyDescent="0.3">
      <c r="M16009" s="6"/>
    </row>
    <row r="16010" spans="13:13" x14ac:dyDescent="0.3">
      <c r="M16010" s="6"/>
    </row>
    <row r="16011" spans="13:13" x14ac:dyDescent="0.3">
      <c r="M16011" s="6"/>
    </row>
    <row r="16012" spans="13:13" x14ac:dyDescent="0.3">
      <c r="M16012" s="6"/>
    </row>
    <row r="16013" spans="13:13" x14ac:dyDescent="0.3">
      <c r="M16013" s="6"/>
    </row>
    <row r="16014" spans="13:13" x14ac:dyDescent="0.3">
      <c r="M16014" s="6"/>
    </row>
    <row r="16015" spans="13:13" x14ac:dyDescent="0.3">
      <c r="M16015" s="6"/>
    </row>
    <row r="16016" spans="13:13" x14ac:dyDescent="0.3">
      <c r="M16016" s="6"/>
    </row>
    <row r="16017" spans="13:13" x14ac:dyDescent="0.3">
      <c r="M16017" s="6"/>
    </row>
    <row r="16018" spans="13:13" x14ac:dyDescent="0.3">
      <c r="M16018" s="6"/>
    </row>
    <row r="16019" spans="13:13" x14ac:dyDescent="0.3">
      <c r="M16019" s="6"/>
    </row>
    <row r="16020" spans="13:13" x14ac:dyDescent="0.3">
      <c r="M16020" s="6"/>
    </row>
    <row r="16021" spans="13:13" x14ac:dyDescent="0.3">
      <c r="M16021" s="6"/>
    </row>
    <row r="16022" spans="13:13" x14ac:dyDescent="0.3">
      <c r="M16022" s="6"/>
    </row>
    <row r="16023" spans="13:13" x14ac:dyDescent="0.3">
      <c r="M16023" s="6"/>
    </row>
    <row r="16024" spans="13:13" x14ac:dyDescent="0.3">
      <c r="M16024" s="6"/>
    </row>
    <row r="16025" spans="13:13" x14ac:dyDescent="0.3">
      <c r="M16025" s="6"/>
    </row>
    <row r="16026" spans="13:13" x14ac:dyDescent="0.3">
      <c r="M16026" s="6"/>
    </row>
    <row r="16027" spans="13:13" x14ac:dyDescent="0.3">
      <c r="M16027" s="6"/>
    </row>
    <row r="16028" spans="13:13" x14ac:dyDescent="0.3">
      <c r="M16028" s="6"/>
    </row>
    <row r="16029" spans="13:13" x14ac:dyDescent="0.3">
      <c r="M16029" s="6"/>
    </row>
    <row r="16030" spans="13:13" x14ac:dyDescent="0.3">
      <c r="M16030" s="6"/>
    </row>
    <row r="16031" spans="13:13" x14ac:dyDescent="0.3">
      <c r="M16031" s="6"/>
    </row>
    <row r="16032" spans="13:13" x14ac:dyDescent="0.3">
      <c r="M16032" s="6"/>
    </row>
    <row r="16033" spans="13:13" x14ac:dyDescent="0.3">
      <c r="M16033" s="6"/>
    </row>
    <row r="16034" spans="13:13" x14ac:dyDescent="0.3">
      <c r="M16034" s="6"/>
    </row>
    <row r="16035" spans="13:13" x14ac:dyDescent="0.3">
      <c r="M16035" s="6"/>
    </row>
    <row r="16036" spans="13:13" x14ac:dyDescent="0.3">
      <c r="M16036" s="6"/>
    </row>
    <row r="16037" spans="13:13" x14ac:dyDescent="0.3">
      <c r="M16037" s="6"/>
    </row>
    <row r="16038" spans="13:13" x14ac:dyDescent="0.3">
      <c r="M16038" s="6"/>
    </row>
    <row r="16039" spans="13:13" x14ac:dyDescent="0.3">
      <c r="M16039" s="6"/>
    </row>
    <row r="16040" spans="13:13" x14ac:dyDescent="0.3">
      <c r="M16040" s="6"/>
    </row>
    <row r="16041" spans="13:13" x14ac:dyDescent="0.3">
      <c r="M16041" s="6"/>
    </row>
    <row r="16042" spans="13:13" x14ac:dyDescent="0.3">
      <c r="M16042" s="6"/>
    </row>
    <row r="16043" spans="13:13" x14ac:dyDescent="0.3">
      <c r="M16043" s="6"/>
    </row>
    <row r="16044" spans="13:13" x14ac:dyDescent="0.3">
      <c r="M16044" s="6"/>
    </row>
    <row r="16045" spans="13:13" x14ac:dyDescent="0.3">
      <c r="M16045" s="6"/>
    </row>
    <row r="16046" spans="13:13" x14ac:dyDescent="0.3">
      <c r="M16046" s="6"/>
    </row>
    <row r="16047" spans="13:13" x14ac:dyDescent="0.3">
      <c r="M16047" s="6"/>
    </row>
    <row r="16048" spans="13:13" x14ac:dyDescent="0.3">
      <c r="M16048" s="6"/>
    </row>
    <row r="16049" spans="13:13" x14ac:dyDescent="0.3">
      <c r="M16049" s="6"/>
    </row>
    <row r="16050" spans="13:13" x14ac:dyDescent="0.3">
      <c r="M16050" s="6"/>
    </row>
    <row r="16051" spans="13:13" x14ac:dyDescent="0.3">
      <c r="M16051" s="6"/>
    </row>
    <row r="16052" spans="13:13" x14ac:dyDescent="0.3">
      <c r="M16052" s="6"/>
    </row>
    <row r="16053" spans="13:13" x14ac:dyDescent="0.3">
      <c r="M16053" s="6"/>
    </row>
    <row r="16054" spans="13:13" x14ac:dyDescent="0.3">
      <c r="M16054" s="6"/>
    </row>
    <row r="16055" spans="13:13" x14ac:dyDescent="0.3">
      <c r="M16055" s="6"/>
    </row>
    <row r="16056" spans="13:13" x14ac:dyDescent="0.3">
      <c r="M16056" s="6"/>
    </row>
    <row r="16057" spans="13:13" x14ac:dyDescent="0.3">
      <c r="M16057" s="6"/>
    </row>
    <row r="16058" spans="13:13" x14ac:dyDescent="0.3">
      <c r="M16058" s="6"/>
    </row>
    <row r="16059" spans="13:13" x14ac:dyDescent="0.3">
      <c r="M16059" s="6"/>
    </row>
    <row r="16060" spans="13:13" x14ac:dyDescent="0.3">
      <c r="M16060" s="6"/>
    </row>
    <row r="16061" spans="13:13" x14ac:dyDescent="0.3">
      <c r="M16061" s="6"/>
    </row>
    <row r="16062" spans="13:13" x14ac:dyDescent="0.3">
      <c r="M16062" s="6"/>
    </row>
    <row r="16063" spans="13:13" x14ac:dyDescent="0.3">
      <c r="M16063" s="6"/>
    </row>
    <row r="16064" spans="13:13" x14ac:dyDescent="0.3">
      <c r="M16064" s="6"/>
    </row>
    <row r="16065" spans="13:13" x14ac:dyDescent="0.3">
      <c r="M16065" s="6"/>
    </row>
    <row r="16066" spans="13:13" x14ac:dyDescent="0.3">
      <c r="M16066" s="6"/>
    </row>
    <row r="16067" spans="13:13" x14ac:dyDescent="0.3">
      <c r="M16067" s="6"/>
    </row>
    <row r="16068" spans="13:13" x14ac:dyDescent="0.3">
      <c r="M16068" s="6"/>
    </row>
    <row r="16069" spans="13:13" x14ac:dyDescent="0.3">
      <c r="M16069" s="6"/>
    </row>
    <row r="16070" spans="13:13" x14ac:dyDescent="0.3">
      <c r="M16070" s="6"/>
    </row>
    <row r="16071" spans="13:13" x14ac:dyDescent="0.3">
      <c r="M16071" s="6"/>
    </row>
    <row r="16072" spans="13:13" x14ac:dyDescent="0.3">
      <c r="M16072" s="6"/>
    </row>
    <row r="16073" spans="13:13" x14ac:dyDescent="0.3">
      <c r="M16073" s="6"/>
    </row>
    <row r="16074" spans="13:13" x14ac:dyDescent="0.3">
      <c r="M16074" s="6"/>
    </row>
    <row r="16075" spans="13:13" x14ac:dyDescent="0.3">
      <c r="M16075" s="6"/>
    </row>
    <row r="16076" spans="13:13" x14ac:dyDescent="0.3">
      <c r="M16076" s="6"/>
    </row>
    <row r="16077" spans="13:13" x14ac:dyDescent="0.3">
      <c r="M16077" s="6"/>
    </row>
    <row r="16078" spans="13:13" x14ac:dyDescent="0.3">
      <c r="M16078" s="6"/>
    </row>
    <row r="16079" spans="13:13" x14ac:dyDescent="0.3">
      <c r="M16079" s="6"/>
    </row>
    <row r="16080" spans="13:13" x14ac:dyDescent="0.3">
      <c r="M16080" s="6"/>
    </row>
    <row r="16081" spans="13:13" x14ac:dyDescent="0.3">
      <c r="M16081" s="6"/>
    </row>
    <row r="16082" spans="13:13" x14ac:dyDescent="0.3">
      <c r="M16082" s="6"/>
    </row>
    <row r="16083" spans="13:13" x14ac:dyDescent="0.3">
      <c r="M16083" s="6"/>
    </row>
    <row r="16084" spans="13:13" x14ac:dyDescent="0.3">
      <c r="M16084" s="6"/>
    </row>
    <row r="16085" spans="13:13" x14ac:dyDescent="0.3">
      <c r="M16085" s="6"/>
    </row>
    <row r="16086" spans="13:13" x14ac:dyDescent="0.3">
      <c r="M16086" s="6"/>
    </row>
    <row r="16087" spans="13:13" x14ac:dyDescent="0.3">
      <c r="M16087" s="6"/>
    </row>
    <row r="16088" spans="13:13" x14ac:dyDescent="0.3">
      <c r="M16088" s="6"/>
    </row>
    <row r="16089" spans="13:13" x14ac:dyDescent="0.3">
      <c r="M16089" s="6"/>
    </row>
    <row r="16090" spans="13:13" x14ac:dyDescent="0.3">
      <c r="M16090" s="6"/>
    </row>
    <row r="16091" spans="13:13" x14ac:dyDescent="0.3">
      <c r="M16091" s="6"/>
    </row>
    <row r="16092" spans="13:13" x14ac:dyDescent="0.3">
      <c r="M16092" s="6"/>
    </row>
    <row r="16093" spans="13:13" x14ac:dyDescent="0.3">
      <c r="M16093" s="6"/>
    </row>
    <row r="16094" spans="13:13" x14ac:dyDescent="0.3">
      <c r="M16094" s="6"/>
    </row>
    <row r="16095" spans="13:13" x14ac:dyDescent="0.3">
      <c r="M16095" s="6"/>
    </row>
    <row r="16096" spans="13:13" x14ac:dyDescent="0.3">
      <c r="M16096" s="6"/>
    </row>
    <row r="16097" spans="13:13" x14ac:dyDescent="0.3">
      <c r="M16097" s="6"/>
    </row>
    <row r="16098" spans="13:13" x14ac:dyDescent="0.3">
      <c r="M16098" s="6"/>
    </row>
    <row r="16099" spans="13:13" x14ac:dyDescent="0.3">
      <c r="M16099" s="6"/>
    </row>
    <row r="16100" spans="13:13" x14ac:dyDescent="0.3">
      <c r="M16100" s="6"/>
    </row>
    <row r="16101" spans="13:13" x14ac:dyDescent="0.3">
      <c r="M16101" s="6"/>
    </row>
    <row r="16102" spans="13:13" x14ac:dyDescent="0.3">
      <c r="M16102" s="6"/>
    </row>
    <row r="16103" spans="13:13" x14ac:dyDescent="0.3">
      <c r="M16103" s="6"/>
    </row>
    <row r="16104" spans="13:13" x14ac:dyDescent="0.3">
      <c r="M16104" s="6"/>
    </row>
    <row r="16105" spans="13:13" x14ac:dyDescent="0.3">
      <c r="M16105" s="6"/>
    </row>
    <row r="16106" spans="13:13" x14ac:dyDescent="0.3">
      <c r="M16106" s="6"/>
    </row>
    <row r="16107" spans="13:13" x14ac:dyDescent="0.3">
      <c r="M16107" s="6"/>
    </row>
    <row r="16108" spans="13:13" x14ac:dyDescent="0.3">
      <c r="M16108" s="6"/>
    </row>
    <row r="16109" spans="13:13" x14ac:dyDescent="0.3">
      <c r="M16109" s="6"/>
    </row>
    <row r="16110" spans="13:13" x14ac:dyDescent="0.3">
      <c r="M16110" s="6"/>
    </row>
    <row r="16111" spans="13:13" x14ac:dyDescent="0.3">
      <c r="M16111" s="6"/>
    </row>
    <row r="16112" spans="13:13" x14ac:dyDescent="0.3">
      <c r="M16112" s="6"/>
    </row>
    <row r="16113" spans="13:13" x14ac:dyDescent="0.3">
      <c r="M16113" s="6"/>
    </row>
    <row r="16114" spans="13:13" x14ac:dyDescent="0.3">
      <c r="M16114" s="6"/>
    </row>
    <row r="16115" spans="13:13" x14ac:dyDescent="0.3">
      <c r="M16115" s="6"/>
    </row>
    <row r="16116" spans="13:13" x14ac:dyDescent="0.3">
      <c r="M16116" s="6"/>
    </row>
    <row r="16117" spans="13:13" x14ac:dyDescent="0.3">
      <c r="M16117" s="6"/>
    </row>
    <row r="16118" spans="13:13" x14ac:dyDescent="0.3">
      <c r="M16118" s="6"/>
    </row>
    <row r="16119" spans="13:13" x14ac:dyDescent="0.3">
      <c r="M16119" s="6"/>
    </row>
    <row r="16120" spans="13:13" x14ac:dyDescent="0.3">
      <c r="M16120" s="6"/>
    </row>
    <row r="16121" spans="13:13" x14ac:dyDescent="0.3">
      <c r="M16121" s="6"/>
    </row>
    <row r="16122" spans="13:13" x14ac:dyDescent="0.3">
      <c r="M16122" s="6"/>
    </row>
    <row r="16123" spans="13:13" x14ac:dyDescent="0.3">
      <c r="M16123" s="6"/>
    </row>
    <row r="16124" spans="13:13" x14ac:dyDescent="0.3">
      <c r="M16124" s="6"/>
    </row>
    <row r="16125" spans="13:13" x14ac:dyDescent="0.3">
      <c r="M16125" s="6"/>
    </row>
    <row r="16126" spans="13:13" x14ac:dyDescent="0.3">
      <c r="M16126" s="6"/>
    </row>
    <row r="16127" spans="13:13" x14ac:dyDescent="0.3">
      <c r="M16127" s="6"/>
    </row>
    <row r="16128" spans="13:13" x14ac:dyDescent="0.3">
      <c r="M16128" s="6"/>
    </row>
    <row r="16129" spans="13:13" x14ac:dyDescent="0.3">
      <c r="M16129" s="6"/>
    </row>
    <row r="16130" spans="13:13" x14ac:dyDescent="0.3">
      <c r="M16130" s="6"/>
    </row>
    <row r="16131" spans="13:13" x14ac:dyDescent="0.3">
      <c r="M16131" s="6"/>
    </row>
    <row r="16132" spans="13:13" x14ac:dyDescent="0.3">
      <c r="M16132" s="6"/>
    </row>
    <row r="16133" spans="13:13" x14ac:dyDescent="0.3">
      <c r="M16133" s="6"/>
    </row>
    <row r="16134" spans="13:13" x14ac:dyDescent="0.3">
      <c r="M16134" s="6"/>
    </row>
    <row r="16135" spans="13:13" x14ac:dyDescent="0.3">
      <c r="M16135" s="6"/>
    </row>
    <row r="16136" spans="13:13" x14ac:dyDescent="0.3">
      <c r="M16136" s="6"/>
    </row>
    <row r="16137" spans="13:13" x14ac:dyDescent="0.3">
      <c r="M16137" s="6"/>
    </row>
    <row r="16138" spans="13:13" x14ac:dyDescent="0.3">
      <c r="M16138" s="6"/>
    </row>
    <row r="16139" spans="13:13" x14ac:dyDescent="0.3">
      <c r="M16139" s="6"/>
    </row>
    <row r="16140" spans="13:13" x14ac:dyDescent="0.3">
      <c r="M16140" s="6"/>
    </row>
    <row r="16141" spans="13:13" x14ac:dyDescent="0.3">
      <c r="M16141" s="6"/>
    </row>
    <row r="16142" spans="13:13" x14ac:dyDescent="0.3">
      <c r="M16142" s="6"/>
    </row>
    <row r="16143" spans="13:13" x14ac:dyDescent="0.3">
      <c r="M16143" s="6"/>
    </row>
    <row r="16144" spans="13:13" x14ac:dyDescent="0.3">
      <c r="M16144" s="6"/>
    </row>
    <row r="16145" spans="13:13" x14ac:dyDescent="0.3">
      <c r="M16145" s="6"/>
    </row>
    <row r="16146" spans="13:13" x14ac:dyDescent="0.3">
      <c r="M16146" s="6"/>
    </row>
    <row r="16147" spans="13:13" x14ac:dyDescent="0.3">
      <c r="M16147" s="6"/>
    </row>
    <row r="16148" spans="13:13" x14ac:dyDescent="0.3">
      <c r="M16148" s="6"/>
    </row>
    <row r="16149" spans="13:13" x14ac:dyDescent="0.3">
      <c r="M16149" s="6"/>
    </row>
    <row r="16150" spans="13:13" x14ac:dyDescent="0.3">
      <c r="M16150" s="6"/>
    </row>
    <row r="16151" spans="13:13" x14ac:dyDescent="0.3">
      <c r="M16151" s="6"/>
    </row>
    <row r="16152" spans="13:13" x14ac:dyDescent="0.3">
      <c r="M16152" s="6"/>
    </row>
    <row r="16153" spans="13:13" x14ac:dyDescent="0.3">
      <c r="M16153" s="6"/>
    </row>
    <row r="16154" spans="13:13" x14ac:dyDescent="0.3">
      <c r="M16154" s="6"/>
    </row>
    <row r="16155" spans="13:13" x14ac:dyDescent="0.3">
      <c r="M16155" s="6"/>
    </row>
    <row r="16156" spans="13:13" x14ac:dyDescent="0.3">
      <c r="M16156" s="6"/>
    </row>
    <row r="16157" spans="13:13" x14ac:dyDescent="0.3">
      <c r="M16157" s="6"/>
    </row>
    <row r="16158" spans="13:13" x14ac:dyDescent="0.3">
      <c r="M16158" s="6"/>
    </row>
    <row r="16159" spans="13:13" x14ac:dyDescent="0.3">
      <c r="M16159" s="6"/>
    </row>
    <row r="16160" spans="13:13" x14ac:dyDescent="0.3">
      <c r="M16160" s="6"/>
    </row>
    <row r="16161" spans="13:13" x14ac:dyDescent="0.3">
      <c r="M16161" s="6"/>
    </row>
    <row r="16162" spans="13:13" x14ac:dyDescent="0.3">
      <c r="M16162" s="6"/>
    </row>
    <row r="16163" spans="13:13" x14ac:dyDescent="0.3">
      <c r="M16163" s="6"/>
    </row>
    <row r="16164" spans="13:13" x14ac:dyDescent="0.3">
      <c r="M16164" s="6"/>
    </row>
    <row r="16165" spans="13:13" x14ac:dyDescent="0.3">
      <c r="M16165" s="6"/>
    </row>
    <row r="16166" spans="13:13" x14ac:dyDescent="0.3">
      <c r="M16166" s="6"/>
    </row>
    <row r="16167" spans="13:13" x14ac:dyDescent="0.3">
      <c r="M16167" s="6"/>
    </row>
    <row r="16168" spans="13:13" x14ac:dyDescent="0.3">
      <c r="M16168" s="6"/>
    </row>
    <row r="16169" spans="13:13" x14ac:dyDescent="0.3">
      <c r="M16169" s="6"/>
    </row>
    <row r="16170" spans="13:13" x14ac:dyDescent="0.3">
      <c r="M16170" s="6"/>
    </row>
    <row r="16171" spans="13:13" x14ac:dyDescent="0.3">
      <c r="M16171" s="6"/>
    </row>
    <row r="16172" spans="13:13" x14ac:dyDescent="0.3">
      <c r="M16172" s="6"/>
    </row>
    <row r="16173" spans="13:13" x14ac:dyDescent="0.3">
      <c r="M16173" s="6"/>
    </row>
    <row r="16174" spans="13:13" x14ac:dyDescent="0.3">
      <c r="M16174" s="6"/>
    </row>
    <row r="16175" spans="13:13" x14ac:dyDescent="0.3">
      <c r="M16175" s="6"/>
    </row>
    <row r="16176" spans="13:13" x14ac:dyDescent="0.3">
      <c r="M16176" s="6"/>
    </row>
    <row r="16177" spans="13:13" x14ac:dyDescent="0.3">
      <c r="M16177" s="6"/>
    </row>
    <row r="16178" spans="13:13" x14ac:dyDescent="0.3">
      <c r="M16178" s="6"/>
    </row>
    <row r="16179" spans="13:13" x14ac:dyDescent="0.3">
      <c r="M16179" s="6"/>
    </row>
    <row r="16180" spans="13:13" x14ac:dyDescent="0.3">
      <c r="M16180" s="6"/>
    </row>
    <row r="16181" spans="13:13" x14ac:dyDescent="0.3">
      <c r="M16181" s="6"/>
    </row>
    <row r="16182" spans="13:13" x14ac:dyDescent="0.3">
      <c r="M16182" s="6"/>
    </row>
    <row r="16183" spans="13:13" x14ac:dyDescent="0.3">
      <c r="M16183" s="6"/>
    </row>
    <row r="16184" spans="13:13" x14ac:dyDescent="0.3">
      <c r="M16184" s="6"/>
    </row>
    <row r="16185" spans="13:13" x14ac:dyDescent="0.3">
      <c r="M16185" s="6"/>
    </row>
    <row r="16186" spans="13:13" x14ac:dyDescent="0.3">
      <c r="M16186" s="6"/>
    </row>
    <row r="16187" spans="13:13" x14ac:dyDescent="0.3">
      <c r="M16187" s="6"/>
    </row>
    <row r="16188" spans="13:13" x14ac:dyDescent="0.3">
      <c r="M16188" s="6"/>
    </row>
    <row r="16189" spans="13:13" x14ac:dyDescent="0.3">
      <c r="M16189" s="6"/>
    </row>
    <row r="16190" spans="13:13" x14ac:dyDescent="0.3">
      <c r="M16190" s="6"/>
    </row>
    <row r="16191" spans="13:13" x14ac:dyDescent="0.3">
      <c r="M16191" s="6"/>
    </row>
    <row r="16192" spans="13:13" x14ac:dyDescent="0.3">
      <c r="M16192" s="6"/>
    </row>
    <row r="16193" spans="13:13" x14ac:dyDescent="0.3">
      <c r="M16193" s="6"/>
    </row>
    <row r="16194" spans="13:13" x14ac:dyDescent="0.3">
      <c r="M16194" s="6"/>
    </row>
    <row r="16195" spans="13:13" x14ac:dyDescent="0.3">
      <c r="M16195" s="6"/>
    </row>
    <row r="16196" spans="13:13" x14ac:dyDescent="0.3">
      <c r="M16196" s="6"/>
    </row>
    <row r="16197" spans="13:13" x14ac:dyDescent="0.3">
      <c r="M16197" s="6"/>
    </row>
    <row r="16198" spans="13:13" x14ac:dyDescent="0.3">
      <c r="M16198" s="6"/>
    </row>
    <row r="16199" spans="13:13" x14ac:dyDescent="0.3">
      <c r="M16199" s="6"/>
    </row>
    <row r="16200" spans="13:13" x14ac:dyDescent="0.3">
      <c r="M16200" s="6"/>
    </row>
    <row r="16201" spans="13:13" x14ac:dyDescent="0.3">
      <c r="M16201" s="6"/>
    </row>
    <row r="16202" spans="13:13" x14ac:dyDescent="0.3">
      <c r="M16202" s="6"/>
    </row>
    <row r="16203" spans="13:13" x14ac:dyDescent="0.3">
      <c r="M16203" s="6"/>
    </row>
    <row r="16204" spans="13:13" x14ac:dyDescent="0.3">
      <c r="M16204" s="6"/>
    </row>
    <row r="16205" spans="13:13" x14ac:dyDescent="0.3">
      <c r="M16205" s="6"/>
    </row>
    <row r="16206" spans="13:13" x14ac:dyDescent="0.3">
      <c r="M16206" s="6"/>
    </row>
    <row r="16207" spans="13:13" x14ac:dyDescent="0.3">
      <c r="M16207" s="6"/>
    </row>
    <row r="16208" spans="13:13" x14ac:dyDescent="0.3">
      <c r="M16208" s="6"/>
    </row>
    <row r="16209" spans="13:13" x14ac:dyDescent="0.3">
      <c r="M16209" s="6"/>
    </row>
    <row r="16210" spans="13:13" x14ac:dyDescent="0.3">
      <c r="M16210" s="6"/>
    </row>
    <row r="16211" spans="13:13" x14ac:dyDescent="0.3">
      <c r="M16211" s="6"/>
    </row>
    <row r="16212" spans="13:13" x14ac:dyDescent="0.3">
      <c r="M16212" s="6"/>
    </row>
    <row r="16213" spans="13:13" x14ac:dyDescent="0.3">
      <c r="M16213" s="6"/>
    </row>
    <row r="16214" spans="13:13" x14ac:dyDescent="0.3">
      <c r="M16214" s="6"/>
    </row>
    <row r="16215" spans="13:13" x14ac:dyDescent="0.3">
      <c r="M16215" s="6"/>
    </row>
    <row r="16216" spans="13:13" x14ac:dyDescent="0.3">
      <c r="M16216" s="6"/>
    </row>
    <row r="16217" spans="13:13" x14ac:dyDescent="0.3">
      <c r="M16217" s="6"/>
    </row>
    <row r="16218" spans="13:13" x14ac:dyDescent="0.3">
      <c r="M16218" s="6"/>
    </row>
    <row r="16219" spans="13:13" x14ac:dyDescent="0.3">
      <c r="M16219" s="6"/>
    </row>
    <row r="16220" spans="13:13" x14ac:dyDescent="0.3">
      <c r="M16220" s="6"/>
    </row>
    <row r="16221" spans="13:13" x14ac:dyDescent="0.3">
      <c r="M16221" s="6"/>
    </row>
    <row r="16222" spans="13:13" x14ac:dyDescent="0.3">
      <c r="M16222" s="6"/>
    </row>
    <row r="16223" spans="13:13" x14ac:dyDescent="0.3">
      <c r="M16223" s="6"/>
    </row>
    <row r="16224" spans="13:13" x14ac:dyDescent="0.3">
      <c r="M16224" s="6"/>
    </row>
    <row r="16225" spans="13:13" x14ac:dyDescent="0.3">
      <c r="M16225" s="6"/>
    </row>
    <row r="16226" spans="13:13" x14ac:dyDescent="0.3">
      <c r="M16226" s="6"/>
    </row>
    <row r="16227" spans="13:13" x14ac:dyDescent="0.3">
      <c r="M16227" s="6"/>
    </row>
    <row r="16228" spans="13:13" x14ac:dyDescent="0.3">
      <c r="M16228" s="6"/>
    </row>
    <row r="16229" spans="13:13" x14ac:dyDescent="0.3">
      <c r="M16229" s="6"/>
    </row>
    <row r="16230" spans="13:13" x14ac:dyDescent="0.3">
      <c r="M16230" s="6"/>
    </row>
    <row r="16231" spans="13:13" x14ac:dyDescent="0.3">
      <c r="M16231" s="6"/>
    </row>
    <row r="16232" spans="13:13" x14ac:dyDescent="0.3">
      <c r="M16232" s="6"/>
    </row>
    <row r="16233" spans="13:13" x14ac:dyDescent="0.3">
      <c r="M16233" s="6"/>
    </row>
    <row r="16234" spans="13:13" x14ac:dyDescent="0.3">
      <c r="M16234" s="6"/>
    </row>
    <row r="16235" spans="13:13" x14ac:dyDescent="0.3">
      <c r="M16235" s="6"/>
    </row>
    <row r="16236" spans="13:13" x14ac:dyDescent="0.3">
      <c r="M16236" s="6"/>
    </row>
    <row r="16237" spans="13:13" x14ac:dyDescent="0.3">
      <c r="M16237" s="6"/>
    </row>
    <row r="16238" spans="13:13" x14ac:dyDescent="0.3">
      <c r="M16238" s="6"/>
    </row>
    <row r="16239" spans="13:13" x14ac:dyDescent="0.3">
      <c r="M16239" s="6"/>
    </row>
    <row r="16240" spans="13:13" x14ac:dyDescent="0.3">
      <c r="M16240" s="6"/>
    </row>
    <row r="16241" spans="13:13" x14ac:dyDescent="0.3">
      <c r="M16241" s="6"/>
    </row>
    <row r="16242" spans="13:13" x14ac:dyDescent="0.3">
      <c r="M16242" s="6"/>
    </row>
    <row r="16243" spans="13:13" x14ac:dyDescent="0.3">
      <c r="M16243" s="6"/>
    </row>
    <row r="16244" spans="13:13" x14ac:dyDescent="0.3">
      <c r="M16244" s="6"/>
    </row>
    <row r="16245" spans="13:13" x14ac:dyDescent="0.3">
      <c r="M16245" s="6"/>
    </row>
    <row r="16246" spans="13:13" x14ac:dyDescent="0.3">
      <c r="M16246" s="6"/>
    </row>
    <row r="16247" spans="13:13" x14ac:dyDescent="0.3">
      <c r="M16247" s="6"/>
    </row>
    <row r="16248" spans="13:13" x14ac:dyDescent="0.3">
      <c r="M16248" s="6"/>
    </row>
    <row r="16249" spans="13:13" x14ac:dyDescent="0.3">
      <c r="M16249" s="6"/>
    </row>
    <row r="16250" spans="13:13" x14ac:dyDescent="0.3">
      <c r="M16250" s="6"/>
    </row>
    <row r="16251" spans="13:13" x14ac:dyDescent="0.3">
      <c r="M16251" s="6"/>
    </row>
    <row r="16252" spans="13:13" x14ac:dyDescent="0.3">
      <c r="M16252" s="6"/>
    </row>
    <row r="16253" spans="13:13" x14ac:dyDescent="0.3">
      <c r="M16253" s="6"/>
    </row>
    <row r="16254" spans="13:13" x14ac:dyDescent="0.3">
      <c r="M16254" s="6"/>
    </row>
    <row r="16255" spans="13:13" x14ac:dyDescent="0.3">
      <c r="M16255" s="6"/>
    </row>
    <row r="16256" spans="13:13" x14ac:dyDescent="0.3">
      <c r="M16256" s="6"/>
    </row>
    <row r="16257" spans="13:13" x14ac:dyDescent="0.3">
      <c r="M16257" s="6"/>
    </row>
    <row r="16258" spans="13:13" x14ac:dyDescent="0.3">
      <c r="M16258" s="6"/>
    </row>
    <row r="16259" spans="13:13" x14ac:dyDescent="0.3">
      <c r="M16259" s="6"/>
    </row>
    <row r="16260" spans="13:13" x14ac:dyDescent="0.3">
      <c r="M16260" s="6"/>
    </row>
    <row r="16261" spans="13:13" x14ac:dyDescent="0.3">
      <c r="M16261" s="6"/>
    </row>
    <row r="16262" spans="13:13" x14ac:dyDescent="0.3">
      <c r="M16262" s="6"/>
    </row>
    <row r="16263" spans="13:13" x14ac:dyDescent="0.3">
      <c r="M16263" s="6"/>
    </row>
    <row r="16264" spans="13:13" x14ac:dyDescent="0.3">
      <c r="M16264" s="6"/>
    </row>
    <row r="16265" spans="13:13" x14ac:dyDescent="0.3">
      <c r="M16265" s="6"/>
    </row>
    <row r="16266" spans="13:13" x14ac:dyDescent="0.3">
      <c r="M16266" s="6"/>
    </row>
    <row r="16267" spans="13:13" x14ac:dyDescent="0.3">
      <c r="M16267" s="6"/>
    </row>
    <row r="16268" spans="13:13" x14ac:dyDescent="0.3">
      <c r="M16268" s="6"/>
    </row>
    <row r="16269" spans="13:13" x14ac:dyDescent="0.3">
      <c r="M16269" s="6"/>
    </row>
    <row r="16270" spans="13:13" x14ac:dyDescent="0.3">
      <c r="M16270" s="6"/>
    </row>
    <row r="16271" spans="13:13" x14ac:dyDescent="0.3">
      <c r="M16271" s="6"/>
    </row>
    <row r="16272" spans="13:13" x14ac:dyDescent="0.3">
      <c r="M16272" s="6"/>
    </row>
    <row r="16273" spans="13:13" x14ac:dyDescent="0.3">
      <c r="M16273" s="6"/>
    </row>
    <row r="16274" spans="13:13" x14ac:dyDescent="0.3">
      <c r="M16274" s="6"/>
    </row>
    <row r="16275" spans="13:13" x14ac:dyDescent="0.3">
      <c r="M16275" s="6"/>
    </row>
    <row r="16276" spans="13:13" x14ac:dyDescent="0.3">
      <c r="M16276" s="6"/>
    </row>
    <row r="16277" spans="13:13" x14ac:dyDescent="0.3">
      <c r="M16277" s="6"/>
    </row>
    <row r="16278" spans="13:13" x14ac:dyDescent="0.3">
      <c r="M16278" s="6"/>
    </row>
    <row r="16279" spans="13:13" x14ac:dyDescent="0.3">
      <c r="M16279" s="6"/>
    </row>
    <row r="16280" spans="13:13" x14ac:dyDescent="0.3">
      <c r="M16280" s="6"/>
    </row>
    <row r="16281" spans="13:13" x14ac:dyDescent="0.3">
      <c r="M16281" s="6"/>
    </row>
    <row r="16282" spans="13:13" x14ac:dyDescent="0.3">
      <c r="M16282" s="6"/>
    </row>
    <row r="16283" spans="13:13" x14ac:dyDescent="0.3">
      <c r="M16283" s="6"/>
    </row>
    <row r="16284" spans="13:13" x14ac:dyDescent="0.3">
      <c r="M16284" s="6"/>
    </row>
    <row r="16285" spans="13:13" x14ac:dyDescent="0.3">
      <c r="M16285" s="6"/>
    </row>
    <row r="16286" spans="13:13" x14ac:dyDescent="0.3">
      <c r="M16286" s="6"/>
    </row>
    <row r="16287" spans="13:13" x14ac:dyDescent="0.3">
      <c r="M16287" s="6"/>
    </row>
    <row r="16288" spans="13:13" x14ac:dyDescent="0.3">
      <c r="M16288" s="6"/>
    </row>
    <row r="16289" spans="13:13" x14ac:dyDescent="0.3">
      <c r="M16289" s="6"/>
    </row>
    <row r="16290" spans="13:13" x14ac:dyDescent="0.3">
      <c r="M16290" s="6"/>
    </row>
    <row r="16291" spans="13:13" x14ac:dyDescent="0.3">
      <c r="M16291" s="6"/>
    </row>
    <row r="16292" spans="13:13" x14ac:dyDescent="0.3">
      <c r="M16292" s="6"/>
    </row>
    <row r="16293" spans="13:13" x14ac:dyDescent="0.3">
      <c r="M16293" s="6"/>
    </row>
    <row r="16294" spans="13:13" x14ac:dyDescent="0.3">
      <c r="M16294" s="6"/>
    </row>
    <row r="16295" spans="13:13" x14ac:dyDescent="0.3">
      <c r="M16295" s="6"/>
    </row>
    <row r="16296" spans="13:13" x14ac:dyDescent="0.3">
      <c r="M16296" s="6"/>
    </row>
    <row r="16297" spans="13:13" x14ac:dyDescent="0.3">
      <c r="M16297" s="6"/>
    </row>
    <row r="16298" spans="13:13" x14ac:dyDescent="0.3">
      <c r="M16298" s="6"/>
    </row>
    <row r="16299" spans="13:13" x14ac:dyDescent="0.3">
      <c r="M16299" s="6"/>
    </row>
    <row r="16300" spans="13:13" x14ac:dyDescent="0.3">
      <c r="M16300" s="6"/>
    </row>
    <row r="16301" spans="13:13" x14ac:dyDescent="0.3">
      <c r="M16301" s="6"/>
    </row>
    <row r="16302" spans="13:13" x14ac:dyDescent="0.3">
      <c r="M16302" s="6"/>
    </row>
    <row r="16303" spans="13:13" x14ac:dyDescent="0.3">
      <c r="M16303" s="6"/>
    </row>
    <row r="16304" spans="13:13" x14ac:dyDescent="0.3">
      <c r="M16304" s="6"/>
    </row>
    <row r="16305" spans="13:13" x14ac:dyDescent="0.3">
      <c r="M16305" s="6"/>
    </row>
    <row r="16306" spans="13:13" x14ac:dyDescent="0.3">
      <c r="M16306" s="6"/>
    </row>
    <row r="16307" spans="13:13" x14ac:dyDescent="0.3">
      <c r="M16307" s="6"/>
    </row>
    <row r="16308" spans="13:13" x14ac:dyDescent="0.3">
      <c r="M16308" s="6"/>
    </row>
    <row r="16309" spans="13:13" x14ac:dyDescent="0.3">
      <c r="M16309" s="6"/>
    </row>
    <row r="16310" spans="13:13" x14ac:dyDescent="0.3">
      <c r="M16310" s="6"/>
    </row>
    <row r="16311" spans="13:13" x14ac:dyDescent="0.3">
      <c r="M16311" s="6"/>
    </row>
    <row r="16312" spans="13:13" x14ac:dyDescent="0.3">
      <c r="M16312" s="6"/>
    </row>
    <row r="16313" spans="13:13" x14ac:dyDescent="0.3">
      <c r="M16313" s="6"/>
    </row>
    <row r="16314" spans="13:13" x14ac:dyDescent="0.3">
      <c r="M16314" s="6"/>
    </row>
    <row r="16315" spans="13:13" x14ac:dyDescent="0.3">
      <c r="M16315" s="6"/>
    </row>
    <row r="16316" spans="13:13" x14ac:dyDescent="0.3">
      <c r="M16316" s="6"/>
    </row>
    <row r="16317" spans="13:13" x14ac:dyDescent="0.3">
      <c r="M16317" s="6"/>
    </row>
    <row r="16318" spans="13:13" x14ac:dyDescent="0.3">
      <c r="M16318" s="6"/>
    </row>
    <row r="16319" spans="13:13" x14ac:dyDescent="0.3">
      <c r="M16319" s="6"/>
    </row>
    <row r="16320" spans="13:13" x14ac:dyDescent="0.3">
      <c r="M16320" s="6"/>
    </row>
    <row r="16321" spans="13:13" x14ac:dyDescent="0.3">
      <c r="M16321" s="6"/>
    </row>
    <row r="16322" spans="13:13" x14ac:dyDescent="0.3">
      <c r="M16322" s="6"/>
    </row>
    <row r="16323" spans="13:13" x14ac:dyDescent="0.3">
      <c r="M16323" s="6"/>
    </row>
    <row r="16324" spans="13:13" x14ac:dyDescent="0.3">
      <c r="M16324" s="6"/>
    </row>
    <row r="16325" spans="13:13" x14ac:dyDescent="0.3">
      <c r="M16325" s="6"/>
    </row>
    <row r="16326" spans="13:13" x14ac:dyDescent="0.3">
      <c r="M16326" s="6"/>
    </row>
    <row r="16327" spans="13:13" x14ac:dyDescent="0.3">
      <c r="M16327" s="6"/>
    </row>
    <row r="16328" spans="13:13" x14ac:dyDescent="0.3">
      <c r="M16328" s="6"/>
    </row>
    <row r="16329" spans="13:13" x14ac:dyDescent="0.3">
      <c r="M16329" s="6"/>
    </row>
    <row r="16330" spans="13:13" x14ac:dyDescent="0.3">
      <c r="M16330" s="6"/>
    </row>
    <row r="16331" spans="13:13" x14ac:dyDescent="0.3">
      <c r="M16331" s="6"/>
    </row>
    <row r="16332" spans="13:13" x14ac:dyDescent="0.3">
      <c r="M16332" s="6"/>
    </row>
    <row r="16333" spans="13:13" x14ac:dyDescent="0.3">
      <c r="M16333" s="6"/>
    </row>
    <row r="16334" spans="13:13" x14ac:dyDescent="0.3">
      <c r="M16334" s="6"/>
    </row>
    <row r="16335" spans="13:13" x14ac:dyDescent="0.3">
      <c r="M16335" s="6"/>
    </row>
    <row r="16336" spans="13:13" x14ac:dyDescent="0.3">
      <c r="M16336" s="6"/>
    </row>
    <row r="16337" spans="13:13" x14ac:dyDescent="0.3">
      <c r="M16337" s="6"/>
    </row>
    <row r="16338" spans="13:13" x14ac:dyDescent="0.3">
      <c r="M16338" s="6"/>
    </row>
    <row r="16339" spans="13:13" x14ac:dyDescent="0.3">
      <c r="M16339" s="6"/>
    </row>
    <row r="16340" spans="13:13" x14ac:dyDescent="0.3">
      <c r="M16340" s="6"/>
    </row>
    <row r="16341" spans="13:13" x14ac:dyDescent="0.3">
      <c r="M16341" s="6"/>
    </row>
    <row r="16342" spans="13:13" x14ac:dyDescent="0.3">
      <c r="M16342" s="6"/>
    </row>
    <row r="16343" spans="13:13" x14ac:dyDescent="0.3">
      <c r="M16343" s="6"/>
    </row>
    <row r="16344" spans="13:13" x14ac:dyDescent="0.3">
      <c r="M16344" s="6"/>
    </row>
    <row r="16345" spans="13:13" x14ac:dyDescent="0.3">
      <c r="M16345" s="6"/>
    </row>
    <row r="16346" spans="13:13" x14ac:dyDescent="0.3">
      <c r="M16346" s="6"/>
    </row>
    <row r="16347" spans="13:13" x14ac:dyDescent="0.3">
      <c r="M16347" s="6"/>
    </row>
    <row r="16348" spans="13:13" x14ac:dyDescent="0.3">
      <c r="M16348" s="6"/>
    </row>
    <row r="16349" spans="13:13" x14ac:dyDescent="0.3">
      <c r="M16349" s="6"/>
    </row>
    <row r="16350" spans="13:13" x14ac:dyDescent="0.3">
      <c r="M16350" s="6"/>
    </row>
    <row r="16351" spans="13:13" x14ac:dyDescent="0.3">
      <c r="M16351" s="6"/>
    </row>
    <row r="16352" spans="13:13" x14ac:dyDescent="0.3">
      <c r="M16352" s="6"/>
    </row>
    <row r="16353" spans="13:13" x14ac:dyDescent="0.3">
      <c r="M16353" s="6"/>
    </row>
    <row r="16354" spans="13:13" x14ac:dyDescent="0.3">
      <c r="M16354" s="6"/>
    </row>
    <row r="16355" spans="13:13" x14ac:dyDescent="0.3">
      <c r="M16355" s="6"/>
    </row>
    <row r="16356" spans="13:13" x14ac:dyDescent="0.3">
      <c r="M16356" s="6"/>
    </row>
    <row r="16357" spans="13:13" x14ac:dyDescent="0.3">
      <c r="M16357" s="6"/>
    </row>
    <row r="16358" spans="13:13" x14ac:dyDescent="0.3">
      <c r="M16358" s="6"/>
    </row>
    <row r="16359" spans="13:13" x14ac:dyDescent="0.3">
      <c r="M16359" s="6"/>
    </row>
    <row r="16360" spans="13:13" x14ac:dyDescent="0.3">
      <c r="M16360" s="6"/>
    </row>
    <row r="16361" spans="13:13" x14ac:dyDescent="0.3">
      <c r="M16361" s="6"/>
    </row>
    <row r="16362" spans="13:13" x14ac:dyDescent="0.3">
      <c r="M16362" s="6"/>
    </row>
    <row r="16363" spans="13:13" x14ac:dyDescent="0.3">
      <c r="M16363" s="6"/>
    </row>
    <row r="16364" spans="13:13" x14ac:dyDescent="0.3">
      <c r="M16364" s="6"/>
    </row>
    <row r="16365" spans="13:13" x14ac:dyDescent="0.3">
      <c r="M16365" s="6"/>
    </row>
    <row r="16366" spans="13:13" x14ac:dyDescent="0.3">
      <c r="M16366" s="6"/>
    </row>
    <row r="16367" spans="13:13" x14ac:dyDescent="0.3">
      <c r="M16367" s="6"/>
    </row>
    <row r="16368" spans="13:13" x14ac:dyDescent="0.3">
      <c r="M16368" s="6"/>
    </row>
    <row r="16369" spans="13:13" x14ac:dyDescent="0.3">
      <c r="M16369" s="6"/>
    </row>
    <row r="16370" spans="13:13" x14ac:dyDescent="0.3">
      <c r="M16370" s="6"/>
    </row>
    <row r="16371" spans="13:13" x14ac:dyDescent="0.3">
      <c r="M16371" s="6"/>
    </row>
    <row r="16372" spans="13:13" x14ac:dyDescent="0.3">
      <c r="M16372" s="6"/>
    </row>
    <row r="16373" spans="13:13" x14ac:dyDescent="0.3">
      <c r="M16373" s="6"/>
    </row>
    <row r="16374" spans="13:13" x14ac:dyDescent="0.3">
      <c r="M16374" s="6"/>
    </row>
    <row r="16375" spans="13:13" x14ac:dyDescent="0.3">
      <c r="M16375" s="6"/>
    </row>
    <row r="16376" spans="13:13" x14ac:dyDescent="0.3">
      <c r="M16376" s="6"/>
    </row>
    <row r="16377" spans="13:13" x14ac:dyDescent="0.3">
      <c r="M16377" s="6"/>
    </row>
    <row r="16378" spans="13:13" x14ac:dyDescent="0.3">
      <c r="M16378" s="6"/>
    </row>
    <row r="16379" spans="13:13" x14ac:dyDescent="0.3">
      <c r="M16379" s="6"/>
    </row>
    <row r="16380" spans="13:13" x14ac:dyDescent="0.3">
      <c r="M16380" s="6"/>
    </row>
    <row r="16381" spans="13:13" x14ac:dyDescent="0.3">
      <c r="M16381" s="6"/>
    </row>
    <row r="16382" spans="13:13" x14ac:dyDescent="0.3">
      <c r="M16382" s="6"/>
    </row>
    <row r="16383" spans="13:13" x14ac:dyDescent="0.3">
      <c r="M16383" s="6"/>
    </row>
    <row r="16384" spans="13:13" x14ac:dyDescent="0.3">
      <c r="M16384" s="6"/>
    </row>
    <row r="16385" spans="13:13" x14ac:dyDescent="0.3">
      <c r="M16385" s="6"/>
    </row>
    <row r="16386" spans="13:13" x14ac:dyDescent="0.3">
      <c r="M16386" s="6"/>
    </row>
    <row r="16387" spans="13:13" x14ac:dyDescent="0.3">
      <c r="M16387" s="6"/>
    </row>
    <row r="16388" spans="13:13" x14ac:dyDescent="0.3">
      <c r="M16388" s="6"/>
    </row>
    <row r="16389" spans="13:13" x14ac:dyDescent="0.3">
      <c r="M16389" s="6"/>
    </row>
    <row r="16390" spans="13:13" x14ac:dyDescent="0.3">
      <c r="M16390" s="6"/>
    </row>
    <row r="16391" spans="13:13" x14ac:dyDescent="0.3">
      <c r="M16391" s="6"/>
    </row>
    <row r="16392" spans="13:13" x14ac:dyDescent="0.3">
      <c r="M16392" s="6"/>
    </row>
    <row r="16393" spans="13:13" x14ac:dyDescent="0.3">
      <c r="M16393" s="6"/>
    </row>
    <row r="16394" spans="13:13" x14ac:dyDescent="0.3">
      <c r="M16394" s="6"/>
    </row>
    <row r="16395" spans="13:13" x14ac:dyDescent="0.3">
      <c r="M16395" s="6"/>
    </row>
    <row r="16396" spans="13:13" x14ac:dyDescent="0.3">
      <c r="M16396" s="6"/>
    </row>
    <row r="16397" spans="13:13" x14ac:dyDescent="0.3">
      <c r="M16397" s="6"/>
    </row>
    <row r="16398" spans="13:13" x14ac:dyDescent="0.3">
      <c r="M16398" s="6"/>
    </row>
    <row r="16399" spans="13:13" x14ac:dyDescent="0.3">
      <c r="M16399" s="6"/>
    </row>
    <row r="16400" spans="13:13" x14ac:dyDescent="0.3">
      <c r="M16400" s="6"/>
    </row>
    <row r="16401" spans="13:13" x14ac:dyDescent="0.3">
      <c r="M16401" s="6"/>
    </row>
    <row r="16402" spans="13:13" x14ac:dyDescent="0.3">
      <c r="M16402" s="6"/>
    </row>
    <row r="16403" spans="13:13" x14ac:dyDescent="0.3">
      <c r="M16403" s="6"/>
    </row>
    <row r="16404" spans="13:13" x14ac:dyDescent="0.3">
      <c r="M16404" s="6"/>
    </row>
    <row r="16405" spans="13:13" x14ac:dyDescent="0.3">
      <c r="M16405" s="6"/>
    </row>
    <row r="16406" spans="13:13" x14ac:dyDescent="0.3">
      <c r="M16406" s="6"/>
    </row>
    <row r="16407" spans="13:13" x14ac:dyDescent="0.3">
      <c r="M16407" s="6"/>
    </row>
    <row r="16408" spans="13:13" x14ac:dyDescent="0.3">
      <c r="M16408" s="6"/>
    </row>
    <row r="16409" spans="13:13" x14ac:dyDescent="0.3">
      <c r="M16409" s="6"/>
    </row>
    <row r="16410" spans="13:13" x14ac:dyDescent="0.3">
      <c r="M16410" s="6"/>
    </row>
    <row r="16411" spans="13:13" x14ac:dyDescent="0.3">
      <c r="M16411" s="6"/>
    </row>
    <row r="16412" spans="13:13" x14ac:dyDescent="0.3">
      <c r="M16412" s="6"/>
    </row>
    <row r="16413" spans="13:13" x14ac:dyDescent="0.3">
      <c r="M16413" s="6"/>
    </row>
    <row r="16414" spans="13:13" x14ac:dyDescent="0.3">
      <c r="M16414" s="6"/>
    </row>
    <row r="16415" spans="13:13" x14ac:dyDescent="0.3">
      <c r="M16415" s="6"/>
    </row>
    <row r="16416" spans="13:13" x14ac:dyDescent="0.3">
      <c r="M16416" s="6"/>
    </row>
    <row r="16417" spans="13:13" x14ac:dyDescent="0.3">
      <c r="M16417" s="6"/>
    </row>
    <row r="16418" spans="13:13" x14ac:dyDescent="0.3">
      <c r="M16418" s="6"/>
    </row>
    <row r="16419" spans="13:13" x14ac:dyDescent="0.3">
      <c r="M16419" s="6"/>
    </row>
    <row r="16420" spans="13:13" x14ac:dyDescent="0.3">
      <c r="M16420" s="6"/>
    </row>
    <row r="16421" spans="13:13" x14ac:dyDescent="0.3">
      <c r="M16421" s="6"/>
    </row>
    <row r="16422" spans="13:13" x14ac:dyDescent="0.3">
      <c r="M16422" s="6"/>
    </row>
    <row r="16423" spans="13:13" x14ac:dyDescent="0.3">
      <c r="M16423" s="6"/>
    </row>
    <row r="16424" spans="13:13" x14ac:dyDescent="0.3">
      <c r="M16424" s="6"/>
    </row>
    <row r="16425" spans="13:13" x14ac:dyDescent="0.3">
      <c r="M16425" s="6"/>
    </row>
    <row r="16426" spans="13:13" x14ac:dyDescent="0.3">
      <c r="M16426" s="6"/>
    </row>
    <row r="16427" spans="13:13" x14ac:dyDescent="0.3">
      <c r="M16427" s="6"/>
    </row>
    <row r="16428" spans="13:13" x14ac:dyDescent="0.3">
      <c r="M16428" s="6"/>
    </row>
    <row r="16429" spans="13:13" x14ac:dyDescent="0.3">
      <c r="M16429" s="6"/>
    </row>
    <row r="16430" spans="13:13" x14ac:dyDescent="0.3">
      <c r="M16430" s="6"/>
    </row>
    <row r="16431" spans="13:13" x14ac:dyDescent="0.3">
      <c r="M16431" s="6"/>
    </row>
    <row r="16432" spans="13:13" x14ac:dyDescent="0.3">
      <c r="M16432" s="6"/>
    </row>
    <row r="16433" spans="13:13" x14ac:dyDescent="0.3">
      <c r="M16433" s="6"/>
    </row>
    <row r="16434" spans="13:13" x14ac:dyDescent="0.3">
      <c r="M16434" s="6"/>
    </row>
    <row r="16435" spans="13:13" x14ac:dyDescent="0.3">
      <c r="M16435" s="6"/>
    </row>
    <row r="16436" spans="13:13" x14ac:dyDescent="0.3">
      <c r="M16436" s="6"/>
    </row>
    <row r="16437" spans="13:13" x14ac:dyDescent="0.3">
      <c r="M16437" s="6"/>
    </row>
    <row r="16438" spans="13:13" x14ac:dyDescent="0.3">
      <c r="M16438" s="6"/>
    </row>
    <row r="16439" spans="13:13" x14ac:dyDescent="0.3">
      <c r="M16439" s="6"/>
    </row>
    <row r="16440" spans="13:13" x14ac:dyDescent="0.3">
      <c r="M16440" s="6"/>
    </row>
    <row r="16441" spans="13:13" x14ac:dyDescent="0.3">
      <c r="M16441" s="6"/>
    </row>
    <row r="16442" spans="13:13" x14ac:dyDescent="0.3">
      <c r="M16442" s="6"/>
    </row>
    <row r="16443" spans="13:13" x14ac:dyDescent="0.3">
      <c r="M16443" s="6"/>
    </row>
    <row r="16444" spans="13:13" x14ac:dyDescent="0.3">
      <c r="M16444" s="6"/>
    </row>
    <row r="16445" spans="13:13" x14ac:dyDescent="0.3">
      <c r="M16445" s="6"/>
    </row>
    <row r="16446" spans="13:13" x14ac:dyDescent="0.3">
      <c r="M16446" s="6"/>
    </row>
    <row r="16447" spans="13:13" x14ac:dyDescent="0.3">
      <c r="M16447" s="6"/>
    </row>
    <row r="16448" spans="13:13" x14ac:dyDescent="0.3">
      <c r="M16448" s="6"/>
    </row>
    <row r="16449" spans="13:13" x14ac:dyDescent="0.3">
      <c r="M16449" s="6"/>
    </row>
    <row r="16450" spans="13:13" x14ac:dyDescent="0.3">
      <c r="M16450" s="6"/>
    </row>
    <row r="16451" spans="13:13" x14ac:dyDescent="0.3">
      <c r="M16451" s="6"/>
    </row>
    <row r="16452" spans="13:13" x14ac:dyDescent="0.3">
      <c r="M16452" s="6"/>
    </row>
    <row r="16453" spans="13:13" x14ac:dyDescent="0.3">
      <c r="M16453" s="6"/>
    </row>
    <row r="16454" spans="13:13" x14ac:dyDescent="0.3">
      <c r="M16454" s="6"/>
    </row>
    <row r="16455" spans="13:13" x14ac:dyDescent="0.3">
      <c r="M16455" s="6"/>
    </row>
    <row r="16456" spans="13:13" x14ac:dyDescent="0.3">
      <c r="M16456" s="6"/>
    </row>
    <row r="16457" spans="13:13" x14ac:dyDescent="0.3">
      <c r="M16457" s="6"/>
    </row>
    <row r="16458" spans="13:13" x14ac:dyDescent="0.3">
      <c r="M16458" s="6"/>
    </row>
    <row r="16459" spans="13:13" x14ac:dyDescent="0.3">
      <c r="M16459" s="6"/>
    </row>
    <row r="16460" spans="13:13" x14ac:dyDescent="0.3">
      <c r="M16460" s="6"/>
    </row>
    <row r="16461" spans="13:13" x14ac:dyDescent="0.3">
      <c r="M16461" s="6"/>
    </row>
    <row r="16462" spans="13:13" x14ac:dyDescent="0.3">
      <c r="M16462" s="6"/>
    </row>
    <row r="16463" spans="13:13" x14ac:dyDescent="0.3">
      <c r="M16463" s="6"/>
    </row>
    <row r="16464" spans="13:13" x14ac:dyDescent="0.3">
      <c r="M16464" s="6"/>
    </row>
    <row r="16465" spans="13:13" x14ac:dyDescent="0.3">
      <c r="M16465" s="6"/>
    </row>
    <row r="16466" spans="13:13" x14ac:dyDescent="0.3">
      <c r="M16466" s="6"/>
    </row>
    <row r="16467" spans="13:13" x14ac:dyDescent="0.3">
      <c r="M16467" s="6"/>
    </row>
    <row r="16468" spans="13:13" x14ac:dyDescent="0.3">
      <c r="M16468" s="6"/>
    </row>
    <row r="16469" spans="13:13" x14ac:dyDescent="0.3">
      <c r="M16469" s="6"/>
    </row>
    <row r="16470" spans="13:13" x14ac:dyDescent="0.3">
      <c r="M16470" s="6"/>
    </row>
    <row r="16471" spans="13:13" x14ac:dyDescent="0.3">
      <c r="M16471" s="6"/>
    </row>
    <row r="16472" spans="13:13" x14ac:dyDescent="0.3">
      <c r="M16472" s="6"/>
    </row>
    <row r="16473" spans="13:13" x14ac:dyDescent="0.3">
      <c r="M16473" s="6"/>
    </row>
    <row r="16474" spans="13:13" x14ac:dyDescent="0.3">
      <c r="M16474" s="6"/>
    </row>
    <row r="16475" spans="13:13" x14ac:dyDescent="0.3">
      <c r="M16475" s="6"/>
    </row>
    <row r="16476" spans="13:13" x14ac:dyDescent="0.3">
      <c r="M16476" s="6"/>
    </row>
    <row r="16477" spans="13:13" x14ac:dyDescent="0.3">
      <c r="M16477" s="6"/>
    </row>
    <row r="16478" spans="13:13" x14ac:dyDescent="0.3">
      <c r="M16478" s="6"/>
    </row>
    <row r="16479" spans="13:13" x14ac:dyDescent="0.3">
      <c r="M16479" s="6"/>
    </row>
    <row r="16480" spans="13:13" x14ac:dyDescent="0.3">
      <c r="M16480" s="6"/>
    </row>
    <row r="16481" spans="13:13" x14ac:dyDescent="0.3">
      <c r="M16481" s="6"/>
    </row>
    <row r="16482" spans="13:13" x14ac:dyDescent="0.3">
      <c r="M16482" s="6"/>
    </row>
    <row r="16483" spans="13:13" x14ac:dyDescent="0.3">
      <c r="M16483" s="6"/>
    </row>
    <row r="16484" spans="13:13" x14ac:dyDescent="0.3">
      <c r="M16484" s="6"/>
    </row>
    <row r="16485" spans="13:13" x14ac:dyDescent="0.3">
      <c r="M16485" s="6"/>
    </row>
    <row r="16486" spans="13:13" x14ac:dyDescent="0.3">
      <c r="M16486" s="6"/>
    </row>
    <row r="16487" spans="13:13" x14ac:dyDescent="0.3">
      <c r="M16487" s="6"/>
    </row>
    <row r="16488" spans="13:13" x14ac:dyDescent="0.3">
      <c r="M16488" s="6"/>
    </row>
    <row r="16489" spans="13:13" x14ac:dyDescent="0.3">
      <c r="M16489" s="6"/>
    </row>
    <row r="16490" spans="13:13" x14ac:dyDescent="0.3">
      <c r="M16490" s="6"/>
    </row>
    <row r="16491" spans="13:13" x14ac:dyDescent="0.3">
      <c r="M16491" s="6"/>
    </row>
    <row r="16492" spans="13:13" x14ac:dyDescent="0.3">
      <c r="M16492" s="6"/>
    </row>
    <row r="16493" spans="13:13" x14ac:dyDescent="0.3">
      <c r="M16493" s="6"/>
    </row>
    <row r="16494" spans="13:13" x14ac:dyDescent="0.3">
      <c r="M16494" s="6"/>
    </row>
    <row r="16495" spans="13:13" x14ac:dyDescent="0.3">
      <c r="M16495" s="6"/>
    </row>
    <row r="16496" spans="13:13" x14ac:dyDescent="0.3">
      <c r="M16496" s="6"/>
    </row>
    <row r="16497" spans="13:13" x14ac:dyDescent="0.3">
      <c r="M16497" s="6"/>
    </row>
    <row r="16498" spans="13:13" x14ac:dyDescent="0.3">
      <c r="M16498" s="6"/>
    </row>
    <row r="16499" spans="13:13" x14ac:dyDescent="0.3">
      <c r="M16499" s="6"/>
    </row>
    <row r="16500" spans="13:13" x14ac:dyDescent="0.3">
      <c r="M16500" s="6"/>
    </row>
    <row r="16501" spans="13:13" x14ac:dyDescent="0.3">
      <c r="M16501" s="6"/>
    </row>
    <row r="16502" spans="13:13" x14ac:dyDescent="0.3">
      <c r="M16502" s="6"/>
    </row>
    <row r="16503" spans="13:13" x14ac:dyDescent="0.3">
      <c r="M16503" s="6"/>
    </row>
    <row r="16504" spans="13:13" x14ac:dyDescent="0.3">
      <c r="M16504" s="6"/>
    </row>
    <row r="16505" spans="13:13" x14ac:dyDescent="0.3">
      <c r="M16505" s="6"/>
    </row>
    <row r="16506" spans="13:13" x14ac:dyDescent="0.3">
      <c r="M16506" s="6"/>
    </row>
    <row r="16507" spans="13:13" x14ac:dyDescent="0.3">
      <c r="M16507" s="6"/>
    </row>
    <row r="16508" spans="13:13" x14ac:dyDescent="0.3">
      <c r="M16508" s="6"/>
    </row>
    <row r="16509" spans="13:13" x14ac:dyDescent="0.3">
      <c r="M16509" s="6"/>
    </row>
    <row r="16510" spans="13:13" x14ac:dyDescent="0.3">
      <c r="M16510" s="6"/>
    </row>
    <row r="16511" spans="13:13" x14ac:dyDescent="0.3">
      <c r="M16511" s="6"/>
    </row>
    <row r="16512" spans="13:13" x14ac:dyDescent="0.3">
      <c r="M16512" s="6"/>
    </row>
    <row r="16513" spans="13:13" x14ac:dyDescent="0.3">
      <c r="M16513" s="6"/>
    </row>
    <row r="16514" spans="13:13" x14ac:dyDescent="0.3">
      <c r="M16514" s="6"/>
    </row>
    <row r="16515" spans="13:13" x14ac:dyDescent="0.3">
      <c r="M16515" s="6"/>
    </row>
    <row r="16516" spans="13:13" x14ac:dyDescent="0.3">
      <c r="M16516" s="6"/>
    </row>
    <row r="16517" spans="13:13" x14ac:dyDescent="0.3">
      <c r="M16517" s="6"/>
    </row>
    <row r="16518" spans="13:13" x14ac:dyDescent="0.3">
      <c r="M16518" s="6"/>
    </row>
    <row r="16519" spans="13:13" x14ac:dyDescent="0.3">
      <c r="M16519" s="6"/>
    </row>
    <row r="16520" spans="13:13" x14ac:dyDescent="0.3">
      <c r="M16520" s="6"/>
    </row>
    <row r="16521" spans="13:13" x14ac:dyDescent="0.3">
      <c r="M16521" s="6"/>
    </row>
    <row r="16522" spans="13:13" x14ac:dyDescent="0.3">
      <c r="M16522" s="6"/>
    </row>
    <row r="16523" spans="13:13" x14ac:dyDescent="0.3">
      <c r="M16523" s="6"/>
    </row>
    <row r="16524" spans="13:13" x14ac:dyDescent="0.3">
      <c r="M16524" s="6"/>
    </row>
    <row r="16525" spans="13:13" x14ac:dyDescent="0.3">
      <c r="M16525" s="6"/>
    </row>
    <row r="16526" spans="13:13" x14ac:dyDescent="0.3">
      <c r="M16526" s="6"/>
    </row>
    <row r="16527" spans="13:13" x14ac:dyDescent="0.3">
      <c r="M16527" s="6"/>
    </row>
    <row r="16528" spans="13:13" x14ac:dyDescent="0.3">
      <c r="M16528" s="6"/>
    </row>
    <row r="16529" spans="13:13" x14ac:dyDescent="0.3">
      <c r="M16529" s="6"/>
    </row>
    <row r="16530" spans="13:13" x14ac:dyDescent="0.3">
      <c r="M16530" s="6"/>
    </row>
    <row r="16531" spans="13:13" x14ac:dyDescent="0.3">
      <c r="M16531" s="6"/>
    </row>
    <row r="16532" spans="13:13" x14ac:dyDescent="0.3">
      <c r="M16532" s="6"/>
    </row>
    <row r="16533" spans="13:13" x14ac:dyDescent="0.3">
      <c r="M16533" s="6"/>
    </row>
    <row r="16534" spans="13:13" x14ac:dyDescent="0.3">
      <c r="M16534" s="6"/>
    </row>
    <row r="16535" spans="13:13" x14ac:dyDescent="0.3">
      <c r="M16535" s="6"/>
    </row>
    <row r="16536" spans="13:13" x14ac:dyDescent="0.3">
      <c r="M16536" s="6"/>
    </row>
    <row r="16537" spans="13:13" x14ac:dyDescent="0.3">
      <c r="M16537" s="6"/>
    </row>
    <row r="16538" spans="13:13" x14ac:dyDescent="0.3">
      <c r="M16538" s="6"/>
    </row>
    <row r="16539" spans="13:13" x14ac:dyDescent="0.3">
      <c r="M16539" s="6"/>
    </row>
    <row r="16540" spans="13:13" x14ac:dyDescent="0.3">
      <c r="M16540" s="6"/>
    </row>
    <row r="16541" spans="13:13" x14ac:dyDescent="0.3">
      <c r="M16541" s="6"/>
    </row>
    <row r="16542" spans="13:13" x14ac:dyDescent="0.3">
      <c r="M16542" s="6"/>
    </row>
    <row r="16543" spans="13:13" x14ac:dyDescent="0.3">
      <c r="M16543" s="6"/>
    </row>
    <row r="16544" spans="13:13" x14ac:dyDescent="0.3">
      <c r="M16544" s="6"/>
    </row>
    <row r="16545" spans="13:13" x14ac:dyDescent="0.3">
      <c r="M16545" s="6"/>
    </row>
    <row r="16546" spans="13:13" x14ac:dyDescent="0.3">
      <c r="M16546" s="6"/>
    </row>
    <row r="16547" spans="13:13" x14ac:dyDescent="0.3">
      <c r="M16547" s="6"/>
    </row>
    <row r="16548" spans="13:13" x14ac:dyDescent="0.3">
      <c r="M16548" s="6"/>
    </row>
    <row r="16549" spans="13:13" x14ac:dyDescent="0.3">
      <c r="M16549" s="6"/>
    </row>
    <row r="16550" spans="13:13" x14ac:dyDescent="0.3">
      <c r="M16550" s="6"/>
    </row>
    <row r="16551" spans="13:13" x14ac:dyDescent="0.3">
      <c r="M16551" s="6"/>
    </row>
    <row r="16552" spans="13:13" x14ac:dyDescent="0.3">
      <c r="M16552" s="6"/>
    </row>
    <row r="16553" spans="13:13" x14ac:dyDescent="0.3">
      <c r="M16553" s="6"/>
    </row>
    <row r="16554" spans="13:13" x14ac:dyDescent="0.3">
      <c r="M16554" s="6"/>
    </row>
    <row r="16555" spans="13:13" x14ac:dyDescent="0.3">
      <c r="M16555" s="6"/>
    </row>
    <row r="16556" spans="13:13" x14ac:dyDescent="0.3">
      <c r="M16556" s="6"/>
    </row>
    <row r="16557" spans="13:13" x14ac:dyDescent="0.3">
      <c r="M16557" s="6"/>
    </row>
    <row r="16558" spans="13:13" x14ac:dyDescent="0.3">
      <c r="M16558" s="6"/>
    </row>
    <row r="16559" spans="13:13" x14ac:dyDescent="0.3">
      <c r="M16559" s="6"/>
    </row>
    <row r="16560" spans="13:13" x14ac:dyDescent="0.3">
      <c r="M16560" s="6"/>
    </row>
    <row r="16561" spans="13:13" x14ac:dyDescent="0.3">
      <c r="M16561" s="6"/>
    </row>
    <row r="16562" spans="13:13" x14ac:dyDescent="0.3">
      <c r="M16562" s="6"/>
    </row>
    <row r="16563" spans="13:13" x14ac:dyDescent="0.3">
      <c r="M16563" s="6"/>
    </row>
    <row r="16564" spans="13:13" x14ac:dyDescent="0.3">
      <c r="M16564" s="6"/>
    </row>
    <row r="16565" spans="13:13" x14ac:dyDescent="0.3">
      <c r="M16565" s="6"/>
    </row>
    <row r="16566" spans="13:13" x14ac:dyDescent="0.3">
      <c r="M16566" s="6"/>
    </row>
    <row r="16567" spans="13:13" x14ac:dyDescent="0.3">
      <c r="M16567" s="6"/>
    </row>
    <row r="16568" spans="13:13" x14ac:dyDescent="0.3">
      <c r="M16568" s="6"/>
    </row>
    <row r="16569" spans="13:13" x14ac:dyDescent="0.3">
      <c r="M16569" s="6"/>
    </row>
    <row r="16570" spans="13:13" x14ac:dyDescent="0.3">
      <c r="M16570" s="6"/>
    </row>
    <row r="16571" spans="13:13" x14ac:dyDescent="0.3">
      <c r="M16571" s="6"/>
    </row>
    <row r="16572" spans="13:13" x14ac:dyDescent="0.3">
      <c r="M16572" s="6"/>
    </row>
    <row r="16573" spans="13:13" x14ac:dyDescent="0.3">
      <c r="M16573" s="6"/>
    </row>
    <row r="16574" spans="13:13" x14ac:dyDescent="0.3">
      <c r="M16574" s="6"/>
    </row>
    <row r="16575" spans="13:13" x14ac:dyDescent="0.3">
      <c r="M16575" s="6"/>
    </row>
    <row r="16576" spans="13:13" x14ac:dyDescent="0.3">
      <c r="M16576" s="6"/>
    </row>
    <row r="16577" spans="13:13" x14ac:dyDescent="0.3">
      <c r="M16577" s="6"/>
    </row>
    <row r="16578" spans="13:13" x14ac:dyDescent="0.3">
      <c r="M16578" s="6"/>
    </row>
    <row r="16579" spans="13:13" x14ac:dyDescent="0.3">
      <c r="M16579" s="6"/>
    </row>
    <row r="16580" spans="13:13" x14ac:dyDescent="0.3">
      <c r="M16580" s="6"/>
    </row>
    <row r="16581" spans="13:13" x14ac:dyDescent="0.3">
      <c r="M16581" s="6"/>
    </row>
    <row r="16582" spans="13:13" x14ac:dyDescent="0.3">
      <c r="M16582" s="6"/>
    </row>
    <row r="16583" spans="13:13" x14ac:dyDescent="0.3">
      <c r="M16583" s="6"/>
    </row>
    <row r="16584" spans="13:13" x14ac:dyDescent="0.3">
      <c r="M16584" s="6"/>
    </row>
    <row r="16585" spans="13:13" x14ac:dyDescent="0.3">
      <c r="M16585" s="6"/>
    </row>
    <row r="16586" spans="13:13" x14ac:dyDescent="0.3">
      <c r="M16586" s="6"/>
    </row>
    <row r="16587" spans="13:13" x14ac:dyDescent="0.3">
      <c r="M16587" s="6"/>
    </row>
    <row r="16588" spans="13:13" x14ac:dyDescent="0.3">
      <c r="M16588" s="6"/>
    </row>
    <row r="16589" spans="13:13" x14ac:dyDescent="0.3">
      <c r="M16589" s="6"/>
    </row>
    <row r="16590" spans="13:13" x14ac:dyDescent="0.3">
      <c r="M16590" s="6"/>
    </row>
    <row r="16591" spans="13:13" x14ac:dyDescent="0.3">
      <c r="M16591" s="6"/>
    </row>
    <row r="16592" spans="13:13" x14ac:dyDescent="0.3">
      <c r="M16592" s="6"/>
    </row>
    <row r="16593" spans="13:13" x14ac:dyDescent="0.3">
      <c r="M16593" s="6"/>
    </row>
    <row r="16594" spans="13:13" x14ac:dyDescent="0.3">
      <c r="M16594" s="6"/>
    </row>
    <row r="16595" spans="13:13" x14ac:dyDescent="0.3">
      <c r="M16595" s="6"/>
    </row>
    <row r="16596" spans="13:13" x14ac:dyDescent="0.3">
      <c r="M16596" s="6"/>
    </row>
    <row r="16597" spans="13:13" x14ac:dyDescent="0.3">
      <c r="M16597" s="6"/>
    </row>
    <row r="16598" spans="13:13" x14ac:dyDescent="0.3">
      <c r="M16598" s="6"/>
    </row>
    <row r="16599" spans="13:13" x14ac:dyDescent="0.3">
      <c r="M16599" s="6"/>
    </row>
    <row r="16600" spans="13:13" x14ac:dyDescent="0.3">
      <c r="M16600" s="6"/>
    </row>
    <row r="16601" spans="13:13" x14ac:dyDescent="0.3">
      <c r="M16601" s="6"/>
    </row>
    <row r="16602" spans="13:13" x14ac:dyDescent="0.3">
      <c r="M16602" s="6"/>
    </row>
    <row r="16603" spans="13:13" x14ac:dyDescent="0.3">
      <c r="M16603" s="6"/>
    </row>
    <row r="16604" spans="13:13" x14ac:dyDescent="0.3">
      <c r="M16604" s="6"/>
    </row>
    <row r="16605" spans="13:13" x14ac:dyDescent="0.3">
      <c r="M16605" s="6"/>
    </row>
    <row r="16606" spans="13:13" x14ac:dyDescent="0.3">
      <c r="M16606" s="6"/>
    </row>
    <row r="16607" spans="13:13" x14ac:dyDescent="0.3">
      <c r="M16607" s="6"/>
    </row>
    <row r="16608" spans="13:13" x14ac:dyDescent="0.3">
      <c r="M16608" s="6"/>
    </row>
    <row r="16609" spans="13:13" x14ac:dyDescent="0.3">
      <c r="M16609" s="6"/>
    </row>
    <row r="16610" spans="13:13" x14ac:dyDescent="0.3">
      <c r="M16610" s="6"/>
    </row>
    <row r="16611" spans="13:13" x14ac:dyDescent="0.3">
      <c r="M16611" s="6"/>
    </row>
    <row r="16612" spans="13:13" x14ac:dyDescent="0.3">
      <c r="M16612" s="6"/>
    </row>
    <row r="16613" spans="13:13" x14ac:dyDescent="0.3">
      <c r="M16613" s="6"/>
    </row>
    <row r="16614" spans="13:13" x14ac:dyDescent="0.3">
      <c r="M16614" s="6"/>
    </row>
    <row r="16615" spans="13:13" x14ac:dyDescent="0.3">
      <c r="M16615" s="6"/>
    </row>
    <row r="16616" spans="13:13" x14ac:dyDescent="0.3">
      <c r="M16616" s="6"/>
    </row>
    <row r="16617" spans="13:13" x14ac:dyDescent="0.3">
      <c r="M16617" s="6"/>
    </row>
    <row r="16618" spans="13:13" x14ac:dyDescent="0.3">
      <c r="M16618" s="6"/>
    </row>
    <row r="16619" spans="13:13" x14ac:dyDescent="0.3">
      <c r="M16619" s="6"/>
    </row>
    <row r="16620" spans="13:13" x14ac:dyDescent="0.3">
      <c r="M16620" s="6"/>
    </row>
    <row r="16621" spans="13:13" x14ac:dyDescent="0.3">
      <c r="M16621" s="6"/>
    </row>
    <row r="16622" spans="13:13" x14ac:dyDescent="0.3">
      <c r="M16622" s="6"/>
    </row>
    <row r="16623" spans="13:13" x14ac:dyDescent="0.3">
      <c r="M16623" s="6"/>
    </row>
    <row r="16624" spans="13:13" x14ac:dyDescent="0.3">
      <c r="M16624" s="6"/>
    </row>
    <row r="16625" spans="13:13" x14ac:dyDescent="0.3">
      <c r="M16625" s="6"/>
    </row>
    <row r="16626" spans="13:13" x14ac:dyDescent="0.3">
      <c r="M16626" s="6"/>
    </row>
    <row r="16627" spans="13:13" x14ac:dyDescent="0.3">
      <c r="M16627" s="6"/>
    </row>
    <row r="16628" spans="13:13" x14ac:dyDescent="0.3">
      <c r="M16628" s="6"/>
    </row>
    <row r="16629" spans="13:13" x14ac:dyDescent="0.3">
      <c r="M16629" s="6"/>
    </row>
    <row r="16630" spans="13:13" x14ac:dyDescent="0.3">
      <c r="M16630" s="6"/>
    </row>
    <row r="16631" spans="13:13" x14ac:dyDescent="0.3">
      <c r="M16631" s="6"/>
    </row>
    <row r="16632" spans="13:13" x14ac:dyDescent="0.3">
      <c r="M16632" s="6"/>
    </row>
    <row r="16633" spans="13:13" x14ac:dyDescent="0.3">
      <c r="M16633" s="6"/>
    </row>
    <row r="16634" spans="13:13" x14ac:dyDescent="0.3">
      <c r="M16634" s="6"/>
    </row>
    <row r="16635" spans="13:13" x14ac:dyDescent="0.3">
      <c r="M16635" s="6"/>
    </row>
    <row r="16636" spans="13:13" x14ac:dyDescent="0.3">
      <c r="M16636" s="6"/>
    </row>
    <row r="16637" spans="13:13" x14ac:dyDescent="0.3">
      <c r="M16637" s="6"/>
    </row>
    <row r="16638" spans="13:13" x14ac:dyDescent="0.3">
      <c r="M16638" s="6"/>
    </row>
    <row r="16639" spans="13:13" x14ac:dyDescent="0.3">
      <c r="M16639" s="6"/>
    </row>
    <row r="16640" spans="13:13" x14ac:dyDescent="0.3">
      <c r="M16640" s="6"/>
    </row>
    <row r="16641" spans="13:13" x14ac:dyDescent="0.3">
      <c r="M16641" s="6"/>
    </row>
    <row r="16642" spans="13:13" x14ac:dyDescent="0.3">
      <c r="M16642" s="6"/>
    </row>
    <row r="16643" spans="13:13" x14ac:dyDescent="0.3">
      <c r="M16643" s="6"/>
    </row>
    <row r="16644" spans="13:13" x14ac:dyDescent="0.3">
      <c r="M16644" s="6"/>
    </row>
    <row r="16645" spans="13:13" x14ac:dyDescent="0.3">
      <c r="M16645" s="6"/>
    </row>
    <row r="16646" spans="13:13" x14ac:dyDescent="0.3">
      <c r="M16646" s="6"/>
    </row>
    <row r="16647" spans="13:13" x14ac:dyDescent="0.3">
      <c r="M16647" s="6"/>
    </row>
    <row r="16648" spans="13:13" x14ac:dyDescent="0.3">
      <c r="M16648" s="6"/>
    </row>
    <row r="16649" spans="13:13" x14ac:dyDescent="0.3">
      <c r="M16649" s="6"/>
    </row>
    <row r="16650" spans="13:13" x14ac:dyDescent="0.3">
      <c r="M16650" s="6"/>
    </row>
    <row r="16651" spans="13:13" x14ac:dyDescent="0.3">
      <c r="M16651" s="6"/>
    </row>
    <row r="16652" spans="13:13" x14ac:dyDescent="0.3">
      <c r="M16652" s="6"/>
    </row>
    <row r="16653" spans="13:13" x14ac:dyDescent="0.3">
      <c r="M16653" s="6"/>
    </row>
    <row r="16654" spans="13:13" x14ac:dyDescent="0.3">
      <c r="M16654" s="6"/>
    </row>
    <row r="16655" spans="13:13" x14ac:dyDescent="0.3">
      <c r="M16655" s="6"/>
    </row>
    <row r="16656" spans="13:13" x14ac:dyDescent="0.3">
      <c r="M16656" s="6"/>
    </row>
    <row r="16657" spans="13:13" x14ac:dyDescent="0.3">
      <c r="M16657" s="6"/>
    </row>
    <row r="16658" spans="13:13" x14ac:dyDescent="0.3">
      <c r="M16658" s="6"/>
    </row>
    <row r="16659" spans="13:13" x14ac:dyDescent="0.3">
      <c r="M16659" s="6"/>
    </row>
    <row r="16660" spans="13:13" x14ac:dyDescent="0.3">
      <c r="M16660" s="6"/>
    </row>
    <row r="16661" spans="13:13" x14ac:dyDescent="0.3">
      <c r="M16661" s="6"/>
    </row>
    <row r="16662" spans="13:13" x14ac:dyDescent="0.3">
      <c r="M16662" s="6"/>
    </row>
    <row r="16663" spans="13:13" x14ac:dyDescent="0.3">
      <c r="M16663" s="6"/>
    </row>
    <row r="16664" spans="13:13" x14ac:dyDescent="0.3">
      <c r="M16664" s="6"/>
    </row>
    <row r="16665" spans="13:13" x14ac:dyDescent="0.3">
      <c r="M16665" s="6"/>
    </row>
    <row r="16666" spans="13:13" x14ac:dyDescent="0.3">
      <c r="M16666" s="6"/>
    </row>
    <row r="16667" spans="13:13" x14ac:dyDescent="0.3">
      <c r="M16667" s="6"/>
    </row>
    <row r="16668" spans="13:13" x14ac:dyDescent="0.3">
      <c r="M16668" s="6"/>
    </row>
    <row r="16669" spans="13:13" x14ac:dyDescent="0.3">
      <c r="M16669" s="6"/>
    </row>
    <row r="16670" spans="13:13" x14ac:dyDescent="0.3">
      <c r="M16670" s="6"/>
    </row>
    <row r="16671" spans="13:13" x14ac:dyDescent="0.3">
      <c r="M16671" s="6"/>
    </row>
    <row r="16672" spans="13:13" x14ac:dyDescent="0.3">
      <c r="M16672" s="6"/>
    </row>
    <row r="16673" spans="13:13" x14ac:dyDescent="0.3">
      <c r="M16673" s="6"/>
    </row>
    <row r="16674" spans="13:13" x14ac:dyDescent="0.3">
      <c r="M16674" s="6"/>
    </row>
    <row r="16675" spans="13:13" x14ac:dyDescent="0.3">
      <c r="M16675" s="6"/>
    </row>
    <row r="16676" spans="13:13" x14ac:dyDescent="0.3">
      <c r="M16676" s="6"/>
    </row>
    <row r="16677" spans="13:13" x14ac:dyDescent="0.3">
      <c r="M16677" s="6"/>
    </row>
    <row r="16678" spans="13:13" x14ac:dyDescent="0.3">
      <c r="M16678" s="6"/>
    </row>
    <row r="16679" spans="13:13" x14ac:dyDescent="0.3">
      <c r="M16679" s="6"/>
    </row>
    <row r="16680" spans="13:13" x14ac:dyDescent="0.3">
      <c r="M16680" s="6"/>
    </row>
    <row r="16681" spans="13:13" x14ac:dyDescent="0.3">
      <c r="M16681" s="6"/>
    </row>
    <row r="16682" spans="13:13" x14ac:dyDescent="0.3">
      <c r="M16682" s="6"/>
    </row>
    <row r="16683" spans="13:13" x14ac:dyDescent="0.3">
      <c r="M16683" s="6"/>
    </row>
    <row r="16684" spans="13:13" x14ac:dyDescent="0.3">
      <c r="M16684" s="6"/>
    </row>
    <row r="16685" spans="13:13" x14ac:dyDescent="0.3">
      <c r="M16685" s="6"/>
    </row>
    <row r="16686" spans="13:13" x14ac:dyDescent="0.3">
      <c r="M16686" s="6"/>
    </row>
    <row r="16687" spans="13:13" x14ac:dyDescent="0.3">
      <c r="M16687" s="6"/>
    </row>
    <row r="16688" spans="13:13" x14ac:dyDescent="0.3">
      <c r="M16688" s="6"/>
    </row>
    <row r="16689" spans="13:13" x14ac:dyDescent="0.3">
      <c r="M16689" s="6"/>
    </row>
    <row r="16690" spans="13:13" x14ac:dyDescent="0.3">
      <c r="M16690" s="6"/>
    </row>
    <row r="16691" spans="13:13" x14ac:dyDescent="0.3">
      <c r="M16691" s="6"/>
    </row>
    <row r="16692" spans="13:13" x14ac:dyDescent="0.3">
      <c r="M16692" s="6"/>
    </row>
    <row r="16693" spans="13:13" x14ac:dyDescent="0.3">
      <c r="M16693" s="6"/>
    </row>
    <row r="16694" spans="13:13" x14ac:dyDescent="0.3">
      <c r="M16694" s="6"/>
    </row>
    <row r="16695" spans="13:13" x14ac:dyDescent="0.3">
      <c r="M16695" s="6"/>
    </row>
    <row r="16696" spans="13:13" x14ac:dyDescent="0.3">
      <c r="M16696" s="6"/>
    </row>
    <row r="16697" spans="13:13" x14ac:dyDescent="0.3">
      <c r="M16697" s="6"/>
    </row>
    <row r="16698" spans="13:13" x14ac:dyDescent="0.3">
      <c r="M16698" s="6"/>
    </row>
    <row r="16699" spans="13:13" x14ac:dyDescent="0.3">
      <c r="M16699" s="6"/>
    </row>
    <row r="16700" spans="13:13" x14ac:dyDescent="0.3">
      <c r="M16700" s="6"/>
    </row>
    <row r="16701" spans="13:13" x14ac:dyDescent="0.3">
      <c r="M16701" s="6"/>
    </row>
    <row r="16702" spans="13:13" x14ac:dyDescent="0.3">
      <c r="M16702" s="6"/>
    </row>
    <row r="16703" spans="13:13" x14ac:dyDescent="0.3">
      <c r="M16703" s="6"/>
    </row>
    <row r="16704" spans="13:13" x14ac:dyDescent="0.3">
      <c r="M16704" s="6"/>
    </row>
    <row r="16705" spans="13:13" x14ac:dyDescent="0.3">
      <c r="M16705" s="6"/>
    </row>
    <row r="16706" spans="13:13" x14ac:dyDescent="0.3">
      <c r="M16706" s="6"/>
    </row>
    <row r="16707" spans="13:13" x14ac:dyDescent="0.3">
      <c r="M16707" s="6"/>
    </row>
    <row r="16708" spans="13:13" x14ac:dyDescent="0.3">
      <c r="M16708" s="6"/>
    </row>
    <row r="16709" spans="13:13" x14ac:dyDescent="0.3">
      <c r="M16709" s="6"/>
    </row>
    <row r="16710" spans="13:13" x14ac:dyDescent="0.3">
      <c r="M16710" s="6"/>
    </row>
    <row r="16711" spans="13:13" x14ac:dyDescent="0.3">
      <c r="M16711" s="6"/>
    </row>
    <row r="16712" spans="13:13" x14ac:dyDescent="0.3">
      <c r="M16712" s="6"/>
    </row>
    <row r="16713" spans="13:13" x14ac:dyDescent="0.3">
      <c r="M16713" s="6"/>
    </row>
    <row r="16714" spans="13:13" x14ac:dyDescent="0.3">
      <c r="M16714" s="6"/>
    </row>
    <row r="16715" spans="13:13" x14ac:dyDescent="0.3">
      <c r="M16715" s="6"/>
    </row>
    <row r="16716" spans="13:13" x14ac:dyDescent="0.3">
      <c r="M16716" s="6"/>
    </row>
    <row r="16717" spans="13:13" x14ac:dyDescent="0.3">
      <c r="M16717" s="6"/>
    </row>
    <row r="16718" spans="13:13" x14ac:dyDescent="0.3">
      <c r="M16718" s="6"/>
    </row>
    <row r="16719" spans="13:13" x14ac:dyDescent="0.3">
      <c r="M16719" s="6"/>
    </row>
    <row r="16720" spans="13:13" x14ac:dyDescent="0.3">
      <c r="M16720" s="6"/>
    </row>
    <row r="16721" spans="13:13" x14ac:dyDescent="0.3">
      <c r="M16721" s="6"/>
    </row>
    <row r="16722" spans="13:13" x14ac:dyDescent="0.3">
      <c r="M16722" s="6"/>
    </row>
    <row r="16723" spans="13:13" x14ac:dyDescent="0.3">
      <c r="M16723" s="6"/>
    </row>
    <row r="16724" spans="13:13" x14ac:dyDescent="0.3">
      <c r="M16724" s="6"/>
    </row>
    <row r="16725" spans="13:13" x14ac:dyDescent="0.3">
      <c r="M16725" s="6"/>
    </row>
    <row r="16726" spans="13:13" x14ac:dyDescent="0.3">
      <c r="M16726" s="6"/>
    </row>
    <row r="16727" spans="13:13" x14ac:dyDescent="0.3">
      <c r="M16727" s="6"/>
    </row>
    <row r="16728" spans="13:13" x14ac:dyDescent="0.3">
      <c r="M16728" s="6"/>
    </row>
    <row r="16729" spans="13:13" x14ac:dyDescent="0.3">
      <c r="M16729" s="6"/>
    </row>
    <row r="16730" spans="13:13" x14ac:dyDescent="0.3">
      <c r="M16730" s="6"/>
    </row>
    <row r="16731" spans="13:13" x14ac:dyDescent="0.3">
      <c r="M16731" s="6"/>
    </row>
    <row r="16732" spans="13:13" x14ac:dyDescent="0.3">
      <c r="M16732" s="6"/>
    </row>
    <row r="16733" spans="13:13" x14ac:dyDescent="0.3">
      <c r="M16733" s="6"/>
    </row>
    <row r="16734" spans="13:13" x14ac:dyDescent="0.3">
      <c r="M16734" s="6"/>
    </row>
    <row r="16735" spans="13:13" x14ac:dyDescent="0.3">
      <c r="M16735" s="6"/>
    </row>
    <row r="16736" spans="13:13" x14ac:dyDescent="0.3">
      <c r="M16736" s="6"/>
    </row>
    <row r="16737" spans="13:13" x14ac:dyDescent="0.3">
      <c r="M16737" s="6"/>
    </row>
    <row r="16738" spans="13:13" x14ac:dyDescent="0.3">
      <c r="M16738" s="6"/>
    </row>
    <row r="16739" spans="13:13" x14ac:dyDescent="0.3">
      <c r="M16739" s="6"/>
    </row>
    <row r="16740" spans="13:13" x14ac:dyDescent="0.3">
      <c r="M16740" s="6"/>
    </row>
    <row r="16741" spans="13:13" x14ac:dyDescent="0.3">
      <c r="M16741" s="6"/>
    </row>
    <row r="16742" spans="13:13" x14ac:dyDescent="0.3">
      <c r="M16742" s="6"/>
    </row>
    <row r="16743" spans="13:13" x14ac:dyDescent="0.3">
      <c r="M16743" s="6"/>
    </row>
    <row r="16744" spans="13:13" x14ac:dyDescent="0.3">
      <c r="M16744" s="6"/>
    </row>
    <row r="16745" spans="13:13" x14ac:dyDescent="0.3">
      <c r="M16745" s="6"/>
    </row>
    <row r="16746" spans="13:13" x14ac:dyDescent="0.3">
      <c r="M16746" s="6"/>
    </row>
    <row r="16747" spans="13:13" x14ac:dyDescent="0.3">
      <c r="M16747" s="6"/>
    </row>
    <row r="16748" spans="13:13" x14ac:dyDescent="0.3">
      <c r="M16748" s="6"/>
    </row>
    <row r="16749" spans="13:13" x14ac:dyDescent="0.3">
      <c r="M16749" s="6"/>
    </row>
    <row r="16750" spans="13:13" x14ac:dyDescent="0.3">
      <c r="M16750" s="6"/>
    </row>
    <row r="16751" spans="13:13" x14ac:dyDescent="0.3">
      <c r="M16751" s="6"/>
    </row>
    <row r="16752" spans="13:13" x14ac:dyDescent="0.3">
      <c r="M16752" s="6"/>
    </row>
    <row r="16753" spans="13:13" x14ac:dyDescent="0.3">
      <c r="M16753" s="6"/>
    </row>
    <row r="16754" spans="13:13" x14ac:dyDescent="0.3">
      <c r="M16754" s="6"/>
    </row>
    <row r="16755" spans="13:13" x14ac:dyDescent="0.3">
      <c r="M16755" s="6"/>
    </row>
    <row r="16756" spans="13:13" x14ac:dyDescent="0.3">
      <c r="M16756" s="6"/>
    </row>
    <row r="16757" spans="13:13" x14ac:dyDescent="0.3">
      <c r="M16757" s="6"/>
    </row>
    <row r="16758" spans="13:13" x14ac:dyDescent="0.3">
      <c r="M16758" s="6"/>
    </row>
    <row r="16759" spans="13:13" x14ac:dyDescent="0.3">
      <c r="M16759" s="6"/>
    </row>
    <row r="16760" spans="13:13" x14ac:dyDescent="0.3">
      <c r="M16760" s="6"/>
    </row>
    <row r="16761" spans="13:13" x14ac:dyDescent="0.3">
      <c r="M16761" s="6"/>
    </row>
    <row r="16762" spans="13:13" x14ac:dyDescent="0.3">
      <c r="M16762" s="6"/>
    </row>
    <row r="16763" spans="13:13" x14ac:dyDescent="0.3">
      <c r="M16763" s="6"/>
    </row>
    <row r="16764" spans="13:13" x14ac:dyDescent="0.3">
      <c r="M16764" s="6"/>
    </row>
    <row r="16765" spans="13:13" x14ac:dyDescent="0.3">
      <c r="M16765" s="6"/>
    </row>
    <row r="16766" spans="13:13" x14ac:dyDescent="0.3">
      <c r="M16766" s="6"/>
    </row>
    <row r="16767" spans="13:13" x14ac:dyDescent="0.3">
      <c r="M16767" s="6"/>
    </row>
    <row r="16768" spans="13:13" x14ac:dyDescent="0.3">
      <c r="M16768" s="6"/>
    </row>
    <row r="16769" spans="13:13" x14ac:dyDescent="0.3">
      <c r="M16769" s="6"/>
    </row>
    <row r="16770" spans="13:13" x14ac:dyDescent="0.3">
      <c r="M16770" s="6"/>
    </row>
    <row r="16771" spans="13:13" x14ac:dyDescent="0.3">
      <c r="M16771" s="6"/>
    </row>
    <row r="16772" spans="13:13" x14ac:dyDescent="0.3">
      <c r="M16772" s="6"/>
    </row>
    <row r="16773" spans="13:13" x14ac:dyDescent="0.3">
      <c r="M16773" s="6"/>
    </row>
    <row r="16774" spans="13:13" x14ac:dyDescent="0.3">
      <c r="M16774" s="6"/>
    </row>
    <row r="16775" spans="13:13" x14ac:dyDescent="0.3">
      <c r="M16775" s="6"/>
    </row>
    <row r="16776" spans="13:13" x14ac:dyDescent="0.3">
      <c r="M16776" s="6"/>
    </row>
    <row r="16777" spans="13:13" x14ac:dyDescent="0.3">
      <c r="M16777" s="6"/>
    </row>
    <row r="16778" spans="13:13" x14ac:dyDescent="0.3">
      <c r="M16778" s="6"/>
    </row>
    <row r="16779" spans="13:13" x14ac:dyDescent="0.3">
      <c r="M16779" s="6"/>
    </row>
    <row r="16780" spans="13:13" x14ac:dyDescent="0.3">
      <c r="M16780" s="6"/>
    </row>
    <row r="16781" spans="13:13" x14ac:dyDescent="0.3">
      <c r="M16781" s="6"/>
    </row>
    <row r="16782" spans="13:13" x14ac:dyDescent="0.3">
      <c r="M16782" s="6"/>
    </row>
    <row r="16783" spans="13:13" x14ac:dyDescent="0.3">
      <c r="M16783" s="6"/>
    </row>
    <row r="16784" spans="13:13" x14ac:dyDescent="0.3">
      <c r="M16784" s="6"/>
    </row>
    <row r="16785" spans="13:13" x14ac:dyDescent="0.3">
      <c r="M16785" s="6"/>
    </row>
    <row r="16786" spans="13:13" x14ac:dyDescent="0.3">
      <c r="M16786" s="6"/>
    </row>
    <row r="16787" spans="13:13" x14ac:dyDescent="0.3">
      <c r="M16787" s="6"/>
    </row>
    <row r="16788" spans="13:13" x14ac:dyDescent="0.3">
      <c r="M16788" s="6"/>
    </row>
    <row r="16789" spans="13:13" x14ac:dyDescent="0.3">
      <c r="M16789" s="6"/>
    </row>
    <row r="16790" spans="13:13" x14ac:dyDescent="0.3">
      <c r="M16790" s="6"/>
    </row>
    <row r="16791" spans="13:13" x14ac:dyDescent="0.3">
      <c r="M16791" s="6"/>
    </row>
    <row r="16792" spans="13:13" x14ac:dyDescent="0.3">
      <c r="M16792" s="6"/>
    </row>
    <row r="16793" spans="13:13" x14ac:dyDescent="0.3">
      <c r="M16793" s="6"/>
    </row>
    <row r="16794" spans="13:13" x14ac:dyDescent="0.3">
      <c r="M16794" s="6"/>
    </row>
    <row r="16795" spans="13:13" x14ac:dyDescent="0.3">
      <c r="M16795" s="6"/>
    </row>
    <row r="16796" spans="13:13" x14ac:dyDescent="0.3">
      <c r="M16796" s="6"/>
    </row>
    <row r="16797" spans="13:13" x14ac:dyDescent="0.3">
      <c r="M16797" s="6"/>
    </row>
    <row r="16798" spans="13:13" x14ac:dyDescent="0.3">
      <c r="M16798" s="6"/>
    </row>
    <row r="16799" spans="13:13" x14ac:dyDescent="0.3">
      <c r="M16799" s="6"/>
    </row>
    <row r="16800" spans="13:13" x14ac:dyDescent="0.3">
      <c r="M16800" s="6"/>
    </row>
    <row r="16801" spans="13:13" x14ac:dyDescent="0.3">
      <c r="M16801" s="6"/>
    </row>
    <row r="16802" spans="13:13" x14ac:dyDescent="0.3">
      <c r="M16802" s="6"/>
    </row>
    <row r="16803" spans="13:13" x14ac:dyDescent="0.3">
      <c r="M16803" s="6"/>
    </row>
    <row r="16804" spans="13:13" x14ac:dyDescent="0.3">
      <c r="M16804" s="6"/>
    </row>
    <row r="16805" spans="13:13" x14ac:dyDescent="0.3">
      <c r="M16805" s="6"/>
    </row>
    <row r="16806" spans="13:13" x14ac:dyDescent="0.3">
      <c r="M16806" s="6"/>
    </row>
    <row r="16807" spans="13:13" x14ac:dyDescent="0.3">
      <c r="M16807" s="6"/>
    </row>
    <row r="16808" spans="13:13" x14ac:dyDescent="0.3">
      <c r="M16808" s="6"/>
    </row>
    <row r="16809" spans="13:13" x14ac:dyDescent="0.3">
      <c r="M16809" s="6"/>
    </row>
    <row r="16810" spans="13:13" x14ac:dyDescent="0.3">
      <c r="M16810" s="6"/>
    </row>
    <row r="16811" spans="13:13" x14ac:dyDescent="0.3">
      <c r="M16811" s="6"/>
    </row>
    <row r="16812" spans="13:13" x14ac:dyDescent="0.3">
      <c r="M16812" s="6"/>
    </row>
    <row r="16813" spans="13:13" x14ac:dyDescent="0.3">
      <c r="M16813" s="6"/>
    </row>
    <row r="16814" spans="13:13" x14ac:dyDescent="0.3">
      <c r="M16814" s="6"/>
    </row>
    <row r="16815" spans="13:13" x14ac:dyDescent="0.3">
      <c r="M16815" s="6"/>
    </row>
    <row r="16816" spans="13:13" x14ac:dyDescent="0.3">
      <c r="M16816" s="6"/>
    </row>
    <row r="16817" spans="13:13" x14ac:dyDescent="0.3">
      <c r="M16817" s="6"/>
    </row>
    <row r="16818" spans="13:13" x14ac:dyDescent="0.3">
      <c r="M16818" s="6"/>
    </row>
    <row r="16819" spans="13:13" x14ac:dyDescent="0.3">
      <c r="M16819" s="6"/>
    </row>
    <row r="16820" spans="13:13" x14ac:dyDescent="0.3">
      <c r="M16820" s="6"/>
    </row>
    <row r="16821" spans="13:13" x14ac:dyDescent="0.3">
      <c r="M16821" s="6"/>
    </row>
    <row r="16822" spans="13:13" x14ac:dyDescent="0.3">
      <c r="M16822" s="6"/>
    </row>
    <row r="16823" spans="13:13" x14ac:dyDescent="0.3">
      <c r="M16823" s="6"/>
    </row>
    <row r="16824" spans="13:13" x14ac:dyDescent="0.3">
      <c r="M16824" s="6"/>
    </row>
    <row r="16825" spans="13:13" x14ac:dyDescent="0.3">
      <c r="M16825" s="6"/>
    </row>
    <row r="16826" spans="13:13" x14ac:dyDescent="0.3">
      <c r="M16826" s="6"/>
    </row>
    <row r="16827" spans="13:13" x14ac:dyDescent="0.3">
      <c r="M16827" s="6"/>
    </row>
    <row r="16828" spans="13:13" x14ac:dyDescent="0.3">
      <c r="M16828" s="6"/>
    </row>
    <row r="16829" spans="13:13" x14ac:dyDescent="0.3">
      <c r="M16829" s="6"/>
    </row>
    <row r="16830" spans="13:13" x14ac:dyDescent="0.3">
      <c r="M16830" s="6"/>
    </row>
    <row r="16831" spans="13:13" x14ac:dyDescent="0.3">
      <c r="M16831" s="6"/>
    </row>
    <row r="16832" spans="13:13" x14ac:dyDescent="0.3">
      <c r="M16832" s="6"/>
    </row>
    <row r="16833" spans="13:13" x14ac:dyDescent="0.3">
      <c r="M16833" s="6"/>
    </row>
    <row r="16834" spans="13:13" x14ac:dyDescent="0.3">
      <c r="M16834" s="6"/>
    </row>
    <row r="16835" spans="13:13" x14ac:dyDescent="0.3">
      <c r="M16835" s="6"/>
    </row>
    <row r="16836" spans="13:13" x14ac:dyDescent="0.3">
      <c r="M16836" s="6"/>
    </row>
    <row r="16837" spans="13:13" x14ac:dyDescent="0.3">
      <c r="M16837" s="6"/>
    </row>
    <row r="16838" spans="13:13" x14ac:dyDescent="0.3">
      <c r="M16838" s="6"/>
    </row>
    <row r="16839" spans="13:13" x14ac:dyDescent="0.3">
      <c r="M16839" s="6"/>
    </row>
    <row r="16840" spans="13:13" x14ac:dyDescent="0.3">
      <c r="M16840" s="6"/>
    </row>
    <row r="16841" spans="13:13" x14ac:dyDescent="0.3">
      <c r="M16841" s="6"/>
    </row>
    <row r="16842" spans="13:13" x14ac:dyDescent="0.3">
      <c r="M16842" s="6"/>
    </row>
    <row r="16843" spans="13:13" x14ac:dyDescent="0.3">
      <c r="M16843" s="6"/>
    </row>
    <row r="16844" spans="13:13" x14ac:dyDescent="0.3">
      <c r="M16844" s="6"/>
    </row>
    <row r="16845" spans="13:13" x14ac:dyDescent="0.3">
      <c r="M16845" s="6"/>
    </row>
    <row r="16846" spans="13:13" x14ac:dyDescent="0.3">
      <c r="M16846" s="6"/>
    </row>
    <row r="16847" spans="13:13" x14ac:dyDescent="0.3">
      <c r="M16847" s="6"/>
    </row>
    <row r="16848" spans="13:13" x14ac:dyDescent="0.3">
      <c r="M16848" s="6"/>
    </row>
    <row r="16849" spans="13:13" x14ac:dyDescent="0.3">
      <c r="M16849" s="6"/>
    </row>
    <row r="16850" spans="13:13" x14ac:dyDescent="0.3">
      <c r="M16850" s="6"/>
    </row>
    <row r="16851" spans="13:13" x14ac:dyDescent="0.3">
      <c r="M16851" s="6"/>
    </row>
    <row r="16852" spans="13:13" x14ac:dyDescent="0.3">
      <c r="M16852" s="6"/>
    </row>
    <row r="16853" spans="13:13" x14ac:dyDescent="0.3">
      <c r="M16853" s="6"/>
    </row>
    <row r="16854" spans="13:13" x14ac:dyDescent="0.3">
      <c r="M16854" s="6"/>
    </row>
    <row r="16855" spans="13:13" x14ac:dyDescent="0.3">
      <c r="M16855" s="6"/>
    </row>
    <row r="16856" spans="13:13" x14ac:dyDescent="0.3">
      <c r="M16856" s="6"/>
    </row>
    <row r="16857" spans="13:13" x14ac:dyDescent="0.3">
      <c r="M16857" s="6"/>
    </row>
    <row r="16858" spans="13:13" x14ac:dyDescent="0.3">
      <c r="M16858" s="6"/>
    </row>
    <row r="16859" spans="13:13" x14ac:dyDescent="0.3">
      <c r="M16859" s="6"/>
    </row>
    <row r="16860" spans="13:13" x14ac:dyDescent="0.3">
      <c r="M16860" s="6"/>
    </row>
    <row r="16861" spans="13:13" x14ac:dyDescent="0.3">
      <c r="M16861" s="6"/>
    </row>
    <row r="16862" spans="13:13" x14ac:dyDescent="0.3">
      <c r="M16862" s="6"/>
    </row>
    <row r="16863" spans="13:13" x14ac:dyDescent="0.3">
      <c r="M16863" s="6"/>
    </row>
    <row r="16864" spans="13:13" x14ac:dyDescent="0.3">
      <c r="M16864" s="6"/>
    </row>
    <row r="16865" spans="13:13" x14ac:dyDescent="0.3">
      <c r="M16865" s="6"/>
    </row>
    <row r="16866" spans="13:13" x14ac:dyDescent="0.3">
      <c r="M16866" s="6"/>
    </row>
    <row r="16867" spans="13:13" x14ac:dyDescent="0.3">
      <c r="M16867" s="6"/>
    </row>
    <row r="16868" spans="13:13" x14ac:dyDescent="0.3">
      <c r="M16868" s="6"/>
    </row>
    <row r="16869" spans="13:13" x14ac:dyDescent="0.3">
      <c r="M16869" s="6"/>
    </row>
    <row r="16870" spans="13:13" x14ac:dyDescent="0.3">
      <c r="M16870" s="6"/>
    </row>
    <row r="16871" spans="13:13" x14ac:dyDescent="0.3">
      <c r="M16871" s="6"/>
    </row>
    <row r="16872" spans="13:13" x14ac:dyDescent="0.3">
      <c r="M16872" s="6"/>
    </row>
    <row r="16873" spans="13:13" x14ac:dyDescent="0.3">
      <c r="M16873" s="6"/>
    </row>
    <row r="16874" spans="13:13" x14ac:dyDescent="0.3">
      <c r="M16874" s="6"/>
    </row>
    <row r="16875" spans="13:13" x14ac:dyDescent="0.3">
      <c r="M16875" s="6"/>
    </row>
    <row r="16876" spans="13:13" x14ac:dyDescent="0.3">
      <c r="M16876" s="6"/>
    </row>
    <row r="16877" spans="13:13" x14ac:dyDescent="0.3">
      <c r="M16877" s="6"/>
    </row>
    <row r="16878" spans="13:13" x14ac:dyDescent="0.3">
      <c r="M16878" s="6"/>
    </row>
    <row r="16879" spans="13:13" x14ac:dyDescent="0.3">
      <c r="M16879" s="6"/>
    </row>
    <row r="16880" spans="13:13" x14ac:dyDescent="0.3">
      <c r="M16880" s="6"/>
    </row>
    <row r="16881" spans="13:13" x14ac:dyDescent="0.3">
      <c r="M16881" s="6"/>
    </row>
    <row r="16882" spans="13:13" x14ac:dyDescent="0.3">
      <c r="M16882" s="6"/>
    </row>
    <row r="16883" spans="13:13" x14ac:dyDescent="0.3">
      <c r="M16883" s="6"/>
    </row>
    <row r="16884" spans="13:13" x14ac:dyDescent="0.3">
      <c r="M16884" s="6"/>
    </row>
    <row r="16885" spans="13:13" x14ac:dyDescent="0.3">
      <c r="M16885" s="6"/>
    </row>
    <row r="16886" spans="13:13" x14ac:dyDescent="0.3">
      <c r="M16886" s="6"/>
    </row>
    <row r="16887" spans="13:13" x14ac:dyDescent="0.3">
      <c r="M16887" s="6"/>
    </row>
    <row r="16888" spans="13:13" x14ac:dyDescent="0.3">
      <c r="M16888" s="6"/>
    </row>
    <row r="16889" spans="13:13" x14ac:dyDescent="0.3">
      <c r="M16889" s="6"/>
    </row>
    <row r="16890" spans="13:13" x14ac:dyDescent="0.3">
      <c r="M16890" s="6"/>
    </row>
    <row r="16891" spans="13:13" x14ac:dyDescent="0.3">
      <c r="M16891" s="6"/>
    </row>
    <row r="16892" spans="13:13" x14ac:dyDescent="0.3">
      <c r="M16892" s="6"/>
    </row>
    <row r="16893" spans="13:13" x14ac:dyDescent="0.3">
      <c r="M16893" s="6"/>
    </row>
    <row r="16894" spans="13:13" x14ac:dyDescent="0.3">
      <c r="M16894" s="6"/>
    </row>
    <row r="16895" spans="13:13" x14ac:dyDescent="0.3">
      <c r="M16895" s="6"/>
    </row>
    <row r="16896" spans="13:13" x14ac:dyDescent="0.3">
      <c r="M16896" s="6"/>
    </row>
    <row r="16897" spans="13:13" x14ac:dyDescent="0.3">
      <c r="M16897" s="6"/>
    </row>
    <row r="16898" spans="13:13" x14ac:dyDescent="0.3">
      <c r="M16898" s="6"/>
    </row>
    <row r="16899" spans="13:13" x14ac:dyDescent="0.3">
      <c r="M16899" s="6"/>
    </row>
    <row r="16900" spans="13:13" x14ac:dyDescent="0.3">
      <c r="M16900" s="6"/>
    </row>
    <row r="16901" spans="13:13" x14ac:dyDescent="0.3">
      <c r="M16901" s="6"/>
    </row>
    <row r="16902" spans="13:13" x14ac:dyDescent="0.3">
      <c r="M16902" s="6"/>
    </row>
    <row r="16903" spans="13:13" x14ac:dyDescent="0.3">
      <c r="M16903" s="6"/>
    </row>
    <row r="16904" spans="13:13" x14ac:dyDescent="0.3">
      <c r="M16904" s="6"/>
    </row>
    <row r="16905" spans="13:13" x14ac:dyDescent="0.3">
      <c r="M16905" s="6"/>
    </row>
    <row r="16906" spans="13:13" x14ac:dyDescent="0.3">
      <c r="M16906" s="6"/>
    </row>
    <row r="16907" spans="13:13" x14ac:dyDescent="0.3">
      <c r="M16907" s="6"/>
    </row>
    <row r="16908" spans="13:13" x14ac:dyDescent="0.3">
      <c r="M16908" s="6"/>
    </row>
    <row r="16909" spans="13:13" x14ac:dyDescent="0.3">
      <c r="M16909" s="6"/>
    </row>
    <row r="16910" spans="13:13" x14ac:dyDescent="0.3">
      <c r="M16910" s="6"/>
    </row>
    <row r="16911" spans="13:13" x14ac:dyDescent="0.3">
      <c r="M16911" s="6"/>
    </row>
    <row r="16912" spans="13:13" x14ac:dyDescent="0.3">
      <c r="M16912" s="6"/>
    </row>
    <row r="16913" spans="13:13" x14ac:dyDescent="0.3">
      <c r="M16913" s="6"/>
    </row>
    <row r="16914" spans="13:13" x14ac:dyDescent="0.3">
      <c r="M16914" s="6"/>
    </row>
    <row r="16915" spans="13:13" x14ac:dyDescent="0.3">
      <c r="M16915" s="6"/>
    </row>
    <row r="16916" spans="13:13" x14ac:dyDescent="0.3">
      <c r="M16916" s="6"/>
    </row>
    <row r="16917" spans="13:13" x14ac:dyDescent="0.3">
      <c r="M16917" s="6"/>
    </row>
    <row r="16918" spans="13:13" x14ac:dyDescent="0.3">
      <c r="M16918" s="6"/>
    </row>
    <row r="16919" spans="13:13" x14ac:dyDescent="0.3">
      <c r="M16919" s="6"/>
    </row>
    <row r="16920" spans="13:13" x14ac:dyDescent="0.3">
      <c r="M16920" s="6"/>
    </row>
    <row r="16921" spans="13:13" x14ac:dyDescent="0.3">
      <c r="M16921" s="6"/>
    </row>
    <row r="16922" spans="13:13" x14ac:dyDescent="0.3">
      <c r="M16922" s="6"/>
    </row>
    <row r="16923" spans="13:13" x14ac:dyDescent="0.3">
      <c r="M16923" s="6"/>
    </row>
    <row r="16924" spans="13:13" x14ac:dyDescent="0.3">
      <c r="M16924" s="6"/>
    </row>
    <row r="16925" spans="13:13" x14ac:dyDescent="0.3">
      <c r="M16925" s="6"/>
    </row>
    <row r="16926" spans="13:13" x14ac:dyDescent="0.3">
      <c r="M16926" s="6"/>
    </row>
    <row r="16927" spans="13:13" x14ac:dyDescent="0.3">
      <c r="M16927" s="6"/>
    </row>
    <row r="16928" spans="13:13" x14ac:dyDescent="0.3">
      <c r="M16928" s="6"/>
    </row>
    <row r="16929" spans="13:13" x14ac:dyDescent="0.3">
      <c r="M16929" s="6"/>
    </row>
    <row r="16930" spans="13:13" x14ac:dyDescent="0.3">
      <c r="M16930" s="6"/>
    </row>
    <row r="16931" spans="13:13" x14ac:dyDescent="0.3">
      <c r="M16931" s="6"/>
    </row>
    <row r="16932" spans="13:13" x14ac:dyDescent="0.3">
      <c r="M16932" s="6"/>
    </row>
    <row r="16933" spans="13:13" x14ac:dyDescent="0.3">
      <c r="M16933" s="6"/>
    </row>
    <row r="16934" spans="13:13" x14ac:dyDescent="0.3">
      <c r="M16934" s="6"/>
    </row>
    <row r="16935" spans="13:13" x14ac:dyDescent="0.3">
      <c r="M16935" s="6"/>
    </row>
    <row r="16936" spans="13:13" x14ac:dyDescent="0.3">
      <c r="M16936" s="6"/>
    </row>
    <row r="16937" spans="13:13" x14ac:dyDescent="0.3">
      <c r="M16937" s="6"/>
    </row>
    <row r="16938" spans="13:13" x14ac:dyDescent="0.3">
      <c r="M16938" s="6"/>
    </row>
    <row r="16939" spans="13:13" x14ac:dyDescent="0.3">
      <c r="M16939" s="6"/>
    </row>
    <row r="16940" spans="13:13" x14ac:dyDescent="0.3">
      <c r="M16940" s="6"/>
    </row>
    <row r="16941" spans="13:13" x14ac:dyDescent="0.3">
      <c r="M16941" s="6"/>
    </row>
    <row r="16942" spans="13:13" x14ac:dyDescent="0.3">
      <c r="M16942" s="6"/>
    </row>
    <row r="16943" spans="13:13" x14ac:dyDescent="0.3">
      <c r="M16943" s="6"/>
    </row>
    <row r="16944" spans="13:13" x14ac:dyDescent="0.3">
      <c r="M16944" s="6"/>
    </row>
    <row r="16945" spans="13:13" x14ac:dyDescent="0.3">
      <c r="M16945" s="6"/>
    </row>
    <row r="16946" spans="13:13" x14ac:dyDescent="0.3">
      <c r="M16946" s="6"/>
    </row>
    <row r="16947" spans="13:13" x14ac:dyDescent="0.3">
      <c r="M16947" s="6"/>
    </row>
    <row r="16948" spans="13:13" x14ac:dyDescent="0.3">
      <c r="M16948" s="6"/>
    </row>
    <row r="16949" spans="13:13" x14ac:dyDescent="0.3">
      <c r="M16949" s="6"/>
    </row>
    <row r="16950" spans="13:13" x14ac:dyDescent="0.3">
      <c r="M16950" s="6"/>
    </row>
    <row r="16951" spans="13:13" x14ac:dyDescent="0.3">
      <c r="M16951" s="6"/>
    </row>
    <row r="16952" spans="13:13" x14ac:dyDescent="0.3">
      <c r="M16952" s="6"/>
    </row>
    <row r="16953" spans="13:13" x14ac:dyDescent="0.3">
      <c r="M16953" s="6"/>
    </row>
    <row r="16954" spans="13:13" x14ac:dyDescent="0.3">
      <c r="M16954" s="6"/>
    </row>
    <row r="16955" spans="13:13" x14ac:dyDescent="0.3">
      <c r="M16955" s="6"/>
    </row>
    <row r="16956" spans="13:13" x14ac:dyDescent="0.3">
      <c r="M16956" s="6"/>
    </row>
    <row r="16957" spans="13:13" x14ac:dyDescent="0.3">
      <c r="M16957" s="6"/>
    </row>
    <row r="16958" spans="13:13" x14ac:dyDescent="0.3">
      <c r="M16958" s="6"/>
    </row>
    <row r="16959" spans="13:13" x14ac:dyDescent="0.3">
      <c r="M16959" s="6"/>
    </row>
    <row r="16960" spans="13:13" x14ac:dyDescent="0.3">
      <c r="M16960" s="6"/>
    </row>
    <row r="16961" spans="13:13" x14ac:dyDescent="0.3">
      <c r="M16961" s="6"/>
    </row>
    <row r="16962" spans="13:13" x14ac:dyDescent="0.3">
      <c r="M16962" s="6"/>
    </row>
    <row r="16963" spans="13:13" x14ac:dyDescent="0.3">
      <c r="M16963" s="6"/>
    </row>
    <row r="16964" spans="13:13" x14ac:dyDescent="0.3">
      <c r="M16964" s="6"/>
    </row>
    <row r="16965" spans="13:13" x14ac:dyDescent="0.3">
      <c r="M16965" s="6"/>
    </row>
    <row r="16966" spans="13:13" x14ac:dyDescent="0.3">
      <c r="M16966" s="6"/>
    </row>
    <row r="16967" spans="13:13" x14ac:dyDescent="0.3">
      <c r="M16967" s="6"/>
    </row>
    <row r="16968" spans="13:13" x14ac:dyDescent="0.3">
      <c r="M16968" s="6"/>
    </row>
    <row r="16969" spans="13:13" x14ac:dyDescent="0.3">
      <c r="M16969" s="6"/>
    </row>
    <row r="16970" spans="13:13" x14ac:dyDescent="0.3">
      <c r="M16970" s="6"/>
    </row>
    <row r="16971" spans="13:13" x14ac:dyDescent="0.3">
      <c r="M16971" s="6"/>
    </row>
    <row r="16972" spans="13:13" x14ac:dyDescent="0.3">
      <c r="M16972" s="6"/>
    </row>
    <row r="16973" spans="13:13" x14ac:dyDescent="0.3">
      <c r="M16973" s="6"/>
    </row>
    <row r="16974" spans="13:13" x14ac:dyDescent="0.3">
      <c r="M16974" s="6"/>
    </row>
    <row r="16975" spans="13:13" x14ac:dyDescent="0.3">
      <c r="M16975" s="6"/>
    </row>
    <row r="16976" spans="13:13" x14ac:dyDescent="0.3">
      <c r="M16976" s="6"/>
    </row>
    <row r="16977" spans="13:13" x14ac:dyDescent="0.3">
      <c r="M16977" s="6"/>
    </row>
    <row r="16978" spans="13:13" x14ac:dyDescent="0.3">
      <c r="M16978" s="6"/>
    </row>
    <row r="16979" spans="13:13" x14ac:dyDescent="0.3">
      <c r="M16979" s="6"/>
    </row>
    <row r="16980" spans="13:13" x14ac:dyDescent="0.3">
      <c r="M16980" s="6"/>
    </row>
    <row r="16981" spans="13:13" x14ac:dyDescent="0.3">
      <c r="M16981" s="6"/>
    </row>
    <row r="16982" spans="13:13" x14ac:dyDescent="0.3">
      <c r="M16982" s="6"/>
    </row>
    <row r="16983" spans="13:13" x14ac:dyDescent="0.3">
      <c r="M16983" s="6"/>
    </row>
    <row r="16984" spans="13:13" x14ac:dyDescent="0.3">
      <c r="M16984" s="6"/>
    </row>
    <row r="16985" spans="13:13" x14ac:dyDescent="0.3">
      <c r="M16985" s="6"/>
    </row>
    <row r="16986" spans="13:13" x14ac:dyDescent="0.3">
      <c r="M16986" s="6"/>
    </row>
    <row r="16987" spans="13:13" x14ac:dyDescent="0.3">
      <c r="M16987" s="6"/>
    </row>
    <row r="16988" spans="13:13" x14ac:dyDescent="0.3">
      <c r="M16988" s="6"/>
    </row>
    <row r="16989" spans="13:13" x14ac:dyDescent="0.3">
      <c r="M16989" s="6"/>
    </row>
    <row r="16990" spans="13:13" x14ac:dyDescent="0.3">
      <c r="M16990" s="6"/>
    </row>
    <row r="16991" spans="13:13" x14ac:dyDescent="0.3">
      <c r="M16991" s="6"/>
    </row>
    <row r="16992" spans="13:13" x14ac:dyDescent="0.3">
      <c r="M16992" s="6"/>
    </row>
    <row r="16993" spans="13:13" x14ac:dyDescent="0.3">
      <c r="M16993" s="6"/>
    </row>
    <row r="16994" spans="13:13" x14ac:dyDescent="0.3">
      <c r="M16994" s="6"/>
    </row>
    <row r="16995" spans="13:13" x14ac:dyDescent="0.3">
      <c r="M16995" s="6"/>
    </row>
    <row r="16996" spans="13:13" x14ac:dyDescent="0.3">
      <c r="M16996" s="6"/>
    </row>
    <row r="16997" spans="13:13" x14ac:dyDescent="0.3">
      <c r="M16997" s="6"/>
    </row>
    <row r="16998" spans="13:13" x14ac:dyDescent="0.3">
      <c r="M16998" s="6"/>
    </row>
    <row r="16999" spans="13:13" x14ac:dyDescent="0.3">
      <c r="M16999" s="6"/>
    </row>
    <row r="17000" spans="13:13" x14ac:dyDescent="0.3">
      <c r="M17000" s="6"/>
    </row>
    <row r="17001" spans="13:13" x14ac:dyDescent="0.3">
      <c r="M17001" s="6"/>
    </row>
    <row r="17002" spans="13:13" x14ac:dyDescent="0.3">
      <c r="M17002" s="6"/>
    </row>
    <row r="17003" spans="13:13" x14ac:dyDescent="0.3">
      <c r="M17003" s="6"/>
    </row>
    <row r="17004" spans="13:13" x14ac:dyDescent="0.3">
      <c r="M17004" s="6"/>
    </row>
    <row r="17005" spans="13:13" x14ac:dyDescent="0.3">
      <c r="M17005" s="6"/>
    </row>
    <row r="17006" spans="13:13" x14ac:dyDescent="0.3">
      <c r="M17006" s="6"/>
    </row>
    <row r="17007" spans="13:13" x14ac:dyDescent="0.3">
      <c r="M17007" s="6"/>
    </row>
    <row r="17008" spans="13:13" x14ac:dyDescent="0.3">
      <c r="M17008" s="6"/>
    </row>
    <row r="17009" spans="13:13" x14ac:dyDescent="0.3">
      <c r="M17009" s="6"/>
    </row>
    <row r="17010" spans="13:13" x14ac:dyDescent="0.3">
      <c r="M17010" s="6"/>
    </row>
    <row r="17011" spans="13:13" x14ac:dyDescent="0.3">
      <c r="M17011" s="6"/>
    </row>
    <row r="17012" spans="13:13" x14ac:dyDescent="0.3">
      <c r="M17012" s="6"/>
    </row>
    <row r="17013" spans="13:13" x14ac:dyDescent="0.3">
      <c r="M17013" s="6"/>
    </row>
    <row r="17014" spans="13:13" x14ac:dyDescent="0.3">
      <c r="M17014" s="6"/>
    </row>
    <row r="17015" spans="13:13" x14ac:dyDescent="0.3">
      <c r="M17015" s="6"/>
    </row>
    <row r="17016" spans="13:13" x14ac:dyDescent="0.3">
      <c r="M17016" s="6"/>
    </row>
    <row r="17017" spans="13:13" x14ac:dyDescent="0.3">
      <c r="M17017" s="6"/>
    </row>
    <row r="17018" spans="13:13" x14ac:dyDescent="0.3">
      <c r="M17018" s="6"/>
    </row>
    <row r="17019" spans="13:13" x14ac:dyDescent="0.3">
      <c r="M17019" s="6"/>
    </row>
    <row r="17020" spans="13:13" x14ac:dyDescent="0.3">
      <c r="M17020" s="6"/>
    </row>
    <row r="17021" spans="13:13" x14ac:dyDescent="0.3">
      <c r="M17021" s="6"/>
    </row>
    <row r="17022" spans="13:13" x14ac:dyDescent="0.3">
      <c r="M17022" s="6"/>
    </row>
    <row r="17023" spans="13:13" x14ac:dyDescent="0.3">
      <c r="M17023" s="6"/>
    </row>
    <row r="17024" spans="13:13" x14ac:dyDescent="0.3">
      <c r="M17024" s="6"/>
    </row>
    <row r="17025" spans="13:13" x14ac:dyDescent="0.3">
      <c r="M17025" s="6"/>
    </row>
    <row r="17026" spans="13:13" x14ac:dyDescent="0.3">
      <c r="M17026" s="6"/>
    </row>
    <row r="17027" spans="13:13" x14ac:dyDescent="0.3">
      <c r="M17027" s="6"/>
    </row>
    <row r="17028" spans="13:13" x14ac:dyDescent="0.3">
      <c r="M17028" s="6"/>
    </row>
    <row r="17029" spans="13:13" x14ac:dyDescent="0.3">
      <c r="M17029" s="6"/>
    </row>
    <row r="17030" spans="13:13" x14ac:dyDescent="0.3">
      <c r="M17030" s="6"/>
    </row>
    <row r="17031" spans="13:13" x14ac:dyDescent="0.3">
      <c r="M17031" s="6"/>
    </row>
    <row r="17032" spans="13:13" x14ac:dyDescent="0.3">
      <c r="M17032" s="6"/>
    </row>
    <row r="17033" spans="13:13" x14ac:dyDescent="0.3">
      <c r="M17033" s="6"/>
    </row>
    <row r="17034" spans="13:13" x14ac:dyDescent="0.3">
      <c r="M17034" s="6"/>
    </row>
    <row r="17035" spans="13:13" x14ac:dyDescent="0.3">
      <c r="M17035" s="6"/>
    </row>
    <row r="17036" spans="13:13" x14ac:dyDescent="0.3">
      <c r="M17036" s="6"/>
    </row>
    <row r="17037" spans="13:13" x14ac:dyDescent="0.3">
      <c r="M17037" s="6"/>
    </row>
    <row r="17038" spans="13:13" x14ac:dyDescent="0.3">
      <c r="M17038" s="6"/>
    </row>
    <row r="17039" spans="13:13" x14ac:dyDescent="0.3">
      <c r="M17039" s="6"/>
    </row>
    <row r="17040" spans="13:13" x14ac:dyDescent="0.3">
      <c r="M17040" s="6"/>
    </row>
    <row r="17041" spans="13:13" x14ac:dyDescent="0.3">
      <c r="M17041" s="6"/>
    </row>
    <row r="17042" spans="13:13" x14ac:dyDescent="0.3">
      <c r="M17042" s="6"/>
    </row>
    <row r="17043" spans="13:13" x14ac:dyDescent="0.3">
      <c r="M17043" s="6"/>
    </row>
    <row r="17044" spans="13:13" x14ac:dyDescent="0.3">
      <c r="M17044" s="6"/>
    </row>
    <row r="17045" spans="13:13" x14ac:dyDescent="0.3">
      <c r="M17045" s="6"/>
    </row>
    <row r="17046" spans="13:13" x14ac:dyDescent="0.3">
      <c r="M17046" s="6"/>
    </row>
    <row r="17047" spans="13:13" x14ac:dyDescent="0.3">
      <c r="M17047" s="6"/>
    </row>
    <row r="17048" spans="13:13" x14ac:dyDescent="0.3">
      <c r="M17048" s="6"/>
    </row>
    <row r="17049" spans="13:13" x14ac:dyDescent="0.3">
      <c r="M17049" s="6"/>
    </row>
    <row r="17050" spans="13:13" x14ac:dyDescent="0.3">
      <c r="M17050" s="6"/>
    </row>
    <row r="17051" spans="13:13" x14ac:dyDescent="0.3">
      <c r="M17051" s="6"/>
    </row>
    <row r="17052" spans="13:13" x14ac:dyDescent="0.3">
      <c r="M17052" s="6"/>
    </row>
    <row r="17053" spans="13:13" x14ac:dyDescent="0.3">
      <c r="M17053" s="6"/>
    </row>
    <row r="17054" spans="13:13" x14ac:dyDescent="0.3">
      <c r="M17054" s="6"/>
    </row>
    <row r="17055" spans="13:13" x14ac:dyDescent="0.3">
      <c r="M17055" s="6"/>
    </row>
    <row r="17056" spans="13:13" x14ac:dyDescent="0.3">
      <c r="M17056" s="6"/>
    </row>
    <row r="17057" spans="13:13" x14ac:dyDescent="0.3">
      <c r="M17057" s="6"/>
    </row>
    <row r="17058" spans="13:13" x14ac:dyDescent="0.3">
      <c r="M17058" s="6"/>
    </row>
    <row r="17059" spans="13:13" x14ac:dyDescent="0.3">
      <c r="M17059" s="6"/>
    </row>
    <row r="17060" spans="13:13" x14ac:dyDescent="0.3">
      <c r="M17060" s="6"/>
    </row>
    <row r="17061" spans="13:13" x14ac:dyDescent="0.3">
      <c r="M17061" s="6"/>
    </row>
    <row r="17062" spans="13:13" x14ac:dyDescent="0.3">
      <c r="M17062" s="6"/>
    </row>
    <row r="17063" spans="13:13" x14ac:dyDescent="0.3">
      <c r="M17063" s="6"/>
    </row>
    <row r="17064" spans="13:13" x14ac:dyDescent="0.3">
      <c r="M17064" s="6"/>
    </row>
    <row r="17065" spans="13:13" x14ac:dyDescent="0.3">
      <c r="M17065" s="6"/>
    </row>
    <row r="17066" spans="13:13" x14ac:dyDescent="0.3">
      <c r="M17066" s="6"/>
    </row>
    <row r="17067" spans="13:13" x14ac:dyDescent="0.3">
      <c r="M17067" s="6"/>
    </row>
    <row r="17068" spans="13:13" x14ac:dyDescent="0.3">
      <c r="M17068" s="6"/>
    </row>
    <row r="17069" spans="13:13" x14ac:dyDescent="0.3">
      <c r="M17069" s="6"/>
    </row>
    <row r="17070" spans="13:13" x14ac:dyDescent="0.3">
      <c r="M17070" s="6"/>
    </row>
    <row r="17071" spans="13:13" x14ac:dyDescent="0.3">
      <c r="M17071" s="6"/>
    </row>
    <row r="17072" spans="13:13" x14ac:dyDescent="0.3">
      <c r="M17072" s="6"/>
    </row>
    <row r="17073" spans="13:13" x14ac:dyDescent="0.3">
      <c r="M17073" s="6"/>
    </row>
    <row r="17074" spans="13:13" x14ac:dyDescent="0.3">
      <c r="M17074" s="6"/>
    </row>
    <row r="17075" spans="13:13" x14ac:dyDescent="0.3">
      <c r="M17075" s="6"/>
    </row>
    <row r="17076" spans="13:13" x14ac:dyDescent="0.3">
      <c r="M17076" s="6"/>
    </row>
    <row r="17077" spans="13:13" x14ac:dyDescent="0.3">
      <c r="M17077" s="6"/>
    </row>
    <row r="17078" spans="13:13" x14ac:dyDescent="0.3">
      <c r="M17078" s="6"/>
    </row>
    <row r="17079" spans="13:13" x14ac:dyDescent="0.3">
      <c r="M17079" s="6"/>
    </row>
    <row r="17080" spans="13:13" x14ac:dyDescent="0.3">
      <c r="M17080" s="6"/>
    </row>
    <row r="17081" spans="13:13" x14ac:dyDescent="0.3">
      <c r="M17081" s="6"/>
    </row>
    <row r="17082" spans="13:13" x14ac:dyDescent="0.3">
      <c r="M17082" s="6"/>
    </row>
    <row r="17083" spans="13:13" x14ac:dyDescent="0.3">
      <c r="M17083" s="6"/>
    </row>
    <row r="17084" spans="13:13" x14ac:dyDescent="0.3">
      <c r="M17084" s="6"/>
    </row>
    <row r="17085" spans="13:13" x14ac:dyDescent="0.3">
      <c r="M17085" s="6"/>
    </row>
    <row r="17086" spans="13:13" x14ac:dyDescent="0.3">
      <c r="M17086" s="6"/>
    </row>
    <row r="17087" spans="13:13" x14ac:dyDescent="0.3">
      <c r="M17087" s="6"/>
    </row>
    <row r="17088" spans="13:13" x14ac:dyDescent="0.3">
      <c r="M17088" s="6"/>
    </row>
    <row r="17089" spans="13:13" x14ac:dyDescent="0.3">
      <c r="M17089" s="6"/>
    </row>
    <row r="17090" spans="13:13" x14ac:dyDescent="0.3">
      <c r="M17090" s="6"/>
    </row>
    <row r="17091" spans="13:13" x14ac:dyDescent="0.3">
      <c r="M17091" s="6"/>
    </row>
    <row r="17092" spans="13:13" x14ac:dyDescent="0.3">
      <c r="M17092" s="6"/>
    </row>
    <row r="17093" spans="13:13" x14ac:dyDescent="0.3">
      <c r="M17093" s="6"/>
    </row>
    <row r="17094" spans="13:13" x14ac:dyDescent="0.3">
      <c r="M17094" s="6"/>
    </row>
    <row r="17095" spans="13:13" x14ac:dyDescent="0.3">
      <c r="M17095" s="6"/>
    </row>
    <row r="17096" spans="13:13" x14ac:dyDescent="0.3">
      <c r="M17096" s="6"/>
    </row>
    <row r="17097" spans="13:13" x14ac:dyDescent="0.3">
      <c r="M17097" s="6"/>
    </row>
    <row r="17098" spans="13:13" x14ac:dyDescent="0.3">
      <c r="M17098" s="6"/>
    </row>
    <row r="17099" spans="13:13" x14ac:dyDescent="0.3">
      <c r="M17099" s="6"/>
    </row>
    <row r="17100" spans="13:13" x14ac:dyDescent="0.3">
      <c r="M17100" s="6"/>
    </row>
    <row r="17101" spans="13:13" x14ac:dyDescent="0.3">
      <c r="M17101" s="6"/>
    </row>
    <row r="17102" spans="13:13" x14ac:dyDescent="0.3">
      <c r="M17102" s="6"/>
    </row>
    <row r="17103" spans="13:13" x14ac:dyDescent="0.3">
      <c r="M17103" s="6"/>
    </row>
    <row r="17104" spans="13:13" x14ac:dyDescent="0.3">
      <c r="M17104" s="6"/>
    </row>
    <row r="17105" spans="13:13" x14ac:dyDescent="0.3">
      <c r="M17105" s="6"/>
    </row>
    <row r="17106" spans="13:13" x14ac:dyDescent="0.3">
      <c r="M17106" s="6"/>
    </row>
    <row r="17107" spans="13:13" x14ac:dyDescent="0.3">
      <c r="M17107" s="6"/>
    </row>
    <row r="17108" spans="13:13" x14ac:dyDescent="0.3">
      <c r="M17108" s="6"/>
    </row>
    <row r="17109" spans="13:13" x14ac:dyDescent="0.3">
      <c r="M17109" s="6"/>
    </row>
    <row r="17110" spans="13:13" x14ac:dyDescent="0.3">
      <c r="M17110" s="6"/>
    </row>
    <row r="17111" spans="13:13" x14ac:dyDescent="0.3">
      <c r="M17111" s="6"/>
    </row>
    <row r="17112" spans="13:13" x14ac:dyDescent="0.3">
      <c r="M17112" s="6"/>
    </row>
    <row r="17113" spans="13:13" x14ac:dyDescent="0.3">
      <c r="M17113" s="6"/>
    </row>
    <row r="17114" spans="13:13" x14ac:dyDescent="0.3">
      <c r="M17114" s="6"/>
    </row>
    <row r="17115" spans="13:13" x14ac:dyDescent="0.3">
      <c r="M17115" s="6"/>
    </row>
    <row r="17116" spans="13:13" x14ac:dyDescent="0.3">
      <c r="M17116" s="6"/>
    </row>
    <row r="17117" spans="13:13" x14ac:dyDescent="0.3">
      <c r="M17117" s="6"/>
    </row>
    <row r="17118" spans="13:13" x14ac:dyDescent="0.3">
      <c r="M17118" s="6"/>
    </row>
    <row r="17119" spans="13:13" x14ac:dyDescent="0.3">
      <c r="M17119" s="6"/>
    </row>
    <row r="17120" spans="13:13" x14ac:dyDescent="0.3">
      <c r="M17120" s="6"/>
    </row>
    <row r="17121" spans="13:13" x14ac:dyDescent="0.3">
      <c r="M17121" s="6"/>
    </row>
    <row r="17122" spans="13:13" x14ac:dyDescent="0.3">
      <c r="M17122" s="6"/>
    </row>
    <row r="17123" spans="13:13" x14ac:dyDescent="0.3">
      <c r="M17123" s="6"/>
    </row>
    <row r="17124" spans="13:13" x14ac:dyDescent="0.3">
      <c r="M17124" s="6"/>
    </row>
    <row r="17125" spans="13:13" x14ac:dyDescent="0.3">
      <c r="M17125" s="6"/>
    </row>
    <row r="17126" spans="13:13" x14ac:dyDescent="0.3">
      <c r="M17126" s="6"/>
    </row>
    <row r="17127" spans="13:13" x14ac:dyDescent="0.3">
      <c r="M17127" s="6"/>
    </row>
    <row r="17128" spans="13:13" x14ac:dyDescent="0.3">
      <c r="M17128" s="6"/>
    </row>
    <row r="17129" spans="13:13" x14ac:dyDescent="0.3">
      <c r="M17129" s="6"/>
    </row>
    <row r="17130" spans="13:13" x14ac:dyDescent="0.3">
      <c r="M17130" s="6"/>
    </row>
    <row r="17131" spans="13:13" x14ac:dyDescent="0.3">
      <c r="M17131" s="6"/>
    </row>
    <row r="17132" spans="13:13" x14ac:dyDescent="0.3">
      <c r="M17132" s="6"/>
    </row>
    <row r="17133" spans="13:13" x14ac:dyDescent="0.3">
      <c r="M17133" s="6"/>
    </row>
    <row r="17134" spans="13:13" x14ac:dyDescent="0.3">
      <c r="M17134" s="6"/>
    </row>
    <row r="17135" spans="13:13" x14ac:dyDescent="0.3">
      <c r="M17135" s="6"/>
    </row>
    <row r="17136" spans="13:13" x14ac:dyDescent="0.3">
      <c r="M17136" s="6"/>
    </row>
    <row r="17137" spans="13:13" x14ac:dyDescent="0.3">
      <c r="M17137" s="6"/>
    </row>
    <row r="17138" spans="13:13" x14ac:dyDescent="0.3">
      <c r="M17138" s="6"/>
    </row>
    <row r="17139" spans="13:13" x14ac:dyDescent="0.3">
      <c r="M17139" s="6"/>
    </row>
    <row r="17140" spans="13:13" x14ac:dyDescent="0.3">
      <c r="M17140" s="6"/>
    </row>
    <row r="17141" spans="13:13" x14ac:dyDescent="0.3">
      <c r="M17141" s="6"/>
    </row>
    <row r="17142" spans="13:13" x14ac:dyDescent="0.3">
      <c r="M17142" s="6"/>
    </row>
    <row r="17143" spans="13:13" x14ac:dyDescent="0.3">
      <c r="M17143" s="6"/>
    </row>
    <row r="17144" spans="13:13" x14ac:dyDescent="0.3">
      <c r="M17144" s="6"/>
    </row>
    <row r="17145" spans="13:13" x14ac:dyDescent="0.3">
      <c r="M17145" s="6"/>
    </row>
    <row r="17146" spans="13:13" x14ac:dyDescent="0.3">
      <c r="M17146" s="6"/>
    </row>
    <row r="17147" spans="13:13" x14ac:dyDescent="0.3">
      <c r="M17147" s="6"/>
    </row>
    <row r="17148" spans="13:13" x14ac:dyDescent="0.3">
      <c r="M17148" s="6"/>
    </row>
    <row r="17149" spans="13:13" x14ac:dyDescent="0.3">
      <c r="M17149" s="6"/>
    </row>
    <row r="17150" spans="13:13" x14ac:dyDescent="0.3">
      <c r="M17150" s="6"/>
    </row>
    <row r="17151" spans="13:13" x14ac:dyDescent="0.3">
      <c r="M17151" s="6"/>
    </row>
    <row r="17152" spans="13:13" x14ac:dyDescent="0.3">
      <c r="M17152" s="6"/>
    </row>
    <row r="17153" spans="13:13" x14ac:dyDescent="0.3">
      <c r="M17153" s="6"/>
    </row>
    <row r="17154" spans="13:13" x14ac:dyDescent="0.3">
      <c r="M17154" s="6"/>
    </row>
    <row r="17155" spans="13:13" x14ac:dyDescent="0.3">
      <c r="M17155" s="6"/>
    </row>
    <row r="17156" spans="13:13" x14ac:dyDescent="0.3">
      <c r="M17156" s="6"/>
    </row>
    <row r="17157" spans="13:13" x14ac:dyDescent="0.3">
      <c r="M17157" s="6"/>
    </row>
    <row r="17158" spans="13:13" x14ac:dyDescent="0.3">
      <c r="M17158" s="6"/>
    </row>
    <row r="17159" spans="13:13" x14ac:dyDescent="0.3">
      <c r="M17159" s="6"/>
    </row>
    <row r="17160" spans="13:13" x14ac:dyDescent="0.3">
      <c r="M17160" s="6"/>
    </row>
    <row r="17161" spans="13:13" x14ac:dyDescent="0.3">
      <c r="M17161" s="6"/>
    </row>
    <row r="17162" spans="13:13" x14ac:dyDescent="0.3">
      <c r="M17162" s="6"/>
    </row>
    <row r="17163" spans="13:13" x14ac:dyDescent="0.3">
      <c r="M17163" s="6"/>
    </row>
    <row r="17164" spans="13:13" x14ac:dyDescent="0.3">
      <c r="M17164" s="6"/>
    </row>
    <row r="17165" spans="13:13" x14ac:dyDescent="0.3">
      <c r="M17165" s="6"/>
    </row>
    <row r="17166" spans="13:13" x14ac:dyDescent="0.3">
      <c r="M17166" s="6"/>
    </row>
    <row r="17167" spans="13:13" x14ac:dyDescent="0.3">
      <c r="M17167" s="6"/>
    </row>
    <row r="17168" spans="13:13" x14ac:dyDescent="0.3">
      <c r="M17168" s="6"/>
    </row>
    <row r="17169" spans="13:13" x14ac:dyDescent="0.3">
      <c r="M17169" s="6"/>
    </row>
    <row r="17170" spans="13:13" x14ac:dyDescent="0.3">
      <c r="M17170" s="6"/>
    </row>
    <row r="17171" spans="13:13" x14ac:dyDescent="0.3">
      <c r="M17171" s="6"/>
    </row>
    <row r="17172" spans="13:13" x14ac:dyDescent="0.3">
      <c r="M17172" s="6"/>
    </row>
    <row r="17173" spans="13:13" x14ac:dyDescent="0.3">
      <c r="M17173" s="6"/>
    </row>
    <row r="17174" spans="13:13" x14ac:dyDescent="0.3">
      <c r="M17174" s="6"/>
    </row>
    <row r="17175" spans="13:13" x14ac:dyDescent="0.3">
      <c r="M17175" s="6"/>
    </row>
    <row r="17176" spans="13:13" x14ac:dyDescent="0.3">
      <c r="M17176" s="6"/>
    </row>
    <row r="17177" spans="13:13" x14ac:dyDescent="0.3">
      <c r="M17177" s="6"/>
    </row>
    <row r="17178" spans="13:13" x14ac:dyDescent="0.3">
      <c r="M17178" s="6"/>
    </row>
    <row r="17179" spans="13:13" x14ac:dyDescent="0.3">
      <c r="M17179" s="6"/>
    </row>
    <row r="17180" spans="13:13" x14ac:dyDescent="0.3">
      <c r="M17180" s="6"/>
    </row>
    <row r="17181" spans="13:13" x14ac:dyDescent="0.3">
      <c r="M17181" s="6"/>
    </row>
    <row r="17182" spans="13:13" x14ac:dyDescent="0.3">
      <c r="M17182" s="6"/>
    </row>
    <row r="17183" spans="13:13" x14ac:dyDescent="0.3">
      <c r="M17183" s="6"/>
    </row>
    <row r="17184" spans="13:13" x14ac:dyDescent="0.3">
      <c r="M17184" s="6"/>
    </row>
    <row r="17185" spans="13:13" x14ac:dyDescent="0.3">
      <c r="M17185" s="6"/>
    </row>
    <row r="17186" spans="13:13" x14ac:dyDescent="0.3">
      <c r="M17186" s="6"/>
    </row>
    <row r="17187" spans="13:13" x14ac:dyDescent="0.3">
      <c r="M17187" s="6"/>
    </row>
    <row r="17188" spans="13:13" x14ac:dyDescent="0.3">
      <c r="M17188" s="6"/>
    </row>
    <row r="17189" spans="13:13" x14ac:dyDescent="0.3">
      <c r="M17189" s="6"/>
    </row>
    <row r="17190" spans="13:13" x14ac:dyDescent="0.3">
      <c r="M17190" s="6"/>
    </row>
    <row r="17191" spans="13:13" x14ac:dyDescent="0.3">
      <c r="M17191" s="6"/>
    </row>
    <row r="17192" spans="13:13" x14ac:dyDescent="0.3">
      <c r="M17192" s="6"/>
    </row>
    <row r="17193" spans="13:13" x14ac:dyDescent="0.3">
      <c r="M17193" s="6"/>
    </row>
    <row r="17194" spans="13:13" x14ac:dyDescent="0.3">
      <c r="M17194" s="6"/>
    </row>
    <row r="17195" spans="13:13" x14ac:dyDescent="0.3">
      <c r="M17195" s="6"/>
    </row>
    <row r="17196" spans="13:13" x14ac:dyDescent="0.3">
      <c r="M17196" s="6"/>
    </row>
    <row r="17197" spans="13:13" x14ac:dyDescent="0.3">
      <c r="M17197" s="6"/>
    </row>
    <row r="17198" spans="13:13" x14ac:dyDescent="0.3">
      <c r="M17198" s="6"/>
    </row>
    <row r="17199" spans="13:13" x14ac:dyDescent="0.3">
      <c r="M17199" s="6"/>
    </row>
    <row r="17200" spans="13:13" x14ac:dyDescent="0.3">
      <c r="M17200" s="6"/>
    </row>
    <row r="17201" spans="13:13" x14ac:dyDescent="0.3">
      <c r="M17201" s="6"/>
    </row>
    <row r="17202" spans="13:13" x14ac:dyDescent="0.3">
      <c r="M17202" s="6"/>
    </row>
    <row r="17203" spans="13:13" x14ac:dyDescent="0.3">
      <c r="M17203" s="6"/>
    </row>
    <row r="17204" spans="13:13" x14ac:dyDescent="0.3">
      <c r="M17204" s="6"/>
    </row>
    <row r="17205" spans="13:13" x14ac:dyDescent="0.3">
      <c r="M17205" s="6"/>
    </row>
    <row r="17206" spans="13:13" x14ac:dyDescent="0.3">
      <c r="M17206" s="6"/>
    </row>
    <row r="17207" spans="13:13" x14ac:dyDescent="0.3">
      <c r="M17207" s="6"/>
    </row>
    <row r="17208" spans="13:13" x14ac:dyDescent="0.3">
      <c r="M17208" s="6"/>
    </row>
    <row r="17209" spans="13:13" x14ac:dyDescent="0.3">
      <c r="M17209" s="6"/>
    </row>
    <row r="17210" spans="13:13" x14ac:dyDescent="0.3">
      <c r="M17210" s="6"/>
    </row>
    <row r="17211" spans="13:13" x14ac:dyDescent="0.3">
      <c r="M17211" s="6"/>
    </row>
    <row r="17212" spans="13:13" x14ac:dyDescent="0.3">
      <c r="M17212" s="6"/>
    </row>
    <row r="17213" spans="13:13" x14ac:dyDescent="0.3">
      <c r="M17213" s="6"/>
    </row>
    <row r="17214" spans="13:13" x14ac:dyDescent="0.3">
      <c r="M17214" s="6"/>
    </row>
    <row r="17215" spans="13:13" x14ac:dyDescent="0.3">
      <c r="M17215" s="6"/>
    </row>
    <row r="17216" spans="13:13" x14ac:dyDescent="0.3">
      <c r="M17216" s="6"/>
    </row>
    <row r="17217" spans="13:13" x14ac:dyDescent="0.3">
      <c r="M17217" s="6"/>
    </row>
    <row r="17218" spans="13:13" x14ac:dyDescent="0.3">
      <c r="M17218" s="6"/>
    </row>
    <row r="17219" spans="13:13" x14ac:dyDescent="0.3">
      <c r="M17219" s="6"/>
    </row>
    <row r="17220" spans="13:13" x14ac:dyDescent="0.3">
      <c r="M17220" s="6"/>
    </row>
    <row r="17221" spans="13:13" x14ac:dyDescent="0.3">
      <c r="M17221" s="6"/>
    </row>
    <row r="17222" spans="13:13" x14ac:dyDescent="0.3">
      <c r="M17222" s="6"/>
    </row>
    <row r="17223" spans="13:13" x14ac:dyDescent="0.3">
      <c r="M17223" s="6"/>
    </row>
    <row r="17224" spans="13:13" x14ac:dyDescent="0.3">
      <c r="M17224" s="6"/>
    </row>
    <row r="17225" spans="13:13" x14ac:dyDescent="0.3">
      <c r="M17225" s="6"/>
    </row>
    <row r="17226" spans="13:13" x14ac:dyDescent="0.3">
      <c r="M17226" s="6"/>
    </row>
    <row r="17227" spans="13:13" x14ac:dyDescent="0.3">
      <c r="M17227" s="6"/>
    </row>
    <row r="17228" spans="13:13" x14ac:dyDescent="0.3">
      <c r="M17228" s="6"/>
    </row>
    <row r="17229" spans="13:13" x14ac:dyDescent="0.3">
      <c r="M17229" s="6"/>
    </row>
    <row r="17230" spans="13:13" x14ac:dyDescent="0.3">
      <c r="M17230" s="6"/>
    </row>
    <row r="17231" spans="13:13" x14ac:dyDescent="0.3">
      <c r="M17231" s="6"/>
    </row>
    <row r="17232" spans="13:13" x14ac:dyDescent="0.3">
      <c r="M17232" s="6"/>
    </row>
    <row r="17233" spans="13:13" x14ac:dyDescent="0.3">
      <c r="M17233" s="6"/>
    </row>
    <row r="17234" spans="13:13" x14ac:dyDescent="0.3">
      <c r="M17234" s="6"/>
    </row>
    <row r="17235" spans="13:13" x14ac:dyDescent="0.3">
      <c r="M17235" s="6"/>
    </row>
    <row r="17236" spans="13:13" x14ac:dyDescent="0.3">
      <c r="M17236" s="6"/>
    </row>
    <row r="17237" spans="13:13" x14ac:dyDescent="0.3">
      <c r="M17237" s="6"/>
    </row>
    <row r="17238" spans="13:13" x14ac:dyDescent="0.3">
      <c r="M17238" s="6"/>
    </row>
    <row r="17239" spans="13:13" x14ac:dyDescent="0.3">
      <c r="M17239" s="6"/>
    </row>
    <row r="17240" spans="13:13" x14ac:dyDescent="0.3">
      <c r="M17240" s="6"/>
    </row>
    <row r="17241" spans="13:13" x14ac:dyDescent="0.3">
      <c r="M17241" s="6"/>
    </row>
    <row r="17242" spans="13:13" x14ac:dyDescent="0.3">
      <c r="M17242" s="6"/>
    </row>
    <row r="17243" spans="13:13" x14ac:dyDescent="0.3">
      <c r="M17243" s="6"/>
    </row>
    <row r="17244" spans="13:13" x14ac:dyDescent="0.3">
      <c r="M17244" s="6"/>
    </row>
    <row r="17245" spans="13:13" x14ac:dyDescent="0.3">
      <c r="M17245" s="6"/>
    </row>
    <row r="17246" spans="13:13" x14ac:dyDescent="0.3">
      <c r="M17246" s="6"/>
    </row>
    <row r="17247" spans="13:13" x14ac:dyDescent="0.3">
      <c r="M17247" s="6"/>
    </row>
    <row r="17248" spans="13:13" x14ac:dyDescent="0.3">
      <c r="M17248" s="6"/>
    </row>
    <row r="17249" spans="13:13" x14ac:dyDescent="0.3">
      <c r="M17249" s="6"/>
    </row>
    <row r="17250" spans="13:13" x14ac:dyDescent="0.3">
      <c r="M17250" s="6"/>
    </row>
    <row r="17251" spans="13:13" x14ac:dyDescent="0.3">
      <c r="M17251" s="6"/>
    </row>
    <row r="17252" spans="13:13" x14ac:dyDescent="0.3">
      <c r="M17252" s="6"/>
    </row>
    <row r="17253" spans="13:13" x14ac:dyDescent="0.3">
      <c r="M17253" s="6"/>
    </row>
    <row r="17254" spans="13:13" x14ac:dyDescent="0.3">
      <c r="M17254" s="6"/>
    </row>
    <row r="17255" spans="13:13" x14ac:dyDescent="0.3">
      <c r="M17255" s="6"/>
    </row>
    <row r="17256" spans="13:13" x14ac:dyDescent="0.3">
      <c r="M17256" s="6"/>
    </row>
    <row r="17257" spans="13:13" x14ac:dyDescent="0.3">
      <c r="M17257" s="6"/>
    </row>
    <row r="17258" spans="13:13" x14ac:dyDescent="0.3">
      <c r="M17258" s="6"/>
    </row>
    <row r="17259" spans="13:13" x14ac:dyDescent="0.3">
      <c r="M17259" s="6"/>
    </row>
    <row r="17260" spans="13:13" x14ac:dyDescent="0.3">
      <c r="M17260" s="6"/>
    </row>
    <row r="17261" spans="13:13" x14ac:dyDescent="0.3">
      <c r="M17261" s="6"/>
    </row>
    <row r="17262" spans="13:13" x14ac:dyDescent="0.3">
      <c r="M17262" s="6"/>
    </row>
    <row r="17263" spans="13:13" x14ac:dyDescent="0.3">
      <c r="M17263" s="6"/>
    </row>
    <row r="17264" spans="13:13" x14ac:dyDescent="0.3">
      <c r="M17264" s="6"/>
    </row>
    <row r="17265" spans="13:13" x14ac:dyDescent="0.3">
      <c r="M17265" s="6"/>
    </row>
    <row r="17266" spans="13:13" x14ac:dyDescent="0.3">
      <c r="M17266" s="6"/>
    </row>
    <row r="17267" spans="13:13" x14ac:dyDescent="0.3">
      <c r="M17267" s="6"/>
    </row>
    <row r="17268" spans="13:13" x14ac:dyDescent="0.3">
      <c r="M17268" s="6"/>
    </row>
    <row r="17269" spans="13:13" x14ac:dyDescent="0.3">
      <c r="M17269" s="6"/>
    </row>
    <row r="17270" spans="13:13" x14ac:dyDescent="0.3">
      <c r="M17270" s="6"/>
    </row>
    <row r="17271" spans="13:13" x14ac:dyDescent="0.3">
      <c r="M17271" s="6"/>
    </row>
    <row r="17272" spans="13:13" x14ac:dyDescent="0.3">
      <c r="M17272" s="6"/>
    </row>
    <row r="17273" spans="13:13" x14ac:dyDescent="0.3">
      <c r="M17273" s="6"/>
    </row>
    <row r="17274" spans="13:13" x14ac:dyDescent="0.3">
      <c r="M17274" s="6"/>
    </row>
    <row r="17275" spans="13:13" x14ac:dyDescent="0.3">
      <c r="M17275" s="6"/>
    </row>
    <row r="17276" spans="13:13" x14ac:dyDescent="0.3">
      <c r="M17276" s="6"/>
    </row>
    <row r="17277" spans="13:13" x14ac:dyDescent="0.3">
      <c r="M17277" s="6"/>
    </row>
    <row r="17278" spans="13:13" x14ac:dyDescent="0.3">
      <c r="M17278" s="6"/>
    </row>
    <row r="17279" spans="13:13" x14ac:dyDescent="0.3">
      <c r="M17279" s="6"/>
    </row>
    <row r="17280" spans="13:13" x14ac:dyDescent="0.3">
      <c r="M17280" s="6"/>
    </row>
    <row r="17281" spans="13:13" x14ac:dyDescent="0.3">
      <c r="M17281" s="6"/>
    </row>
    <row r="17282" spans="13:13" x14ac:dyDescent="0.3">
      <c r="M17282" s="6"/>
    </row>
    <row r="17283" spans="13:13" x14ac:dyDescent="0.3">
      <c r="M17283" s="6"/>
    </row>
    <row r="17284" spans="13:13" x14ac:dyDescent="0.3">
      <c r="M17284" s="6"/>
    </row>
    <row r="17285" spans="13:13" x14ac:dyDescent="0.3">
      <c r="M17285" s="6"/>
    </row>
    <row r="17286" spans="13:13" x14ac:dyDescent="0.3">
      <c r="M17286" s="6"/>
    </row>
    <row r="17287" spans="13:13" x14ac:dyDescent="0.3">
      <c r="M17287" s="6"/>
    </row>
    <row r="17288" spans="13:13" x14ac:dyDescent="0.3">
      <c r="M17288" s="6"/>
    </row>
    <row r="17289" spans="13:13" x14ac:dyDescent="0.3">
      <c r="M17289" s="6"/>
    </row>
    <row r="17290" spans="13:13" x14ac:dyDescent="0.3">
      <c r="M17290" s="6"/>
    </row>
    <row r="17291" spans="13:13" x14ac:dyDescent="0.3">
      <c r="M17291" s="6"/>
    </row>
    <row r="17292" spans="13:13" x14ac:dyDescent="0.3">
      <c r="M17292" s="6"/>
    </row>
    <row r="17293" spans="13:13" x14ac:dyDescent="0.3">
      <c r="M17293" s="6"/>
    </row>
    <row r="17294" spans="13:13" x14ac:dyDescent="0.3">
      <c r="M17294" s="6"/>
    </row>
    <row r="17295" spans="13:13" x14ac:dyDescent="0.3">
      <c r="M17295" s="6"/>
    </row>
    <row r="17296" spans="13:13" x14ac:dyDescent="0.3">
      <c r="M17296" s="6"/>
    </row>
    <row r="17297" spans="13:13" x14ac:dyDescent="0.3">
      <c r="M17297" s="6"/>
    </row>
    <row r="17298" spans="13:13" x14ac:dyDescent="0.3">
      <c r="M17298" s="6"/>
    </row>
    <row r="17299" spans="13:13" x14ac:dyDescent="0.3">
      <c r="M17299" s="6"/>
    </row>
    <row r="17300" spans="13:13" x14ac:dyDescent="0.3">
      <c r="M17300" s="6"/>
    </row>
    <row r="17301" spans="13:13" x14ac:dyDescent="0.3">
      <c r="M17301" s="6"/>
    </row>
    <row r="17302" spans="13:13" x14ac:dyDescent="0.3">
      <c r="M17302" s="6"/>
    </row>
    <row r="17303" spans="13:13" x14ac:dyDescent="0.3">
      <c r="M17303" s="6"/>
    </row>
    <row r="17304" spans="13:13" x14ac:dyDescent="0.3">
      <c r="M17304" s="6"/>
    </row>
    <row r="17305" spans="13:13" x14ac:dyDescent="0.3">
      <c r="M17305" s="6"/>
    </row>
    <row r="17306" spans="13:13" x14ac:dyDescent="0.3">
      <c r="M17306" s="6"/>
    </row>
    <row r="17307" spans="13:13" x14ac:dyDescent="0.3">
      <c r="M17307" s="6"/>
    </row>
    <row r="17308" spans="13:13" x14ac:dyDescent="0.3">
      <c r="M17308" s="6"/>
    </row>
    <row r="17309" spans="13:13" x14ac:dyDescent="0.3">
      <c r="M17309" s="6"/>
    </row>
    <row r="17310" spans="13:13" x14ac:dyDescent="0.3">
      <c r="M17310" s="6"/>
    </row>
    <row r="17311" spans="13:13" x14ac:dyDescent="0.3">
      <c r="M17311" s="6"/>
    </row>
    <row r="17312" spans="13:13" x14ac:dyDescent="0.3">
      <c r="M17312" s="6"/>
    </row>
    <row r="17313" spans="13:13" x14ac:dyDescent="0.3">
      <c r="M17313" s="6"/>
    </row>
    <row r="17314" spans="13:13" x14ac:dyDescent="0.3">
      <c r="M17314" s="6"/>
    </row>
    <row r="17315" spans="13:13" x14ac:dyDescent="0.3">
      <c r="M17315" s="6"/>
    </row>
    <row r="17316" spans="13:13" x14ac:dyDescent="0.3">
      <c r="M17316" s="6"/>
    </row>
    <row r="17317" spans="13:13" x14ac:dyDescent="0.3">
      <c r="M17317" s="6"/>
    </row>
    <row r="17318" spans="13:13" x14ac:dyDescent="0.3">
      <c r="M17318" s="6"/>
    </row>
    <row r="17319" spans="13:13" x14ac:dyDescent="0.3">
      <c r="M17319" s="6"/>
    </row>
    <row r="17320" spans="13:13" x14ac:dyDescent="0.3">
      <c r="M17320" s="6"/>
    </row>
    <row r="17321" spans="13:13" x14ac:dyDescent="0.3">
      <c r="M17321" s="6"/>
    </row>
    <row r="17322" spans="13:13" x14ac:dyDescent="0.3">
      <c r="M17322" s="6"/>
    </row>
    <row r="17323" spans="13:13" x14ac:dyDescent="0.3">
      <c r="M17323" s="6"/>
    </row>
    <row r="17324" spans="13:13" x14ac:dyDescent="0.3">
      <c r="M17324" s="6"/>
    </row>
    <row r="17325" spans="13:13" x14ac:dyDescent="0.3">
      <c r="M17325" s="6"/>
    </row>
    <row r="17326" spans="13:13" x14ac:dyDescent="0.3">
      <c r="M17326" s="6"/>
    </row>
    <row r="17327" spans="13:13" x14ac:dyDescent="0.3">
      <c r="M17327" s="6"/>
    </row>
    <row r="17328" spans="13:13" x14ac:dyDescent="0.3">
      <c r="M17328" s="6"/>
    </row>
    <row r="17329" spans="13:13" x14ac:dyDescent="0.3">
      <c r="M17329" s="6"/>
    </row>
    <row r="17330" spans="13:13" x14ac:dyDescent="0.3">
      <c r="M17330" s="6"/>
    </row>
    <row r="17331" spans="13:13" x14ac:dyDescent="0.3">
      <c r="M17331" s="6"/>
    </row>
    <row r="17332" spans="13:13" x14ac:dyDescent="0.3">
      <c r="M17332" s="6"/>
    </row>
    <row r="17333" spans="13:13" x14ac:dyDescent="0.3">
      <c r="M17333" s="6"/>
    </row>
    <row r="17334" spans="13:13" x14ac:dyDescent="0.3">
      <c r="M17334" s="6"/>
    </row>
    <row r="17335" spans="13:13" x14ac:dyDescent="0.3">
      <c r="M17335" s="6"/>
    </row>
    <row r="17336" spans="13:13" x14ac:dyDescent="0.3">
      <c r="M17336" s="6"/>
    </row>
    <row r="17337" spans="13:13" x14ac:dyDescent="0.3">
      <c r="M17337" s="6"/>
    </row>
    <row r="17338" spans="13:13" x14ac:dyDescent="0.3">
      <c r="M17338" s="6"/>
    </row>
    <row r="17339" spans="13:13" x14ac:dyDescent="0.3">
      <c r="M17339" s="6"/>
    </row>
    <row r="17340" spans="13:13" x14ac:dyDescent="0.3">
      <c r="M17340" s="6"/>
    </row>
    <row r="17341" spans="13:13" x14ac:dyDescent="0.3">
      <c r="M17341" s="6"/>
    </row>
    <row r="17342" spans="13:13" x14ac:dyDescent="0.3">
      <c r="M17342" s="6"/>
    </row>
    <row r="17343" spans="13:13" x14ac:dyDescent="0.3">
      <c r="M17343" s="6"/>
    </row>
    <row r="17344" spans="13:13" x14ac:dyDescent="0.3">
      <c r="M17344" s="6"/>
    </row>
    <row r="17345" spans="13:13" x14ac:dyDescent="0.3">
      <c r="M17345" s="6"/>
    </row>
    <row r="17346" spans="13:13" x14ac:dyDescent="0.3">
      <c r="M17346" s="6"/>
    </row>
    <row r="17347" spans="13:13" x14ac:dyDescent="0.3">
      <c r="M17347" s="6"/>
    </row>
    <row r="17348" spans="13:13" x14ac:dyDescent="0.3">
      <c r="M17348" s="6"/>
    </row>
    <row r="17349" spans="13:13" x14ac:dyDescent="0.3">
      <c r="M17349" s="6"/>
    </row>
    <row r="17350" spans="13:13" x14ac:dyDescent="0.3">
      <c r="M17350" s="6"/>
    </row>
    <row r="17351" spans="13:13" x14ac:dyDescent="0.3">
      <c r="M17351" s="6"/>
    </row>
    <row r="17352" spans="13:13" x14ac:dyDescent="0.3">
      <c r="M17352" s="6"/>
    </row>
    <row r="17353" spans="13:13" x14ac:dyDescent="0.3">
      <c r="M17353" s="6"/>
    </row>
    <row r="17354" spans="13:13" x14ac:dyDescent="0.3">
      <c r="M17354" s="6"/>
    </row>
    <row r="17355" spans="13:13" x14ac:dyDescent="0.3">
      <c r="M17355" s="6"/>
    </row>
    <row r="17356" spans="13:13" x14ac:dyDescent="0.3">
      <c r="M17356" s="6"/>
    </row>
    <row r="17357" spans="13:13" x14ac:dyDescent="0.3">
      <c r="M17357" s="6"/>
    </row>
    <row r="17358" spans="13:13" x14ac:dyDescent="0.3">
      <c r="M17358" s="6"/>
    </row>
    <row r="17359" spans="13:13" x14ac:dyDescent="0.3">
      <c r="M17359" s="6"/>
    </row>
    <row r="17360" spans="13:13" x14ac:dyDescent="0.3">
      <c r="M17360" s="6"/>
    </row>
    <row r="17361" spans="13:13" x14ac:dyDescent="0.3">
      <c r="M17361" s="6"/>
    </row>
    <row r="17362" spans="13:13" x14ac:dyDescent="0.3">
      <c r="M17362" s="6"/>
    </row>
    <row r="17363" spans="13:13" x14ac:dyDescent="0.3">
      <c r="M17363" s="6"/>
    </row>
    <row r="17364" spans="13:13" x14ac:dyDescent="0.3">
      <c r="M17364" s="6"/>
    </row>
    <row r="17365" spans="13:13" x14ac:dyDescent="0.3">
      <c r="M17365" s="6"/>
    </row>
    <row r="17366" spans="13:13" x14ac:dyDescent="0.3">
      <c r="M17366" s="6"/>
    </row>
    <row r="17367" spans="13:13" x14ac:dyDescent="0.3">
      <c r="M17367" s="6"/>
    </row>
    <row r="17368" spans="13:13" x14ac:dyDescent="0.3">
      <c r="M17368" s="6"/>
    </row>
    <row r="17369" spans="13:13" x14ac:dyDescent="0.3">
      <c r="M17369" s="6"/>
    </row>
    <row r="17370" spans="13:13" x14ac:dyDescent="0.3">
      <c r="M17370" s="6"/>
    </row>
    <row r="17371" spans="13:13" x14ac:dyDescent="0.3">
      <c r="M17371" s="6"/>
    </row>
    <row r="17372" spans="13:13" x14ac:dyDescent="0.3">
      <c r="M17372" s="6"/>
    </row>
    <row r="17373" spans="13:13" x14ac:dyDescent="0.3">
      <c r="M17373" s="6"/>
    </row>
    <row r="17374" spans="13:13" x14ac:dyDescent="0.3">
      <c r="M17374" s="6"/>
    </row>
    <row r="17375" spans="13:13" x14ac:dyDescent="0.3">
      <c r="M17375" s="6"/>
    </row>
    <row r="17376" spans="13:13" x14ac:dyDescent="0.3">
      <c r="M17376" s="6"/>
    </row>
    <row r="17377" spans="13:13" x14ac:dyDescent="0.3">
      <c r="M17377" s="6"/>
    </row>
    <row r="17378" spans="13:13" x14ac:dyDescent="0.3">
      <c r="M17378" s="6"/>
    </row>
    <row r="17379" spans="13:13" x14ac:dyDescent="0.3">
      <c r="M17379" s="6"/>
    </row>
    <row r="17380" spans="13:13" x14ac:dyDescent="0.3">
      <c r="M17380" s="6"/>
    </row>
    <row r="17381" spans="13:13" x14ac:dyDescent="0.3">
      <c r="M17381" s="6"/>
    </row>
    <row r="17382" spans="13:13" x14ac:dyDescent="0.3">
      <c r="M17382" s="6"/>
    </row>
    <row r="17383" spans="13:13" x14ac:dyDescent="0.3">
      <c r="M17383" s="6"/>
    </row>
    <row r="17384" spans="13:13" x14ac:dyDescent="0.3">
      <c r="M17384" s="6"/>
    </row>
    <row r="17385" spans="13:13" x14ac:dyDescent="0.3">
      <c r="M17385" s="6"/>
    </row>
    <row r="17386" spans="13:13" x14ac:dyDescent="0.3">
      <c r="M17386" s="6"/>
    </row>
    <row r="17387" spans="13:13" x14ac:dyDescent="0.3">
      <c r="M17387" s="6"/>
    </row>
    <row r="17388" spans="13:13" x14ac:dyDescent="0.3">
      <c r="M17388" s="6"/>
    </row>
    <row r="17389" spans="13:13" x14ac:dyDescent="0.3">
      <c r="M17389" s="6"/>
    </row>
    <row r="17390" spans="13:13" x14ac:dyDescent="0.3">
      <c r="M17390" s="6"/>
    </row>
    <row r="17391" spans="13:13" x14ac:dyDescent="0.3">
      <c r="M17391" s="6"/>
    </row>
    <row r="17392" spans="13:13" x14ac:dyDescent="0.3">
      <c r="M17392" s="6"/>
    </row>
    <row r="17393" spans="13:13" x14ac:dyDescent="0.3">
      <c r="M17393" s="6"/>
    </row>
    <row r="17394" spans="13:13" x14ac:dyDescent="0.3">
      <c r="M17394" s="6"/>
    </row>
    <row r="17395" spans="13:13" x14ac:dyDescent="0.3">
      <c r="M17395" s="6"/>
    </row>
    <row r="17396" spans="13:13" x14ac:dyDescent="0.3">
      <c r="M17396" s="6"/>
    </row>
    <row r="17397" spans="13:13" x14ac:dyDescent="0.3">
      <c r="M17397" s="6"/>
    </row>
    <row r="17398" spans="13:13" x14ac:dyDescent="0.3">
      <c r="M17398" s="6"/>
    </row>
    <row r="17399" spans="13:13" x14ac:dyDescent="0.3">
      <c r="M17399" s="6"/>
    </row>
    <row r="17400" spans="13:13" x14ac:dyDescent="0.3">
      <c r="M17400" s="6"/>
    </row>
    <row r="17401" spans="13:13" x14ac:dyDescent="0.3">
      <c r="M17401" s="6"/>
    </row>
    <row r="17402" spans="13:13" x14ac:dyDescent="0.3">
      <c r="M17402" s="6"/>
    </row>
    <row r="17403" spans="13:13" x14ac:dyDescent="0.3">
      <c r="M17403" s="6"/>
    </row>
    <row r="17404" spans="13:13" x14ac:dyDescent="0.3">
      <c r="M17404" s="6"/>
    </row>
    <row r="17405" spans="13:13" x14ac:dyDescent="0.3">
      <c r="M17405" s="6"/>
    </row>
    <row r="17406" spans="13:13" x14ac:dyDescent="0.3">
      <c r="M17406" s="6"/>
    </row>
    <row r="17407" spans="13:13" x14ac:dyDescent="0.3">
      <c r="M17407" s="6"/>
    </row>
    <row r="17408" spans="13:13" x14ac:dyDescent="0.3">
      <c r="M17408" s="6"/>
    </row>
    <row r="17409" spans="13:13" x14ac:dyDescent="0.3">
      <c r="M17409" s="6"/>
    </row>
    <row r="17410" spans="13:13" x14ac:dyDescent="0.3">
      <c r="M17410" s="6"/>
    </row>
    <row r="17411" spans="13:13" x14ac:dyDescent="0.3">
      <c r="M17411" s="6"/>
    </row>
    <row r="17412" spans="13:13" x14ac:dyDescent="0.3">
      <c r="M17412" s="6"/>
    </row>
    <row r="17413" spans="13:13" x14ac:dyDescent="0.3">
      <c r="M17413" s="6"/>
    </row>
    <row r="17414" spans="13:13" x14ac:dyDescent="0.3">
      <c r="M17414" s="6"/>
    </row>
    <row r="17415" spans="13:13" x14ac:dyDescent="0.3">
      <c r="M17415" s="6"/>
    </row>
    <row r="17416" spans="13:13" x14ac:dyDescent="0.3">
      <c r="M17416" s="6"/>
    </row>
    <row r="17417" spans="13:13" x14ac:dyDescent="0.3">
      <c r="M17417" s="6"/>
    </row>
    <row r="17418" spans="13:13" x14ac:dyDescent="0.3">
      <c r="M17418" s="6"/>
    </row>
    <row r="17419" spans="13:13" x14ac:dyDescent="0.3">
      <c r="M17419" s="6"/>
    </row>
    <row r="17420" spans="13:13" x14ac:dyDescent="0.3">
      <c r="M17420" s="6"/>
    </row>
    <row r="17421" spans="13:13" x14ac:dyDescent="0.3">
      <c r="M17421" s="6"/>
    </row>
    <row r="17422" spans="13:13" x14ac:dyDescent="0.3">
      <c r="M17422" s="6"/>
    </row>
    <row r="17423" spans="13:13" x14ac:dyDescent="0.3">
      <c r="M17423" s="6"/>
    </row>
    <row r="17424" spans="13:13" x14ac:dyDescent="0.3">
      <c r="M17424" s="6"/>
    </row>
    <row r="17425" spans="13:13" x14ac:dyDescent="0.3">
      <c r="M17425" s="6"/>
    </row>
    <row r="17426" spans="13:13" x14ac:dyDescent="0.3">
      <c r="M17426" s="6"/>
    </row>
    <row r="17427" spans="13:13" x14ac:dyDescent="0.3">
      <c r="M17427" s="6"/>
    </row>
    <row r="17428" spans="13:13" x14ac:dyDescent="0.3">
      <c r="M17428" s="6"/>
    </row>
    <row r="17429" spans="13:13" x14ac:dyDescent="0.3">
      <c r="M17429" s="6"/>
    </row>
    <row r="17430" spans="13:13" x14ac:dyDescent="0.3">
      <c r="M17430" s="6"/>
    </row>
    <row r="17431" spans="13:13" x14ac:dyDescent="0.3">
      <c r="M17431" s="6"/>
    </row>
    <row r="17432" spans="13:13" x14ac:dyDescent="0.3">
      <c r="M17432" s="6"/>
    </row>
    <row r="17433" spans="13:13" x14ac:dyDescent="0.3">
      <c r="M17433" s="6"/>
    </row>
    <row r="17434" spans="13:13" x14ac:dyDescent="0.3">
      <c r="M17434" s="6"/>
    </row>
    <row r="17435" spans="13:13" x14ac:dyDescent="0.3">
      <c r="M17435" s="6"/>
    </row>
    <row r="17436" spans="13:13" x14ac:dyDescent="0.3">
      <c r="M17436" s="6"/>
    </row>
    <row r="17437" spans="13:13" x14ac:dyDescent="0.3">
      <c r="M17437" s="6"/>
    </row>
    <row r="17438" spans="13:13" x14ac:dyDescent="0.3">
      <c r="M17438" s="6"/>
    </row>
    <row r="17439" spans="13:13" x14ac:dyDescent="0.3">
      <c r="M17439" s="6"/>
    </row>
    <row r="17440" spans="13:13" x14ac:dyDescent="0.3">
      <c r="M17440" s="6"/>
    </row>
    <row r="17441" spans="13:13" x14ac:dyDescent="0.3">
      <c r="M17441" s="6"/>
    </row>
    <row r="17442" spans="13:13" x14ac:dyDescent="0.3">
      <c r="M17442" s="6"/>
    </row>
    <row r="17443" spans="13:13" x14ac:dyDescent="0.3">
      <c r="M17443" s="6"/>
    </row>
    <row r="17444" spans="13:13" x14ac:dyDescent="0.3">
      <c r="M17444" s="6"/>
    </row>
    <row r="17445" spans="13:13" x14ac:dyDescent="0.3">
      <c r="M17445" s="6"/>
    </row>
    <row r="17446" spans="13:13" x14ac:dyDescent="0.3">
      <c r="M17446" s="6"/>
    </row>
    <row r="17447" spans="13:13" x14ac:dyDescent="0.3">
      <c r="M17447" s="6"/>
    </row>
    <row r="17448" spans="13:13" x14ac:dyDescent="0.3">
      <c r="M17448" s="6"/>
    </row>
    <row r="17449" spans="13:13" x14ac:dyDescent="0.3">
      <c r="M17449" s="6"/>
    </row>
    <row r="17450" spans="13:13" x14ac:dyDescent="0.3">
      <c r="M17450" s="6"/>
    </row>
    <row r="17451" spans="13:13" x14ac:dyDescent="0.3">
      <c r="M17451" s="6"/>
    </row>
    <row r="17452" spans="13:13" x14ac:dyDescent="0.3">
      <c r="M17452" s="6"/>
    </row>
    <row r="17453" spans="13:13" x14ac:dyDescent="0.3">
      <c r="M17453" s="6"/>
    </row>
    <row r="17454" spans="13:13" x14ac:dyDescent="0.3">
      <c r="M17454" s="6"/>
    </row>
    <row r="17455" spans="13:13" x14ac:dyDescent="0.3">
      <c r="M17455" s="6"/>
    </row>
    <row r="17456" spans="13:13" x14ac:dyDescent="0.3">
      <c r="M17456" s="6"/>
    </row>
    <row r="17457" spans="13:13" x14ac:dyDescent="0.3">
      <c r="M17457" s="6"/>
    </row>
    <row r="17458" spans="13:13" x14ac:dyDescent="0.3">
      <c r="M17458" s="6"/>
    </row>
    <row r="17459" spans="13:13" x14ac:dyDescent="0.3">
      <c r="M17459" s="6"/>
    </row>
    <row r="17460" spans="13:13" x14ac:dyDescent="0.3">
      <c r="M17460" s="6"/>
    </row>
    <row r="17461" spans="13:13" x14ac:dyDescent="0.3">
      <c r="M17461" s="6"/>
    </row>
    <row r="17462" spans="13:13" x14ac:dyDescent="0.3">
      <c r="M17462" s="6"/>
    </row>
    <row r="17463" spans="13:13" x14ac:dyDescent="0.3">
      <c r="M17463" s="6"/>
    </row>
    <row r="17464" spans="13:13" x14ac:dyDescent="0.3">
      <c r="M17464" s="6"/>
    </row>
    <row r="17465" spans="13:13" x14ac:dyDescent="0.3">
      <c r="M17465" s="6"/>
    </row>
    <row r="17466" spans="13:13" x14ac:dyDescent="0.3">
      <c r="M17466" s="6"/>
    </row>
    <row r="17467" spans="13:13" x14ac:dyDescent="0.3">
      <c r="M17467" s="6"/>
    </row>
    <row r="17468" spans="13:13" x14ac:dyDescent="0.3">
      <c r="M17468" s="6"/>
    </row>
    <row r="17469" spans="13:13" x14ac:dyDescent="0.3">
      <c r="M17469" s="6"/>
    </row>
    <row r="17470" spans="13:13" x14ac:dyDescent="0.3">
      <c r="M17470" s="6"/>
    </row>
    <row r="17471" spans="13:13" x14ac:dyDescent="0.3">
      <c r="M17471" s="6"/>
    </row>
    <row r="17472" spans="13:13" x14ac:dyDescent="0.3">
      <c r="M17472" s="6"/>
    </row>
    <row r="17473" spans="13:13" x14ac:dyDescent="0.3">
      <c r="M17473" s="6"/>
    </row>
    <row r="17474" spans="13:13" x14ac:dyDescent="0.3">
      <c r="M17474" s="6"/>
    </row>
    <row r="17475" spans="13:13" x14ac:dyDescent="0.3">
      <c r="M17475" s="6"/>
    </row>
    <row r="17476" spans="13:13" x14ac:dyDescent="0.3">
      <c r="M17476" s="6"/>
    </row>
    <row r="17477" spans="13:13" x14ac:dyDescent="0.3">
      <c r="M17477" s="6"/>
    </row>
    <row r="17478" spans="13:13" x14ac:dyDescent="0.3">
      <c r="M17478" s="6"/>
    </row>
    <row r="17479" spans="13:13" x14ac:dyDescent="0.3">
      <c r="M17479" s="6"/>
    </row>
    <row r="17480" spans="13:13" x14ac:dyDescent="0.3">
      <c r="M17480" s="6"/>
    </row>
    <row r="17481" spans="13:13" x14ac:dyDescent="0.3">
      <c r="M17481" s="6"/>
    </row>
    <row r="17482" spans="13:13" x14ac:dyDescent="0.3">
      <c r="M17482" s="6"/>
    </row>
    <row r="17483" spans="13:13" x14ac:dyDescent="0.3">
      <c r="M17483" s="6"/>
    </row>
    <row r="17484" spans="13:13" x14ac:dyDescent="0.3">
      <c r="M17484" s="6"/>
    </row>
    <row r="17485" spans="13:13" x14ac:dyDescent="0.3">
      <c r="M17485" s="6"/>
    </row>
    <row r="17486" spans="13:13" x14ac:dyDescent="0.3">
      <c r="M17486" s="6"/>
    </row>
    <row r="17487" spans="13:13" x14ac:dyDescent="0.3">
      <c r="M17487" s="6"/>
    </row>
    <row r="17488" spans="13:13" x14ac:dyDescent="0.3">
      <c r="M17488" s="6"/>
    </row>
    <row r="17489" spans="13:13" x14ac:dyDescent="0.3">
      <c r="M17489" s="6"/>
    </row>
    <row r="17490" spans="13:13" x14ac:dyDescent="0.3">
      <c r="M17490" s="6"/>
    </row>
    <row r="17491" spans="13:13" x14ac:dyDescent="0.3">
      <c r="M17491" s="6"/>
    </row>
    <row r="17492" spans="13:13" x14ac:dyDescent="0.3">
      <c r="M17492" s="6"/>
    </row>
    <row r="17493" spans="13:13" x14ac:dyDescent="0.3">
      <c r="M17493" s="6"/>
    </row>
    <row r="17494" spans="13:13" x14ac:dyDescent="0.3">
      <c r="M17494" s="6"/>
    </row>
    <row r="17495" spans="13:13" x14ac:dyDescent="0.3">
      <c r="M17495" s="6"/>
    </row>
    <row r="17496" spans="13:13" x14ac:dyDescent="0.3">
      <c r="M17496" s="6"/>
    </row>
    <row r="17497" spans="13:13" x14ac:dyDescent="0.3">
      <c r="M17497" s="6"/>
    </row>
    <row r="17498" spans="13:13" x14ac:dyDescent="0.3">
      <c r="M17498" s="6"/>
    </row>
    <row r="17499" spans="13:13" x14ac:dyDescent="0.3">
      <c r="M17499" s="6"/>
    </row>
    <row r="17500" spans="13:13" x14ac:dyDescent="0.3">
      <c r="M17500" s="6"/>
    </row>
    <row r="17501" spans="13:13" x14ac:dyDescent="0.3">
      <c r="M17501" s="6"/>
    </row>
    <row r="17502" spans="13:13" x14ac:dyDescent="0.3">
      <c r="M17502" s="6"/>
    </row>
    <row r="17503" spans="13:13" x14ac:dyDescent="0.3">
      <c r="M17503" s="6"/>
    </row>
    <row r="17504" spans="13:13" x14ac:dyDescent="0.3">
      <c r="M17504" s="6"/>
    </row>
    <row r="17505" spans="13:13" x14ac:dyDescent="0.3">
      <c r="M17505" s="6"/>
    </row>
    <row r="17506" spans="13:13" x14ac:dyDescent="0.3">
      <c r="M17506" s="6"/>
    </row>
    <row r="17507" spans="13:13" x14ac:dyDescent="0.3">
      <c r="M17507" s="6"/>
    </row>
    <row r="17508" spans="13:13" x14ac:dyDescent="0.3">
      <c r="M17508" s="6"/>
    </row>
    <row r="17509" spans="13:13" x14ac:dyDescent="0.3">
      <c r="M17509" s="6"/>
    </row>
    <row r="17510" spans="13:13" x14ac:dyDescent="0.3">
      <c r="M17510" s="6"/>
    </row>
    <row r="17511" spans="13:13" x14ac:dyDescent="0.3">
      <c r="M17511" s="6"/>
    </row>
    <row r="17512" spans="13:13" x14ac:dyDescent="0.3">
      <c r="M17512" s="6"/>
    </row>
    <row r="17513" spans="13:13" x14ac:dyDescent="0.3">
      <c r="M17513" s="6"/>
    </row>
    <row r="17514" spans="13:13" x14ac:dyDescent="0.3">
      <c r="M17514" s="6"/>
    </row>
    <row r="17515" spans="13:13" x14ac:dyDescent="0.3">
      <c r="M17515" s="6"/>
    </row>
    <row r="17516" spans="13:13" x14ac:dyDescent="0.3">
      <c r="M17516" s="6"/>
    </row>
    <row r="17517" spans="13:13" x14ac:dyDescent="0.3">
      <c r="M17517" s="6"/>
    </row>
    <row r="17518" spans="13:13" x14ac:dyDescent="0.3">
      <c r="M17518" s="6"/>
    </row>
    <row r="17519" spans="13:13" x14ac:dyDescent="0.3">
      <c r="M17519" s="6"/>
    </row>
    <row r="17520" spans="13:13" x14ac:dyDescent="0.3">
      <c r="M17520" s="6"/>
    </row>
    <row r="17521" spans="13:13" x14ac:dyDescent="0.3">
      <c r="M17521" s="6"/>
    </row>
    <row r="17522" spans="13:13" x14ac:dyDescent="0.3">
      <c r="M17522" s="6"/>
    </row>
    <row r="17523" spans="13:13" x14ac:dyDescent="0.3">
      <c r="M17523" s="6"/>
    </row>
    <row r="17524" spans="13:13" x14ac:dyDescent="0.3">
      <c r="M17524" s="6"/>
    </row>
    <row r="17525" spans="13:13" x14ac:dyDescent="0.3">
      <c r="M17525" s="6"/>
    </row>
    <row r="17526" spans="13:13" x14ac:dyDescent="0.3">
      <c r="M17526" s="6"/>
    </row>
    <row r="17527" spans="13:13" x14ac:dyDescent="0.3">
      <c r="M17527" s="6"/>
    </row>
    <row r="17528" spans="13:13" x14ac:dyDescent="0.3">
      <c r="M17528" s="6"/>
    </row>
    <row r="17529" spans="13:13" x14ac:dyDescent="0.3">
      <c r="M17529" s="6"/>
    </row>
    <row r="17530" spans="13:13" x14ac:dyDescent="0.3">
      <c r="M17530" s="6"/>
    </row>
    <row r="17531" spans="13:13" x14ac:dyDescent="0.3">
      <c r="M17531" s="6"/>
    </row>
    <row r="17532" spans="13:13" x14ac:dyDescent="0.3">
      <c r="M17532" s="6"/>
    </row>
    <row r="17533" spans="13:13" x14ac:dyDescent="0.3">
      <c r="M17533" s="6"/>
    </row>
    <row r="17534" spans="13:13" x14ac:dyDescent="0.3">
      <c r="M17534" s="6"/>
    </row>
    <row r="17535" spans="13:13" x14ac:dyDescent="0.3">
      <c r="M17535" s="6"/>
    </row>
    <row r="17536" spans="13:13" x14ac:dyDescent="0.3">
      <c r="M17536" s="6"/>
    </row>
    <row r="17537" spans="13:13" x14ac:dyDescent="0.3">
      <c r="M17537" s="6"/>
    </row>
    <row r="17538" spans="13:13" x14ac:dyDescent="0.3">
      <c r="M17538" s="6"/>
    </row>
    <row r="17539" spans="13:13" x14ac:dyDescent="0.3">
      <c r="M17539" s="6"/>
    </row>
    <row r="17540" spans="13:13" x14ac:dyDescent="0.3">
      <c r="M17540" s="6"/>
    </row>
    <row r="17541" spans="13:13" x14ac:dyDescent="0.3">
      <c r="M17541" s="6"/>
    </row>
    <row r="17542" spans="13:13" x14ac:dyDescent="0.3">
      <c r="M17542" s="6"/>
    </row>
    <row r="17543" spans="13:13" x14ac:dyDescent="0.3">
      <c r="M17543" s="6"/>
    </row>
    <row r="17544" spans="13:13" x14ac:dyDescent="0.3">
      <c r="M17544" s="6"/>
    </row>
    <row r="17545" spans="13:13" x14ac:dyDescent="0.3">
      <c r="M17545" s="6"/>
    </row>
    <row r="17546" spans="13:13" x14ac:dyDescent="0.3">
      <c r="M17546" s="6"/>
    </row>
    <row r="17547" spans="13:13" x14ac:dyDescent="0.3">
      <c r="M17547" s="6"/>
    </row>
    <row r="17548" spans="13:13" x14ac:dyDescent="0.3">
      <c r="M17548" s="6"/>
    </row>
    <row r="17549" spans="13:13" x14ac:dyDescent="0.3">
      <c r="M17549" s="6"/>
    </row>
    <row r="17550" spans="13:13" x14ac:dyDescent="0.3">
      <c r="M17550" s="6"/>
    </row>
    <row r="17551" spans="13:13" x14ac:dyDescent="0.3">
      <c r="M17551" s="6"/>
    </row>
    <row r="17552" spans="13:13" x14ac:dyDescent="0.3">
      <c r="M17552" s="6"/>
    </row>
    <row r="17553" spans="13:13" x14ac:dyDescent="0.3">
      <c r="M17553" s="6"/>
    </row>
    <row r="17554" spans="13:13" x14ac:dyDescent="0.3">
      <c r="M17554" s="6"/>
    </row>
    <row r="17555" spans="13:13" x14ac:dyDescent="0.3">
      <c r="M17555" s="6"/>
    </row>
    <row r="17556" spans="13:13" x14ac:dyDescent="0.3">
      <c r="M17556" s="6"/>
    </row>
    <row r="17557" spans="13:13" x14ac:dyDescent="0.3">
      <c r="M17557" s="6"/>
    </row>
    <row r="17558" spans="13:13" x14ac:dyDescent="0.3">
      <c r="M17558" s="6"/>
    </row>
    <row r="17559" spans="13:13" x14ac:dyDescent="0.3">
      <c r="M17559" s="6"/>
    </row>
    <row r="17560" spans="13:13" x14ac:dyDescent="0.3">
      <c r="M17560" s="6"/>
    </row>
    <row r="17561" spans="13:13" x14ac:dyDescent="0.3">
      <c r="M17561" s="6"/>
    </row>
    <row r="17562" spans="13:13" x14ac:dyDescent="0.3">
      <c r="M17562" s="6"/>
    </row>
    <row r="17563" spans="13:13" x14ac:dyDescent="0.3">
      <c r="M17563" s="6"/>
    </row>
    <row r="17564" spans="13:13" x14ac:dyDescent="0.3">
      <c r="M17564" s="6"/>
    </row>
    <row r="17565" spans="13:13" x14ac:dyDescent="0.3">
      <c r="M17565" s="6"/>
    </row>
    <row r="17566" spans="13:13" x14ac:dyDescent="0.3">
      <c r="M17566" s="6"/>
    </row>
    <row r="17567" spans="13:13" x14ac:dyDescent="0.3">
      <c r="M17567" s="6"/>
    </row>
    <row r="17568" spans="13:13" x14ac:dyDescent="0.3">
      <c r="M17568" s="6"/>
    </row>
    <row r="17569" spans="13:13" x14ac:dyDescent="0.3">
      <c r="M17569" s="6"/>
    </row>
    <row r="17570" spans="13:13" x14ac:dyDescent="0.3">
      <c r="M17570" s="6"/>
    </row>
    <row r="17571" spans="13:13" x14ac:dyDescent="0.3">
      <c r="M17571" s="6"/>
    </row>
    <row r="17572" spans="13:13" x14ac:dyDescent="0.3">
      <c r="M17572" s="6"/>
    </row>
    <row r="17573" spans="13:13" x14ac:dyDescent="0.3">
      <c r="M17573" s="6"/>
    </row>
    <row r="17574" spans="13:13" x14ac:dyDescent="0.3">
      <c r="M17574" s="6"/>
    </row>
    <row r="17575" spans="13:13" x14ac:dyDescent="0.3">
      <c r="M17575" s="6"/>
    </row>
    <row r="17576" spans="13:13" x14ac:dyDescent="0.3">
      <c r="M17576" s="6"/>
    </row>
    <row r="17577" spans="13:13" x14ac:dyDescent="0.3">
      <c r="M17577" s="6"/>
    </row>
    <row r="17578" spans="13:13" x14ac:dyDescent="0.3">
      <c r="M17578" s="6"/>
    </row>
    <row r="17579" spans="13:13" x14ac:dyDescent="0.3">
      <c r="M17579" s="6"/>
    </row>
    <row r="17580" spans="13:13" x14ac:dyDescent="0.3">
      <c r="M17580" s="6"/>
    </row>
    <row r="17581" spans="13:13" x14ac:dyDescent="0.3">
      <c r="M17581" s="6"/>
    </row>
    <row r="17582" spans="13:13" x14ac:dyDescent="0.3">
      <c r="M17582" s="6"/>
    </row>
    <row r="17583" spans="13:13" x14ac:dyDescent="0.3">
      <c r="M17583" s="6"/>
    </row>
    <row r="17584" spans="13:13" x14ac:dyDescent="0.3">
      <c r="M17584" s="6"/>
    </row>
    <row r="17585" spans="13:13" x14ac:dyDescent="0.3">
      <c r="M17585" s="6"/>
    </row>
    <row r="17586" spans="13:13" x14ac:dyDescent="0.3">
      <c r="M17586" s="6"/>
    </row>
    <row r="17587" spans="13:13" x14ac:dyDescent="0.3">
      <c r="M17587" s="6"/>
    </row>
    <row r="17588" spans="13:13" x14ac:dyDescent="0.3">
      <c r="M17588" s="6"/>
    </row>
    <row r="17589" spans="13:13" x14ac:dyDescent="0.3">
      <c r="M17589" s="6"/>
    </row>
    <row r="17590" spans="13:13" x14ac:dyDescent="0.3">
      <c r="M17590" s="6"/>
    </row>
    <row r="17591" spans="13:13" x14ac:dyDescent="0.3">
      <c r="M17591" s="6"/>
    </row>
    <row r="17592" spans="13:13" x14ac:dyDescent="0.3">
      <c r="M17592" s="6"/>
    </row>
    <row r="17593" spans="13:13" x14ac:dyDescent="0.3">
      <c r="M17593" s="6"/>
    </row>
    <row r="17594" spans="13:13" x14ac:dyDescent="0.3">
      <c r="M17594" s="6"/>
    </row>
    <row r="17595" spans="13:13" x14ac:dyDescent="0.3">
      <c r="M17595" s="6"/>
    </row>
    <row r="17596" spans="13:13" x14ac:dyDescent="0.3">
      <c r="M17596" s="6"/>
    </row>
    <row r="17597" spans="13:13" x14ac:dyDescent="0.3">
      <c r="M17597" s="6"/>
    </row>
    <row r="17598" spans="13:13" x14ac:dyDescent="0.3">
      <c r="M17598" s="6"/>
    </row>
    <row r="17599" spans="13:13" x14ac:dyDescent="0.3">
      <c r="M17599" s="6"/>
    </row>
    <row r="17600" spans="13:13" x14ac:dyDescent="0.3">
      <c r="M17600" s="6"/>
    </row>
    <row r="17601" spans="13:13" x14ac:dyDescent="0.3">
      <c r="M17601" s="6"/>
    </row>
    <row r="17602" spans="13:13" x14ac:dyDescent="0.3">
      <c r="M17602" s="6"/>
    </row>
    <row r="17603" spans="13:13" x14ac:dyDescent="0.3">
      <c r="M17603" s="6"/>
    </row>
    <row r="17604" spans="13:13" x14ac:dyDescent="0.3">
      <c r="M17604" s="6"/>
    </row>
    <row r="17605" spans="13:13" x14ac:dyDescent="0.3">
      <c r="M17605" s="6"/>
    </row>
    <row r="17606" spans="13:13" x14ac:dyDescent="0.3">
      <c r="M17606" s="6"/>
    </row>
    <row r="17607" spans="13:13" x14ac:dyDescent="0.3">
      <c r="M17607" s="6"/>
    </row>
    <row r="17608" spans="13:13" x14ac:dyDescent="0.3">
      <c r="M17608" s="6"/>
    </row>
    <row r="17609" spans="13:13" x14ac:dyDescent="0.3">
      <c r="M17609" s="6"/>
    </row>
    <row r="17610" spans="13:13" x14ac:dyDescent="0.3">
      <c r="M17610" s="6"/>
    </row>
    <row r="17611" spans="13:13" x14ac:dyDescent="0.3">
      <c r="M17611" s="6"/>
    </row>
    <row r="17612" spans="13:13" x14ac:dyDescent="0.3">
      <c r="M17612" s="6"/>
    </row>
    <row r="17613" spans="13:13" x14ac:dyDescent="0.3">
      <c r="M17613" s="6"/>
    </row>
    <row r="17614" spans="13:13" x14ac:dyDescent="0.3">
      <c r="M17614" s="6"/>
    </row>
    <row r="17615" spans="13:13" x14ac:dyDescent="0.3">
      <c r="M17615" s="6"/>
    </row>
    <row r="17616" spans="13:13" x14ac:dyDescent="0.3">
      <c r="M17616" s="6"/>
    </row>
    <row r="17617" spans="13:13" x14ac:dyDescent="0.3">
      <c r="M17617" s="6"/>
    </row>
    <row r="17618" spans="13:13" x14ac:dyDescent="0.3">
      <c r="M17618" s="6"/>
    </row>
    <row r="17619" spans="13:13" x14ac:dyDescent="0.3">
      <c r="M17619" s="6"/>
    </row>
    <row r="17620" spans="13:13" x14ac:dyDescent="0.3">
      <c r="M17620" s="6"/>
    </row>
    <row r="17621" spans="13:13" x14ac:dyDescent="0.3">
      <c r="M17621" s="6"/>
    </row>
    <row r="17622" spans="13:13" x14ac:dyDescent="0.3">
      <c r="M17622" s="6"/>
    </row>
    <row r="17623" spans="13:13" x14ac:dyDescent="0.3">
      <c r="M17623" s="6"/>
    </row>
    <row r="17624" spans="13:13" x14ac:dyDescent="0.3">
      <c r="M17624" s="6"/>
    </row>
    <row r="17625" spans="13:13" x14ac:dyDescent="0.3">
      <c r="M17625" s="6"/>
    </row>
    <row r="17626" spans="13:13" x14ac:dyDescent="0.3">
      <c r="M17626" s="6"/>
    </row>
    <row r="17627" spans="13:13" x14ac:dyDescent="0.3">
      <c r="M17627" s="6"/>
    </row>
    <row r="17628" spans="13:13" x14ac:dyDescent="0.3">
      <c r="M17628" s="6"/>
    </row>
    <row r="17629" spans="13:13" x14ac:dyDescent="0.3">
      <c r="M17629" s="6"/>
    </row>
    <row r="17630" spans="13:13" x14ac:dyDescent="0.3">
      <c r="M17630" s="6"/>
    </row>
    <row r="17631" spans="13:13" x14ac:dyDescent="0.3">
      <c r="M17631" s="6"/>
    </row>
    <row r="17632" spans="13:13" x14ac:dyDescent="0.3">
      <c r="M17632" s="6"/>
    </row>
    <row r="17633" spans="13:13" x14ac:dyDescent="0.3">
      <c r="M17633" s="6"/>
    </row>
    <row r="17634" spans="13:13" x14ac:dyDescent="0.3">
      <c r="M17634" s="6"/>
    </row>
    <row r="17635" spans="13:13" x14ac:dyDescent="0.3">
      <c r="M17635" s="6"/>
    </row>
    <row r="17636" spans="13:13" x14ac:dyDescent="0.3">
      <c r="M17636" s="6"/>
    </row>
    <row r="17637" spans="13:13" x14ac:dyDescent="0.3">
      <c r="M17637" s="6"/>
    </row>
    <row r="17638" spans="13:13" x14ac:dyDescent="0.3">
      <c r="M17638" s="6"/>
    </row>
    <row r="17639" spans="13:13" x14ac:dyDescent="0.3">
      <c r="M17639" s="6"/>
    </row>
    <row r="17640" spans="13:13" x14ac:dyDescent="0.3">
      <c r="M17640" s="6"/>
    </row>
    <row r="17641" spans="13:13" x14ac:dyDescent="0.3">
      <c r="M17641" s="6"/>
    </row>
    <row r="17642" spans="13:13" x14ac:dyDescent="0.3">
      <c r="M17642" s="6"/>
    </row>
    <row r="17643" spans="13:13" x14ac:dyDescent="0.3">
      <c r="M17643" s="6"/>
    </row>
    <row r="17644" spans="13:13" x14ac:dyDescent="0.3">
      <c r="M17644" s="6"/>
    </row>
    <row r="17645" spans="13:13" x14ac:dyDescent="0.3">
      <c r="M17645" s="6"/>
    </row>
    <row r="17646" spans="13:13" x14ac:dyDescent="0.3">
      <c r="M17646" s="6"/>
    </row>
    <row r="17647" spans="13:13" x14ac:dyDescent="0.3">
      <c r="M17647" s="6"/>
    </row>
    <row r="17648" spans="13:13" x14ac:dyDescent="0.3">
      <c r="M17648" s="6"/>
    </row>
    <row r="17649" spans="13:13" x14ac:dyDescent="0.3">
      <c r="M17649" s="6"/>
    </row>
    <row r="17650" spans="13:13" x14ac:dyDescent="0.3">
      <c r="M17650" s="6"/>
    </row>
    <row r="17651" spans="13:13" x14ac:dyDescent="0.3">
      <c r="M17651" s="6"/>
    </row>
    <row r="17652" spans="13:13" x14ac:dyDescent="0.3">
      <c r="M17652" s="6"/>
    </row>
    <row r="17653" spans="13:13" x14ac:dyDescent="0.3">
      <c r="M17653" s="6"/>
    </row>
    <row r="17654" spans="13:13" x14ac:dyDescent="0.3">
      <c r="M17654" s="6"/>
    </row>
    <row r="17655" spans="13:13" x14ac:dyDescent="0.3">
      <c r="M17655" s="6"/>
    </row>
    <row r="17656" spans="13:13" x14ac:dyDescent="0.3">
      <c r="M17656" s="6"/>
    </row>
    <row r="17657" spans="13:13" x14ac:dyDescent="0.3">
      <c r="M17657" s="6"/>
    </row>
    <row r="17658" spans="13:13" x14ac:dyDescent="0.3">
      <c r="M17658" s="6"/>
    </row>
    <row r="17659" spans="13:13" x14ac:dyDescent="0.3">
      <c r="M17659" s="6"/>
    </row>
    <row r="17660" spans="13:13" x14ac:dyDescent="0.3">
      <c r="M17660" s="6"/>
    </row>
    <row r="17661" spans="13:13" x14ac:dyDescent="0.3">
      <c r="M17661" s="6"/>
    </row>
    <row r="17662" spans="13:13" x14ac:dyDescent="0.3">
      <c r="M17662" s="6"/>
    </row>
    <row r="17663" spans="13:13" x14ac:dyDescent="0.3">
      <c r="M17663" s="6"/>
    </row>
    <row r="17664" spans="13:13" x14ac:dyDescent="0.3">
      <c r="M17664" s="6"/>
    </row>
    <row r="17665" spans="13:13" x14ac:dyDescent="0.3">
      <c r="M17665" s="6"/>
    </row>
    <row r="17666" spans="13:13" x14ac:dyDescent="0.3">
      <c r="M17666" s="6"/>
    </row>
    <row r="17667" spans="13:13" x14ac:dyDescent="0.3">
      <c r="M17667" s="6"/>
    </row>
    <row r="17668" spans="13:13" x14ac:dyDescent="0.3">
      <c r="M17668" s="6"/>
    </row>
    <row r="17669" spans="13:13" x14ac:dyDescent="0.3">
      <c r="M17669" s="6"/>
    </row>
    <row r="17670" spans="13:13" x14ac:dyDescent="0.3">
      <c r="M17670" s="6"/>
    </row>
    <row r="17671" spans="13:13" x14ac:dyDescent="0.3">
      <c r="M17671" s="6"/>
    </row>
    <row r="17672" spans="13:13" x14ac:dyDescent="0.3">
      <c r="M17672" s="6"/>
    </row>
    <row r="17673" spans="13:13" x14ac:dyDescent="0.3">
      <c r="M17673" s="6"/>
    </row>
    <row r="17674" spans="13:13" x14ac:dyDescent="0.3">
      <c r="M17674" s="6"/>
    </row>
    <row r="17675" spans="13:13" x14ac:dyDescent="0.3">
      <c r="M17675" s="6"/>
    </row>
    <row r="17676" spans="13:13" x14ac:dyDescent="0.3">
      <c r="M17676" s="6"/>
    </row>
    <row r="17677" spans="13:13" x14ac:dyDescent="0.3">
      <c r="M17677" s="6"/>
    </row>
    <row r="17678" spans="13:13" x14ac:dyDescent="0.3">
      <c r="M17678" s="6"/>
    </row>
    <row r="17679" spans="13:13" x14ac:dyDescent="0.3">
      <c r="M17679" s="6"/>
    </row>
    <row r="17680" spans="13:13" x14ac:dyDescent="0.3">
      <c r="M17680" s="6"/>
    </row>
    <row r="17681" spans="13:13" x14ac:dyDescent="0.3">
      <c r="M17681" s="6"/>
    </row>
    <row r="17682" spans="13:13" x14ac:dyDescent="0.3">
      <c r="M17682" s="6"/>
    </row>
    <row r="17683" spans="13:13" x14ac:dyDescent="0.3">
      <c r="M17683" s="6"/>
    </row>
    <row r="17684" spans="13:13" x14ac:dyDescent="0.3">
      <c r="M17684" s="6"/>
    </row>
    <row r="17685" spans="13:13" x14ac:dyDescent="0.3">
      <c r="M17685" s="6"/>
    </row>
    <row r="17686" spans="13:13" x14ac:dyDescent="0.3">
      <c r="M17686" s="6"/>
    </row>
    <row r="17687" spans="13:13" x14ac:dyDescent="0.3">
      <c r="M17687" s="6"/>
    </row>
    <row r="17688" spans="13:13" x14ac:dyDescent="0.3">
      <c r="M17688" s="6"/>
    </row>
    <row r="17689" spans="13:13" x14ac:dyDescent="0.3">
      <c r="M17689" s="6"/>
    </row>
    <row r="17690" spans="13:13" x14ac:dyDescent="0.3">
      <c r="M17690" s="6"/>
    </row>
    <row r="17691" spans="13:13" x14ac:dyDescent="0.3">
      <c r="M17691" s="6"/>
    </row>
    <row r="17692" spans="13:13" x14ac:dyDescent="0.3">
      <c r="M17692" s="6"/>
    </row>
    <row r="17693" spans="13:13" x14ac:dyDescent="0.3">
      <c r="M17693" s="6"/>
    </row>
    <row r="17694" spans="13:13" x14ac:dyDescent="0.3">
      <c r="M17694" s="6"/>
    </row>
    <row r="17695" spans="13:13" x14ac:dyDescent="0.3">
      <c r="M17695" s="6"/>
    </row>
    <row r="17696" spans="13:13" x14ac:dyDescent="0.3">
      <c r="M17696" s="6"/>
    </row>
    <row r="17697" spans="13:13" x14ac:dyDescent="0.3">
      <c r="M17697" s="6"/>
    </row>
    <row r="17698" spans="13:13" x14ac:dyDescent="0.3">
      <c r="M17698" s="6"/>
    </row>
    <row r="17699" spans="13:13" x14ac:dyDescent="0.3">
      <c r="M17699" s="6"/>
    </row>
    <row r="17700" spans="13:13" x14ac:dyDescent="0.3">
      <c r="M17700" s="6"/>
    </row>
    <row r="17701" spans="13:13" x14ac:dyDescent="0.3">
      <c r="M17701" s="6"/>
    </row>
    <row r="17702" spans="13:13" x14ac:dyDescent="0.3">
      <c r="M17702" s="6"/>
    </row>
    <row r="17703" spans="13:13" x14ac:dyDescent="0.3">
      <c r="M17703" s="6"/>
    </row>
    <row r="17704" spans="13:13" x14ac:dyDescent="0.3">
      <c r="M17704" s="6"/>
    </row>
    <row r="17705" spans="13:13" x14ac:dyDescent="0.3">
      <c r="M17705" s="6"/>
    </row>
    <row r="17706" spans="13:13" x14ac:dyDescent="0.3">
      <c r="M17706" s="6"/>
    </row>
    <row r="17707" spans="13:13" x14ac:dyDescent="0.3">
      <c r="M17707" s="6"/>
    </row>
    <row r="17708" spans="13:13" x14ac:dyDescent="0.3">
      <c r="M17708" s="6"/>
    </row>
    <row r="17709" spans="13:13" x14ac:dyDescent="0.3">
      <c r="M17709" s="6"/>
    </row>
    <row r="17710" spans="13:13" x14ac:dyDescent="0.3">
      <c r="M17710" s="6"/>
    </row>
    <row r="17711" spans="13:13" x14ac:dyDescent="0.3">
      <c r="M17711" s="6"/>
    </row>
    <row r="17712" spans="13:13" x14ac:dyDescent="0.3">
      <c r="M17712" s="6"/>
    </row>
    <row r="17713" spans="13:13" x14ac:dyDescent="0.3">
      <c r="M17713" s="6"/>
    </row>
    <row r="17714" spans="13:13" x14ac:dyDescent="0.3">
      <c r="M17714" s="6"/>
    </row>
    <row r="17715" spans="13:13" x14ac:dyDescent="0.3">
      <c r="M17715" s="6"/>
    </row>
    <row r="17716" spans="13:13" x14ac:dyDescent="0.3">
      <c r="M17716" s="6"/>
    </row>
    <row r="17717" spans="13:13" x14ac:dyDescent="0.3">
      <c r="M17717" s="6"/>
    </row>
    <row r="17718" spans="13:13" x14ac:dyDescent="0.3">
      <c r="M17718" s="6"/>
    </row>
    <row r="17719" spans="13:13" x14ac:dyDescent="0.3">
      <c r="M17719" s="6"/>
    </row>
    <row r="17720" spans="13:13" x14ac:dyDescent="0.3">
      <c r="M17720" s="6"/>
    </row>
    <row r="17721" spans="13:13" x14ac:dyDescent="0.3">
      <c r="M17721" s="6"/>
    </row>
    <row r="17722" spans="13:13" x14ac:dyDescent="0.3">
      <c r="M17722" s="6"/>
    </row>
    <row r="17723" spans="13:13" x14ac:dyDescent="0.3">
      <c r="M17723" s="6"/>
    </row>
    <row r="17724" spans="13:13" x14ac:dyDescent="0.3">
      <c r="M17724" s="6"/>
    </row>
    <row r="17725" spans="13:13" x14ac:dyDescent="0.3">
      <c r="M17725" s="6"/>
    </row>
    <row r="17726" spans="13:13" x14ac:dyDescent="0.3">
      <c r="M17726" s="6"/>
    </row>
    <row r="17727" spans="13:13" x14ac:dyDescent="0.3">
      <c r="M17727" s="6"/>
    </row>
    <row r="17728" spans="13:13" x14ac:dyDescent="0.3">
      <c r="M17728" s="6"/>
    </row>
    <row r="17729" spans="13:13" x14ac:dyDescent="0.3">
      <c r="M17729" s="6"/>
    </row>
    <row r="17730" spans="13:13" x14ac:dyDescent="0.3">
      <c r="M17730" s="6"/>
    </row>
    <row r="17731" spans="13:13" x14ac:dyDescent="0.3">
      <c r="M17731" s="6"/>
    </row>
    <row r="17732" spans="13:13" x14ac:dyDescent="0.3">
      <c r="M17732" s="6"/>
    </row>
    <row r="17733" spans="13:13" x14ac:dyDescent="0.3">
      <c r="M17733" s="6"/>
    </row>
    <row r="17734" spans="13:13" x14ac:dyDescent="0.3">
      <c r="M17734" s="6"/>
    </row>
    <row r="17735" spans="13:13" x14ac:dyDescent="0.3">
      <c r="M17735" s="6"/>
    </row>
    <row r="17736" spans="13:13" x14ac:dyDescent="0.3">
      <c r="M17736" s="6"/>
    </row>
    <row r="17737" spans="13:13" x14ac:dyDescent="0.3">
      <c r="M17737" s="6"/>
    </row>
    <row r="17738" spans="13:13" x14ac:dyDescent="0.3">
      <c r="M17738" s="6"/>
    </row>
    <row r="17739" spans="13:13" x14ac:dyDescent="0.3">
      <c r="M17739" s="6"/>
    </row>
    <row r="17740" spans="13:13" x14ac:dyDescent="0.3">
      <c r="M17740" s="6"/>
    </row>
    <row r="17741" spans="13:13" x14ac:dyDescent="0.3">
      <c r="M17741" s="6"/>
    </row>
    <row r="17742" spans="13:13" x14ac:dyDescent="0.3">
      <c r="M17742" s="6"/>
    </row>
    <row r="17743" spans="13:13" x14ac:dyDescent="0.3">
      <c r="M17743" s="6"/>
    </row>
    <row r="17744" spans="13:13" x14ac:dyDescent="0.3">
      <c r="M17744" s="6"/>
    </row>
    <row r="17745" spans="13:13" x14ac:dyDescent="0.3">
      <c r="M17745" s="6"/>
    </row>
    <row r="17746" spans="13:13" x14ac:dyDescent="0.3">
      <c r="M17746" s="6"/>
    </row>
    <row r="17747" spans="13:13" x14ac:dyDescent="0.3">
      <c r="M17747" s="6"/>
    </row>
    <row r="17748" spans="13:13" x14ac:dyDescent="0.3">
      <c r="M17748" s="6"/>
    </row>
    <row r="17749" spans="13:13" x14ac:dyDescent="0.3">
      <c r="M17749" s="6"/>
    </row>
    <row r="17750" spans="13:13" x14ac:dyDescent="0.3">
      <c r="M17750" s="6"/>
    </row>
    <row r="17751" spans="13:13" x14ac:dyDescent="0.3">
      <c r="M17751" s="6"/>
    </row>
    <row r="17752" spans="13:13" x14ac:dyDescent="0.3">
      <c r="M17752" s="6"/>
    </row>
    <row r="17753" spans="13:13" x14ac:dyDescent="0.3">
      <c r="M17753" s="6"/>
    </row>
    <row r="17754" spans="13:13" x14ac:dyDescent="0.3">
      <c r="M17754" s="6"/>
    </row>
    <row r="17755" spans="13:13" x14ac:dyDescent="0.3">
      <c r="M17755" s="6"/>
    </row>
    <row r="17756" spans="13:13" x14ac:dyDescent="0.3">
      <c r="M17756" s="6"/>
    </row>
    <row r="17757" spans="13:13" x14ac:dyDescent="0.3">
      <c r="M17757" s="6"/>
    </row>
    <row r="17758" spans="13:13" x14ac:dyDescent="0.3">
      <c r="M17758" s="6"/>
    </row>
    <row r="17759" spans="13:13" x14ac:dyDescent="0.3">
      <c r="M17759" s="6"/>
    </row>
    <row r="17760" spans="13:13" x14ac:dyDescent="0.3">
      <c r="M17760" s="6"/>
    </row>
    <row r="17761" spans="13:13" x14ac:dyDescent="0.3">
      <c r="M17761" s="6"/>
    </row>
    <row r="17762" spans="13:13" x14ac:dyDescent="0.3">
      <c r="M17762" s="6"/>
    </row>
    <row r="17763" spans="13:13" x14ac:dyDescent="0.3">
      <c r="M17763" s="6"/>
    </row>
    <row r="17764" spans="13:13" x14ac:dyDescent="0.3">
      <c r="M17764" s="6"/>
    </row>
    <row r="17765" spans="13:13" x14ac:dyDescent="0.3">
      <c r="M17765" s="6"/>
    </row>
    <row r="17766" spans="13:13" x14ac:dyDescent="0.3">
      <c r="M17766" s="6"/>
    </row>
    <row r="17767" spans="13:13" x14ac:dyDescent="0.3">
      <c r="M17767" s="6"/>
    </row>
    <row r="17768" spans="13:13" x14ac:dyDescent="0.3">
      <c r="M17768" s="6"/>
    </row>
    <row r="17769" spans="13:13" x14ac:dyDescent="0.3">
      <c r="M17769" s="6"/>
    </row>
    <row r="17770" spans="13:13" x14ac:dyDescent="0.3">
      <c r="M17770" s="6"/>
    </row>
    <row r="17771" spans="13:13" x14ac:dyDescent="0.3">
      <c r="M17771" s="6"/>
    </row>
    <row r="17772" spans="13:13" x14ac:dyDescent="0.3">
      <c r="M17772" s="6"/>
    </row>
    <row r="17773" spans="13:13" x14ac:dyDescent="0.3">
      <c r="M17773" s="6"/>
    </row>
    <row r="17774" spans="13:13" x14ac:dyDescent="0.3">
      <c r="M17774" s="6"/>
    </row>
    <row r="17775" spans="13:13" x14ac:dyDescent="0.3">
      <c r="M17775" s="6"/>
    </row>
    <row r="17776" spans="13:13" x14ac:dyDescent="0.3">
      <c r="M17776" s="6"/>
    </row>
    <row r="17777" spans="13:13" x14ac:dyDescent="0.3">
      <c r="M17777" s="6"/>
    </row>
    <row r="17778" spans="13:13" x14ac:dyDescent="0.3">
      <c r="M17778" s="6"/>
    </row>
    <row r="17779" spans="13:13" x14ac:dyDescent="0.3">
      <c r="M17779" s="6"/>
    </row>
    <row r="17780" spans="13:13" x14ac:dyDescent="0.3">
      <c r="M17780" s="6"/>
    </row>
    <row r="17781" spans="13:13" x14ac:dyDescent="0.3">
      <c r="M17781" s="6"/>
    </row>
    <row r="17782" spans="13:13" x14ac:dyDescent="0.3">
      <c r="M17782" s="6"/>
    </row>
    <row r="17783" spans="13:13" x14ac:dyDescent="0.3">
      <c r="M17783" s="6"/>
    </row>
    <row r="17784" spans="13:13" x14ac:dyDescent="0.3">
      <c r="M17784" s="6"/>
    </row>
    <row r="17785" spans="13:13" x14ac:dyDescent="0.3">
      <c r="M17785" s="6"/>
    </row>
    <row r="17786" spans="13:13" x14ac:dyDescent="0.3">
      <c r="M17786" s="6"/>
    </row>
    <row r="17787" spans="13:13" x14ac:dyDescent="0.3">
      <c r="M17787" s="6"/>
    </row>
    <row r="17788" spans="13:13" x14ac:dyDescent="0.3">
      <c r="M17788" s="6"/>
    </row>
    <row r="17789" spans="13:13" x14ac:dyDescent="0.3">
      <c r="M17789" s="6"/>
    </row>
    <row r="17790" spans="13:13" x14ac:dyDescent="0.3">
      <c r="M17790" s="6"/>
    </row>
    <row r="17791" spans="13:13" x14ac:dyDescent="0.3">
      <c r="M17791" s="6"/>
    </row>
    <row r="17792" spans="13:13" x14ac:dyDescent="0.3">
      <c r="M17792" s="6"/>
    </row>
    <row r="17793" spans="13:13" x14ac:dyDescent="0.3">
      <c r="M17793" s="6"/>
    </row>
    <row r="17794" spans="13:13" x14ac:dyDescent="0.3">
      <c r="M17794" s="6"/>
    </row>
    <row r="17795" spans="13:13" x14ac:dyDescent="0.3">
      <c r="M17795" s="6"/>
    </row>
    <row r="17796" spans="13:13" x14ac:dyDescent="0.3">
      <c r="M17796" s="6"/>
    </row>
    <row r="17797" spans="13:13" x14ac:dyDescent="0.3">
      <c r="M17797" s="6"/>
    </row>
    <row r="17798" spans="13:13" x14ac:dyDescent="0.3">
      <c r="M17798" s="6"/>
    </row>
    <row r="17799" spans="13:13" x14ac:dyDescent="0.3">
      <c r="M17799" s="6"/>
    </row>
    <row r="17800" spans="13:13" x14ac:dyDescent="0.3">
      <c r="M17800" s="6"/>
    </row>
    <row r="17801" spans="13:13" x14ac:dyDescent="0.3">
      <c r="M17801" s="6"/>
    </row>
    <row r="17802" spans="13:13" x14ac:dyDescent="0.3">
      <c r="M17802" s="6"/>
    </row>
    <row r="17803" spans="13:13" x14ac:dyDescent="0.3">
      <c r="M17803" s="6"/>
    </row>
    <row r="17804" spans="13:13" x14ac:dyDescent="0.3">
      <c r="M17804" s="6"/>
    </row>
    <row r="17805" spans="13:13" x14ac:dyDescent="0.3">
      <c r="M17805" s="6"/>
    </row>
    <row r="17806" spans="13:13" x14ac:dyDescent="0.3">
      <c r="M17806" s="6"/>
    </row>
    <row r="17807" spans="13:13" x14ac:dyDescent="0.3">
      <c r="M17807" s="6"/>
    </row>
    <row r="17808" spans="13:13" x14ac:dyDescent="0.3">
      <c r="M17808" s="6"/>
    </row>
    <row r="17809" spans="13:13" x14ac:dyDescent="0.3">
      <c r="M17809" s="6"/>
    </row>
    <row r="17810" spans="13:13" x14ac:dyDescent="0.3">
      <c r="M17810" s="6"/>
    </row>
    <row r="17811" spans="13:13" x14ac:dyDescent="0.3">
      <c r="M17811" s="6"/>
    </row>
    <row r="17812" spans="13:13" x14ac:dyDescent="0.3">
      <c r="M17812" s="6"/>
    </row>
    <row r="17813" spans="13:13" x14ac:dyDescent="0.3">
      <c r="M17813" s="6"/>
    </row>
    <row r="17814" spans="13:13" x14ac:dyDescent="0.3">
      <c r="M17814" s="6"/>
    </row>
    <row r="17815" spans="13:13" x14ac:dyDescent="0.3">
      <c r="M17815" s="6"/>
    </row>
    <row r="17816" spans="13:13" x14ac:dyDescent="0.3">
      <c r="M17816" s="6"/>
    </row>
    <row r="17817" spans="13:13" x14ac:dyDescent="0.3">
      <c r="M17817" s="6"/>
    </row>
    <row r="17818" spans="13:13" x14ac:dyDescent="0.3">
      <c r="M17818" s="6"/>
    </row>
    <row r="17819" spans="13:13" x14ac:dyDescent="0.3">
      <c r="M17819" s="6"/>
    </row>
    <row r="17820" spans="13:13" x14ac:dyDescent="0.3">
      <c r="M17820" s="6"/>
    </row>
    <row r="17821" spans="13:13" x14ac:dyDescent="0.3">
      <c r="M17821" s="6"/>
    </row>
    <row r="17822" spans="13:13" x14ac:dyDescent="0.3">
      <c r="M17822" s="6"/>
    </row>
    <row r="17823" spans="13:13" x14ac:dyDescent="0.3">
      <c r="M17823" s="6"/>
    </row>
    <row r="17824" spans="13:13" x14ac:dyDescent="0.3">
      <c r="M17824" s="6"/>
    </row>
    <row r="17825" spans="13:13" x14ac:dyDescent="0.3">
      <c r="M17825" s="6"/>
    </row>
    <row r="17826" spans="13:13" x14ac:dyDescent="0.3">
      <c r="M17826" s="6"/>
    </row>
    <row r="17827" spans="13:13" x14ac:dyDescent="0.3">
      <c r="M17827" s="6"/>
    </row>
    <row r="17828" spans="13:13" x14ac:dyDescent="0.3">
      <c r="M17828" s="6"/>
    </row>
    <row r="17829" spans="13:13" x14ac:dyDescent="0.3">
      <c r="M17829" s="6"/>
    </row>
    <row r="17830" spans="13:13" x14ac:dyDescent="0.3">
      <c r="M17830" s="6"/>
    </row>
    <row r="17831" spans="13:13" x14ac:dyDescent="0.3">
      <c r="M17831" s="6"/>
    </row>
    <row r="17832" spans="13:13" x14ac:dyDescent="0.3">
      <c r="M17832" s="6"/>
    </row>
    <row r="17833" spans="13:13" x14ac:dyDescent="0.3">
      <c r="M17833" s="6"/>
    </row>
    <row r="17834" spans="13:13" x14ac:dyDescent="0.3">
      <c r="M17834" s="6"/>
    </row>
    <row r="17835" spans="13:13" x14ac:dyDescent="0.3">
      <c r="M17835" s="6"/>
    </row>
    <row r="17836" spans="13:13" x14ac:dyDescent="0.3">
      <c r="M17836" s="6"/>
    </row>
    <row r="17837" spans="13:13" x14ac:dyDescent="0.3">
      <c r="M17837" s="6"/>
    </row>
    <row r="17838" spans="13:13" x14ac:dyDescent="0.3">
      <c r="M17838" s="6"/>
    </row>
    <row r="17839" spans="13:13" x14ac:dyDescent="0.3">
      <c r="M17839" s="6"/>
    </row>
    <row r="17840" spans="13:13" x14ac:dyDescent="0.3">
      <c r="M17840" s="6"/>
    </row>
    <row r="17841" spans="13:13" x14ac:dyDescent="0.3">
      <c r="M17841" s="6"/>
    </row>
    <row r="17842" spans="13:13" x14ac:dyDescent="0.3">
      <c r="M17842" s="6"/>
    </row>
    <row r="17843" spans="13:13" x14ac:dyDescent="0.3">
      <c r="M17843" s="6"/>
    </row>
    <row r="17844" spans="13:13" x14ac:dyDescent="0.3">
      <c r="M17844" s="6"/>
    </row>
    <row r="17845" spans="13:13" x14ac:dyDescent="0.3">
      <c r="M17845" s="6"/>
    </row>
    <row r="17846" spans="13:13" x14ac:dyDescent="0.3">
      <c r="M17846" s="6"/>
    </row>
    <row r="17847" spans="13:13" x14ac:dyDescent="0.3">
      <c r="M17847" s="6"/>
    </row>
    <row r="17848" spans="13:13" x14ac:dyDescent="0.3">
      <c r="M17848" s="6"/>
    </row>
    <row r="17849" spans="13:13" x14ac:dyDescent="0.3">
      <c r="M17849" s="6"/>
    </row>
    <row r="17850" spans="13:13" x14ac:dyDescent="0.3">
      <c r="M17850" s="6"/>
    </row>
    <row r="17851" spans="13:13" x14ac:dyDescent="0.3">
      <c r="M17851" s="6"/>
    </row>
    <row r="17852" spans="13:13" x14ac:dyDescent="0.3">
      <c r="M17852" s="6"/>
    </row>
    <row r="17853" spans="13:13" x14ac:dyDescent="0.3">
      <c r="M17853" s="6"/>
    </row>
    <row r="17854" spans="13:13" x14ac:dyDescent="0.3">
      <c r="M17854" s="6"/>
    </row>
    <row r="17855" spans="13:13" x14ac:dyDescent="0.3">
      <c r="M17855" s="6"/>
    </row>
    <row r="17856" spans="13:13" x14ac:dyDescent="0.3">
      <c r="M17856" s="6"/>
    </row>
    <row r="17857" spans="13:13" x14ac:dyDescent="0.3">
      <c r="M17857" s="6"/>
    </row>
    <row r="17858" spans="13:13" x14ac:dyDescent="0.3">
      <c r="M17858" s="6"/>
    </row>
    <row r="17859" spans="13:13" x14ac:dyDescent="0.3">
      <c r="M17859" s="6"/>
    </row>
    <row r="17860" spans="13:13" x14ac:dyDescent="0.3">
      <c r="M17860" s="6"/>
    </row>
    <row r="17861" spans="13:13" x14ac:dyDescent="0.3">
      <c r="M17861" s="6"/>
    </row>
    <row r="17862" spans="13:13" x14ac:dyDescent="0.3">
      <c r="M17862" s="6"/>
    </row>
    <row r="17863" spans="13:13" x14ac:dyDescent="0.3">
      <c r="M17863" s="6"/>
    </row>
    <row r="17864" spans="13:13" x14ac:dyDescent="0.3">
      <c r="M17864" s="6"/>
    </row>
    <row r="17865" spans="13:13" x14ac:dyDescent="0.3">
      <c r="M17865" s="6"/>
    </row>
    <row r="17866" spans="13:13" x14ac:dyDescent="0.3">
      <c r="M17866" s="6"/>
    </row>
    <row r="17867" spans="13:13" x14ac:dyDescent="0.3">
      <c r="M17867" s="6"/>
    </row>
    <row r="17868" spans="13:13" x14ac:dyDescent="0.3">
      <c r="M17868" s="6"/>
    </row>
    <row r="17869" spans="13:13" x14ac:dyDescent="0.3">
      <c r="M17869" s="6"/>
    </row>
    <row r="17870" spans="13:13" x14ac:dyDescent="0.3">
      <c r="M17870" s="6"/>
    </row>
    <row r="17871" spans="13:13" x14ac:dyDescent="0.3">
      <c r="M17871" s="6"/>
    </row>
    <row r="17872" spans="13:13" x14ac:dyDescent="0.3">
      <c r="M17872" s="6"/>
    </row>
    <row r="17873" spans="13:13" x14ac:dyDescent="0.3">
      <c r="M17873" s="6"/>
    </row>
    <row r="17874" spans="13:13" x14ac:dyDescent="0.3">
      <c r="M17874" s="6"/>
    </row>
    <row r="17875" spans="13:13" x14ac:dyDescent="0.3">
      <c r="M17875" s="6"/>
    </row>
    <row r="17876" spans="13:13" x14ac:dyDescent="0.3">
      <c r="M17876" s="6"/>
    </row>
    <row r="17877" spans="13:13" x14ac:dyDescent="0.3">
      <c r="M17877" s="6"/>
    </row>
    <row r="17878" spans="13:13" x14ac:dyDescent="0.3">
      <c r="M17878" s="6"/>
    </row>
    <row r="17879" spans="13:13" x14ac:dyDescent="0.3">
      <c r="M17879" s="6"/>
    </row>
    <row r="17880" spans="13:13" x14ac:dyDescent="0.3">
      <c r="M17880" s="6"/>
    </row>
    <row r="17881" spans="13:13" x14ac:dyDescent="0.3">
      <c r="M17881" s="6"/>
    </row>
    <row r="17882" spans="13:13" x14ac:dyDescent="0.3">
      <c r="M17882" s="6"/>
    </row>
    <row r="17883" spans="13:13" x14ac:dyDescent="0.3">
      <c r="M17883" s="6"/>
    </row>
    <row r="17884" spans="13:13" x14ac:dyDescent="0.3">
      <c r="M17884" s="6"/>
    </row>
    <row r="17885" spans="13:13" x14ac:dyDescent="0.3">
      <c r="M17885" s="6"/>
    </row>
    <row r="17886" spans="13:13" x14ac:dyDescent="0.3">
      <c r="M17886" s="6"/>
    </row>
    <row r="17887" spans="13:13" x14ac:dyDescent="0.3">
      <c r="M17887" s="6"/>
    </row>
    <row r="17888" spans="13:13" x14ac:dyDescent="0.3">
      <c r="M17888" s="6"/>
    </row>
    <row r="17889" spans="13:13" x14ac:dyDescent="0.3">
      <c r="M17889" s="6"/>
    </row>
    <row r="17890" spans="13:13" x14ac:dyDescent="0.3">
      <c r="M17890" s="6"/>
    </row>
    <row r="17891" spans="13:13" x14ac:dyDescent="0.3">
      <c r="M17891" s="6"/>
    </row>
    <row r="17892" spans="13:13" x14ac:dyDescent="0.3">
      <c r="M17892" s="6"/>
    </row>
    <row r="17893" spans="13:13" x14ac:dyDescent="0.3">
      <c r="M17893" s="6"/>
    </row>
    <row r="17894" spans="13:13" x14ac:dyDescent="0.3">
      <c r="M17894" s="6"/>
    </row>
    <row r="17895" spans="13:13" x14ac:dyDescent="0.3">
      <c r="M17895" s="6"/>
    </row>
    <row r="17896" spans="13:13" x14ac:dyDescent="0.3">
      <c r="M17896" s="6"/>
    </row>
    <row r="17897" spans="13:13" x14ac:dyDescent="0.3">
      <c r="M17897" s="6"/>
    </row>
    <row r="17898" spans="13:13" x14ac:dyDescent="0.3">
      <c r="M17898" s="6"/>
    </row>
    <row r="17899" spans="13:13" x14ac:dyDescent="0.3">
      <c r="M17899" s="6"/>
    </row>
    <row r="17900" spans="13:13" x14ac:dyDescent="0.3">
      <c r="M17900" s="6"/>
    </row>
    <row r="17901" spans="13:13" x14ac:dyDescent="0.3">
      <c r="M17901" s="6"/>
    </row>
    <row r="17902" spans="13:13" x14ac:dyDescent="0.3">
      <c r="M17902" s="6"/>
    </row>
    <row r="17903" spans="13:13" x14ac:dyDescent="0.3">
      <c r="M17903" s="6"/>
    </row>
    <row r="17904" spans="13:13" x14ac:dyDescent="0.3">
      <c r="M17904" s="6"/>
    </row>
    <row r="17905" spans="13:13" x14ac:dyDescent="0.3">
      <c r="M17905" s="6"/>
    </row>
    <row r="17906" spans="13:13" x14ac:dyDescent="0.3">
      <c r="M17906" s="6"/>
    </row>
    <row r="17907" spans="13:13" x14ac:dyDescent="0.3">
      <c r="M17907" s="6"/>
    </row>
    <row r="17908" spans="13:13" x14ac:dyDescent="0.3">
      <c r="M17908" s="6"/>
    </row>
    <row r="17909" spans="13:13" x14ac:dyDescent="0.3">
      <c r="M17909" s="6"/>
    </row>
    <row r="17910" spans="13:13" x14ac:dyDescent="0.3">
      <c r="M17910" s="6"/>
    </row>
    <row r="17911" spans="13:13" x14ac:dyDescent="0.3">
      <c r="M17911" s="6"/>
    </row>
    <row r="17912" spans="13:13" x14ac:dyDescent="0.3">
      <c r="M17912" s="6"/>
    </row>
    <row r="17913" spans="13:13" x14ac:dyDescent="0.3">
      <c r="M17913" s="6"/>
    </row>
    <row r="17914" spans="13:13" x14ac:dyDescent="0.3">
      <c r="M17914" s="6"/>
    </row>
    <row r="17915" spans="13:13" x14ac:dyDescent="0.3">
      <c r="M17915" s="6"/>
    </row>
    <row r="17916" spans="13:13" x14ac:dyDescent="0.3">
      <c r="M17916" s="6"/>
    </row>
    <row r="17917" spans="13:13" x14ac:dyDescent="0.3">
      <c r="M17917" s="6"/>
    </row>
    <row r="17918" spans="13:13" x14ac:dyDescent="0.3">
      <c r="M17918" s="6"/>
    </row>
    <row r="17919" spans="13:13" x14ac:dyDescent="0.3">
      <c r="M17919" s="6"/>
    </row>
    <row r="17920" spans="13:13" x14ac:dyDescent="0.3">
      <c r="M17920" s="6"/>
    </row>
    <row r="17921" spans="13:13" x14ac:dyDescent="0.3">
      <c r="M17921" s="6"/>
    </row>
    <row r="17922" spans="13:13" x14ac:dyDescent="0.3">
      <c r="M17922" s="6"/>
    </row>
    <row r="17923" spans="13:13" x14ac:dyDescent="0.3">
      <c r="M17923" s="6"/>
    </row>
    <row r="17924" spans="13:13" x14ac:dyDescent="0.3">
      <c r="M17924" s="6"/>
    </row>
    <row r="17925" spans="13:13" x14ac:dyDescent="0.3">
      <c r="M17925" s="6"/>
    </row>
    <row r="17926" spans="13:13" x14ac:dyDescent="0.3">
      <c r="M17926" s="6"/>
    </row>
    <row r="17927" spans="13:13" x14ac:dyDescent="0.3">
      <c r="M17927" s="6"/>
    </row>
    <row r="17928" spans="13:13" x14ac:dyDescent="0.3">
      <c r="M17928" s="6"/>
    </row>
    <row r="17929" spans="13:13" x14ac:dyDescent="0.3">
      <c r="M17929" s="6"/>
    </row>
    <row r="17930" spans="13:13" x14ac:dyDescent="0.3">
      <c r="M17930" s="6"/>
    </row>
    <row r="17931" spans="13:13" x14ac:dyDescent="0.3">
      <c r="M17931" s="6"/>
    </row>
    <row r="17932" spans="13:13" x14ac:dyDescent="0.3">
      <c r="M17932" s="6"/>
    </row>
    <row r="17933" spans="13:13" x14ac:dyDescent="0.3">
      <c r="M17933" s="6"/>
    </row>
    <row r="17934" spans="13:13" x14ac:dyDescent="0.3">
      <c r="M17934" s="6"/>
    </row>
    <row r="17935" spans="13:13" x14ac:dyDescent="0.3">
      <c r="M17935" s="6"/>
    </row>
    <row r="17936" spans="13:13" x14ac:dyDescent="0.3">
      <c r="M17936" s="6"/>
    </row>
    <row r="17937" spans="13:13" x14ac:dyDescent="0.3">
      <c r="M17937" s="6"/>
    </row>
    <row r="17938" spans="13:13" x14ac:dyDescent="0.3">
      <c r="M17938" s="6"/>
    </row>
    <row r="17939" spans="13:13" x14ac:dyDescent="0.3">
      <c r="M17939" s="6"/>
    </row>
    <row r="17940" spans="13:13" x14ac:dyDescent="0.3">
      <c r="M17940" s="6"/>
    </row>
    <row r="17941" spans="13:13" x14ac:dyDescent="0.3">
      <c r="M17941" s="6"/>
    </row>
    <row r="17942" spans="13:13" x14ac:dyDescent="0.3">
      <c r="M17942" s="6"/>
    </row>
    <row r="17943" spans="13:13" x14ac:dyDescent="0.3">
      <c r="M17943" s="6"/>
    </row>
    <row r="17944" spans="13:13" x14ac:dyDescent="0.3">
      <c r="M17944" s="6"/>
    </row>
    <row r="17945" spans="13:13" x14ac:dyDescent="0.3">
      <c r="M17945" s="6"/>
    </row>
    <row r="17946" spans="13:13" x14ac:dyDescent="0.3">
      <c r="M17946" s="6"/>
    </row>
    <row r="17947" spans="13:13" x14ac:dyDescent="0.3">
      <c r="M17947" s="6"/>
    </row>
    <row r="17948" spans="13:13" x14ac:dyDescent="0.3">
      <c r="M17948" s="6"/>
    </row>
    <row r="17949" spans="13:13" x14ac:dyDescent="0.3">
      <c r="M17949" s="6"/>
    </row>
    <row r="17950" spans="13:13" x14ac:dyDescent="0.3">
      <c r="M17950" s="6"/>
    </row>
    <row r="17951" spans="13:13" x14ac:dyDescent="0.3">
      <c r="M17951" s="6"/>
    </row>
    <row r="17952" spans="13:13" x14ac:dyDescent="0.3">
      <c r="M17952" s="6"/>
    </row>
    <row r="17953" spans="13:13" x14ac:dyDescent="0.3">
      <c r="M17953" s="6"/>
    </row>
    <row r="17954" spans="13:13" x14ac:dyDescent="0.3">
      <c r="M17954" s="6"/>
    </row>
    <row r="17955" spans="13:13" x14ac:dyDescent="0.3">
      <c r="M17955" s="6"/>
    </row>
    <row r="17956" spans="13:13" x14ac:dyDescent="0.3">
      <c r="M17956" s="6"/>
    </row>
    <row r="17957" spans="13:13" x14ac:dyDescent="0.3">
      <c r="M17957" s="6"/>
    </row>
    <row r="17958" spans="13:13" x14ac:dyDescent="0.3">
      <c r="M17958" s="6"/>
    </row>
    <row r="17959" spans="13:13" x14ac:dyDescent="0.3">
      <c r="M17959" s="6"/>
    </row>
    <row r="17960" spans="13:13" x14ac:dyDescent="0.3">
      <c r="M17960" s="6"/>
    </row>
    <row r="17961" spans="13:13" x14ac:dyDescent="0.3">
      <c r="M17961" s="6"/>
    </row>
    <row r="17962" spans="13:13" x14ac:dyDescent="0.3">
      <c r="M17962" s="6"/>
    </row>
    <row r="17963" spans="13:13" x14ac:dyDescent="0.3">
      <c r="M17963" s="6"/>
    </row>
    <row r="17964" spans="13:13" x14ac:dyDescent="0.3">
      <c r="M17964" s="6"/>
    </row>
    <row r="17965" spans="13:13" x14ac:dyDescent="0.3">
      <c r="M17965" s="6"/>
    </row>
    <row r="17966" spans="13:13" x14ac:dyDescent="0.3">
      <c r="M17966" s="6"/>
    </row>
    <row r="17967" spans="13:13" x14ac:dyDescent="0.3">
      <c r="M17967" s="6"/>
    </row>
    <row r="17968" spans="13:13" x14ac:dyDescent="0.3">
      <c r="M17968" s="6"/>
    </row>
    <row r="17969" spans="13:13" x14ac:dyDescent="0.3">
      <c r="M17969" s="6"/>
    </row>
    <row r="17970" spans="13:13" x14ac:dyDescent="0.3">
      <c r="M17970" s="6"/>
    </row>
    <row r="17971" spans="13:13" x14ac:dyDescent="0.3">
      <c r="M17971" s="6"/>
    </row>
    <row r="17972" spans="13:13" x14ac:dyDescent="0.3">
      <c r="M17972" s="6"/>
    </row>
    <row r="17973" spans="13:13" x14ac:dyDescent="0.3">
      <c r="M17973" s="6"/>
    </row>
    <row r="17974" spans="13:13" x14ac:dyDescent="0.3">
      <c r="M17974" s="6"/>
    </row>
    <row r="17975" spans="13:13" x14ac:dyDescent="0.3">
      <c r="M17975" s="6"/>
    </row>
    <row r="17976" spans="13:13" x14ac:dyDescent="0.3">
      <c r="M17976" s="6"/>
    </row>
    <row r="17977" spans="13:13" x14ac:dyDescent="0.3">
      <c r="M17977" s="6"/>
    </row>
    <row r="17978" spans="13:13" x14ac:dyDescent="0.3">
      <c r="M17978" s="6"/>
    </row>
    <row r="17979" spans="13:13" x14ac:dyDescent="0.3">
      <c r="M17979" s="6"/>
    </row>
    <row r="17980" spans="13:13" x14ac:dyDescent="0.3">
      <c r="M17980" s="6"/>
    </row>
    <row r="17981" spans="13:13" x14ac:dyDescent="0.3">
      <c r="M17981" s="6"/>
    </row>
    <row r="17982" spans="13:13" x14ac:dyDescent="0.3">
      <c r="M17982" s="6"/>
    </row>
    <row r="17983" spans="13:13" x14ac:dyDescent="0.3">
      <c r="M17983" s="6"/>
    </row>
    <row r="17984" spans="13:13" x14ac:dyDescent="0.3">
      <c r="M17984" s="6"/>
    </row>
    <row r="17985" spans="13:13" x14ac:dyDescent="0.3">
      <c r="M17985" s="6"/>
    </row>
    <row r="17986" spans="13:13" x14ac:dyDescent="0.3">
      <c r="M17986" s="6"/>
    </row>
    <row r="17987" spans="13:13" x14ac:dyDescent="0.3">
      <c r="M17987" s="6"/>
    </row>
    <row r="17988" spans="13:13" x14ac:dyDescent="0.3">
      <c r="M17988" s="6"/>
    </row>
    <row r="17989" spans="13:13" x14ac:dyDescent="0.3">
      <c r="M17989" s="6"/>
    </row>
    <row r="17990" spans="13:13" x14ac:dyDescent="0.3">
      <c r="M17990" s="6"/>
    </row>
    <row r="17991" spans="13:13" x14ac:dyDescent="0.3">
      <c r="M17991" s="6"/>
    </row>
    <row r="17992" spans="13:13" x14ac:dyDescent="0.3">
      <c r="M17992" s="6"/>
    </row>
    <row r="17993" spans="13:13" x14ac:dyDescent="0.3">
      <c r="M17993" s="6"/>
    </row>
    <row r="17994" spans="13:13" x14ac:dyDescent="0.3">
      <c r="M17994" s="6"/>
    </row>
    <row r="17995" spans="13:13" x14ac:dyDescent="0.3">
      <c r="M17995" s="6"/>
    </row>
    <row r="17996" spans="13:13" x14ac:dyDescent="0.3">
      <c r="M17996" s="6"/>
    </row>
    <row r="17997" spans="13:13" x14ac:dyDescent="0.3">
      <c r="M17997" s="6"/>
    </row>
    <row r="17998" spans="13:13" x14ac:dyDescent="0.3">
      <c r="M17998" s="6"/>
    </row>
    <row r="17999" spans="13:13" x14ac:dyDescent="0.3">
      <c r="M17999" s="6"/>
    </row>
    <row r="18000" spans="13:13" x14ac:dyDescent="0.3">
      <c r="M18000" s="6"/>
    </row>
    <row r="18001" spans="13:13" x14ac:dyDescent="0.3">
      <c r="M18001" s="6"/>
    </row>
    <row r="18002" spans="13:13" x14ac:dyDescent="0.3">
      <c r="M18002" s="6"/>
    </row>
    <row r="18003" spans="13:13" x14ac:dyDescent="0.3">
      <c r="M18003" s="6"/>
    </row>
    <row r="18004" spans="13:13" x14ac:dyDescent="0.3">
      <c r="M18004" s="6"/>
    </row>
    <row r="18005" spans="13:13" x14ac:dyDescent="0.3">
      <c r="M18005" s="6"/>
    </row>
    <row r="18006" spans="13:13" x14ac:dyDescent="0.3">
      <c r="M18006" s="6"/>
    </row>
    <row r="18007" spans="13:13" x14ac:dyDescent="0.3">
      <c r="M18007" s="6"/>
    </row>
    <row r="18008" spans="13:13" x14ac:dyDescent="0.3">
      <c r="M18008" s="6"/>
    </row>
    <row r="18009" spans="13:13" x14ac:dyDescent="0.3">
      <c r="M18009" s="6"/>
    </row>
    <row r="18010" spans="13:13" x14ac:dyDescent="0.3">
      <c r="M18010" s="6"/>
    </row>
    <row r="18011" spans="13:13" x14ac:dyDescent="0.3">
      <c r="M18011" s="6"/>
    </row>
    <row r="18012" spans="13:13" x14ac:dyDescent="0.3">
      <c r="M18012" s="6"/>
    </row>
    <row r="18013" spans="13:13" x14ac:dyDescent="0.3">
      <c r="M18013" s="6"/>
    </row>
    <row r="18014" spans="13:13" x14ac:dyDescent="0.3">
      <c r="M18014" s="6"/>
    </row>
    <row r="18015" spans="13:13" x14ac:dyDescent="0.3">
      <c r="M18015" s="6"/>
    </row>
    <row r="18016" spans="13:13" x14ac:dyDescent="0.3">
      <c r="M18016" s="6"/>
    </row>
    <row r="18017" spans="13:13" x14ac:dyDescent="0.3">
      <c r="M18017" s="6"/>
    </row>
    <row r="18018" spans="13:13" x14ac:dyDescent="0.3">
      <c r="M18018" s="6"/>
    </row>
    <row r="18019" spans="13:13" x14ac:dyDescent="0.3">
      <c r="M18019" s="6"/>
    </row>
    <row r="18020" spans="13:13" x14ac:dyDescent="0.3">
      <c r="M18020" s="6"/>
    </row>
    <row r="18021" spans="13:13" x14ac:dyDescent="0.3">
      <c r="M18021" s="6"/>
    </row>
    <row r="18022" spans="13:13" x14ac:dyDescent="0.3">
      <c r="M18022" s="6"/>
    </row>
    <row r="18023" spans="13:13" x14ac:dyDescent="0.3">
      <c r="M18023" s="6"/>
    </row>
    <row r="18024" spans="13:13" x14ac:dyDescent="0.3">
      <c r="M18024" s="6"/>
    </row>
    <row r="18025" spans="13:13" x14ac:dyDescent="0.3">
      <c r="M18025" s="6"/>
    </row>
    <row r="18026" spans="13:13" x14ac:dyDescent="0.3">
      <c r="M18026" s="6"/>
    </row>
    <row r="18027" spans="13:13" x14ac:dyDescent="0.3">
      <c r="M18027" s="6"/>
    </row>
    <row r="18028" spans="13:13" x14ac:dyDescent="0.3">
      <c r="M18028" s="6"/>
    </row>
    <row r="18029" spans="13:13" x14ac:dyDescent="0.3">
      <c r="M18029" s="6"/>
    </row>
    <row r="18030" spans="13:13" x14ac:dyDescent="0.3">
      <c r="M18030" s="6"/>
    </row>
    <row r="18031" spans="13:13" x14ac:dyDescent="0.3">
      <c r="M18031" s="6"/>
    </row>
    <row r="18032" spans="13:13" x14ac:dyDescent="0.3">
      <c r="M18032" s="6"/>
    </row>
    <row r="18033" spans="13:13" x14ac:dyDescent="0.3">
      <c r="M18033" s="6"/>
    </row>
    <row r="18034" spans="13:13" x14ac:dyDescent="0.3">
      <c r="M18034" s="6"/>
    </row>
    <row r="18035" spans="13:13" x14ac:dyDescent="0.3">
      <c r="M18035" s="6"/>
    </row>
    <row r="18036" spans="13:13" x14ac:dyDescent="0.3">
      <c r="M18036" s="6"/>
    </row>
    <row r="18037" spans="13:13" x14ac:dyDescent="0.3">
      <c r="M18037" s="6"/>
    </row>
    <row r="18038" spans="13:13" x14ac:dyDescent="0.3">
      <c r="M18038" s="6"/>
    </row>
    <row r="18039" spans="13:13" x14ac:dyDescent="0.3">
      <c r="M18039" s="6"/>
    </row>
    <row r="18040" spans="13:13" x14ac:dyDescent="0.3">
      <c r="M18040" s="6"/>
    </row>
    <row r="18041" spans="13:13" x14ac:dyDescent="0.3">
      <c r="M18041" s="6"/>
    </row>
    <row r="18042" spans="13:13" x14ac:dyDescent="0.3">
      <c r="M18042" s="6"/>
    </row>
    <row r="18043" spans="13:13" x14ac:dyDescent="0.3">
      <c r="M18043" s="6"/>
    </row>
    <row r="18044" spans="13:13" x14ac:dyDescent="0.3">
      <c r="M18044" s="6"/>
    </row>
    <row r="18045" spans="13:13" x14ac:dyDescent="0.3">
      <c r="M18045" s="6"/>
    </row>
    <row r="18046" spans="13:13" x14ac:dyDescent="0.3">
      <c r="M18046" s="6"/>
    </row>
    <row r="18047" spans="13:13" x14ac:dyDescent="0.3">
      <c r="M18047" s="6"/>
    </row>
    <row r="18048" spans="13:13" x14ac:dyDescent="0.3">
      <c r="M18048" s="6"/>
    </row>
    <row r="18049" spans="13:13" x14ac:dyDescent="0.3">
      <c r="M18049" s="6"/>
    </row>
    <row r="18050" spans="13:13" x14ac:dyDescent="0.3">
      <c r="M18050" s="6"/>
    </row>
    <row r="18051" spans="13:13" x14ac:dyDescent="0.3">
      <c r="M18051" s="6"/>
    </row>
    <row r="18052" spans="13:13" x14ac:dyDescent="0.3">
      <c r="M18052" s="6"/>
    </row>
    <row r="18053" spans="13:13" x14ac:dyDescent="0.3">
      <c r="M18053" s="6"/>
    </row>
    <row r="18054" spans="13:13" x14ac:dyDescent="0.3">
      <c r="M18054" s="6"/>
    </row>
    <row r="18055" spans="13:13" x14ac:dyDescent="0.3">
      <c r="M18055" s="6"/>
    </row>
    <row r="18056" spans="13:13" x14ac:dyDescent="0.3">
      <c r="M18056" s="6"/>
    </row>
    <row r="18057" spans="13:13" x14ac:dyDescent="0.3">
      <c r="M18057" s="6"/>
    </row>
    <row r="18058" spans="13:13" x14ac:dyDescent="0.3">
      <c r="M18058" s="6"/>
    </row>
    <row r="18059" spans="13:13" x14ac:dyDescent="0.3">
      <c r="M18059" s="6"/>
    </row>
    <row r="18060" spans="13:13" x14ac:dyDescent="0.3">
      <c r="M18060" s="6"/>
    </row>
    <row r="18061" spans="13:13" x14ac:dyDescent="0.3">
      <c r="M18061" s="6"/>
    </row>
    <row r="18062" spans="13:13" x14ac:dyDescent="0.3">
      <c r="M18062" s="6"/>
    </row>
    <row r="18063" spans="13:13" x14ac:dyDescent="0.3">
      <c r="M18063" s="6"/>
    </row>
    <row r="18064" spans="13:13" x14ac:dyDescent="0.3">
      <c r="M18064" s="6"/>
    </row>
    <row r="18065" spans="13:13" x14ac:dyDescent="0.3">
      <c r="M18065" s="6"/>
    </row>
    <row r="18066" spans="13:13" x14ac:dyDescent="0.3">
      <c r="M18066" s="6"/>
    </row>
    <row r="18067" spans="13:13" x14ac:dyDescent="0.3">
      <c r="M18067" s="6"/>
    </row>
    <row r="18068" spans="13:13" x14ac:dyDescent="0.3">
      <c r="M18068" s="6"/>
    </row>
    <row r="18069" spans="13:13" x14ac:dyDescent="0.3">
      <c r="M18069" s="6"/>
    </row>
    <row r="18070" spans="13:13" x14ac:dyDescent="0.3">
      <c r="M18070" s="6"/>
    </row>
    <row r="18071" spans="13:13" x14ac:dyDescent="0.3">
      <c r="M18071" s="6"/>
    </row>
    <row r="18072" spans="13:13" x14ac:dyDescent="0.3">
      <c r="M18072" s="6"/>
    </row>
    <row r="18073" spans="13:13" x14ac:dyDescent="0.3">
      <c r="M18073" s="6"/>
    </row>
    <row r="18074" spans="13:13" x14ac:dyDescent="0.3">
      <c r="M18074" s="6"/>
    </row>
    <row r="18075" spans="13:13" x14ac:dyDescent="0.3">
      <c r="M18075" s="6"/>
    </row>
    <row r="18076" spans="13:13" x14ac:dyDescent="0.3">
      <c r="M18076" s="6"/>
    </row>
    <row r="18077" spans="13:13" x14ac:dyDescent="0.3">
      <c r="M18077" s="6"/>
    </row>
    <row r="18078" spans="13:13" x14ac:dyDescent="0.3">
      <c r="M18078" s="6"/>
    </row>
    <row r="18079" spans="13:13" x14ac:dyDescent="0.3">
      <c r="M18079" s="6"/>
    </row>
    <row r="18080" spans="13:13" x14ac:dyDescent="0.3">
      <c r="M18080" s="6"/>
    </row>
    <row r="18081" spans="13:13" x14ac:dyDescent="0.3">
      <c r="M18081" s="6"/>
    </row>
    <row r="18082" spans="13:13" x14ac:dyDescent="0.3">
      <c r="M18082" s="6"/>
    </row>
    <row r="18083" spans="13:13" x14ac:dyDescent="0.3">
      <c r="M18083" s="6"/>
    </row>
    <row r="18084" spans="13:13" x14ac:dyDescent="0.3">
      <c r="M18084" s="6"/>
    </row>
    <row r="18085" spans="13:13" x14ac:dyDescent="0.3">
      <c r="M18085" s="6"/>
    </row>
    <row r="18086" spans="13:13" x14ac:dyDescent="0.3">
      <c r="M18086" s="6"/>
    </row>
    <row r="18087" spans="13:13" x14ac:dyDescent="0.3">
      <c r="M18087" s="6"/>
    </row>
    <row r="18088" spans="13:13" x14ac:dyDescent="0.3">
      <c r="M18088" s="6"/>
    </row>
    <row r="18089" spans="13:13" x14ac:dyDescent="0.3">
      <c r="M18089" s="6"/>
    </row>
    <row r="18090" spans="13:13" x14ac:dyDescent="0.3">
      <c r="M18090" s="6"/>
    </row>
    <row r="18091" spans="13:13" x14ac:dyDescent="0.3">
      <c r="M18091" s="6"/>
    </row>
    <row r="18092" spans="13:13" x14ac:dyDescent="0.3">
      <c r="M18092" s="6"/>
    </row>
    <row r="18093" spans="13:13" x14ac:dyDescent="0.3">
      <c r="M18093" s="6"/>
    </row>
    <row r="18094" spans="13:13" x14ac:dyDescent="0.3">
      <c r="M18094" s="6"/>
    </row>
    <row r="18095" spans="13:13" x14ac:dyDescent="0.3">
      <c r="M18095" s="6"/>
    </row>
    <row r="18096" spans="13:13" x14ac:dyDescent="0.3">
      <c r="M18096" s="6"/>
    </row>
    <row r="18097" spans="13:13" x14ac:dyDescent="0.3">
      <c r="M18097" s="6"/>
    </row>
    <row r="18098" spans="13:13" x14ac:dyDescent="0.3">
      <c r="M18098" s="6"/>
    </row>
    <row r="18099" spans="13:13" x14ac:dyDescent="0.3">
      <c r="M18099" s="6"/>
    </row>
    <row r="18100" spans="13:13" x14ac:dyDescent="0.3">
      <c r="M18100" s="6"/>
    </row>
    <row r="18101" spans="13:13" x14ac:dyDescent="0.3">
      <c r="M18101" s="6"/>
    </row>
    <row r="18102" spans="13:13" x14ac:dyDescent="0.3">
      <c r="M18102" s="6"/>
    </row>
    <row r="18103" spans="13:13" x14ac:dyDescent="0.3">
      <c r="M18103" s="6"/>
    </row>
    <row r="18104" spans="13:13" x14ac:dyDescent="0.3">
      <c r="M18104" s="6"/>
    </row>
    <row r="18105" spans="13:13" x14ac:dyDescent="0.3">
      <c r="M18105" s="6"/>
    </row>
    <row r="18106" spans="13:13" x14ac:dyDescent="0.3">
      <c r="M18106" s="6"/>
    </row>
    <row r="18107" spans="13:13" x14ac:dyDescent="0.3">
      <c r="M18107" s="6"/>
    </row>
    <row r="18108" spans="13:13" x14ac:dyDescent="0.3">
      <c r="M18108" s="6"/>
    </row>
    <row r="18109" spans="13:13" x14ac:dyDescent="0.3">
      <c r="M18109" s="6"/>
    </row>
    <row r="18110" spans="13:13" x14ac:dyDescent="0.3">
      <c r="M18110" s="6"/>
    </row>
    <row r="18111" spans="13:13" x14ac:dyDescent="0.3">
      <c r="M18111" s="6"/>
    </row>
    <row r="18112" spans="13:13" x14ac:dyDescent="0.3">
      <c r="M18112" s="6"/>
    </row>
    <row r="18113" spans="13:13" x14ac:dyDescent="0.3">
      <c r="M18113" s="6"/>
    </row>
    <row r="18114" spans="13:13" x14ac:dyDescent="0.3">
      <c r="M18114" s="6"/>
    </row>
    <row r="18115" spans="13:13" x14ac:dyDescent="0.3">
      <c r="M18115" s="6"/>
    </row>
    <row r="18116" spans="13:13" x14ac:dyDescent="0.3">
      <c r="M18116" s="6"/>
    </row>
    <row r="18117" spans="13:13" x14ac:dyDescent="0.3">
      <c r="M18117" s="6"/>
    </row>
    <row r="18118" spans="13:13" x14ac:dyDescent="0.3">
      <c r="M18118" s="6"/>
    </row>
    <row r="18119" spans="13:13" x14ac:dyDescent="0.3">
      <c r="M18119" s="6"/>
    </row>
    <row r="18120" spans="13:13" x14ac:dyDescent="0.3">
      <c r="M18120" s="6"/>
    </row>
    <row r="18121" spans="13:13" x14ac:dyDescent="0.3">
      <c r="M18121" s="6"/>
    </row>
    <row r="18122" spans="13:13" x14ac:dyDescent="0.3">
      <c r="M18122" s="6"/>
    </row>
    <row r="18123" spans="13:13" x14ac:dyDescent="0.3">
      <c r="M18123" s="6"/>
    </row>
    <row r="18124" spans="13:13" x14ac:dyDescent="0.3">
      <c r="M18124" s="6"/>
    </row>
    <row r="18125" spans="13:13" x14ac:dyDescent="0.3">
      <c r="M18125" s="6"/>
    </row>
    <row r="18126" spans="13:13" x14ac:dyDescent="0.3">
      <c r="M18126" s="6"/>
    </row>
    <row r="18127" spans="13:13" x14ac:dyDescent="0.3">
      <c r="M18127" s="6"/>
    </row>
    <row r="18128" spans="13:13" x14ac:dyDescent="0.3">
      <c r="M18128" s="6"/>
    </row>
    <row r="18129" spans="13:13" x14ac:dyDescent="0.3">
      <c r="M18129" s="6"/>
    </row>
    <row r="18130" spans="13:13" x14ac:dyDescent="0.3">
      <c r="M18130" s="6"/>
    </row>
    <row r="18131" spans="13:13" x14ac:dyDescent="0.3">
      <c r="M18131" s="6"/>
    </row>
    <row r="18132" spans="13:13" x14ac:dyDescent="0.3">
      <c r="M18132" s="6"/>
    </row>
    <row r="18133" spans="13:13" x14ac:dyDescent="0.3">
      <c r="M18133" s="6"/>
    </row>
    <row r="18134" spans="13:13" x14ac:dyDescent="0.3">
      <c r="M18134" s="6"/>
    </row>
    <row r="18135" spans="13:13" x14ac:dyDescent="0.3">
      <c r="M18135" s="6"/>
    </row>
    <row r="18136" spans="13:13" x14ac:dyDescent="0.3">
      <c r="M18136" s="6"/>
    </row>
    <row r="18137" spans="13:13" x14ac:dyDescent="0.3">
      <c r="M18137" s="6"/>
    </row>
    <row r="18138" spans="13:13" x14ac:dyDescent="0.3">
      <c r="M18138" s="6"/>
    </row>
    <row r="18139" spans="13:13" x14ac:dyDescent="0.3">
      <c r="M18139" s="6"/>
    </row>
    <row r="18140" spans="13:13" x14ac:dyDescent="0.3">
      <c r="M18140" s="6"/>
    </row>
    <row r="18141" spans="13:13" x14ac:dyDescent="0.3">
      <c r="M18141" s="6"/>
    </row>
    <row r="18142" spans="13:13" x14ac:dyDescent="0.3">
      <c r="M18142" s="6"/>
    </row>
    <row r="18143" spans="13:13" x14ac:dyDescent="0.3">
      <c r="M18143" s="6"/>
    </row>
    <row r="18144" spans="13:13" x14ac:dyDescent="0.3">
      <c r="M18144" s="6"/>
    </row>
    <row r="18145" spans="13:13" x14ac:dyDescent="0.3">
      <c r="M18145" s="6"/>
    </row>
    <row r="18146" spans="13:13" x14ac:dyDescent="0.3">
      <c r="M18146" s="6"/>
    </row>
    <row r="18147" spans="13:13" x14ac:dyDescent="0.3">
      <c r="M18147" s="6"/>
    </row>
    <row r="18148" spans="13:13" x14ac:dyDescent="0.3">
      <c r="M18148" s="6"/>
    </row>
    <row r="18149" spans="13:13" x14ac:dyDescent="0.3">
      <c r="M18149" s="6"/>
    </row>
    <row r="18150" spans="13:13" x14ac:dyDescent="0.3">
      <c r="M18150" s="6"/>
    </row>
    <row r="18151" spans="13:13" x14ac:dyDescent="0.3">
      <c r="M18151" s="6"/>
    </row>
    <row r="18152" spans="13:13" x14ac:dyDescent="0.3">
      <c r="M18152" s="6"/>
    </row>
    <row r="18153" spans="13:13" x14ac:dyDescent="0.3">
      <c r="M18153" s="6"/>
    </row>
    <row r="18154" spans="13:13" x14ac:dyDescent="0.3">
      <c r="M18154" s="6"/>
    </row>
    <row r="18155" spans="13:13" x14ac:dyDescent="0.3">
      <c r="M18155" s="6"/>
    </row>
    <row r="18156" spans="13:13" x14ac:dyDescent="0.3">
      <c r="M18156" s="6"/>
    </row>
    <row r="18157" spans="13:13" x14ac:dyDescent="0.3">
      <c r="M18157" s="6"/>
    </row>
    <row r="18158" spans="13:13" x14ac:dyDescent="0.3">
      <c r="M18158" s="6"/>
    </row>
    <row r="18159" spans="13:13" x14ac:dyDescent="0.3">
      <c r="M18159" s="6"/>
    </row>
    <row r="18160" spans="13:13" x14ac:dyDescent="0.3">
      <c r="M18160" s="6"/>
    </row>
    <row r="18161" spans="13:13" x14ac:dyDescent="0.3">
      <c r="M18161" s="6"/>
    </row>
    <row r="18162" spans="13:13" x14ac:dyDescent="0.3">
      <c r="M18162" s="6"/>
    </row>
    <row r="18163" spans="13:13" x14ac:dyDescent="0.3">
      <c r="M18163" s="6"/>
    </row>
    <row r="18164" spans="13:13" x14ac:dyDescent="0.3">
      <c r="M18164" s="6"/>
    </row>
    <row r="18165" spans="13:13" x14ac:dyDescent="0.3">
      <c r="M18165" s="6"/>
    </row>
    <row r="18166" spans="13:13" x14ac:dyDescent="0.3">
      <c r="M18166" s="6"/>
    </row>
    <row r="18167" spans="13:13" x14ac:dyDescent="0.3">
      <c r="M18167" s="6"/>
    </row>
    <row r="18168" spans="13:13" x14ac:dyDescent="0.3">
      <c r="M18168" s="6"/>
    </row>
    <row r="18169" spans="13:13" x14ac:dyDescent="0.3">
      <c r="M18169" s="6"/>
    </row>
    <row r="18170" spans="13:13" x14ac:dyDescent="0.3">
      <c r="M18170" s="6"/>
    </row>
    <row r="18171" spans="13:13" x14ac:dyDescent="0.3">
      <c r="M18171" s="6"/>
    </row>
    <row r="18172" spans="13:13" x14ac:dyDescent="0.3">
      <c r="M18172" s="6"/>
    </row>
    <row r="18173" spans="13:13" x14ac:dyDescent="0.3">
      <c r="M18173" s="6"/>
    </row>
    <row r="18174" spans="13:13" x14ac:dyDescent="0.3">
      <c r="M18174" s="6"/>
    </row>
    <row r="18175" spans="13:13" x14ac:dyDescent="0.3">
      <c r="M18175" s="6"/>
    </row>
    <row r="18176" spans="13:13" x14ac:dyDescent="0.3">
      <c r="M18176" s="6"/>
    </row>
    <row r="18177" spans="13:13" x14ac:dyDescent="0.3">
      <c r="M18177" s="6"/>
    </row>
    <row r="18178" spans="13:13" x14ac:dyDescent="0.3">
      <c r="M18178" s="6"/>
    </row>
    <row r="18179" spans="13:13" x14ac:dyDescent="0.3">
      <c r="M18179" s="6"/>
    </row>
    <row r="18180" spans="13:13" x14ac:dyDescent="0.3">
      <c r="M18180" s="6"/>
    </row>
    <row r="18181" spans="13:13" x14ac:dyDescent="0.3">
      <c r="M18181" s="6"/>
    </row>
    <row r="18182" spans="13:13" x14ac:dyDescent="0.3">
      <c r="M18182" s="6"/>
    </row>
    <row r="18183" spans="13:13" x14ac:dyDescent="0.3">
      <c r="M18183" s="6"/>
    </row>
    <row r="18184" spans="13:13" x14ac:dyDescent="0.3">
      <c r="M18184" s="6"/>
    </row>
    <row r="18185" spans="13:13" x14ac:dyDescent="0.3">
      <c r="M18185" s="6"/>
    </row>
    <row r="18186" spans="13:13" x14ac:dyDescent="0.3">
      <c r="M18186" s="6"/>
    </row>
    <row r="18187" spans="13:13" x14ac:dyDescent="0.3">
      <c r="M18187" s="6"/>
    </row>
    <row r="18188" spans="13:13" x14ac:dyDescent="0.3">
      <c r="M18188" s="6"/>
    </row>
    <row r="18189" spans="13:13" x14ac:dyDescent="0.3">
      <c r="M18189" s="6"/>
    </row>
    <row r="18190" spans="13:13" x14ac:dyDescent="0.3">
      <c r="M18190" s="6"/>
    </row>
    <row r="18191" spans="13:13" x14ac:dyDescent="0.3">
      <c r="M18191" s="6"/>
    </row>
    <row r="18192" spans="13:13" x14ac:dyDescent="0.3">
      <c r="M18192" s="6"/>
    </row>
    <row r="18193" spans="13:13" x14ac:dyDescent="0.3">
      <c r="M18193" s="6"/>
    </row>
    <row r="18194" spans="13:13" x14ac:dyDescent="0.3">
      <c r="M18194" s="6"/>
    </row>
    <row r="18195" spans="13:13" x14ac:dyDescent="0.3">
      <c r="M18195" s="6"/>
    </row>
    <row r="18196" spans="13:13" x14ac:dyDescent="0.3">
      <c r="M18196" s="6"/>
    </row>
    <row r="18197" spans="13:13" x14ac:dyDescent="0.3">
      <c r="M18197" s="6"/>
    </row>
    <row r="18198" spans="13:13" x14ac:dyDescent="0.3">
      <c r="M18198" s="6"/>
    </row>
    <row r="18199" spans="13:13" x14ac:dyDescent="0.3">
      <c r="M18199" s="6"/>
    </row>
    <row r="18200" spans="13:13" x14ac:dyDescent="0.3">
      <c r="M18200" s="6"/>
    </row>
    <row r="18201" spans="13:13" x14ac:dyDescent="0.3">
      <c r="M18201" s="6"/>
    </row>
    <row r="18202" spans="13:13" x14ac:dyDescent="0.3">
      <c r="M18202" s="6"/>
    </row>
    <row r="18203" spans="13:13" x14ac:dyDescent="0.3">
      <c r="M18203" s="6"/>
    </row>
    <row r="18204" spans="13:13" x14ac:dyDescent="0.3">
      <c r="M18204" s="6"/>
    </row>
    <row r="18205" spans="13:13" x14ac:dyDescent="0.3">
      <c r="M18205" s="6"/>
    </row>
    <row r="18206" spans="13:13" x14ac:dyDescent="0.3">
      <c r="M18206" s="6"/>
    </row>
    <row r="18207" spans="13:13" x14ac:dyDescent="0.3">
      <c r="M18207" s="6"/>
    </row>
    <row r="18208" spans="13:13" x14ac:dyDescent="0.3">
      <c r="M18208" s="6"/>
    </row>
    <row r="18209" spans="13:13" x14ac:dyDescent="0.3">
      <c r="M18209" s="6"/>
    </row>
    <row r="18210" spans="13:13" x14ac:dyDescent="0.3">
      <c r="M18210" s="6"/>
    </row>
    <row r="18211" spans="13:13" x14ac:dyDescent="0.3">
      <c r="M18211" s="6"/>
    </row>
    <row r="18212" spans="13:13" x14ac:dyDescent="0.3">
      <c r="M18212" s="6"/>
    </row>
    <row r="18213" spans="13:13" x14ac:dyDescent="0.3">
      <c r="M18213" s="6"/>
    </row>
    <row r="18214" spans="13:13" x14ac:dyDescent="0.3">
      <c r="M18214" s="6"/>
    </row>
    <row r="18215" spans="13:13" x14ac:dyDescent="0.3">
      <c r="M18215" s="6"/>
    </row>
    <row r="18216" spans="13:13" x14ac:dyDescent="0.3">
      <c r="M18216" s="6"/>
    </row>
    <row r="18217" spans="13:13" x14ac:dyDescent="0.3">
      <c r="M18217" s="6"/>
    </row>
    <row r="18218" spans="13:13" x14ac:dyDescent="0.3">
      <c r="M18218" s="6"/>
    </row>
    <row r="18219" spans="13:13" x14ac:dyDescent="0.3">
      <c r="M18219" s="6"/>
    </row>
    <row r="18220" spans="13:13" x14ac:dyDescent="0.3">
      <c r="M18220" s="6"/>
    </row>
    <row r="18221" spans="13:13" x14ac:dyDescent="0.3">
      <c r="M18221" s="6"/>
    </row>
    <row r="18222" spans="13:13" x14ac:dyDescent="0.3">
      <c r="M18222" s="6"/>
    </row>
    <row r="18223" spans="13:13" x14ac:dyDescent="0.3">
      <c r="M18223" s="6"/>
    </row>
    <row r="18224" spans="13:13" x14ac:dyDescent="0.3">
      <c r="M18224" s="6"/>
    </row>
    <row r="18225" spans="13:13" x14ac:dyDescent="0.3">
      <c r="M18225" s="6"/>
    </row>
    <row r="18226" spans="13:13" x14ac:dyDescent="0.3">
      <c r="M18226" s="6"/>
    </row>
    <row r="18227" spans="13:13" x14ac:dyDescent="0.3">
      <c r="M18227" s="6"/>
    </row>
    <row r="18228" spans="13:13" x14ac:dyDescent="0.3">
      <c r="M18228" s="6"/>
    </row>
    <row r="18229" spans="13:13" x14ac:dyDescent="0.3">
      <c r="M18229" s="6"/>
    </row>
    <row r="18230" spans="13:13" x14ac:dyDescent="0.3">
      <c r="M18230" s="6"/>
    </row>
    <row r="18231" spans="13:13" x14ac:dyDescent="0.3">
      <c r="M18231" s="6"/>
    </row>
    <row r="18232" spans="13:13" x14ac:dyDescent="0.3">
      <c r="M18232" s="6"/>
    </row>
    <row r="18233" spans="13:13" x14ac:dyDescent="0.3">
      <c r="M18233" s="6"/>
    </row>
    <row r="18234" spans="13:13" x14ac:dyDescent="0.3">
      <c r="M18234" s="6"/>
    </row>
    <row r="18235" spans="13:13" x14ac:dyDescent="0.3">
      <c r="M18235" s="6"/>
    </row>
    <row r="18236" spans="13:13" x14ac:dyDescent="0.3">
      <c r="M18236" s="6"/>
    </row>
    <row r="18237" spans="13:13" x14ac:dyDescent="0.3">
      <c r="M18237" s="6"/>
    </row>
    <row r="18238" spans="13:13" x14ac:dyDescent="0.3">
      <c r="M18238" s="6"/>
    </row>
    <row r="18239" spans="13:13" x14ac:dyDescent="0.3">
      <c r="M18239" s="6"/>
    </row>
    <row r="18240" spans="13:13" x14ac:dyDescent="0.3">
      <c r="M18240" s="6"/>
    </row>
    <row r="18241" spans="13:13" x14ac:dyDescent="0.3">
      <c r="M18241" s="6"/>
    </row>
    <row r="18242" spans="13:13" x14ac:dyDescent="0.3">
      <c r="M18242" s="6"/>
    </row>
    <row r="18243" spans="13:13" x14ac:dyDescent="0.3">
      <c r="M18243" s="6"/>
    </row>
    <row r="18244" spans="13:13" x14ac:dyDescent="0.3">
      <c r="M18244" s="6"/>
    </row>
    <row r="18245" spans="13:13" x14ac:dyDescent="0.3">
      <c r="M18245" s="6"/>
    </row>
    <row r="18246" spans="13:13" x14ac:dyDescent="0.3">
      <c r="M18246" s="6"/>
    </row>
    <row r="18247" spans="13:13" x14ac:dyDescent="0.3">
      <c r="M18247" s="6"/>
    </row>
    <row r="18248" spans="13:13" x14ac:dyDescent="0.3">
      <c r="M18248" s="6"/>
    </row>
    <row r="18249" spans="13:13" x14ac:dyDescent="0.3">
      <c r="M18249" s="6"/>
    </row>
    <row r="18250" spans="13:13" x14ac:dyDescent="0.3">
      <c r="M18250" s="6"/>
    </row>
    <row r="18251" spans="13:13" x14ac:dyDescent="0.3">
      <c r="M18251" s="6"/>
    </row>
    <row r="18252" spans="13:13" x14ac:dyDescent="0.3">
      <c r="M18252" s="6"/>
    </row>
    <row r="18253" spans="13:13" x14ac:dyDescent="0.3">
      <c r="M18253" s="6"/>
    </row>
    <row r="18254" spans="13:13" x14ac:dyDescent="0.3">
      <c r="M18254" s="6"/>
    </row>
    <row r="18255" spans="13:13" x14ac:dyDescent="0.3">
      <c r="M18255" s="6"/>
    </row>
    <row r="18256" spans="13:13" x14ac:dyDescent="0.3">
      <c r="M18256" s="6"/>
    </row>
    <row r="18257" spans="13:13" x14ac:dyDescent="0.3">
      <c r="M18257" s="6"/>
    </row>
    <row r="18258" spans="13:13" x14ac:dyDescent="0.3">
      <c r="M18258" s="6"/>
    </row>
    <row r="18259" spans="13:13" x14ac:dyDescent="0.3">
      <c r="M18259" s="6"/>
    </row>
    <row r="18260" spans="13:13" x14ac:dyDescent="0.3">
      <c r="M18260" s="6"/>
    </row>
    <row r="18261" spans="13:13" x14ac:dyDescent="0.3">
      <c r="M18261" s="6"/>
    </row>
    <row r="18262" spans="13:13" x14ac:dyDescent="0.3">
      <c r="M18262" s="6"/>
    </row>
    <row r="18263" spans="13:13" x14ac:dyDescent="0.3">
      <c r="M18263" s="6"/>
    </row>
    <row r="18264" spans="13:13" x14ac:dyDescent="0.3">
      <c r="M18264" s="6"/>
    </row>
    <row r="18265" spans="13:13" x14ac:dyDescent="0.3">
      <c r="M18265" s="6"/>
    </row>
    <row r="18266" spans="13:13" x14ac:dyDescent="0.3">
      <c r="M18266" s="6"/>
    </row>
    <row r="18267" spans="13:13" x14ac:dyDescent="0.3">
      <c r="M18267" s="6"/>
    </row>
    <row r="18268" spans="13:13" x14ac:dyDescent="0.3">
      <c r="M18268" s="6"/>
    </row>
    <row r="18269" spans="13:13" x14ac:dyDescent="0.3">
      <c r="M18269" s="6"/>
    </row>
    <row r="18270" spans="13:13" x14ac:dyDescent="0.3">
      <c r="M18270" s="6"/>
    </row>
    <row r="18271" spans="13:13" x14ac:dyDescent="0.3">
      <c r="M18271" s="6"/>
    </row>
    <row r="18272" spans="13:13" x14ac:dyDescent="0.3">
      <c r="M18272" s="6"/>
    </row>
    <row r="18273" spans="13:13" x14ac:dyDescent="0.3">
      <c r="M18273" s="6"/>
    </row>
    <row r="18274" spans="13:13" x14ac:dyDescent="0.3">
      <c r="M18274" s="6"/>
    </row>
    <row r="18275" spans="13:13" x14ac:dyDescent="0.3">
      <c r="M18275" s="6"/>
    </row>
    <row r="18276" spans="13:13" x14ac:dyDescent="0.3">
      <c r="M18276" s="6"/>
    </row>
    <row r="18277" spans="13:13" x14ac:dyDescent="0.3">
      <c r="M18277" s="6"/>
    </row>
    <row r="18278" spans="13:13" x14ac:dyDescent="0.3">
      <c r="M18278" s="6"/>
    </row>
    <row r="18279" spans="13:13" x14ac:dyDescent="0.3">
      <c r="M18279" s="6"/>
    </row>
    <row r="18280" spans="13:13" x14ac:dyDescent="0.3">
      <c r="M18280" s="6"/>
    </row>
    <row r="18281" spans="13:13" x14ac:dyDescent="0.3">
      <c r="M18281" s="6"/>
    </row>
    <row r="18282" spans="13:13" x14ac:dyDescent="0.3">
      <c r="M18282" s="6"/>
    </row>
    <row r="18283" spans="13:13" x14ac:dyDescent="0.3">
      <c r="M18283" s="6"/>
    </row>
    <row r="18284" spans="13:13" x14ac:dyDescent="0.3">
      <c r="M18284" s="6"/>
    </row>
    <row r="18285" spans="13:13" x14ac:dyDescent="0.3">
      <c r="M18285" s="6"/>
    </row>
    <row r="18286" spans="13:13" x14ac:dyDescent="0.3">
      <c r="M18286" s="6"/>
    </row>
    <row r="18287" spans="13:13" x14ac:dyDescent="0.3">
      <c r="M18287" s="6"/>
    </row>
    <row r="18288" spans="13:13" x14ac:dyDescent="0.3">
      <c r="M18288" s="6"/>
    </row>
    <row r="18289" spans="13:13" x14ac:dyDescent="0.3">
      <c r="M18289" s="6"/>
    </row>
    <row r="18290" spans="13:13" x14ac:dyDescent="0.3">
      <c r="M18290" s="6"/>
    </row>
    <row r="18291" spans="13:13" x14ac:dyDescent="0.3">
      <c r="M18291" s="6"/>
    </row>
    <row r="18292" spans="13:13" x14ac:dyDescent="0.3">
      <c r="M18292" s="6"/>
    </row>
    <row r="18293" spans="13:13" x14ac:dyDescent="0.3">
      <c r="M18293" s="6"/>
    </row>
    <row r="18294" spans="13:13" x14ac:dyDescent="0.3">
      <c r="M18294" s="6"/>
    </row>
    <row r="18295" spans="13:13" x14ac:dyDescent="0.3">
      <c r="M18295" s="6"/>
    </row>
    <row r="18296" spans="13:13" x14ac:dyDescent="0.3">
      <c r="M18296" s="6"/>
    </row>
    <row r="18297" spans="13:13" x14ac:dyDescent="0.3">
      <c r="M18297" s="6"/>
    </row>
    <row r="18298" spans="13:13" x14ac:dyDescent="0.3">
      <c r="M18298" s="6"/>
    </row>
    <row r="18299" spans="13:13" x14ac:dyDescent="0.3">
      <c r="M18299" s="6"/>
    </row>
    <row r="18300" spans="13:13" x14ac:dyDescent="0.3">
      <c r="M18300" s="6"/>
    </row>
    <row r="18301" spans="13:13" x14ac:dyDescent="0.3">
      <c r="M18301" s="6"/>
    </row>
    <row r="18302" spans="13:13" x14ac:dyDescent="0.3">
      <c r="M18302" s="6"/>
    </row>
    <row r="18303" spans="13:13" x14ac:dyDescent="0.3">
      <c r="M18303" s="6"/>
    </row>
    <row r="18304" spans="13:13" x14ac:dyDescent="0.3">
      <c r="M18304" s="6"/>
    </row>
    <row r="18305" spans="13:13" x14ac:dyDescent="0.3">
      <c r="M18305" s="6"/>
    </row>
    <row r="18306" spans="13:13" x14ac:dyDescent="0.3">
      <c r="M18306" s="6"/>
    </row>
    <row r="18307" spans="13:13" x14ac:dyDescent="0.3">
      <c r="M18307" s="6"/>
    </row>
    <row r="18308" spans="13:13" x14ac:dyDescent="0.3">
      <c r="M18308" s="6"/>
    </row>
    <row r="18309" spans="13:13" x14ac:dyDescent="0.3">
      <c r="M18309" s="6"/>
    </row>
    <row r="18310" spans="13:13" x14ac:dyDescent="0.3">
      <c r="M18310" s="6"/>
    </row>
    <row r="18311" spans="13:13" x14ac:dyDescent="0.3">
      <c r="M18311" s="6"/>
    </row>
    <row r="18312" spans="13:13" x14ac:dyDescent="0.3">
      <c r="M18312" s="6"/>
    </row>
    <row r="18313" spans="13:13" x14ac:dyDescent="0.3">
      <c r="M18313" s="6"/>
    </row>
    <row r="18314" spans="13:13" x14ac:dyDescent="0.3">
      <c r="M18314" s="6"/>
    </row>
    <row r="18315" spans="13:13" x14ac:dyDescent="0.3">
      <c r="M18315" s="6"/>
    </row>
    <row r="18316" spans="13:13" x14ac:dyDescent="0.3">
      <c r="M18316" s="6"/>
    </row>
    <row r="18317" spans="13:13" x14ac:dyDescent="0.3">
      <c r="M18317" s="6"/>
    </row>
    <row r="18318" spans="13:13" x14ac:dyDescent="0.3">
      <c r="M18318" s="6"/>
    </row>
    <row r="18319" spans="13:13" x14ac:dyDescent="0.3">
      <c r="M18319" s="6"/>
    </row>
    <row r="18320" spans="13:13" x14ac:dyDescent="0.3">
      <c r="M18320" s="6"/>
    </row>
    <row r="18321" spans="13:13" x14ac:dyDescent="0.3">
      <c r="M18321" s="6"/>
    </row>
    <row r="18322" spans="13:13" x14ac:dyDescent="0.3">
      <c r="M18322" s="6"/>
    </row>
    <row r="18323" spans="13:13" x14ac:dyDescent="0.3">
      <c r="M18323" s="6"/>
    </row>
    <row r="18324" spans="13:13" x14ac:dyDescent="0.3">
      <c r="M18324" s="6"/>
    </row>
    <row r="18325" spans="13:13" x14ac:dyDescent="0.3">
      <c r="M18325" s="6"/>
    </row>
    <row r="18326" spans="13:13" x14ac:dyDescent="0.3">
      <c r="M18326" s="6"/>
    </row>
    <row r="18327" spans="13:13" x14ac:dyDescent="0.3">
      <c r="M18327" s="6"/>
    </row>
    <row r="18328" spans="13:13" x14ac:dyDescent="0.3">
      <c r="M18328" s="6"/>
    </row>
    <row r="18329" spans="13:13" x14ac:dyDescent="0.3">
      <c r="M18329" s="6"/>
    </row>
    <row r="18330" spans="13:13" x14ac:dyDescent="0.3">
      <c r="M18330" s="6"/>
    </row>
    <row r="18331" spans="13:13" x14ac:dyDescent="0.3">
      <c r="M18331" s="6"/>
    </row>
    <row r="18332" spans="13:13" x14ac:dyDescent="0.3">
      <c r="M18332" s="6"/>
    </row>
    <row r="18333" spans="13:13" x14ac:dyDescent="0.3">
      <c r="M18333" s="6"/>
    </row>
    <row r="18334" spans="13:13" x14ac:dyDescent="0.3">
      <c r="M18334" s="6"/>
    </row>
    <row r="18335" spans="13:13" x14ac:dyDescent="0.3">
      <c r="M18335" s="6"/>
    </row>
    <row r="18336" spans="13:13" x14ac:dyDescent="0.3">
      <c r="M18336" s="6"/>
    </row>
    <row r="18337" spans="13:13" x14ac:dyDescent="0.3">
      <c r="M18337" s="6"/>
    </row>
    <row r="18338" spans="13:13" x14ac:dyDescent="0.3">
      <c r="M18338" s="6"/>
    </row>
    <row r="18339" spans="13:13" x14ac:dyDescent="0.3">
      <c r="M18339" s="6"/>
    </row>
    <row r="18340" spans="13:13" x14ac:dyDescent="0.3">
      <c r="M18340" s="6"/>
    </row>
    <row r="18341" spans="13:13" x14ac:dyDescent="0.3">
      <c r="M18341" s="6"/>
    </row>
    <row r="18342" spans="13:13" x14ac:dyDescent="0.3">
      <c r="M18342" s="6"/>
    </row>
    <row r="18343" spans="13:13" x14ac:dyDescent="0.3">
      <c r="M18343" s="6"/>
    </row>
    <row r="18344" spans="13:13" x14ac:dyDescent="0.3">
      <c r="M18344" s="6"/>
    </row>
    <row r="18345" spans="13:13" x14ac:dyDescent="0.3">
      <c r="M18345" s="6"/>
    </row>
    <row r="18346" spans="13:13" x14ac:dyDescent="0.3">
      <c r="M18346" s="6"/>
    </row>
    <row r="18347" spans="13:13" x14ac:dyDescent="0.3">
      <c r="M18347" s="6"/>
    </row>
    <row r="18348" spans="13:13" x14ac:dyDescent="0.3">
      <c r="M18348" s="6"/>
    </row>
    <row r="18349" spans="13:13" x14ac:dyDescent="0.3">
      <c r="M18349" s="6"/>
    </row>
    <row r="18350" spans="13:13" x14ac:dyDescent="0.3">
      <c r="M18350" s="6"/>
    </row>
    <row r="18351" spans="13:13" x14ac:dyDescent="0.3">
      <c r="M18351" s="6"/>
    </row>
    <row r="18352" spans="13:13" x14ac:dyDescent="0.3">
      <c r="M18352" s="6"/>
    </row>
    <row r="18353" spans="13:13" x14ac:dyDescent="0.3">
      <c r="M18353" s="6"/>
    </row>
    <row r="18354" spans="13:13" x14ac:dyDescent="0.3">
      <c r="M18354" s="6"/>
    </row>
    <row r="18355" spans="13:13" x14ac:dyDescent="0.3">
      <c r="M18355" s="6"/>
    </row>
    <row r="18356" spans="13:13" x14ac:dyDescent="0.3">
      <c r="M18356" s="6"/>
    </row>
    <row r="18357" spans="13:13" x14ac:dyDescent="0.3">
      <c r="M18357" s="6"/>
    </row>
    <row r="18358" spans="13:13" x14ac:dyDescent="0.3">
      <c r="M18358" s="6"/>
    </row>
    <row r="18359" spans="13:13" x14ac:dyDescent="0.3">
      <c r="M18359" s="6"/>
    </row>
    <row r="18360" spans="13:13" x14ac:dyDescent="0.3">
      <c r="M18360" s="6"/>
    </row>
    <row r="18361" spans="13:13" x14ac:dyDescent="0.3">
      <c r="M18361" s="6"/>
    </row>
    <row r="18362" spans="13:13" x14ac:dyDescent="0.3">
      <c r="M18362" s="6"/>
    </row>
    <row r="18363" spans="13:13" x14ac:dyDescent="0.3">
      <c r="M18363" s="6"/>
    </row>
    <row r="18364" spans="13:13" x14ac:dyDescent="0.3">
      <c r="M18364" s="6"/>
    </row>
    <row r="18365" spans="13:13" x14ac:dyDescent="0.3">
      <c r="M18365" s="6"/>
    </row>
    <row r="18366" spans="13:13" x14ac:dyDescent="0.3">
      <c r="M18366" s="6"/>
    </row>
    <row r="18367" spans="13:13" x14ac:dyDescent="0.3">
      <c r="M18367" s="6"/>
    </row>
    <row r="18368" spans="13:13" x14ac:dyDescent="0.3">
      <c r="M18368" s="6"/>
    </row>
    <row r="18369" spans="13:13" x14ac:dyDescent="0.3">
      <c r="M18369" s="6"/>
    </row>
    <row r="18370" spans="13:13" x14ac:dyDescent="0.3">
      <c r="M18370" s="6"/>
    </row>
    <row r="18371" spans="13:13" x14ac:dyDescent="0.3">
      <c r="M18371" s="6"/>
    </row>
    <row r="18372" spans="13:13" x14ac:dyDescent="0.3">
      <c r="M18372" s="6"/>
    </row>
    <row r="18373" spans="13:13" x14ac:dyDescent="0.3">
      <c r="M18373" s="6"/>
    </row>
    <row r="18374" spans="13:13" x14ac:dyDescent="0.3">
      <c r="M18374" s="6"/>
    </row>
    <row r="18375" spans="13:13" x14ac:dyDescent="0.3">
      <c r="M18375" s="6"/>
    </row>
    <row r="18376" spans="13:13" x14ac:dyDescent="0.3">
      <c r="M18376" s="6"/>
    </row>
    <row r="18377" spans="13:13" x14ac:dyDescent="0.3">
      <c r="M18377" s="6"/>
    </row>
    <row r="18378" spans="13:13" x14ac:dyDescent="0.3">
      <c r="M18378" s="6"/>
    </row>
    <row r="18379" spans="13:13" x14ac:dyDescent="0.3">
      <c r="M18379" s="6"/>
    </row>
    <row r="18380" spans="13:13" x14ac:dyDescent="0.3">
      <c r="M18380" s="6"/>
    </row>
    <row r="18381" spans="13:13" x14ac:dyDescent="0.3">
      <c r="M18381" s="6"/>
    </row>
    <row r="18382" spans="13:13" x14ac:dyDescent="0.3">
      <c r="M18382" s="6"/>
    </row>
    <row r="18383" spans="13:13" x14ac:dyDescent="0.3">
      <c r="M18383" s="6"/>
    </row>
    <row r="18384" spans="13:13" x14ac:dyDescent="0.3">
      <c r="M18384" s="6"/>
    </row>
    <row r="18385" spans="13:13" x14ac:dyDescent="0.3">
      <c r="M18385" s="6"/>
    </row>
    <row r="18386" spans="13:13" x14ac:dyDescent="0.3">
      <c r="M18386" s="6"/>
    </row>
    <row r="18387" spans="13:13" x14ac:dyDescent="0.3">
      <c r="M18387" s="6"/>
    </row>
    <row r="18388" spans="13:13" x14ac:dyDescent="0.3">
      <c r="M18388" s="6"/>
    </row>
    <row r="18389" spans="13:13" x14ac:dyDescent="0.3">
      <c r="M18389" s="6"/>
    </row>
    <row r="18390" spans="13:13" x14ac:dyDescent="0.3">
      <c r="M18390" s="6"/>
    </row>
    <row r="18391" spans="13:13" x14ac:dyDescent="0.3">
      <c r="M18391" s="6"/>
    </row>
    <row r="18392" spans="13:13" x14ac:dyDescent="0.3">
      <c r="M18392" s="6"/>
    </row>
    <row r="18393" spans="13:13" x14ac:dyDescent="0.3">
      <c r="M18393" s="6"/>
    </row>
    <row r="18394" spans="13:13" x14ac:dyDescent="0.3">
      <c r="M18394" s="6"/>
    </row>
    <row r="18395" spans="13:13" x14ac:dyDescent="0.3">
      <c r="M18395" s="6"/>
    </row>
    <row r="18396" spans="13:13" x14ac:dyDescent="0.3">
      <c r="M18396" s="6"/>
    </row>
    <row r="18397" spans="13:13" x14ac:dyDescent="0.3">
      <c r="M18397" s="6"/>
    </row>
    <row r="18398" spans="13:13" x14ac:dyDescent="0.3">
      <c r="M18398" s="6"/>
    </row>
    <row r="18399" spans="13:13" x14ac:dyDescent="0.3">
      <c r="M18399" s="6"/>
    </row>
    <row r="18400" spans="13:13" x14ac:dyDescent="0.3">
      <c r="M18400" s="6"/>
    </row>
    <row r="18401" spans="13:13" x14ac:dyDescent="0.3">
      <c r="M18401" s="6"/>
    </row>
    <row r="18402" spans="13:13" x14ac:dyDescent="0.3">
      <c r="M18402" s="6"/>
    </row>
    <row r="18403" spans="13:13" x14ac:dyDescent="0.3">
      <c r="M18403" s="6"/>
    </row>
    <row r="18404" spans="13:13" x14ac:dyDescent="0.3">
      <c r="M18404" s="6"/>
    </row>
    <row r="18405" spans="13:13" x14ac:dyDescent="0.3">
      <c r="M18405" s="6"/>
    </row>
    <row r="18406" spans="13:13" x14ac:dyDescent="0.3">
      <c r="M18406" s="6"/>
    </row>
    <row r="18407" spans="13:13" x14ac:dyDescent="0.3">
      <c r="M18407" s="6"/>
    </row>
    <row r="18408" spans="13:13" x14ac:dyDescent="0.3">
      <c r="M18408" s="6"/>
    </row>
    <row r="18409" spans="13:13" x14ac:dyDescent="0.3">
      <c r="M18409" s="6"/>
    </row>
    <row r="18410" spans="13:13" x14ac:dyDescent="0.3">
      <c r="M18410" s="6"/>
    </row>
    <row r="18411" spans="13:13" x14ac:dyDescent="0.3">
      <c r="M18411" s="6"/>
    </row>
    <row r="18412" spans="13:13" x14ac:dyDescent="0.3">
      <c r="M18412" s="6"/>
    </row>
    <row r="18413" spans="13:13" x14ac:dyDescent="0.3">
      <c r="M18413" s="6"/>
    </row>
    <row r="18414" spans="13:13" x14ac:dyDescent="0.3">
      <c r="M18414" s="6"/>
    </row>
    <row r="18415" spans="13:13" x14ac:dyDescent="0.3">
      <c r="M18415" s="6"/>
    </row>
    <row r="18416" spans="13:13" x14ac:dyDescent="0.3">
      <c r="M18416" s="6"/>
    </row>
    <row r="18417" spans="13:13" x14ac:dyDescent="0.3">
      <c r="M18417" s="6"/>
    </row>
    <row r="18418" spans="13:13" x14ac:dyDescent="0.3">
      <c r="M18418" s="6"/>
    </row>
    <row r="18419" spans="13:13" x14ac:dyDescent="0.3">
      <c r="M18419" s="6"/>
    </row>
    <row r="18420" spans="13:13" x14ac:dyDescent="0.3">
      <c r="M18420" s="6"/>
    </row>
    <row r="18421" spans="13:13" x14ac:dyDescent="0.3">
      <c r="M18421" s="6"/>
    </row>
    <row r="18422" spans="13:13" x14ac:dyDescent="0.3">
      <c r="M18422" s="6"/>
    </row>
    <row r="18423" spans="13:13" x14ac:dyDescent="0.3">
      <c r="M18423" s="6"/>
    </row>
    <row r="18424" spans="13:13" x14ac:dyDescent="0.3">
      <c r="M18424" s="6"/>
    </row>
    <row r="18425" spans="13:13" x14ac:dyDescent="0.3">
      <c r="M18425" s="6"/>
    </row>
    <row r="18426" spans="13:13" x14ac:dyDescent="0.3">
      <c r="M18426" s="6"/>
    </row>
    <row r="18427" spans="13:13" x14ac:dyDescent="0.3">
      <c r="M18427" s="6"/>
    </row>
    <row r="18428" spans="13:13" x14ac:dyDescent="0.3">
      <c r="M18428" s="6"/>
    </row>
    <row r="18429" spans="13:13" x14ac:dyDescent="0.3">
      <c r="M18429" s="6"/>
    </row>
    <row r="18430" spans="13:13" x14ac:dyDescent="0.3">
      <c r="M18430" s="6"/>
    </row>
    <row r="18431" spans="13:13" x14ac:dyDescent="0.3">
      <c r="M18431" s="6"/>
    </row>
    <row r="18432" spans="13:13" x14ac:dyDescent="0.3">
      <c r="M18432" s="6"/>
    </row>
    <row r="18433" spans="13:13" x14ac:dyDescent="0.3">
      <c r="M18433" s="6"/>
    </row>
    <row r="18434" spans="13:13" x14ac:dyDescent="0.3">
      <c r="M18434" s="6"/>
    </row>
    <row r="18435" spans="13:13" x14ac:dyDescent="0.3">
      <c r="M18435" s="6"/>
    </row>
    <row r="18436" spans="13:13" x14ac:dyDescent="0.3">
      <c r="M18436" s="6"/>
    </row>
    <row r="18437" spans="13:13" x14ac:dyDescent="0.3">
      <c r="M18437" s="6"/>
    </row>
    <row r="18438" spans="13:13" x14ac:dyDescent="0.3">
      <c r="M18438" s="6"/>
    </row>
    <row r="18439" spans="13:13" x14ac:dyDescent="0.3">
      <c r="M18439" s="6"/>
    </row>
    <row r="18440" spans="13:13" x14ac:dyDescent="0.3">
      <c r="M18440" s="6"/>
    </row>
    <row r="18441" spans="13:13" x14ac:dyDescent="0.3">
      <c r="M18441" s="6"/>
    </row>
    <row r="18442" spans="13:13" x14ac:dyDescent="0.3">
      <c r="M18442" s="6"/>
    </row>
    <row r="18443" spans="13:13" x14ac:dyDescent="0.3">
      <c r="M18443" s="6"/>
    </row>
    <row r="18444" spans="13:13" x14ac:dyDescent="0.3">
      <c r="M18444" s="6"/>
    </row>
    <row r="18445" spans="13:13" x14ac:dyDescent="0.3">
      <c r="M18445" s="6"/>
    </row>
    <row r="18446" spans="13:13" x14ac:dyDescent="0.3">
      <c r="M18446" s="6"/>
    </row>
    <row r="18447" spans="13:13" x14ac:dyDescent="0.3">
      <c r="M18447" s="6"/>
    </row>
    <row r="18448" spans="13:13" x14ac:dyDescent="0.3">
      <c r="M18448" s="6"/>
    </row>
    <row r="18449" spans="13:13" x14ac:dyDescent="0.3">
      <c r="M18449" s="6"/>
    </row>
    <row r="18450" spans="13:13" x14ac:dyDescent="0.3">
      <c r="M18450" s="6"/>
    </row>
    <row r="18451" spans="13:13" x14ac:dyDescent="0.3">
      <c r="M18451" s="6"/>
    </row>
    <row r="18452" spans="13:13" x14ac:dyDescent="0.3">
      <c r="M18452" s="6"/>
    </row>
    <row r="18453" spans="13:13" x14ac:dyDescent="0.3">
      <c r="M18453" s="6"/>
    </row>
    <row r="18454" spans="13:13" x14ac:dyDescent="0.3">
      <c r="M18454" s="6"/>
    </row>
    <row r="18455" spans="13:13" x14ac:dyDescent="0.3">
      <c r="M18455" s="6"/>
    </row>
    <row r="18456" spans="13:13" x14ac:dyDescent="0.3">
      <c r="M18456" s="6"/>
    </row>
    <row r="18457" spans="13:13" x14ac:dyDescent="0.3">
      <c r="M18457" s="6"/>
    </row>
    <row r="18458" spans="13:13" x14ac:dyDescent="0.3">
      <c r="M18458" s="6"/>
    </row>
    <row r="18459" spans="13:13" x14ac:dyDescent="0.3">
      <c r="M18459" s="6"/>
    </row>
    <row r="18460" spans="13:13" x14ac:dyDescent="0.3">
      <c r="M18460" s="6"/>
    </row>
    <row r="18461" spans="13:13" x14ac:dyDescent="0.3">
      <c r="M18461" s="6"/>
    </row>
    <row r="18462" spans="13:13" x14ac:dyDescent="0.3">
      <c r="M18462" s="6"/>
    </row>
    <row r="18463" spans="13:13" x14ac:dyDescent="0.3">
      <c r="M18463" s="6"/>
    </row>
    <row r="18464" spans="13:13" x14ac:dyDescent="0.3">
      <c r="M18464" s="6"/>
    </row>
    <row r="18465" spans="13:13" x14ac:dyDescent="0.3">
      <c r="M18465" s="6"/>
    </row>
    <row r="18466" spans="13:13" x14ac:dyDescent="0.3">
      <c r="M18466" s="6"/>
    </row>
    <row r="18467" spans="13:13" x14ac:dyDescent="0.3">
      <c r="M18467" s="6"/>
    </row>
    <row r="18468" spans="13:13" x14ac:dyDescent="0.3">
      <c r="M18468" s="6"/>
    </row>
    <row r="18469" spans="13:13" x14ac:dyDescent="0.3">
      <c r="M18469" s="6"/>
    </row>
    <row r="18470" spans="13:13" x14ac:dyDescent="0.3">
      <c r="M18470" s="6"/>
    </row>
    <row r="18471" spans="13:13" x14ac:dyDescent="0.3">
      <c r="M18471" s="6"/>
    </row>
    <row r="18472" spans="13:13" x14ac:dyDescent="0.3">
      <c r="M18472" s="6"/>
    </row>
    <row r="18473" spans="13:13" x14ac:dyDescent="0.3">
      <c r="M18473" s="6"/>
    </row>
    <row r="18474" spans="13:13" x14ac:dyDescent="0.3">
      <c r="M18474" s="6"/>
    </row>
    <row r="18475" spans="13:13" x14ac:dyDescent="0.3">
      <c r="M18475" s="6"/>
    </row>
    <row r="18476" spans="13:13" x14ac:dyDescent="0.3">
      <c r="M18476" s="6"/>
    </row>
    <row r="18477" spans="13:13" x14ac:dyDescent="0.3">
      <c r="M18477" s="6"/>
    </row>
    <row r="18478" spans="13:13" x14ac:dyDescent="0.3">
      <c r="M18478" s="6"/>
    </row>
    <row r="18479" spans="13:13" x14ac:dyDescent="0.3">
      <c r="M18479" s="6"/>
    </row>
    <row r="18480" spans="13:13" x14ac:dyDescent="0.3">
      <c r="M18480" s="6"/>
    </row>
    <row r="18481" spans="13:13" x14ac:dyDescent="0.3">
      <c r="M18481" s="6"/>
    </row>
    <row r="18482" spans="13:13" x14ac:dyDescent="0.3">
      <c r="M18482" s="6"/>
    </row>
    <row r="18483" spans="13:13" x14ac:dyDescent="0.3">
      <c r="M18483" s="6"/>
    </row>
    <row r="18484" spans="13:13" x14ac:dyDescent="0.3">
      <c r="M18484" s="6"/>
    </row>
    <row r="18485" spans="13:13" x14ac:dyDescent="0.3">
      <c r="M18485" s="6"/>
    </row>
    <row r="18486" spans="13:13" x14ac:dyDescent="0.3">
      <c r="M18486" s="6"/>
    </row>
    <row r="18487" spans="13:13" x14ac:dyDescent="0.3">
      <c r="M18487" s="6"/>
    </row>
    <row r="18488" spans="13:13" x14ac:dyDescent="0.3">
      <c r="M18488" s="6"/>
    </row>
    <row r="18489" spans="13:13" x14ac:dyDescent="0.3">
      <c r="M18489" s="6"/>
    </row>
    <row r="18490" spans="13:13" x14ac:dyDescent="0.3">
      <c r="M18490" s="6"/>
    </row>
    <row r="18491" spans="13:13" x14ac:dyDescent="0.3">
      <c r="M18491" s="6"/>
    </row>
    <row r="18492" spans="13:13" x14ac:dyDescent="0.3">
      <c r="M18492" s="6"/>
    </row>
    <row r="18493" spans="13:13" x14ac:dyDescent="0.3">
      <c r="M18493" s="6"/>
    </row>
    <row r="18494" spans="13:13" x14ac:dyDescent="0.3">
      <c r="M18494" s="6"/>
    </row>
    <row r="18495" spans="13:13" x14ac:dyDescent="0.3">
      <c r="M18495" s="6"/>
    </row>
    <row r="18496" spans="13:13" x14ac:dyDescent="0.3">
      <c r="M18496" s="6"/>
    </row>
    <row r="18497" spans="13:13" x14ac:dyDescent="0.3">
      <c r="M18497" s="6"/>
    </row>
    <row r="18498" spans="13:13" x14ac:dyDescent="0.3">
      <c r="M18498" s="6"/>
    </row>
    <row r="18499" spans="13:13" x14ac:dyDescent="0.3">
      <c r="M18499" s="6"/>
    </row>
    <row r="18500" spans="13:13" x14ac:dyDescent="0.3">
      <c r="M18500" s="6"/>
    </row>
    <row r="18501" spans="13:13" x14ac:dyDescent="0.3">
      <c r="M18501" s="6"/>
    </row>
    <row r="18502" spans="13:13" x14ac:dyDescent="0.3">
      <c r="M18502" s="6"/>
    </row>
    <row r="18503" spans="13:13" x14ac:dyDescent="0.3">
      <c r="M18503" s="6"/>
    </row>
    <row r="18504" spans="13:13" x14ac:dyDescent="0.3">
      <c r="M18504" s="6"/>
    </row>
    <row r="18505" spans="13:13" x14ac:dyDescent="0.3">
      <c r="M18505" s="6"/>
    </row>
    <row r="18506" spans="13:13" x14ac:dyDescent="0.3">
      <c r="M18506" s="6"/>
    </row>
    <row r="18507" spans="13:13" x14ac:dyDescent="0.3">
      <c r="M18507" s="6"/>
    </row>
    <row r="18508" spans="13:13" x14ac:dyDescent="0.3">
      <c r="M18508" s="6"/>
    </row>
    <row r="18509" spans="13:13" x14ac:dyDescent="0.3">
      <c r="M18509" s="6"/>
    </row>
    <row r="18510" spans="13:13" x14ac:dyDescent="0.3">
      <c r="M18510" s="6"/>
    </row>
    <row r="18511" spans="13:13" x14ac:dyDescent="0.3">
      <c r="M18511" s="6"/>
    </row>
    <row r="18512" spans="13:13" x14ac:dyDescent="0.3">
      <c r="M18512" s="6"/>
    </row>
    <row r="18513" spans="13:13" x14ac:dyDescent="0.3">
      <c r="M18513" s="6"/>
    </row>
    <row r="18514" spans="13:13" x14ac:dyDescent="0.3">
      <c r="M18514" s="6"/>
    </row>
    <row r="18515" spans="13:13" x14ac:dyDescent="0.3">
      <c r="M18515" s="6"/>
    </row>
    <row r="18516" spans="13:13" x14ac:dyDescent="0.3">
      <c r="M18516" s="6"/>
    </row>
    <row r="18517" spans="13:13" x14ac:dyDescent="0.3">
      <c r="M18517" s="6"/>
    </row>
    <row r="18518" spans="13:13" x14ac:dyDescent="0.3">
      <c r="M18518" s="6"/>
    </row>
    <row r="18519" spans="13:13" x14ac:dyDescent="0.3">
      <c r="M18519" s="6"/>
    </row>
    <row r="18520" spans="13:13" x14ac:dyDescent="0.3">
      <c r="M18520" s="6"/>
    </row>
    <row r="18521" spans="13:13" x14ac:dyDescent="0.3">
      <c r="M18521" s="6"/>
    </row>
    <row r="18522" spans="13:13" x14ac:dyDescent="0.3">
      <c r="M18522" s="6"/>
    </row>
    <row r="18523" spans="13:13" x14ac:dyDescent="0.3">
      <c r="M18523" s="6"/>
    </row>
    <row r="18524" spans="13:13" x14ac:dyDescent="0.3">
      <c r="M18524" s="6"/>
    </row>
    <row r="18525" spans="13:13" x14ac:dyDescent="0.3">
      <c r="M18525" s="6"/>
    </row>
    <row r="18526" spans="13:13" x14ac:dyDescent="0.3">
      <c r="M18526" s="6"/>
    </row>
    <row r="18527" spans="13:13" x14ac:dyDescent="0.3">
      <c r="M18527" s="6"/>
    </row>
    <row r="18528" spans="13:13" x14ac:dyDescent="0.3">
      <c r="M18528" s="6"/>
    </row>
    <row r="18529" spans="13:13" x14ac:dyDescent="0.3">
      <c r="M18529" s="6"/>
    </row>
    <row r="18530" spans="13:13" x14ac:dyDescent="0.3">
      <c r="M18530" s="6"/>
    </row>
    <row r="18531" spans="13:13" x14ac:dyDescent="0.3">
      <c r="M18531" s="6"/>
    </row>
    <row r="18532" spans="13:13" x14ac:dyDescent="0.3">
      <c r="M18532" s="6"/>
    </row>
    <row r="18533" spans="13:13" x14ac:dyDescent="0.3">
      <c r="M18533" s="6"/>
    </row>
    <row r="18534" spans="13:13" x14ac:dyDescent="0.3">
      <c r="M18534" s="6"/>
    </row>
    <row r="18535" spans="13:13" x14ac:dyDescent="0.3">
      <c r="M18535" s="6"/>
    </row>
    <row r="18536" spans="13:13" x14ac:dyDescent="0.3">
      <c r="M18536" s="6"/>
    </row>
    <row r="18537" spans="13:13" x14ac:dyDescent="0.3">
      <c r="M18537" s="6"/>
    </row>
    <row r="18538" spans="13:13" x14ac:dyDescent="0.3">
      <c r="M18538" s="6"/>
    </row>
    <row r="18539" spans="13:13" x14ac:dyDescent="0.3">
      <c r="M18539" s="6"/>
    </row>
    <row r="18540" spans="13:13" x14ac:dyDescent="0.3">
      <c r="M18540" s="6"/>
    </row>
    <row r="18541" spans="13:13" x14ac:dyDescent="0.3">
      <c r="M18541" s="6"/>
    </row>
    <row r="18542" spans="13:13" x14ac:dyDescent="0.3">
      <c r="M18542" s="6"/>
    </row>
    <row r="18543" spans="13:13" x14ac:dyDescent="0.3">
      <c r="M18543" s="6"/>
    </row>
    <row r="18544" spans="13:13" x14ac:dyDescent="0.3">
      <c r="M18544" s="6"/>
    </row>
    <row r="18545" spans="13:13" x14ac:dyDescent="0.3">
      <c r="M18545" s="6"/>
    </row>
    <row r="18546" spans="13:13" x14ac:dyDescent="0.3">
      <c r="M18546" s="6"/>
    </row>
    <row r="18547" spans="13:13" x14ac:dyDescent="0.3">
      <c r="M18547" s="6"/>
    </row>
    <row r="18548" spans="13:13" x14ac:dyDescent="0.3">
      <c r="M18548" s="6"/>
    </row>
    <row r="18549" spans="13:13" x14ac:dyDescent="0.3">
      <c r="M18549" s="6"/>
    </row>
    <row r="18550" spans="13:13" x14ac:dyDescent="0.3">
      <c r="M18550" s="6"/>
    </row>
    <row r="18551" spans="13:13" x14ac:dyDescent="0.3">
      <c r="M18551" s="6"/>
    </row>
    <row r="18552" spans="13:13" x14ac:dyDescent="0.3">
      <c r="M18552" s="6"/>
    </row>
    <row r="18553" spans="13:13" x14ac:dyDescent="0.3">
      <c r="M18553" s="6"/>
    </row>
    <row r="18554" spans="13:13" x14ac:dyDescent="0.3">
      <c r="M18554" s="6"/>
    </row>
    <row r="18555" spans="13:13" x14ac:dyDescent="0.3">
      <c r="M18555" s="6"/>
    </row>
    <row r="18556" spans="13:13" x14ac:dyDescent="0.3">
      <c r="M18556" s="6"/>
    </row>
    <row r="18557" spans="13:13" x14ac:dyDescent="0.3">
      <c r="M18557" s="6"/>
    </row>
    <row r="18558" spans="13:13" x14ac:dyDescent="0.3">
      <c r="M18558" s="6"/>
    </row>
    <row r="18559" spans="13:13" x14ac:dyDescent="0.3">
      <c r="M18559" s="6"/>
    </row>
    <row r="18560" spans="13:13" x14ac:dyDescent="0.3">
      <c r="M18560" s="6"/>
    </row>
    <row r="18561" spans="13:13" x14ac:dyDescent="0.3">
      <c r="M18561" s="6"/>
    </row>
    <row r="18562" spans="13:13" x14ac:dyDescent="0.3">
      <c r="M18562" s="6"/>
    </row>
    <row r="18563" spans="13:13" x14ac:dyDescent="0.3">
      <c r="M18563" s="6"/>
    </row>
    <row r="18564" spans="13:13" x14ac:dyDescent="0.3">
      <c r="M18564" s="6"/>
    </row>
    <row r="18565" spans="13:13" x14ac:dyDescent="0.3">
      <c r="M18565" s="6"/>
    </row>
    <row r="18566" spans="13:13" x14ac:dyDescent="0.3">
      <c r="M18566" s="6"/>
    </row>
    <row r="18567" spans="13:13" x14ac:dyDescent="0.3">
      <c r="M18567" s="6"/>
    </row>
    <row r="18568" spans="13:13" x14ac:dyDescent="0.3">
      <c r="M18568" s="6"/>
    </row>
    <row r="18569" spans="13:13" x14ac:dyDescent="0.3">
      <c r="M18569" s="6"/>
    </row>
    <row r="18570" spans="13:13" x14ac:dyDescent="0.3">
      <c r="M18570" s="6"/>
    </row>
    <row r="18571" spans="13:13" x14ac:dyDescent="0.3">
      <c r="M18571" s="6"/>
    </row>
    <row r="18572" spans="13:13" x14ac:dyDescent="0.3">
      <c r="M18572" s="6"/>
    </row>
    <row r="18573" spans="13:13" x14ac:dyDescent="0.3">
      <c r="M18573" s="6"/>
    </row>
    <row r="18574" spans="13:13" x14ac:dyDescent="0.3">
      <c r="M18574" s="6"/>
    </row>
    <row r="18575" spans="13:13" x14ac:dyDescent="0.3">
      <c r="M18575" s="6"/>
    </row>
    <row r="18576" spans="13:13" x14ac:dyDescent="0.3">
      <c r="M18576" s="6"/>
    </row>
    <row r="18577" spans="13:13" x14ac:dyDescent="0.3">
      <c r="M18577" s="6"/>
    </row>
    <row r="18578" spans="13:13" x14ac:dyDescent="0.3">
      <c r="M18578" s="6"/>
    </row>
    <row r="18579" spans="13:13" x14ac:dyDescent="0.3">
      <c r="M18579" s="6"/>
    </row>
    <row r="18580" spans="13:13" x14ac:dyDescent="0.3">
      <c r="M18580" s="6"/>
    </row>
    <row r="18581" spans="13:13" x14ac:dyDescent="0.3">
      <c r="M18581" s="6"/>
    </row>
    <row r="18582" spans="13:13" x14ac:dyDescent="0.3">
      <c r="M18582" s="6"/>
    </row>
    <row r="18583" spans="13:13" x14ac:dyDescent="0.3">
      <c r="M18583" s="6"/>
    </row>
    <row r="18584" spans="13:13" x14ac:dyDescent="0.3">
      <c r="M18584" s="6"/>
    </row>
    <row r="18585" spans="13:13" x14ac:dyDescent="0.3">
      <c r="M18585" s="6"/>
    </row>
    <row r="18586" spans="13:13" x14ac:dyDescent="0.3">
      <c r="M18586" s="6"/>
    </row>
    <row r="18587" spans="13:13" x14ac:dyDescent="0.3">
      <c r="M18587" s="6"/>
    </row>
    <row r="18588" spans="13:13" x14ac:dyDescent="0.3">
      <c r="M18588" s="6"/>
    </row>
    <row r="18589" spans="13:13" x14ac:dyDescent="0.3">
      <c r="M18589" s="6"/>
    </row>
    <row r="18590" spans="13:13" x14ac:dyDescent="0.3">
      <c r="M18590" s="6"/>
    </row>
    <row r="18591" spans="13:13" x14ac:dyDescent="0.3">
      <c r="M18591" s="6"/>
    </row>
    <row r="18592" spans="13:13" x14ac:dyDescent="0.3">
      <c r="M18592" s="6"/>
    </row>
    <row r="18593" spans="13:13" x14ac:dyDescent="0.3">
      <c r="M18593" s="6"/>
    </row>
    <row r="18594" spans="13:13" x14ac:dyDescent="0.3">
      <c r="M18594" s="6"/>
    </row>
    <row r="18595" spans="13:13" x14ac:dyDescent="0.3">
      <c r="M18595" s="6"/>
    </row>
    <row r="18596" spans="13:13" x14ac:dyDescent="0.3">
      <c r="M18596" s="6"/>
    </row>
    <row r="18597" spans="13:13" x14ac:dyDescent="0.3">
      <c r="M18597" s="6"/>
    </row>
    <row r="18598" spans="13:13" x14ac:dyDescent="0.3">
      <c r="M18598" s="6"/>
    </row>
    <row r="18599" spans="13:13" x14ac:dyDescent="0.3">
      <c r="M18599" s="6"/>
    </row>
    <row r="18600" spans="13:13" x14ac:dyDescent="0.3">
      <c r="M18600" s="6"/>
    </row>
    <row r="18601" spans="13:13" x14ac:dyDescent="0.3">
      <c r="M18601" s="6"/>
    </row>
    <row r="18602" spans="13:13" x14ac:dyDescent="0.3">
      <c r="M18602" s="6"/>
    </row>
    <row r="18603" spans="13:13" x14ac:dyDescent="0.3">
      <c r="M18603" s="6"/>
    </row>
    <row r="18604" spans="13:13" x14ac:dyDescent="0.3">
      <c r="M18604" s="6"/>
    </row>
    <row r="18605" spans="13:13" x14ac:dyDescent="0.3">
      <c r="M18605" s="6"/>
    </row>
    <row r="18606" spans="13:13" x14ac:dyDescent="0.3">
      <c r="M18606" s="6"/>
    </row>
    <row r="18607" spans="13:13" x14ac:dyDescent="0.3">
      <c r="M18607" s="6"/>
    </row>
    <row r="18608" spans="13:13" x14ac:dyDescent="0.3">
      <c r="M18608" s="6"/>
    </row>
    <row r="18609" spans="13:13" x14ac:dyDescent="0.3">
      <c r="M18609" s="6"/>
    </row>
    <row r="18610" spans="13:13" x14ac:dyDescent="0.3">
      <c r="M18610" s="6"/>
    </row>
    <row r="18611" spans="13:13" x14ac:dyDescent="0.3">
      <c r="M18611" s="6"/>
    </row>
    <row r="18612" spans="13:13" x14ac:dyDescent="0.3">
      <c r="M18612" s="6"/>
    </row>
    <row r="18613" spans="13:13" x14ac:dyDescent="0.3">
      <c r="M18613" s="6"/>
    </row>
    <row r="18614" spans="13:13" x14ac:dyDescent="0.3">
      <c r="M18614" s="6"/>
    </row>
    <row r="18615" spans="13:13" x14ac:dyDescent="0.3">
      <c r="M18615" s="6"/>
    </row>
    <row r="18616" spans="13:13" x14ac:dyDescent="0.3">
      <c r="M18616" s="6"/>
    </row>
    <row r="18617" spans="13:13" x14ac:dyDescent="0.3">
      <c r="M18617" s="6"/>
    </row>
    <row r="18618" spans="13:13" x14ac:dyDescent="0.3">
      <c r="M18618" s="6"/>
    </row>
    <row r="18619" spans="13:13" x14ac:dyDescent="0.3">
      <c r="M18619" s="6"/>
    </row>
    <row r="18620" spans="13:13" x14ac:dyDescent="0.3">
      <c r="M18620" s="6"/>
    </row>
    <row r="18621" spans="13:13" x14ac:dyDescent="0.3">
      <c r="M18621" s="6"/>
    </row>
    <row r="18622" spans="13:13" x14ac:dyDescent="0.3">
      <c r="M18622" s="6"/>
    </row>
    <row r="18623" spans="13:13" x14ac:dyDescent="0.3">
      <c r="M18623" s="6"/>
    </row>
    <row r="18624" spans="13:13" x14ac:dyDescent="0.3">
      <c r="M18624" s="6"/>
    </row>
    <row r="18625" spans="13:13" x14ac:dyDescent="0.3">
      <c r="M18625" s="6"/>
    </row>
    <row r="18626" spans="13:13" x14ac:dyDescent="0.3">
      <c r="M18626" s="6"/>
    </row>
    <row r="18627" spans="13:13" x14ac:dyDescent="0.3">
      <c r="M18627" s="6"/>
    </row>
    <row r="18628" spans="13:13" x14ac:dyDescent="0.3">
      <c r="M18628" s="6"/>
    </row>
    <row r="18629" spans="13:13" x14ac:dyDescent="0.3">
      <c r="M18629" s="6"/>
    </row>
    <row r="18630" spans="13:13" x14ac:dyDescent="0.3">
      <c r="M18630" s="6"/>
    </row>
    <row r="18631" spans="13:13" x14ac:dyDescent="0.3">
      <c r="M18631" s="6"/>
    </row>
    <row r="18632" spans="13:13" x14ac:dyDescent="0.3">
      <c r="M18632" s="6"/>
    </row>
    <row r="18633" spans="13:13" x14ac:dyDescent="0.3">
      <c r="M18633" s="6"/>
    </row>
    <row r="18634" spans="13:13" x14ac:dyDescent="0.3">
      <c r="M18634" s="6"/>
    </row>
    <row r="18635" spans="13:13" x14ac:dyDescent="0.3">
      <c r="M18635" s="6"/>
    </row>
    <row r="18636" spans="13:13" x14ac:dyDescent="0.3">
      <c r="M18636" s="6"/>
    </row>
    <row r="18637" spans="13:13" x14ac:dyDescent="0.3">
      <c r="M18637" s="6"/>
    </row>
    <row r="18638" spans="13:13" x14ac:dyDescent="0.3">
      <c r="M18638" s="6"/>
    </row>
    <row r="18639" spans="13:13" x14ac:dyDescent="0.3">
      <c r="M18639" s="6"/>
    </row>
    <row r="18640" spans="13:13" x14ac:dyDescent="0.3">
      <c r="M18640" s="6"/>
    </row>
    <row r="18641" spans="13:13" x14ac:dyDescent="0.3">
      <c r="M18641" s="6"/>
    </row>
    <row r="18642" spans="13:13" x14ac:dyDescent="0.3">
      <c r="M18642" s="6"/>
    </row>
    <row r="18643" spans="13:13" x14ac:dyDescent="0.3">
      <c r="M18643" s="6"/>
    </row>
    <row r="18644" spans="13:13" x14ac:dyDescent="0.3">
      <c r="M18644" s="6"/>
    </row>
    <row r="18645" spans="13:13" x14ac:dyDescent="0.3">
      <c r="M18645" s="6"/>
    </row>
    <row r="18646" spans="13:13" x14ac:dyDescent="0.3">
      <c r="M18646" s="6"/>
    </row>
    <row r="18647" spans="13:13" x14ac:dyDescent="0.3">
      <c r="M18647" s="6"/>
    </row>
    <row r="18648" spans="13:13" x14ac:dyDescent="0.3">
      <c r="M18648" s="6"/>
    </row>
    <row r="18649" spans="13:13" x14ac:dyDescent="0.3">
      <c r="M18649" s="6"/>
    </row>
    <row r="18650" spans="13:13" x14ac:dyDescent="0.3">
      <c r="M18650" s="6"/>
    </row>
    <row r="18651" spans="13:13" x14ac:dyDescent="0.3">
      <c r="M18651" s="6"/>
    </row>
    <row r="18652" spans="13:13" x14ac:dyDescent="0.3">
      <c r="M18652" s="6"/>
    </row>
    <row r="18653" spans="13:13" x14ac:dyDescent="0.3">
      <c r="M18653" s="6"/>
    </row>
    <row r="18654" spans="13:13" x14ac:dyDescent="0.3">
      <c r="M18654" s="6"/>
    </row>
    <row r="18655" spans="13:13" x14ac:dyDescent="0.3">
      <c r="M18655" s="6"/>
    </row>
    <row r="18656" spans="13:13" x14ac:dyDescent="0.3">
      <c r="M18656" s="6"/>
    </row>
    <row r="18657" spans="13:13" x14ac:dyDescent="0.3">
      <c r="M18657" s="6"/>
    </row>
    <row r="18658" spans="13:13" x14ac:dyDescent="0.3">
      <c r="M18658" s="6"/>
    </row>
    <row r="18659" spans="13:13" x14ac:dyDescent="0.3">
      <c r="M18659" s="6"/>
    </row>
    <row r="18660" spans="13:13" x14ac:dyDescent="0.3">
      <c r="M18660" s="6"/>
    </row>
    <row r="18661" spans="13:13" x14ac:dyDescent="0.3">
      <c r="M18661" s="6"/>
    </row>
    <row r="18662" spans="13:13" x14ac:dyDescent="0.3">
      <c r="M18662" s="6"/>
    </row>
    <row r="18663" spans="13:13" x14ac:dyDescent="0.3">
      <c r="M18663" s="6"/>
    </row>
    <row r="18664" spans="13:13" x14ac:dyDescent="0.3">
      <c r="M18664" s="6"/>
    </row>
    <row r="18665" spans="13:13" x14ac:dyDescent="0.3">
      <c r="M18665" s="6"/>
    </row>
    <row r="18666" spans="13:13" x14ac:dyDescent="0.3">
      <c r="M18666" s="6"/>
    </row>
    <row r="18667" spans="13:13" x14ac:dyDescent="0.3">
      <c r="M18667" s="6"/>
    </row>
    <row r="18668" spans="13:13" x14ac:dyDescent="0.3">
      <c r="M18668" s="6"/>
    </row>
    <row r="18669" spans="13:13" x14ac:dyDescent="0.3">
      <c r="M18669" s="6"/>
    </row>
    <row r="18670" spans="13:13" x14ac:dyDescent="0.3">
      <c r="M18670" s="6"/>
    </row>
    <row r="18671" spans="13:13" x14ac:dyDescent="0.3">
      <c r="M18671" s="6"/>
    </row>
    <row r="18672" spans="13:13" x14ac:dyDescent="0.3">
      <c r="M18672" s="6"/>
    </row>
    <row r="18673" spans="13:13" x14ac:dyDescent="0.3">
      <c r="M18673" s="6"/>
    </row>
    <row r="18674" spans="13:13" x14ac:dyDescent="0.3">
      <c r="M18674" s="6"/>
    </row>
    <row r="18675" spans="13:13" x14ac:dyDescent="0.3">
      <c r="M18675" s="6"/>
    </row>
    <row r="18676" spans="13:13" x14ac:dyDescent="0.3">
      <c r="M18676" s="6"/>
    </row>
    <row r="18677" spans="13:13" x14ac:dyDescent="0.3">
      <c r="M18677" s="6"/>
    </row>
    <row r="18678" spans="13:13" x14ac:dyDescent="0.3">
      <c r="M18678" s="6"/>
    </row>
    <row r="18679" spans="13:13" x14ac:dyDescent="0.3">
      <c r="M18679" s="6"/>
    </row>
    <row r="18680" spans="13:13" x14ac:dyDescent="0.3">
      <c r="M18680" s="6"/>
    </row>
    <row r="18681" spans="13:13" x14ac:dyDescent="0.3">
      <c r="M18681" s="6"/>
    </row>
    <row r="18682" spans="13:13" x14ac:dyDescent="0.3">
      <c r="M18682" s="6"/>
    </row>
    <row r="18683" spans="13:13" x14ac:dyDescent="0.3">
      <c r="M18683" s="6"/>
    </row>
    <row r="18684" spans="13:13" x14ac:dyDescent="0.3">
      <c r="M18684" s="6"/>
    </row>
    <row r="18685" spans="13:13" x14ac:dyDescent="0.3">
      <c r="M18685" s="6"/>
    </row>
    <row r="18686" spans="13:13" x14ac:dyDescent="0.3">
      <c r="M18686" s="6"/>
    </row>
    <row r="18687" spans="13:13" x14ac:dyDescent="0.3">
      <c r="M18687" s="6"/>
    </row>
    <row r="18688" spans="13:13" x14ac:dyDescent="0.3">
      <c r="M18688" s="6"/>
    </row>
    <row r="18689" spans="13:13" x14ac:dyDescent="0.3">
      <c r="M18689" s="6"/>
    </row>
    <row r="18690" spans="13:13" x14ac:dyDescent="0.3">
      <c r="M18690" s="6"/>
    </row>
    <row r="18691" spans="13:13" x14ac:dyDescent="0.3">
      <c r="M18691" s="6"/>
    </row>
    <row r="18692" spans="13:13" x14ac:dyDescent="0.3">
      <c r="M18692" s="6"/>
    </row>
    <row r="18693" spans="13:13" x14ac:dyDescent="0.3">
      <c r="M18693" s="6"/>
    </row>
    <row r="18694" spans="13:13" x14ac:dyDescent="0.3">
      <c r="M18694" s="6"/>
    </row>
    <row r="18695" spans="13:13" x14ac:dyDescent="0.3">
      <c r="M18695" s="6"/>
    </row>
    <row r="18696" spans="13:13" x14ac:dyDescent="0.3">
      <c r="M18696" s="6"/>
    </row>
    <row r="18697" spans="13:13" x14ac:dyDescent="0.3">
      <c r="M18697" s="6"/>
    </row>
    <row r="18698" spans="13:13" x14ac:dyDescent="0.3">
      <c r="M18698" s="6"/>
    </row>
    <row r="18699" spans="13:13" x14ac:dyDescent="0.3">
      <c r="M18699" s="6"/>
    </row>
    <row r="18700" spans="13:13" x14ac:dyDescent="0.3">
      <c r="M18700" s="6"/>
    </row>
    <row r="18701" spans="13:13" x14ac:dyDescent="0.3">
      <c r="M18701" s="6"/>
    </row>
    <row r="18702" spans="13:13" x14ac:dyDescent="0.3">
      <c r="M18702" s="6"/>
    </row>
    <row r="18703" spans="13:13" x14ac:dyDescent="0.3">
      <c r="M18703" s="6"/>
    </row>
    <row r="18704" spans="13:13" x14ac:dyDescent="0.3">
      <c r="M18704" s="6"/>
    </row>
    <row r="18705" spans="13:13" x14ac:dyDescent="0.3">
      <c r="M18705" s="6"/>
    </row>
    <row r="18706" spans="13:13" x14ac:dyDescent="0.3">
      <c r="M18706" s="6"/>
    </row>
    <row r="18707" spans="13:13" x14ac:dyDescent="0.3">
      <c r="M18707" s="6"/>
    </row>
    <row r="18708" spans="13:13" x14ac:dyDescent="0.3">
      <c r="M18708" s="6"/>
    </row>
    <row r="18709" spans="13:13" x14ac:dyDescent="0.3">
      <c r="M18709" s="6"/>
    </row>
    <row r="18710" spans="13:13" x14ac:dyDescent="0.3">
      <c r="M18710" s="6"/>
    </row>
    <row r="18711" spans="13:13" x14ac:dyDescent="0.3">
      <c r="M18711" s="6"/>
    </row>
    <row r="18712" spans="13:13" x14ac:dyDescent="0.3">
      <c r="M18712" s="6"/>
    </row>
    <row r="18713" spans="13:13" x14ac:dyDescent="0.3">
      <c r="M18713" s="6"/>
    </row>
    <row r="18714" spans="13:13" x14ac:dyDescent="0.3">
      <c r="M18714" s="6"/>
    </row>
    <row r="18715" spans="13:13" x14ac:dyDescent="0.3">
      <c r="M18715" s="6"/>
    </row>
    <row r="18716" spans="13:13" x14ac:dyDescent="0.3">
      <c r="M18716" s="6"/>
    </row>
    <row r="18717" spans="13:13" x14ac:dyDescent="0.3">
      <c r="M18717" s="6"/>
    </row>
    <row r="18718" spans="13:13" x14ac:dyDescent="0.3">
      <c r="M18718" s="6"/>
    </row>
    <row r="18719" spans="13:13" x14ac:dyDescent="0.3">
      <c r="M18719" s="6"/>
    </row>
    <row r="18720" spans="13:13" x14ac:dyDescent="0.3">
      <c r="M18720" s="6"/>
    </row>
    <row r="18721" spans="13:13" x14ac:dyDescent="0.3">
      <c r="M18721" s="6"/>
    </row>
    <row r="18722" spans="13:13" x14ac:dyDescent="0.3">
      <c r="M18722" s="6"/>
    </row>
    <row r="18723" spans="13:13" x14ac:dyDescent="0.3">
      <c r="M18723" s="6"/>
    </row>
    <row r="18724" spans="13:13" x14ac:dyDescent="0.3">
      <c r="M18724" s="6"/>
    </row>
    <row r="18725" spans="13:13" x14ac:dyDescent="0.3">
      <c r="M18725" s="6"/>
    </row>
    <row r="18726" spans="13:13" x14ac:dyDescent="0.3">
      <c r="M18726" s="6"/>
    </row>
    <row r="18727" spans="13:13" x14ac:dyDescent="0.3">
      <c r="M18727" s="6"/>
    </row>
    <row r="18728" spans="13:13" x14ac:dyDescent="0.3">
      <c r="M18728" s="6"/>
    </row>
    <row r="18729" spans="13:13" x14ac:dyDescent="0.3">
      <c r="M18729" s="6"/>
    </row>
    <row r="18730" spans="13:13" x14ac:dyDescent="0.3">
      <c r="M18730" s="6"/>
    </row>
    <row r="18731" spans="13:13" x14ac:dyDescent="0.3">
      <c r="M18731" s="6"/>
    </row>
    <row r="18732" spans="13:13" x14ac:dyDescent="0.3">
      <c r="M18732" s="6"/>
    </row>
    <row r="18733" spans="13:13" x14ac:dyDescent="0.3">
      <c r="M18733" s="6"/>
    </row>
    <row r="18734" spans="13:13" x14ac:dyDescent="0.3">
      <c r="M18734" s="6"/>
    </row>
    <row r="18735" spans="13:13" x14ac:dyDescent="0.3">
      <c r="M18735" s="6"/>
    </row>
    <row r="18736" spans="13:13" x14ac:dyDescent="0.3">
      <c r="M18736" s="6"/>
    </row>
    <row r="18737" spans="13:13" x14ac:dyDescent="0.3">
      <c r="M18737" s="6"/>
    </row>
    <row r="18738" spans="13:13" x14ac:dyDescent="0.3">
      <c r="M18738" s="6"/>
    </row>
    <row r="18739" spans="13:13" x14ac:dyDescent="0.3">
      <c r="M18739" s="6"/>
    </row>
    <row r="18740" spans="13:13" x14ac:dyDescent="0.3">
      <c r="M18740" s="6"/>
    </row>
    <row r="18741" spans="13:13" x14ac:dyDescent="0.3">
      <c r="M18741" s="6"/>
    </row>
    <row r="18742" spans="13:13" x14ac:dyDescent="0.3">
      <c r="M18742" s="6"/>
    </row>
    <row r="18743" spans="13:13" x14ac:dyDescent="0.3">
      <c r="M18743" s="6"/>
    </row>
    <row r="18744" spans="13:13" x14ac:dyDescent="0.3">
      <c r="M18744" s="6"/>
    </row>
    <row r="18745" spans="13:13" x14ac:dyDescent="0.3">
      <c r="M18745" s="6"/>
    </row>
    <row r="18746" spans="13:13" x14ac:dyDescent="0.3">
      <c r="M18746" s="6"/>
    </row>
    <row r="18747" spans="13:13" x14ac:dyDescent="0.3">
      <c r="M18747" s="6"/>
    </row>
    <row r="18748" spans="13:13" x14ac:dyDescent="0.3">
      <c r="M18748" s="6"/>
    </row>
    <row r="18749" spans="13:13" x14ac:dyDescent="0.3">
      <c r="M18749" s="6"/>
    </row>
    <row r="18750" spans="13:13" x14ac:dyDescent="0.3">
      <c r="M18750" s="6"/>
    </row>
    <row r="18751" spans="13:13" x14ac:dyDescent="0.3">
      <c r="M18751" s="6"/>
    </row>
    <row r="18752" spans="13:13" x14ac:dyDescent="0.3">
      <c r="M18752" s="6"/>
    </row>
    <row r="18753" spans="13:13" x14ac:dyDescent="0.3">
      <c r="M18753" s="6"/>
    </row>
    <row r="18754" spans="13:13" x14ac:dyDescent="0.3">
      <c r="M18754" s="6"/>
    </row>
    <row r="18755" spans="13:13" x14ac:dyDescent="0.3">
      <c r="M18755" s="6"/>
    </row>
    <row r="18756" spans="13:13" x14ac:dyDescent="0.3">
      <c r="M18756" s="6"/>
    </row>
    <row r="18757" spans="13:13" x14ac:dyDescent="0.3">
      <c r="M18757" s="6"/>
    </row>
    <row r="18758" spans="13:13" x14ac:dyDescent="0.3">
      <c r="M18758" s="6"/>
    </row>
    <row r="18759" spans="13:13" x14ac:dyDescent="0.3">
      <c r="M18759" s="6"/>
    </row>
    <row r="18760" spans="13:13" x14ac:dyDescent="0.3">
      <c r="M18760" s="6"/>
    </row>
    <row r="18761" spans="13:13" x14ac:dyDescent="0.3">
      <c r="M18761" s="6"/>
    </row>
    <row r="18762" spans="13:13" x14ac:dyDescent="0.3">
      <c r="M18762" s="6"/>
    </row>
    <row r="18763" spans="13:13" x14ac:dyDescent="0.3">
      <c r="M18763" s="6"/>
    </row>
    <row r="18764" spans="13:13" x14ac:dyDescent="0.3">
      <c r="M18764" s="6"/>
    </row>
    <row r="18765" spans="13:13" x14ac:dyDescent="0.3">
      <c r="M18765" s="6"/>
    </row>
    <row r="18766" spans="13:13" x14ac:dyDescent="0.3">
      <c r="M18766" s="6"/>
    </row>
    <row r="18767" spans="13:13" x14ac:dyDescent="0.3">
      <c r="M18767" s="6"/>
    </row>
    <row r="18768" spans="13:13" x14ac:dyDescent="0.3">
      <c r="M18768" s="6"/>
    </row>
    <row r="18769" spans="13:13" x14ac:dyDescent="0.3">
      <c r="M18769" s="6"/>
    </row>
    <row r="18770" spans="13:13" x14ac:dyDescent="0.3">
      <c r="M18770" s="6"/>
    </row>
    <row r="18771" spans="13:13" x14ac:dyDescent="0.3">
      <c r="M18771" s="6"/>
    </row>
    <row r="18772" spans="13:13" x14ac:dyDescent="0.3">
      <c r="M18772" s="6"/>
    </row>
    <row r="18773" spans="13:13" x14ac:dyDescent="0.3">
      <c r="M18773" s="6"/>
    </row>
    <row r="18774" spans="13:13" x14ac:dyDescent="0.3">
      <c r="M18774" s="6"/>
    </row>
    <row r="18775" spans="13:13" x14ac:dyDescent="0.3">
      <c r="M18775" s="6"/>
    </row>
    <row r="18776" spans="13:13" x14ac:dyDescent="0.3">
      <c r="M18776" s="6"/>
    </row>
    <row r="18777" spans="13:13" x14ac:dyDescent="0.3">
      <c r="M18777" s="6"/>
    </row>
    <row r="18778" spans="13:13" x14ac:dyDescent="0.3">
      <c r="M18778" s="6"/>
    </row>
    <row r="18779" spans="13:13" x14ac:dyDescent="0.3">
      <c r="M18779" s="6"/>
    </row>
    <row r="18780" spans="13:13" x14ac:dyDescent="0.3">
      <c r="M18780" s="6"/>
    </row>
    <row r="18781" spans="13:13" x14ac:dyDescent="0.3">
      <c r="M18781" s="6"/>
    </row>
    <row r="18782" spans="13:13" x14ac:dyDescent="0.3">
      <c r="M18782" s="6"/>
    </row>
    <row r="18783" spans="13:13" x14ac:dyDescent="0.3">
      <c r="M18783" s="6"/>
    </row>
    <row r="18784" spans="13:13" x14ac:dyDescent="0.3">
      <c r="M18784" s="6"/>
    </row>
    <row r="18785" spans="13:13" x14ac:dyDescent="0.3">
      <c r="M18785" s="6"/>
    </row>
    <row r="18786" spans="13:13" x14ac:dyDescent="0.3">
      <c r="M18786" s="6"/>
    </row>
    <row r="18787" spans="13:13" x14ac:dyDescent="0.3">
      <c r="M18787" s="6"/>
    </row>
    <row r="18788" spans="13:13" x14ac:dyDescent="0.3">
      <c r="M18788" s="6"/>
    </row>
    <row r="18789" spans="13:13" x14ac:dyDescent="0.3">
      <c r="M18789" s="6"/>
    </row>
    <row r="18790" spans="13:13" x14ac:dyDescent="0.3">
      <c r="M18790" s="6"/>
    </row>
    <row r="18791" spans="13:13" x14ac:dyDescent="0.3">
      <c r="M18791" s="6"/>
    </row>
    <row r="18792" spans="13:13" x14ac:dyDescent="0.3">
      <c r="M18792" s="6"/>
    </row>
    <row r="18793" spans="13:13" x14ac:dyDescent="0.3">
      <c r="M18793" s="6"/>
    </row>
    <row r="18794" spans="13:13" x14ac:dyDescent="0.3">
      <c r="M18794" s="6"/>
    </row>
    <row r="18795" spans="13:13" x14ac:dyDescent="0.3">
      <c r="M18795" s="6"/>
    </row>
    <row r="18796" spans="13:13" x14ac:dyDescent="0.3">
      <c r="M18796" s="6"/>
    </row>
    <row r="18797" spans="13:13" x14ac:dyDescent="0.3">
      <c r="M18797" s="6"/>
    </row>
    <row r="18798" spans="13:13" x14ac:dyDescent="0.3">
      <c r="M18798" s="6"/>
    </row>
    <row r="18799" spans="13:13" x14ac:dyDescent="0.3">
      <c r="M18799" s="6"/>
    </row>
    <row r="18800" spans="13:13" x14ac:dyDescent="0.3">
      <c r="M18800" s="6"/>
    </row>
    <row r="18801" spans="13:13" x14ac:dyDescent="0.3">
      <c r="M18801" s="6"/>
    </row>
    <row r="18802" spans="13:13" x14ac:dyDescent="0.3">
      <c r="M18802" s="6"/>
    </row>
    <row r="18803" spans="13:13" x14ac:dyDescent="0.3">
      <c r="M18803" s="6"/>
    </row>
    <row r="18804" spans="13:13" x14ac:dyDescent="0.3">
      <c r="M18804" s="6"/>
    </row>
    <row r="18805" spans="13:13" x14ac:dyDescent="0.3">
      <c r="M18805" s="6"/>
    </row>
    <row r="18806" spans="13:13" x14ac:dyDescent="0.3">
      <c r="M18806" s="6"/>
    </row>
    <row r="18807" spans="13:13" x14ac:dyDescent="0.3">
      <c r="M18807" s="6"/>
    </row>
    <row r="18808" spans="13:13" x14ac:dyDescent="0.3">
      <c r="M18808" s="6"/>
    </row>
    <row r="18809" spans="13:13" x14ac:dyDescent="0.3">
      <c r="M18809" s="6"/>
    </row>
    <row r="18810" spans="13:13" x14ac:dyDescent="0.3">
      <c r="M18810" s="6"/>
    </row>
    <row r="18811" spans="13:13" x14ac:dyDescent="0.3">
      <c r="M18811" s="6"/>
    </row>
    <row r="18812" spans="13:13" x14ac:dyDescent="0.3">
      <c r="M18812" s="6"/>
    </row>
    <row r="18813" spans="13:13" x14ac:dyDescent="0.3">
      <c r="M18813" s="6"/>
    </row>
    <row r="18814" spans="13:13" x14ac:dyDescent="0.3">
      <c r="M18814" s="6"/>
    </row>
    <row r="18815" spans="13:13" x14ac:dyDescent="0.3">
      <c r="M18815" s="6"/>
    </row>
    <row r="18816" spans="13:13" x14ac:dyDescent="0.3">
      <c r="M18816" s="6"/>
    </row>
    <row r="18817" spans="13:13" x14ac:dyDescent="0.3">
      <c r="M18817" s="6"/>
    </row>
    <row r="18818" spans="13:13" x14ac:dyDescent="0.3">
      <c r="M18818" s="6"/>
    </row>
    <row r="18819" spans="13:13" x14ac:dyDescent="0.3">
      <c r="M18819" s="6"/>
    </row>
    <row r="18820" spans="13:13" x14ac:dyDescent="0.3">
      <c r="M18820" s="6"/>
    </row>
    <row r="18821" spans="13:13" x14ac:dyDescent="0.3">
      <c r="M18821" s="6"/>
    </row>
    <row r="18822" spans="13:13" x14ac:dyDescent="0.3">
      <c r="M18822" s="6"/>
    </row>
    <row r="18823" spans="13:13" x14ac:dyDescent="0.3">
      <c r="M18823" s="6"/>
    </row>
    <row r="18824" spans="13:13" x14ac:dyDescent="0.3">
      <c r="M18824" s="6"/>
    </row>
    <row r="18825" spans="13:13" x14ac:dyDescent="0.3">
      <c r="M18825" s="6"/>
    </row>
    <row r="18826" spans="13:13" x14ac:dyDescent="0.3">
      <c r="M18826" s="6"/>
    </row>
    <row r="18827" spans="13:13" x14ac:dyDescent="0.3">
      <c r="M18827" s="6"/>
    </row>
    <row r="18828" spans="13:13" x14ac:dyDescent="0.3">
      <c r="M18828" s="6"/>
    </row>
    <row r="18829" spans="13:13" x14ac:dyDescent="0.3">
      <c r="M18829" s="6"/>
    </row>
    <row r="18830" spans="13:13" x14ac:dyDescent="0.3">
      <c r="M18830" s="6"/>
    </row>
    <row r="18831" spans="13:13" x14ac:dyDescent="0.3">
      <c r="M18831" s="6"/>
    </row>
    <row r="18832" spans="13:13" x14ac:dyDescent="0.3">
      <c r="M18832" s="6"/>
    </row>
    <row r="18833" spans="13:13" x14ac:dyDescent="0.3">
      <c r="M18833" s="6"/>
    </row>
    <row r="18834" spans="13:13" x14ac:dyDescent="0.3">
      <c r="M18834" s="6"/>
    </row>
    <row r="18835" spans="13:13" x14ac:dyDescent="0.3">
      <c r="M18835" s="6"/>
    </row>
    <row r="18836" spans="13:13" x14ac:dyDescent="0.3">
      <c r="M18836" s="6"/>
    </row>
    <row r="18837" spans="13:13" x14ac:dyDescent="0.3">
      <c r="M18837" s="6"/>
    </row>
    <row r="18838" spans="13:13" x14ac:dyDescent="0.3">
      <c r="M18838" s="6"/>
    </row>
    <row r="18839" spans="13:13" x14ac:dyDescent="0.3">
      <c r="M18839" s="6"/>
    </row>
    <row r="18840" spans="13:13" x14ac:dyDescent="0.3">
      <c r="M18840" s="6"/>
    </row>
    <row r="18841" spans="13:13" x14ac:dyDescent="0.3">
      <c r="M18841" s="6"/>
    </row>
    <row r="18842" spans="13:13" x14ac:dyDescent="0.3">
      <c r="M18842" s="6"/>
    </row>
    <row r="18843" spans="13:13" x14ac:dyDescent="0.3">
      <c r="M18843" s="6"/>
    </row>
    <row r="18844" spans="13:13" x14ac:dyDescent="0.3">
      <c r="M18844" s="6"/>
    </row>
    <row r="18845" spans="13:13" x14ac:dyDescent="0.3">
      <c r="M18845" s="6"/>
    </row>
    <row r="18846" spans="13:13" x14ac:dyDescent="0.3">
      <c r="M18846" s="6"/>
    </row>
    <row r="18847" spans="13:13" x14ac:dyDescent="0.3">
      <c r="M18847" s="6"/>
    </row>
    <row r="18848" spans="13:13" x14ac:dyDescent="0.3">
      <c r="M18848" s="6"/>
    </row>
    <row r="18849" spans="13:13" x14ac:dyDescent="0.3">
      <c r="M18849" s="6"/>
    </row>
    <row r="18850" spans="13:13" x14ac:dyDescent="0.3">
      <c r="M18850" s="6"/>
    </row>
    <row r="18851" spans="13:13" x14ac:dyDescent="0.3">
      <c r="M18851" s="6"/>
    </row>
    <row r="18852" spans="13:13" x14ac:dyDescent="0.3">
      <c r="M18852" s="6"/>
    </row>
    <row r="18853" spans="13:13" x14ac:dyDescent="0.3">
      <c r="M18853" s="6"/>
    </row>
    <row r="18854" spans="13:13" x14ac:dyDescent="0.3">
      <c r="M18854" s="6"/>
    </row>
    <row r="18855" spans="13:13" x14ac:dyDescent="0.3">
      <c r="M18855" s="6"/>
    </row>
    <row r="18856" spans="13:13" x14ac:dyDescent="0.3">
      <c r="M18856" s="6"/>
    </row>
    <row r="18857" spans="13:13" x14ac:dyDescent="0.3">
      <c r="M18857" s="6"/>
    </row>
    <row r="18858" spans="13:13" x14ac:dyDescent="0.3">
      <c r="M18858" s="6"/>
    </row>
    <row r="18859" spans="13:13" x14ac:dyDescent="0.3">
      <c r="M18859" s="6"/>
    </row>
    <row r="18860" spans="13:13" x14ac:dyDescent="0.3">
      <c r="M18860" s="6"/>
    </row>
    <row r="18861" spans="13:13" x14ac:dyDescent="0.3">
      <c r="M18861" s="6"/>
    </row>
    <row r="18862" spans="13:13" x14ac:dyDescent="0.3">
      <c r="M18862" s="6"/>
    </row>
    <row r="18863" spans="13:13" x14ac:dyDescent="0.3">
      <c r="M18863" s="6"/>
    </row>
    <row r="18864" spans="13:13" x14ac:dyDescent="0.3">
      <c r="M18864" s="6"/>
    </row>
    <row r="18865" spans="13:13" x14ac:dyDescent="0.3">
      <c r="M18865" s="6"/>
    </row>
    <row r="18866" spans="13:13" x14ac:dyDescent="0.3">
      <c r="M18866" s="6"/>
    </row>
    <row r="18867" spans="13:13" x14ac:dyDescent="0.3">
      <c r="M18867" s="6"/>
    </row>
    <row r="18868" spans="13:13" x14ac:dyDescent="0.3">
      <c r="M18868" s="6"/>
    </row>
    <row r="18869" spans="13:13" x14ac:dyDescent="0.3">
      <c r="M18869" s="6"/>
    </row>
    <row r="18870" spans="13:13" x14ac:dyDescent="0.3">
      <c r="M18870" s="6"/>
    </row>
    <row r="18871" spans="13:13" x14ac:dyDescent="0.3">
      <c r="M18871" s="6"/>
    </row>
    <row r="18872" spans="13:13" x14ac:dyDescent="0.3">
      <c r="M18872" s="6"/>
    </row>
    <row r="18873" spans="13:13" x14ac:dyDescent="0.3">
      <c r="M18873" s="6"/>
    </row>
    <row r="18874" spans="13:13" x14ac:dyDescent="0.3">
      <c r="M18874" s="6"/>
    </row>
    <row r="18875" spans="13:13" x14ac:dyDescent="0.3">
      <c r="M18875" s="6"/>
    </row>
    <row r="18876" spans="13:13" x14ac:dyDescent="0.3">
      <c r="M18876" s="6"/>
    </row>
    <row r="18877" spans="13:13" x14ac:dyDescent="0.3">
      <c r="M18877" s="6"/>
    </row>
    <row r="18878" spans="13:13" x14ac:dyDescent="0.3">
      <c r="M18878" s="6"/>
    </row>
    <row r="18879" spans="13:13" x14ac:dyDescent="0.3">
      <c r="M18879" s="6"/>
    </row>
    <row r="18880" spans="13:13" x14ac:dyDescent="0.3">
      <c r="M18880" s="6"/>
    </row>
    <row r="18881" spans="13:13" x14ac:dyDescent="0.3">
      <c r="M18881" s="6"/>
    </row>
    <row r="18882" spans="13:13" x14ac:dyDescent="0.3">
      <c r="M18882" s="6"/>
    </row>
    <row r="18883" spans="13:13" x14ac:dyDescent="0.3">
      <c r="M18883" s="6"/>
    </row>
    <row r="18884" spans="13:13" x14ac:dyDescent="0.3">
      <c r="M18884" s="6"/>
    </row>
    <row r="18885" spans="13:13" x14ac:dyDescent="0.3">
      <c r="M18885" s="6"/>
    </row>
    <row r="18886" spans="13:13" x14ac:dyDescent="0.3">
      <c r="M18886" s="6"/>
    </row>
    <row r="18887" spans="13:13" x14ac:dyDescent="0.3">
      <c r="M18887" s="6"/>
    </row>
    <row r="18888" spans="13:13" x14ac:dyDescent="0.3">
      <c r="M18888" s="6"/>
    </row>
    <row r="18889" spans="13:13" x14ac:dyDescent="0.3">
      <c r="M18889" s="6"/>
    </row>
    <row r="18890" spans="13:13" x14ac:dyDescent="0.3">
      <c r="M18890" s="6"/>
    </row>
    <row r="18891" spans="13:13" x14ac:dyDescent="0.3">
      <c r="M18891" s="6"/>
    </row>
    <row r="18892" spans="13:13" x14ac:dyDescent="0.3">
      <c r="M18892" s="6"/>
    </row>
    <row r="18893" spans="13:13" x14ac:dyDescent="0.3">
      <c r="M18893" s="6"/>
    </row>
    <row r="18894" spans="13:13" x14ac:dyDescent="0.3">
      <c r="M18894" s="6"/>
    </row>
    <row r="18895" spans="13:13" x14ac:dyDescent="0.3">
      <c r="M18895" s="6"/>
    </row>
    <row r="18896" spans="13:13" x14ac:dyDescent="0.3">
      <c r="M18896" s="6"/>
    </row>
    <row r="18897" spans="13:13" x14ac:dyDescent="0.3">
      <c r="M18897" s="6"/>
    </row>
    <row r="18898" spans="13:13" x14ac:dyDescent="0.3">
      <c r="M18898" s="6"/>
    </row>
    <row r="18899" spans="13:13" x14ac:dyDescent="0.3">
      <c r="M18899" s="6"/>
    </row>
    <row r="18900" spans="13:13" x14ac:dyDescent="0.3">
      <c r="M18900" s="6"/>
    </row>
    <row r="18901" spans="13:13" x14ac:dyDescent="0.3">
      <c r="M18901" s="6"/>
    </row>
    <row r="18902" spans="13:13" x14ac:dyDescent="0.3">
      <c r="M18902" s="6"/>
    </row>
    <row r="18903" spans="13:13" x14ac:dyDescent="0.3">
      <c r="M18903" s="6"/>
    </row>
    <row r="18904" spans="13:13" x14ac:dyDescent="0.3">
      <c r="M18904" s="6"/>
    </row>
    <row r="18905" spans="13:13" x14ac:dyDescent="0.3">
      <c r="M18905" s="6"/>
    </row>
    <row r="18906" spans="13:13" x14ac:dyDescent="0.3">
      <c r="M18906" s="6"/>
    </row>
    <row r="18907" spans="13:13" x14ac:dyDescent="0.3">
      <c r="M18907" s="6"/>
    </row>
    <row r="18908" spans="13:13" x14ac:dyDescent="0.3">
      <c r="M18908" s="6"/>
    </row>
    <row r="18909" spans="13:13" x14ac:dyDescent="0.3">
      <c r="M18909" s="6"/>
    </row>
    <row r="18910" spans="13:13" x14ac:dyDescent="0.3">
      <c r="M18910" s="6"/>
    </row>
    <row r="18911" spans="13:13" x14ac:dyDescent="0.3">
      <c r="M18911" s="6"/>
    </row>
    <row r="18912" spans="13:13" x14ac:dyDescent="0.3">
      <c r="M18912" s="6"/>
    </row>
    <row r="18913" spans="13:13" x14ac:dyDescent="0.3">
      <c r="M18913" s="6"/>
    </row>
    <row r="18914" spans="13:13" x14ac:dyDescent="0.3">
      <c r="M18914" s="6"/>
    </row>
    <row r="18915" spans="13:13" x14ac:dyDescent="0.3">
      <c r="M18915" s="6"/>
    </row>
    <row r="18916" spans="13:13" x14ac:dyDescent="0.3">
      <c r="M18916" s="6"/>
    </row>
    <row r="18917" spans="13:13" x14ac:dyDescent="0.3">
      <c r="M18917" s="6"/>
    </row>
    <row r="18918" spans="13:13" x14ac:dyDescent="0.3">
      <c r="M18918" s="6"/>
    </row>
    <row r="18919" spans="13:13" x14ac:dyDescent="0.3">
      <c r="M18919" s="6"/>
    </row>
    <row r="18920" spans="13:13" x14ac:dyDescent="0.3">
      <c r="M18920" s="6"/>
    </row>
    <row r="18921" spans="13:13" x14ac:dyDescent="0.3">
      <c r="M18921" s="6"/>
    </row>
    <row r="18922" spans="13:13" x14ac:dyDescent="0.3">
      <c r="M18922" s="6"/>
    </row>
    <row r="18923" spans="13:13" x14ac:dyDescent="0.3">
      <c r="M18923" s="6"/>
    </row>
    <row r="18924" spans="13:13" x14ac:dyDescent="0.3">
      <c r="M18924" s="6"/>
    </row>
    <row r="18925" spans="13:13" x14ac:dyDescent="0.3">
      <c r="M18925" s="6"/>
    </row>
    <row r="18926" spans="13:13" x14ac:dyDescent="0.3">
      <c r="M18926" s="6"/>
    </row>
    <row r="18927" spans="13:13" x14ac:dyDescent="0.3">
      <c r="M18927" s="6"/>
    </row>
    <row r="18928" spans="13:13" x14ac:dyDescent="0.3">
      <c r="M18928" s="6"/>
    </row>
    <row r="18929" spans="13:13" x14ac:dyDescent="0.3">
      <c r="M18929" s="6"/>
    </row>
    <row r="18930" spans="13:13" x14ac:dyDescent="0.3">
      <c r="M18930" s="6"/>
    </row>
    <row r="18931" spans="13:13" x14ac:dyDescent="0.3">
      <c r="M18931" s="6"/>
    </row>
    <row r="18932" spans="13:13" x14ac:dyDescent="0.3">
      <c r="M18932" s="6"/>
    </row>
    <row r="18933" spans="13:13" x14ac:dyDescent="0.3">
      <c r="M18933" s="6"/>
    </row>
    <row r="18934" spans="13:13" x14ac:dyDescent="0.3">
      <c r="M18934" s="6"/>
    </row>
    <row r="18935" spans="13:13" x14ac:dyDescent="0.3">
      <c r="M18935" s="6"/>
    </row>
    <row r="18936" spans="13:13" x14ac:dyDescent="0.3">
      <c r="M18936" s="6"/>
    </row>
    <row r="18937" spans="13:13" x14ac:dyDescent="0.3">
      <c r="M18937" s="6"/>
    </row>
    <row r="18938" spans="13:13" x14ac:dyDescent="0.3">
      <c r="M18938" s="6"/>
    </row>
    <row r="18939" spans="13:13" x14ac:dyDescent="0.3">
      <c r="M18939" s="6"/>
    </row>
    <row r="18940" spans="13:13" x14ac:dyDescent="0.3">
      <c r="M18940" s="6"/>
    </row>
    <row r="18941" spans="13:13" x14ac:dyDescent="0.3">
      <c r="M18941" s="6"/>
    </row>
    <row r="18942" spans="13:13" x14ac:dyDescent="0.3">
      <c r="M18942" s="6"/>
    </row>
    <row r="18943" spans="13:13" x14ac:dyDescent="0.3">
      <c r="M18943" s="6"/>
    </row>
    <row r="18944" spans="13:13" x14ac:dyDescent="0.3">
      <c r="M18944" s="6"/>
    </row>
    <row r="18945" spans="13:13" x14ac:dyDescent="0.3">
      <c r="M18945" s="6"/>
    </row>
    <row r="18946" spans="13:13" x14ac:dyDescent="0.3">
      <c r="M18946" s="6"/>
    </row>
    <row r="18947" spans="13:13" x14ac:dyDescent="0.3">
      <c r="M18947" s="6"/>
    </row>
    <row r="18948" spans="13:13" x14ac:dyDescent="0.3">
      <c r="M18948" s="6"/>
    </row>
    <row r="18949" spans="13:13" x14ac:dyDescent="0.3">
      <c r="M18949" s="6"/>
    </row>
    <row r="18950" spans="13:13" x14ac:dyDescent="0.3">
      <c r="M18950" s="6"/>
    </row>
    <row r="18951" spans="13:13" x14ac:dyDescent="0.3">
      <c r="M18951" s="6"/>
    </row>
    <row r="18952" spans="13:13" x14ac:dyDescent="0.3">
      <c r="M18952" s="6"/>
    </row>
    <row r="18953" spans="13:13" x14ac:dyDescent="0.3">
      <c r="M18953" s="6"/>
    </row>
    <row r="18954" spans="13:13" x14ac:dyDescent="0.3">
      <c r="M18954" s="6"/>
    </row>
    <row r="18955" spans="13:13" x14ac:dyDescent="0.3">
      <c r="M18955" s="6"/>
    </row>
    <row r="18956" spans="13:13" x14ac:dyDescent="0.3">
      <c r="M18956" s="6"/>
    </row>
    <row r="18957" spans="13:13" x14ac:dyDescent="0.3">
      <c r="M18957" s="6"/>
    </row>
    <row r="18958" spans="13:13" x14ac:dyDescent="0.3">
      <c r="M18958" s="6"/>
    </row>
    <row r="18959" spans="13:13" x14ac:dyDescent="0.3">
      <c r="M18959" s="6"/>
    </row>
    <row r="18960" spans="13:13" x14ac:dyDescent="0.3">
      <c r="M18960" s="6"/>
    </row>
    <row r="18961" spans="13:13" x14ac:dyDescent="0.3">
      <c r="M18961" s="6"/>
    </row>
    <row r="18962" spans="13:13" x14ac:dyDescent="0.3">
      <c r="M18962" s="6"/>
    </row>
    <row r="18963" spans="13:13" x14ac:dyDescent="0.3">
      <c r="M18963" s="6"/>
    </row>
    <row r="18964" spans="13:13" x14ac:dyDescent="0.3">
      <c r="M18964" s="6"/>
    </row>
    <row r="18965" spans="13:13" x14ac:dyDescent="0.3">
      <c r="M18965" s="6"/>
    </row>
    <row r="18966" spans="13:13" x14ac:dyDescent="0.3">
      <c r="M18966" s="6"/>
    </row>
    <row r="18967" spans="13:13" x14ac:dyDescent="0.3">
      <c r="M18967" s="6"/>
    </row>
    <row r="18968" spans="13:13" x14ac:dyDescent="0.3">
      <c r="M18968" s="6"/>
    </row>
    <row r="18969" spans="13:13" x14ac:dyDescent="0.3">
      <c r="M18969" s="6"/>
    </row>
    <row r="18970" spans="13:13" x14ac:dyDescent="0.3">
      <c r="M18970" s="6"/>
    </row>
    <row r="18971" spans="13:13" x14ac:dyDescent="0.3">
      <c r="M18971" s="6"/>
    </row>
    <row r="18972" spans="13:13" x14ac:dyDescent="0.3">
      <c r="M18972" s="6"/>
    </row>
    <row r="18973" spans="13:13" x14ac:dyDescent="0.3">
      <c r="M18973" s="6"/>
    </row>
    <row r="18974" spans="13:13" x14ac:dyDescent="0.3">
      <c r="M18974" s="6"/>
    </row>
    <row r="18975" spans="13:13" x14ac:dyDescent="0.3">
      <c r="M18975" s="6"/>
    </row>
    <row r="18976" spans="13:13" x14ac:dyDescent="0.3">
      <c r="M18976" s="6"/>
    </row>
    <row r="18977" spans="13:13" x14ac:dyDescent="0.3">
      <c r="M18977" s="6"/>
    </row>
    <row r="18978" spans="13:13" x14ac:dyDescent="0.3">
      <c r="M18978" s="6"/>
    </row>
    <row r="18979" spans="13:13" x14ac:dyDescent="0.3">
      <c r="M18979" s="6"/>
    </row>
    <row r="18980" spans="13:13" x14ac:dyDescent="0.3">
      <c r="M18980" s="6"/>
    </row>
    <row r="18981" spans="13:13" x14ac:dyDescent="0.3">
      <c r="M18981" s="6"/>
    </row>
    <row r="18982" spans="13:13" x14ac:dyDescent="0.3">
      <c r="M18982" s="6"/>
    </row>
    <row r="18983" spans="13:13" x14ac:dyDescent="0.3">
      <c r="M18983" s="6"/>
    </row>
    <row r="18984" spans="13:13" x14ac:dyDescent="0.3">
      <c r="M18984" s="6"/>
    </row>
    <row r="18985" spans="13:13" x14ac:dyDescent="0.3">
      <c r="M18985" s="6"/>
    </row>
    <row r="18986" spans="13:13" x14ac:dyDescent="0.3">
      <c r="M18986" s="6"/>
    </row>
    <row r="18987" spans="13:13" x14ac:dyDescent="0.3">
      <c r="M18987" s="6"/>
    </row>
    <row r="18988" spans="13:13" x14ac:dyDescent="0.3">
      <c r="M18988" s="6"/>
    </row>
    <row r="18989" spans="13:13" x14ac:dyDescent="0.3">
      <c r="M18989" s="6"/>
    </row>
    <row r="18990" spans="13:13" x14ac:dyDescent="0.3">
      <c r="M18990" s="6"/>
    </row>
    <row r="18991" spans="13:13" x14ac:dyDescent="0.3">
      <c r="M18991" s="6"/>
    </row>
    <row r="18992" spans="13:13" x14ac:dyDescent="0.3">
      <c r="M18992" s="6"/>
    </row>
    <row r="18993" spans="13:13" x14ac:dyDescent="0.3">
      <c r="M18993" s="6"/>
    </row>
    <row r="18994" spans="13:13" x14ac:dyDescent="0.3">
      <c r="M18994" s="6"/>
    </row>
    <row r="18995" spans="13:13" x14ac:dyDescent="0.3">
      <c r="M18995" s="6"/>
    </row>
    <row r="18996" spans="13:13" x14ac:dyDescent="0.3">
      <c r="M18996" s="6"/>
    </row>
    <row r="18997" spans="13:13" x14ac:dyDescent="0.3">
      <c r="M18997" s="6"/>
    </row>
    <row r="18998" spans="13:13" x14ac:dyDescent="0.3">
      <c r="M18998" s="6"/>
    </row>
    <row r="18999" spans="13:13" x14ac:dyDescent="0.3">
      <c r="M18999" s="6"/>
    </row>
    <row r="19000" spans="13:13" x14ac:dyDescent="0.3">
      <c r="M19000" s="6"/>
    </row>
    <row r="19001" spans="13:13" x14ac:dyDescent="0.3">
      <c r="M19001" s="6"/>
    </row>
    <row r="19002" spans="13:13" x14ac:dyDescent="0.3">
      <c r="M19002" s="6"/>
    </row>
    <row r="19003" spans="13:13" x14ac:dyDescent="0.3">
      <c r="M19003" s="6"/>
    </row>
    <row r="19004" spans="13:13" x14ac:dyDescent="0.3">
      <c r="M19004" s="6"/>
    </row>
    <row r="19005" spans="13:13" x14ac:dyDescent="0.3">
      <c r="M19005" s="6"/>
    </row>
    <row r="19006" spans="13:13" x14ac:dyDescent="0.3">
      <c r="M19006" s="6"/>
    </row>
    <row r="19007" spans="13:13" x14ac:dyDescent="0.3">
      <c r="M19007" s="6"/>
    </row>
    <row r="19008" spans="13:13" x14ac:dyDescent="0.3">
      <c r="M19008" s="6"/>
    </row>
    <row r="19009" spans="13:13" x14ac:dyDescent="0.3">
      <c r="M19009" s="6"/>
    </row>
    <row r="19010" spans="13:13" x14ac:dyDescent="0.3">
      <c r="M19010" s="6"/>
    </row>
    <row r="19011" spans="13:13" x14ac:dyDescent="0.3">
      <c r="M19011" s="6"/>
    </row>
    <row r="19012" spans="13:13" x14ac:dyDescent="0.3">
      <c r="M19012" s="6"/>
    </row>
    <row r="19013" spans="13:13" x14ac:dyDescent="0.3">
      <c r="M19013" s="6"/>
    </row>
    <row r="19014" spans="13:13" x14ac:dyDescent="0.3">
      <c r="M19014" s="6"/>
    </row>
    <row r="19015" spans="13:13" x14ac:dyDescent="0.3">
      <c r="M19015" s="6"/>
    </row>
    <row r="19016" spans="13:13" x14ac:dyDescent="0.3">
      <c r="M19016" s="6"/>
    </row>
    <row r="19017" spans="13:13" x14ac:dyDescent="0.3">
      <c r="M19017" s="6"/>
    </row>
    <row r="19018" spans="13:13" x14ac:dyDescent="0.3">
      <c r="M19018" s="6"/>
    </row>
    <row r="19019" spans="13:13" x14ac:dyDescent="0.3">
      <c r="M19019" s="6"/>
    </row>
    <row r="19020" spans="13:13" x14ac:dyDescent="0.3">
      <c r="M19020" s="6"/>
    </row>
    <row r="19021" spans="13:13" x14ac:dyDescent="0.3">
      <c r="M19021" s="6"/>
    </row>
    <row r="19022" spans="13:13" x14ac:dyDescent="0.3">
      <c r="M19022" s="6"/>
    </row>
    <row r="19023" spans="13:13" x14ac:dyDescent="0.3">
      <c r="M19023" s="6"/>
    </row>
    <row r="19024" spans="13:13" x14ac:dyDescent="0.3">
      <c r="M19024" s="6"/>
    </row>
    <row r="19025" spans="13:13" x14ac:dyDescent="0.3">
      <c r="M19025" s="6"/>
    </row>
    <row r="19026" spans="13:13" x14ac:dyDescent="0.3">
      <c r="M19026" s="6"/>
    </row>
    <row r="19027" spans="13:13" x14ac:dyDescent="0.3">
      <c r="M19027" s="6"/>
    </row>
    <row r="19028" spans="13:13" x14ac:dyDescent="0.3">
      <c r="M19028" s="6"/>
    </row>
    <row r="19029" spans="13:13" x14ac:dyDescent="0.3">
      <c r="M19029" s="6"/>
    </row>
    <row r="19030" spans="13:13" x14ac:dyDescent="0.3">
      <c r="M19030" s="6"/>
    </row>
    <row r="19031" spans="13:13" x14ac:dyDescent="0.3">
      <c r="M19031" s="6"/>
    </row>
    <row r="19032" spans="13:13" x14ac:dyDescent="0.3">
      <c r="M19032" s="6"/>
    </row>
    <row r="19033" spans="13:13" x14ac:dyDescent="0.3">
      <c r="M19033" s="6"/>
    </row>
    <row r="19034" spans="13:13" x14ac:dyDescent="0.3">
      <c r="M19034" s="6"/>
    </row>
    <row r="19035" spans="13:13" x14ac:dyDescent="0.3">
      <c r="M19035" s="6"/>
    </row>
    <row r="19036" spans="13:13" x14ac:dyDescent="0.3">
      <c r="M19036" s="6"/>
    </row>
    <row r="19037" spans="13:13" x14ac:dyDescent="0.3">
      <c r="M19037" s="6"/>
    </row>
    <row r="19038" spans="13:13" x14ac:dyDescent="0.3">
      <c r="M19038" s="6"/>
    </row>
    <row r="19039" spans="13:13" x14ac:dyDescent="0.3">
      <c r="M19039" s="6"/>
    </row>
    <row r="19040" spans="13:13" x14ac:dyDescent="0.3">
      <c r="M19040" s="6"/>
    </row>
    <row r="19041" spans="13:13" x14ac:dyDescent="0.3">
      <c r="M19041" s="6"/>
    </row>
    <row r="19042" spans="13:13" x14ac:dyDescent="0.3">
      <c r="M19042" s="6"/>
    </row>
    <row r="19043" spans="13:13" x14ac:dyDescent="0.3">
      <c r="M19043" s="6"/>
    </row>
    <row r="19044" spans="13:13" x14ac:dyDescent="0.3">
      <c r="M19044" s="6"/>
    </row>
    <row r="19045" spans="13:13" x14ac:dyDescent="0.3">
      <c r="M19045" s="6"/>
    </row>
    <row r="19046" spans="13:13" x14ac:dyDescent="0.3">
      <c r="M19046" s="6"/>
    </row>
    <row r="19047" spans="13:13" x14ac:dyDescent="0.3">
      <c r="M19047" s="6"/>
    </row>
    <row r="19048" spans="13:13" x14ac:dyDescent="0.3">
      <c r="M19048" s="6"/>
    </row>
    <row r="19049" spans="13:13" x14ac:dyDescent="0.3">
      <c r="M19049" s="6"/>
    </row>
    <row r="19050" spans="13:13" x14ac:dyDescent="0.3">
      <c r="M19050" s="6"/>
    </row>
    <row r="19051" spans="13:13" x14ac:dyDescent="0.3">
      <c r="M19051" s="6"/>
    </row>
    <row r="19052" spans="13:13" x14ac:dyDescent="0.3">
      <c r="M19052" s="6"/>
    </row>
    <row r="19053" spans="13:13" x14ac:dyDescent="0.3">
      <c r="M19053" s="6"/>
    </row>
    <row r="19054" spans="13:13" x14ac:dyDescent="0.3">
      <c r="M19054" s="6"/>
    </row>
    <row r="19055" spans="13:13" x14ac:dyDescent="0.3">
      <c r="M19055" s="6"/>
    </row>
    <row r="19056" spans="13:13" x14ac:dyDescent="0.3">
      <c r="M19056" s="6"/>
    </row>
    <row r="19057" spans="13:13" x14ac:dyDescent="0.3">
      <c r="M19057" s="6"/>
    </row>
    <row r="19058" spans="13:13" x14ac:dyDescent="0.3">
      <c r="M19058" s="6"/>
    </row>
    <row r="19059" spans="13:13" x14ac:dyDescent="0.3">
      <c r="M19059" s="6"/>
    </row>
    <row r="19060" spans="13:13" x14ac:dyDescent="0.3">
      <c r="M19060" s="6"/>
    </row>
    <row r="19061" spans="13:13" x14ac:dyDescent="0.3">
      <c r="M19061" s="6"/>
    </row>
    <row r="19062" spans="13:13" x14ac:dyDescent="0.3">
      <c r="M19062" s="6"/>
    </row>
    <row r="19063" spans="13:13" x14ac:dyDescent="0.3">
      <c r="M19063" s="6"/>
    </row>
    <row r="19064" spans="13:13" x14ac:dyDescent="0.3">
      <c r="M19064" s="6"/>
    </row>
    <row r="19065" spans="13:13" x14ac:dyDescent="0.3">
      <c r="M19065" s="6"/>
    </row>
    <row r="19066" spans="13:13" x14ac:dyDescent="0.3">
      <c r="M19066" s="6"/>
    </row>
    <row r="19067" spans="13:13" x14ac:dyDescent="0.3">
      <c r="M19067" s="6"/>
    </row>
    <row r="19068" spans="13:13" x14ac:dyDescent="0.3">
      <c r="M19068" s="6"/>
    </row>
    <row r="19069" spans="13:13" x14ac:dyDescent="0.3">
      <c r="M19069" s="6"/>
    </row>
    <row r="19070" spans="13:13" x14ac:dyDescent="0.3">
      <c r="M19070" s="6"/>
    </row>
    <row r="19071" spans="13:13" x14ac:dyDescent="0.3">
      <c r="M19071" s="6"/>
    </row>
    <row r="19072" spans="13:13" x14ac:dyDescent="0.3">
      <c r="M19072" s="6"/>
    </row>
    <row r="19073" spans="13:13" x14ac:dyDescent="0.3">
      <c r="M19073" s="6"/>
    </row>
    <row r="19074" spans="13:13" x14ac:dyDescent="0.3">
      <c r="M19074" s="6"/>
    </row>
    <row r="19075" spans="13:13" x14ac:dyDescent="0.3">
      <c r="M19075" s="6"/>
    </row>
    <row r="19076" spans="13:13" x14ac:dyDescent="0.3">
      <c r="M19076" s="6"/>
    </row>
    <row r="19077" spans="13:13" x14ac:dyDescent="0.3">
      <c r="M19077" s="6"/>
    </row>
    <row r="19078" spans="13:13" x14ac:dyDescent="0.3">
      <c r="M19078" s="6"/>
    </row>
    <row r="19079" spans="13:13" x14ac:dyDescent="0.3">
      <c r="M19079" s="6"/>
    </row>
    <row r="19080" spans="13:13" x14ac:dyDescent="0.3">
      <c r="M19080" s="6"/>
    </row>
    <row r="19081" spans="13:13" x14ac:dyDescent="0.3">
      <c r="M19081" s="6"/>
    </row>
    <row r="19082" spans="13:13" x14ac:dyDescent="0.3">
      <c r="M19082" s="6"/>
    </row>
    <row r="19083" spans="13:13" x14ac:dyDescent="0.3">
      <c r="M19083" s="6"/>
    </row>
    <row r="19084" spans="13:13" x14ac:dyDescent="0.3">
      <c r="M19084" s="6"/>
    </row>
    <row r="19085" spans="13:13" x14ac:dyDescent="0.3">
      <c r="M19085" s="6"/>
    </row>
    <row r="19086" spans="13:13" x14ac:dyDescent="0.3">
      <c r="M19086" s="6"/>
    </row>
    <row r="19087" spans="13:13" x14ac:dyDescent="0.3">
      <c r="M19087" s="6"/>
    </row>
    <row r="19088" spans="13:13" x14ac:dyDescent="0.3">
      <c r="M19088" s="6"/>
    </row>
    <row r="19089" spans="13:13" x14ac:dyDescent="0.3">
      <c r="M19089" s="6"/>
    </row>
    <row r="19090" spans="13:13" x14ac:dyDescent="0.3">
      <c r="M19090" s="6"/>
    </row>
    <row r="19091" spans="13:13" x14ac:dyDescent="0.3">
      <c r="M19091" s="6"/>
    </row>
    <row r="19092" spans="13:13" x14ac:dyDescent="0.3">
      <c r="M19092" s="6"/>
    </row>
    <row r="19093" spans="13:13" x14ac:dyDescent="0.3">
      <c r="M19093" s="6"/>
    </row>
    <row r="19094" spans="13:13" x14ac:dyDescent="0.3">
      <c r="M19094" s="6"/>
    </row>
    <row r="19095" spans="13:13" x14ac:dyDescent="0.3">
      <c r="M19095" s="6"/>
    </row>
    <row r="19096" spans="13:13" x14ac:dyDescent="0.3">
      <c r="M19096" s="6"/>
    </row>
    <row r="19097" spans="13:13" x14ac:dyDescent="0.3">
      <c r="M19097" s="6"/>
    </row>
    <row r="19098" spans="13:13" x14ac:dyDescent="0.3">
      <c r="M19098" s="6"/>
    </row>
    <row r="19099" spans="13:13" x14ac:dyDescent="0.3">
      <c r="M19099" s="6"/>
    </row>
    <row r="19100" spans="13:13" x14ac:dyDescent="0.3">
      <c r="M19100" s="6"/>
    </row>
    <row r="19101" spans="13:13" x14ac:dyDescent="0.3">
      <c r="M19101" s="6"/>
    </row>
    <row r="19102" spans="13:13" x14ac:dyDescent="0.3">
      <c r="M19102" s="6"/>
    </row>
    <row r="19103" spans="13:13" x14ac:dyDescent="0.3">
      <c r="M19103" s="6"/>
    </row>
    <row r="19104" spans="13:13" x14ac:dyDescent="0.3">
      <c r="M19104" s="6"/>
    </row>
    <row r="19105" spans="13:13" x14ac:dyDescent="0.3">
      <c r="M19105" s="6"/>
    </row>
    <row r="19106" spans="13:13" x14ac:dyDescent="0.3">
      <c r="M19106" s="6"/>
    </row>
    <row r="19107" spans="13:13" x14ac:dyDescent="0.3">
      <c r="M19107" s="6"/>
    </row>
    <row r="19108" spans="13:13" x14ac:dyDescent="0.3">
      <c r="M19108" s="6"/>
    </row>
    <row r="19109" spans="13:13" x14ac:dyDescent="0.3">
      <c r="M19109" s="6"/>
    </row>
    <row r="19110" spans="13:13" x14ac:dyDescent="0.3">
      <c r="M19110" s="6"/>
    </row>
    <row r="19111" spans="13:13" x14ac:dyDescent="0.3">
      <c r="M19111" s="6"/>
    </row>
    <row r="19112" spans="13:13" x14ac:dyDescent="0.3">
      <c r="M19112" s="6"/>
    </row>
    <row r="19113" spans="13:13" x14ac:dyDescent="0.3">
      <c r="M19113" s="6"/>
    </row>
    <row r="19114" spans="13:13" x14ac:dyDescent="0.3">
      <c r="M19114" s="6"/>
    </row>
    <row r="19115" spans="13:13" x14ac:dyDescent="0.3">
      <c r="M19115" s="6"/>
    </row>
    <row r="19116" spans="13:13" x14ac:dyDescent="0.3">
      <c r="M19116" s="6"/>
    </row>
    <row r="19117" spans="13:13" x14ac:dyDescent="0.3">
      <c r="M19117" s="6"/>
    </row>
    <row r="19118" spans="13:13" x14ac:dyDescent="0.3">
      <c r="M19118" s="6"/>
    </row>
    <row r="19119" spans="13:13" x14ac:dyDescent="0.3">
      <c r="M19119" s="6"/>
    </row>
    <row r="19120" spans="13:13" x14ac:dyDescent="0.3">
      <c r="M19120" s="6"/>
    </row>
    <row r="19121" spans="13:13" x14ac:dyDescent="0.3">
      <c r="M19121" s="6"/>
    </row>
    <row r="19122" spans="13:13" x14ac:dyDescent="0.3">
      <c r="M19122" s="6"/>
    </row>
    <row r="19123" spans="13:13" x14ac:dyDescent="0.3">
      <c r="M19123" s="6"/>
    </row>
    <row r="19124" spans="13:13" x14ac:dyDescent="0.3">
      <c r="M19124" s="6"/>
    </row>
    <row r="19125" spans="13:13" x14ac:dyDescent="0.3">
      <c r="M19125" s="6"/>
    </row>
    <row r="19126" spans="13:13" x14ac:dyDescent="0.3">
      <c r="M19126" s="6"/>
    </row>
    <row r="19127" spans="13:13" x14ac:dyDescent="0.3">
      <c r="M19127" s="6"/>
    </row>
    <row r="19128" spans="13:13" x14ac:dyDescent="0.3">
      <c r="M19128" s="6"/>
    </row>
    <row r="19129" spans="13:13" x14ac:dyDescent="0.3">
      <c r="M19129" s="6"/>
    </row>
    <row r="19130" spans="13:13" x14ac:dyDescent="0.3">
      <c r="M19130" s="6"/>
    </row>
    <row r="19131" spans="13:13" x14ac:dyDescent="0.3">
      <c r="M19131" s="6"/>
    </row>
    <row r="19132" spans="13:13" x14ac:dyDescent="0.3">
      <c r="M19132" s="6"/>
    </row>
    <row r="19133" spans="13:13" x14ac:dyDescent="0.3">
      <c r="M19133" s="6"/>
    </row>
    <row r="19134" spans="13:13" x14ac:dyDescent="0.3">
      <c r="M19134" s="6"/>
    </row>
    <row r="19135" spans="13:13" x14ac:dyDescent="0.3">
      <c r="M19135" s="6"/>
    </row>
    <row r="19136" spans="13:13" x14ac:dyDescent="0.3">
      <c r="M19136" s="6"/>
    </row>
    <row r="19137" spans="13:13" x14ac:dyDescent="0.3">
      <c r="M19137" s="6"/>
    </row>
    <row r="19138" spans="13:13" x14ac:dyDescent="0.3">
      <c r="M19138" s="6"/>
    </row>
    <row r="19139" spans="13:13" x14ac:dyDescent="0.3">
      <c r="M19139" s="6"/>
    </row>
    <row r="19140" spans="13:13" x14ac:dyDescent="0.3">
      <c r="M19140" s="6"/>
    </row>
    <row r="19141" spans="13:13" x14ac:dyDescent="0.3">
      <c r="M19141" s="6"/>
    </row>
    <row r="19142" spans="13:13" x14ac:dyDescent="0.3">
      <c r="M19142" s="6"/>
    </row>
    <row r="19143" spans="13:13" x14ac:dyDescent="0.3">
      <c r="M19143" s="6"/>
    </row>
    <row r="19144" spans="13:13" x14ac:dyDescent="0.3">
      <c r="M19144" s="6"/>
    </row>
    <row r="19145" spans="13:13" x14ac:dyDescent="0.3">
      <c r="M19145" s="6"/>
    </row>
    <row r="19146" spans="13:13" x14ac:dyDescent="0.3">
      <c r="M19146" s="6"/>
    </row>
    <row r="19147" spans="13:13" x14ac:dyDescent="0.3">
      <c r="M19147" s="6"/>
    </row>
    <row r="19148" spans="13:13" x14ac:dyDescent="0.3">
      <c r="M19148" s="6"/>
    </row>
    <row r="19149" spans="13:13" x14ac:dyDescent="0.3">
      <c r="M19149" s="6"/>
    </row>
    <row r="19150" spans="13:13" x14ac:dyDescent="0.3">
      <c r="M19150" s="6"/>
    </row>
    <row r="19151" spans="13:13" x14ac:dyDescent="0.3">
      <c r="M19151" s="6"/>
    </row>
    <row r="19152" spans="13:13" x14ac:dyDescent="0.3">
      <c r="M19152" s="6"/>
    </row>
    <row r="19153" spans="13:13" x14ac:dyDescent="0.3">
      <c r="M19153" s="6"/>
    </row>
    <row r="19154" spans="13:13" x14ac:dyDescent="0.3">
      <c r="M19154" s="6"/>
    </row>
    <row r="19155" spans="13:13" x14ac:dyDescent="0.3">
      <c r="M19155" s="6"/>
    </row>
    <row r="19156" spans="13:13" x14ac:dyDescent="0.3">
      <c r="M19156" s="6"/>
    </row>
    <row r="19157" spans="13:13" x14ac:dyDescent="0.3">
      <c r="M19157" s="6"/>
    </row>
    <row r="19158" spans="13:13" x14ac:dyDescent="0.3">
      <c r="M19158" s="6"/>
    </row>
    <row r="19159" spans="13:13" x14ac:dyDescent="0.3">
      <c r="M19159" s="6"/>
    </row>
    <row r="19160" spans="13:13" x14ac:dyDescent="0.3">
      <c r="M19160" s="6"/>
    </row>
    <row r="19161" spans="13:13" x14ac:dyDescent="0.3">
      <c r="M19161" s="6"/>
    </row>
    <row r="19162" spans="13:13" x14ac:dyDescent="0.3">
      <c r="M19162" s="6"/>
    </row>
    <row r="19163" spans="13:13" x14ac:dyDescent="0.3">
      <c r="M19163" s="6"/>
    </row>
    <row r="19164" spans="13:13" x14ac:dyDescent="0.3">
      <c r="M19164" s="6"/>
    </row>
    <row r="19165" spans="13:13" x14ac:dyDescent="0.3">
      <c r="M19165" s="6"/>
    </row>
    <row r="19166" spans="13:13" x14ac:dyDescent="0.3">
      <c r="M19166" s="6"/>
    </row>
    <row r="19167" spans="13:13" x14ac:dyDescent="0.3">
      <c r="M19167" s="6"/>
    </row>
    <row r="19168" spans="13:13" x14ac:dyDescent="0.3">
      <c r="M19168" s="6"/>
    </row>
    <row r="19169" spans="13:13" x14ac:dyDescent="0.3">
      <c r="M19169" s="6"/>
    </row>
    <row r="19170" spans="13:13" x14ac:dyDescent="0.3">
      <c r="M19170" s="6"/>
    </row>
    <row r="19171" spans="13:13" x14ac:dyDescent="0.3">
      <c r="M19171" s="6"/>
    </row>
    <row r="19172" spans="13:13" x14ac:dyDescent="0.3">
      <c r="M19172" s="6"/>
    </row>
    <row r="19173" spans="13:13" x14ac:dyDescent="0.3">
      <c r="M19173" s="6"/>
    </row>
    <row r="19174" spans="13:13" x14ac:dyDescent="0.3">
      <c r="M19174" s="6"/>
    </row>
    <row r="19175" spans="13:13" x14ac:dyDescent="0.3">
      <c r="M19175" s="6"/>
    </row>
    <row r="19176" spans="13:13" x14ac:dyDescent="0.3">
      <c r="M19176" s="6"/>
    </row>
    <row r="19177" spans="13:13" x14ac:dyDescent="0.3">
      <c r="M19177" s="6"/>
    </row>
    <row r="19178" spans="13:13" x14ac:dyDescent="0.3">
      <c r="M19178" s="6"/>
    </row>
    <row r="19179" spans="13:13" x14ac:dyDescent="0.3">
      <c r="M19179" s="6"/>
    </row>
    <row r="19180" spans="13:13" x14ac:dyDescent="0.3">
      <c r="M19180" s="6"/>
    </row>
    <row r="19181" spans="13:13" x14ac:dyDescent="0.3">
      <c r="M19181" s="6"/>
    </row>
    <row r="19182" spans="13:13" x14ac:dyDescent="0.3">
      <c r="M19182" s="6"/>
    </row>
    <row r="19183" spans="13:13" x14ac:dyDescent="0.3">
      <c r="M19183" s="6"/>
    </row>
    <row r="19184" spans="13:13" x14ac:dyDescent="0.3">
      <c r="M19184" s="6"/>
    </row>
    <row r="19185" spans="13:13" x14ac:dyDescent="0.3">
      <c r="M19185" s="6"/>
    </row>
    <row r="19186" spans="13:13" x14ac:dyDescent="0.3">
      <c r="M19186" s="6"/>
    </row>
    <row r="19187" spans="13:13" x14ac:dyDescent="0.3">
      <c r="M19187" s="6"/>
    </row>
    <row r="19188" spans="13:13" x14ac:dyDescent="0.3">
      <c r="M19188" s="6"/>
    </row>
    <row r="19189" spans="13:13" x14ac:dyDescent="0.3">
      <c r="M19189" s="6"/>
    </row>
    <row r="19190" spans="13:13" x14ac:dyDescent="0.3">
      <c r="M19190" s="6"/>
    </row>
    <row r="19191" spans="13:13" x14ac:dyDescent="0.3">
      <c r="M19191" s="6"/>
    </row>
    <row r="19192" spans="13:13" x14ac:dyDescent="0.3">
      <c r="M19192" s="6"/>
    </row>
    <row r="19193" spans="13:13" x14ac:dyDescent="0.3">
      <c r="M19193" s="6"/>
    </row>
    <row r="19194" spans="13:13" x14ac:dyDescent="0.3">
      <c r="M19194" s="6"/>
    </row>
    <row r="19195" spans="13:13" x14ac:dyDescent="0.3">
      <c r="M19195" s="6"/>
    </row>
    <row r="19196" spans="13:13" x14ac:dyDescent="0.3">
      <c r="M19196" s="6"/>
    </row>
    <row r="19197" spans="13:13" x14ac:dyDescent="0.3">
      <c r="M19197" s="6"/>
    </row>
    <row r="19198" spans="13:13" x14ac:dyDescent="0.3">
      <c r="M19198" s="6"/>
    </row>
    <row r="19199" spans="13:13" x14ac:dyDescent="0.3">
      <c r="M19199" s="6"/>
    </row>
    <row r="19200" spans="13:13" x14ac:dyDescent="0.3">
      <c r="M19200" s="6"/>
    </row>
    <row r="19201" spans="13:13" x14ac:dyDescent="0.3">
      <c r="M19201" s="6"/>
    </row>
    <row r="19202" spans="13:13" x14ac:dyDescent="0.3">
      <c r="M19202" s="6"/>
    </row>
    <row r="19203" spans="13:13" x14ac:dyDescent="0.3">
      <c r="M19203" s="6"/>
    </row>
    <row r="19204" spans="13:13" x14ac:dyDescent="0.3">
      <c r="M19204" s="6"/>
    </row>
    <row r="19205" spans="13:13" x14ac:dyDescent="0.3">
      <c r="M19205" s="6"/>
    </row>
    <row r="19206" spans="13:13" x14ac:dyDescent="0.3">
      <c r="M19206" s="6"/>
    </row>
    <row r="19207" spans="13:13" x14ac:dyDescent="0.3">
      <c r="M19207" s="6"/>
    </row>
    <row r="19208" spans="13:13" x14ac:dyDescent="0.3">
      <c r="M19208" s="6"/>
    </row>
    <row r="19209" spans="13:13" x14ac:dyDescent="0.3">
      <c r="M19209" s="6"/>
    </row>
    <row r="19210" spans="13:13" x14ac:dyDescent="0.3">
      <c r="M19210" s="6"/>
    </row>
    <row r="19211" spans="13:13" x14ac:dyDescent="0.3">
      <c r="M19211" s="6"/>
    </row>
    <row r="19212" spans="13:13" x14ac:dyDescent="0.3">
      <c r="M19212" s="6"/>
    </row>
    <row r="19213" spans="13:13" x14ac:dyDescent="0.3">
      <c r="M19213" s="6"/>
    </row>
    <row r="19214" spans="13:13" x14ac:dyDescent="0.3">
      <c r="M19214" s="6"/>
    </row>
    <row r="19215" spans="13:13" x14ac:dyDescent="0.3">
      <c r="M19215" s="6"/>
    </row>
    <row r="19216" spans="13:13" x14ac:dyDescent="0.3">
      <c r="M19216" s="6"/>
    </row>
    <row r="19217" spans="13:13" x14ac:dyDescent="0.3">
      <c r="M19217" s="6"/>
    </row>
    <row r="19218" spans="13:13" x14ac:dyDescent="0.3">
      <c r="M19218" s="6"/>
    </row>
    <row r="19219" spans="13:13" x14ac:dyDescent="0.3">
      <c r="M19219" s="6"/>
    </row>
    <row r="19220" spans="13:13" x14ac:dyDescent="0.3">
      <c r="M19220" s="6"/>
    </row>
    <row r="19221" spans="13:13" x14ac:dyDescent="0.3">
      <c r="M19221" s="6"/>
    </row>
    <row r="19222" spans="13:13" x14ac:dyDescent="0.3">
      <c r="M19222" s="6"/>
    </row>
    <row r="19223" spans="13:13" x14ac:dyDescent="0.3">
      <c r="M19223" s="6"/>
    </row>
    <row r="19224" spans="13:13" x14ac:dyDescent="0.3">
      <c r="M19224" s="6"/>
    </row>
    <row r="19225" spans="13:13" x14ac:dyDescent="0.3">
      <c r="M19225" s="6"/>
    </row>
    <row r="19226" spans="13:13" x14ac:dyDescent="0.3">
      <c r="M19226" s="6"/>
    </row>
    <row r="19227" spans="13:13" x14ac:dyDescent="0.3">
      <c r="M19227" s="6"/>
    </row>
    <row r="19228" spans="13:13" x14ac:dyDescent="0.3">
      <c r="M19228" s="6"/>
    </row>
    <row r="19229" spans="13:13" x14ac:dyDescent="0.3">
      <c r="M19229" s="6"/>
    </row>
    <row r="19230" spans="13:13" x14ac:dyDescent="0.3">
      <c r="M19230" s="6"/>
    </row>
    <row r="19231" spans="13:13" x14ac:dyDescent="0.3">
      <c r="M19231" s="6"/>
    </row>
    <row r="19232" spans="13:13" x14ac:dyDescent="0.3">
      <c r="M19232" s="6"/>
    </row>
    <row r="19233" spans="13:13" x14ac:dyDescent="0.3">
      <c r="M19233" s="6"/>
    </row>
    <row r="19234" spans="13:13" x14ac:dyDescent="0.3">
      <c r="M19234" s="6"/>
    </row>
    <row r="19235" spans="13:13" x14ac:dyDescent="0.3">
      <c r="M19235" s="6"/>
    </row>
    <row r="19236" spans="13:13" x14ac:dyDescent="0.3">
      <c r="M19236" s="6"/>
    </row>
    <row r="19237" spans="13:13" x14ac:dyDescent="0.3">
      <c r="M19237" s="6"/>
    </row>
    <row r="19238" spans="13:13" x14ac:dyDescent="0.3">
      <c r="M19238" s="6"/>
    </row>
    <row r="19239" spans="13:13" x14ac:dyDescent="0.3">
      <c r="M19239" s="6"/>
    </row>
    <row r="19240" spans="13:13" x14ac:dyDescent="0.3">
      <c r="M19240" s="6"/>
    </row>
    <row r="19241" spans="13:13" x14ac:dyDescent="0.3">
      <c r="M19241" s="6"/>
    </row>
    <row r="19242" spans="13:13" x14ac:dyDescent="0.3">
      <c r="M19242" s="6"/>
    </row>
    <row r="19243" spans="13:13" x14ac:dyDescent="0.3">
      <c r="M19243" s="6"/>
    </row>
    <row r="19244" spans="13:13" x14ac:dyDescent="0.3">
      <c r="M19244" s="6"/>
    </row>
    <row r="19245" spans="13:13" x14ac:dyDescent="0.3">
      <c r="M19245" s="6"/>
    </row>
    <row r="19246" spans="13:13" x14ac:dyDescent="0.3">
      <c r="M19246" s="6"/>
    </row>
    <row r="19247" spans="13:13" x14ac:dyDescent="0.3">
      <c r="M19247" s="6"/>
    </row>
    <row r="19248" spans="13:13" x14ac:dyDescent="0.3">
      <c r="M19248" s="6"/>
    </row>
    <row r="19249" spans="13:13" x14ac:dyDescent="0.3">
      <c r="M19249" s="6"/>
    </row>
    <row r="19250" spans="13:13" x14ac:dyDescent="0.3">
      <c r="M19250" s="6"/>
    </row>
    <row r="19251" spans="13:13" x14ac:dyDescent="0.3">
      <c r="M19251" s="6"/>
    </row>
    <row r="19252" spans="13:13" x14ac:dyDescent="0.3">
      <c r="M19252" s="6"/>
    </row>
    <row r="19253" spans="13:13" x14ac:dyDescent="0.3">
      <c r="M19253" s="6"/>
    </row>
    <row r="19254" spans="13:13" x14ac:dyDescent="0.3">
      <c r="M19254" s="6"/>
    </row>
    <row r="19255" spans="13:13" x14ac:dyDescent="0.3">
      <c r="M19255" s="6"/>
    </row>
    <row r="19256" spans="13:13" x14ac:dyDescent="0.3">
      <c r="M19256" s="6"/>
    </row>
    <row r="19257" spans="13:13" x14ac:dyDescent="0.3">
      <c r="M19257" s="6"/>
    </row>
    <row r="19258" spans="13:13" x14ac:dyDescent="0.3">
      <c r="M19258" s="6"/>
    </row>
    <row r="19259" spans="13:13" x14ac:dyDescent="0.3">
      <c r="M19259" s="6"/>
    </row>
    <row r="19260" spans="13:13" x14ac:dyDescent="0.3">
      <c r="M19260" s="6"/>
    </row>
    <row r="19261" spans="13:13" x14ac:dyDescent="0.3">
      <c r="M19261" s="6"/>
    </row>
    <row r="19262" spans="13:13" x14ac:dyDescent="0.3">
      <c r="M19262" s="6"/>
    </row>
    <row r="19263" spans="13:13" x14ac:dyDescent="0.3">
      <c r="M19263" s="6"/>
    </row>
    <row r="19264" spans="13:13" x14ac:dyDescent="0.3">
      <c r="M19264" s="6"/>
    </row>
    <row r="19265" spans="13:13" x14ac:dyDescent="0.3">
      <c r="M19265" s="6"/>
    </row>
    <row r="19266" spans="13:13" x14ac:dyDescent="0.3">
      <c r="M19266" s="6"/>
    </row>
    <row r="19267" spans="13:13" x14ac:dyDescent="0.3">
      <c r="M19267" s="6"/>
    </row>
    <row r="19268" spans="13:13" x14ac:dyDescent="0.3">
      <c r="M19268" s="6"/>
    </row>
    <row r="19269" spans="13:13" x14ac:dyDescent="0.3">
      <c r="M19269" s="6"/>
    </row>
    <row r="19270" spans="13:13" x14ac:dyDescent="0.3">
      <c r="M19270" s="6"/>
    </row>
    <row r="19271" spans="13:13" x14ac:dyDescent="0.3">
      <c r="M19271" s="6"/>
    </row>
    <row r="19272" spans="13:13" x14ac:dyDescent="0.3">
      <c r="M19272" s="6"/>
    </row>
    <row r="19273" spans="13:13" x14ac:dyDescent="0.3">
      <c r="M19273" s="6"/>
    </row>
    <row r="19274" spans="13:13" x14ac:dyDescent="0.3">
      <c r="M19274" s="6"/>
    </row>
    <row r="19275" spans="13:13" x14ac:dyDescent="0.3">
      <c r="M19275" s="6"/>
    </row>
    <row r="19276" spans="13:13" x14ac:dyDescent="0.3">
      <c r="M19276" s="6"/>
    </row>
    <row r="19277" spans="13:13" x14ac:dyDescent="0.3">
      <c r="M19277" s="6"/>
    </row>
    <row r="19278" spans="13:13" x14ac:dyDescent="0.3">
      <c r="M19278" s="6"/>
    </row>
    <row r="19279" spans="13:13" x14ac:dyDescent="0.3">
      <c r="M19279" s="6"/>
    </row>
    <row r="19280" spans="13:13" x14ac:dyDescent="0.3">
      <c r="M19280" s="6"/>
    </row>
    <row r="19281" spans="13:13" x14ac:dyDescent="0.3">
      <c r="M19281" s="6"/>
    </row>
    <row r="19282" spans="13:13" x14ac:dyDescent="0.3">
      <c r="M19282" s="6"/>
    </row>
    <row r="19283" spans="13:13" x14ac:dyDescent="0.3">
      <c r="M19283" s="6"/>
    </row>
    <row r="19284" spans="13:13" x14ac:dyDescent="0.3">
      <c r="M19284" s="6"/>
    </row>
    <row r="19285" spans="13:13" x14ac:dyDescent="0.3">
      <c r="M19285" s="6"/>
    </row>
    <row r="19286" spans="13:13" x14ac:dyDescent="0.3">
      <c r="M19286" s="6"/>
    </row>
    <row r="19287" spans="13:13" x14ac:dyDescent="0.3">
      <c r="M19287" s="6"/>
    </row>
    <row r="19288" spans="13:13" x14ac:dyDescent="0.3">
      <c r="M19288" s="6"/>
    </row>
    <row r="19289" spans="13:13" x14ac:dyDescent="0.3">
      <c r="M19289" s="6"/>
    </row>
    <row r="19290" spans="13:13" x14ac:dyDescent="0.3">
      <c r="M19290" s="6"/>
    </row>
    <row r="19291" spans="13:13" x14ac:dyDescent="0.3">
      <c r="M19291" s="6"/>
    </row>
    <row r="19292" spans="13:13" x14ac:dyDescent="0.3">
      <c r="M19292" s="6"/>
    </row>
    <row r="19293" spans="13:13" x14ac:dyDescent="0.3">
      <c r="M19293" s="6"/>
    </row>
    <row r="19294" spans="13:13" x14ac:dyDescent="0.3">
      <c r="M19294" s="6"/>
    </row>
    <row r="19295" spans="13:13" x14ac:dyDescent="0.3">
      <c r="M19295" s="6"/>
    </row>
    <row r="19296" spans="13:13" x14ac:dyDescent="0.3">
      <c r="M19296" s="6"/>
    </row>
    <row r="19297" spans="13:13" x14ac:dyDescent="0.3">
      <c r="M19297" s="6"/>
    </row>
    <row r="19298" spans="13:13" x14ac:dyDescent="0.3">
      <c r="M19298" s="6"/>
    </row>
    <row r="19299" spans="13:13" x14ac:dyDescent="0.3">
      <c r="M19299" s="6"/>
    </row>
    <row r="19300" spans="13:13" x14ac:dyDescent="0.3">
      <c r="M19300" s="6"/>
    </row>
    <row r="19301" spans="13:13" x14ac:dyDescent="0.3">
      <c r="M19301" s="6"/>
    </row>
    <row r="19302" spans="13:13" x14ac:dyDescent="0.3">
      <c r="M19302" s="6"/>
    </row>
    <row r="19303" spans="13:13" x14ac:dyDescent="0.3">
      <c r="M19303" s="6"/>
    </row>
    <row r="19304" spans="13:13" x14ac:dyDescent="0.3">
      <c r="M19304" s="6"/>
    </row>
    <row r="19305" spans="13:13" x14ac:dyDescent="0.3">
      <c r="M19305" s="6"/>
    </row>
    <row r="19306" spans="13:13" x14ac:dyDescent="0.3">
      <c r="M19306" s="6"/>
    </row>
    <row r="19307" spans="13:13" x14ac:dyDescent="0.3">
      <c r="M19307" s="6"/>
    </row>
    <row r="19308" spans="13:13" x14ac:dyDescent="0.3">
      <c r="M19308" s="6"/>
    </row>
    <row r="19309" spans="13:13" x14ac:dyDescent="0.3">
      <c r="M19309" s="6"/>
    </row>
    <row r="19310" spans="13:13" x14ac:dyDescent="0.3">
      <c r="M19310" s="6"/>
    </row>
    <row r="19311" spans="13:13" x14ac:dyDescent="0.3">
      <c r="M19311" s="6"/>
    </row>
    <row r="19312" spans="13:13" x14ac:dyDescent="0.3">
      <c r="M19312" s="6"/>
    </row>
    <row r="19313" spans="13:13" x14ac:dyDescent="0.3">
      <c r="M19313" s="6"/>
    </row>
    <row r="19314" spans="13:13" x14ac:dyDescent="0.3">
      <c r="M19314" s="6"/>
    </row>
    <row r="19315" spans="13:13" x14ac:dyDescent="0.3">
      <c r="M19315" s="6"/>
    </row>
    <row r="19316" spans="13:13" x14ac:dyDescent="0.3">
      <c r="M19316" s="6"/>
    </row>
    <row r="19317" spans="13:13" x14ac:dyDescent="0.3">
      <c r="M19317" s="6"/>
    </row>
    <row r="19318" spans="13:13" x14ac:dyDescent="0.3">
      <c r="M19318" s="6"/>
    </row>
    <row r="19319" spans="13:13" x14ac:dyDescent="0.3">
      <c r="M19319" s="6"/>
    </row>
    <row r="19320" spans="13:13" x14ac:dyDescent="0.3">
      <c r="M19320" s="6"/>
    </row>
    <row r="19321" spans="13:13" x14ac:dyDescent="0.3">
      <c r="M19321" s="6"/>
    </row>
    <row r="19322" spans="13:13" x14ac:dyDescent="0.3">
      <c r="M19322" s="6"/>
    </row>
    <row r="19323" spans="13:13" x14ac:dyDescent="0.3">
      <c r="M19323" s="6"/>
    </row>
    <row r="19324" spans="13:13" x14ac:dyDescent="0.3">
      <c r="M19324" s="6"/>
    </row>
    <row r="19325" spans="13:13" x14ac:dyDescent="0.3">
      <c r="M19325" s="6"/>
    </row>
    <row r="19326" spans="13:13" x14ac:dyDescent="0.3">
      <c r="M19326" s="6"/>
    </row>
    <row r="19327" spans="13:13" x14ac:dyDescent="0.3">
      <c r="M19327" s="6"/>
    </row>
    <row r="19328" spans="13:13" x14ac:dyDescent="0.3">
      <c r="M19328" s="6"/>
    </row>
    <row r="19329" spans="13:13" x14ac:dyDescent="0.3">
      <c r="M19329" s="6"/>
    </row>
    <row r="19330" spans="13:13" x14ac:dyDescent="0.3">
      <c r="M19330" s="6"/>
    </row>
    <row r="19331" spans="13:13" x14ac:dyDescent="0.3">
      <c r="M19331" s="6"/>
    </row>
    <row r="19332" spans="13:13" x14ac:dyDescent="0.3">
      <c r="M19332" s="6"/>
    </row>
    <row r="19333" spans="13:13" x14ac:dyDescent="0.3">
      <c r="M19333" s="6"/>
    </row>
    <row r="19334" spans="13:13" x14ac:dyDescent="0.3">
      <c r="M19334" s="6"/>
    </row>
    <row r="19335" spans="13:13" x14ac:dyDescent="0.3">
      <c r="M19335" s="6"/>
    </row>
    <row r="19336" spans="13:13" x14ac:dyDescent="0.3">
      <c r="M19336" s="6"/>
    </row>
    <row r="19337" spans="13:13" x14ac:dyDescent="0.3">
      <c r="M19337" s="6"/>
    </row>
    <row r="19338" spans="13:13" x14ac:dyDescent="0.3">
      <c r="M19338" s="6"/>
    </row>
    <row r="19339" spans="13:13" x14ac:dyDescent="0.3">
      <c r="M19339" s="6"/>
    </row>
    <row r="19340" spans="13:13" x14ac:dyDescent="0.3">
      <c r="M19340" s="6"/>
    </row>
    <row r="19341" spans="13:13" x14ac:dyDescent="0.3">
      <c r="M19341" s="6"/>
    </row>
    <row r="19342" spans="13:13" x14ac:dyDescent="0.3">
      <c r="M19342" s="6"/>
    </row>
    <row r="19343" spans="13:13" x14ac:dyDescent="0.3">
      <c r="M19343" s="6"/>
    </row>
    <row r="19344" spans="13:13" x14ac:dyDescent="0.3">
      <c r="M19344" s="6"/>
    </row>
    <row r="19345" spans="13:13" x14ac:dyDescent="0.3">
      <c r="M19345" s="6"/>
    </row>
    <row r="19346" spans="13:13" x14ac:dyDescent="0.3">
      <c r="M19346" s="6"/>
    </row>
    <row r="19347" spans="13:13" x14ac:dyDescent="0.3">
      <c r="M19347" s="6"/>
    </row>
    <row r="19348" spans="13:13" x14ac:dyDescent="0.3">
      <c r="M19348" s="6"/>
    </row>
    <row r="19349" spans="13:13" x14ac:dyDescent="0.3">
      <c r="M19349" s="6"/>
    </row>
    <row r="19350" spans="13:13" x14ac:dyDescent="0.3">
      <c r="M19350" s="6"/>
    </row>
    <row r="19351" spans="13:13" x14ac:dyDescent="0.3">
      <c r="M19351" s="6"/>
    </row>
    <row r="19352" spans="13:13" x14ac:dyDescent="0.3">
      <c r="M19352" s="6"/>
    </row>
    <row r="19353" spans="13:13" x14ac:dyDescent="0.3">
      <c r="M19353" s="6"/>
    </row>
    <row r="19354" spans="13:13" x14ac:dyDescent="0.3">
      <c r="M19354" s="6"/>
    </row>
    <row r="19355" spans="13:13" x14ac:dyDescent="0.3">
      <c r="M19355" s="6"/>
    </row>
    <row r="19356" spans="13:13" x14ac:dyDescent="0.3">
      <c r="M19356" s="6"/>
    </row>
    <row r="19357" spans="13:13" x14ac:dyDescent="0.3">
      <c r="M19357" s="6"/>
    </row>
    <row r="19358" spans="13:13" x14ac:dyDescent="0.3">
      <c r="M19358" s="6"/>
    </row>
    <row r="19359" spans="13:13" x14ac:dyDescent="0.3">
      <c r="M19359" s="6"/>
    </row>
    <row r="19360" spans="13:13" x14ac:dyDescent="0.3">
      <c r="M19360" s="6"/>
    </row>
    <row r="19361" spans="13:13" x14ac:dyDescent="0.3">
      <c r="M19361" s="6"/>
    </row>
    <row r="19362" spans="13:13" x14ac:dyDescent="0.3">
      <c r="M19362" s="6"/>
    </row>
    <row r="19363" spans="13:13" x14ac:dyDescent="0.3">
      <c r="M19363" s="6"/>
    </row>
    <row r="19364" spans="13:13" x14ac:dyDescent="0.3">
      <c r="M19364" s="6"/>
    </row>
    <row r="19365" spans="13:13" x14ac:dyDescent="0.3">
      <c r="M19365" s="6"/>
    </row>
    <row r="19366" spans="13:13" x14ac:dyDescent="0.3">
      <c r="M19366" s="6"/>
    </row>
    <row r="19367" spans="13:13" x14ac:dyDescent="0.3">
      <c r="M19367" s="6"/>
    </row>
    <row r="19368" spans="13:13" x14ac:dyDescent="0.3">
      <c r="M19368" s="6"/>
    </row>
    <row r="19369" spans="13:13" x14ac:dyDescent="0.3">
      <c r="M19369" s="6"/>
    </row>
    <row r="19370" spans="13:13" x14ac:dyDescent="0.3">
      <c r="M19370" s="6"/>
    </row>
    <row r="19371" spans="13:13" x14ac:dyDescent="0.3">
      <c r="M19371" s="6"/>
    </row>
    <row r="19372" spans="13:13" x14ac:dyDescent="0.3">
      <c r="M19372" s="6"/>
    </row>
    <row r="19373" spans="13:13" x14ac:dyDescent="0.3">
      <c r="M19373" s="6"/>
    </row>
    <row r="19374" spans="13:13" x14ac:dyDescent="0.3">
      <c r="M19374" s="6"/>
    </row>
    <row r="19375" spans="13:13" x14ac:dyDescent="0.3">
      <c r="M19375" s="6"/>
    </row>
    <row r="19376" spans="13:13" x14ac:dyDescent="0.3">
      <c r="M19376" s="6"/>
    </row>
    <row r="19377" spans="13:13" x14ac:dyDescent="0.3">
      <c r="M19377" s="6"/>
    </row>
    <row r="19378" spans="13:13" x14ac:dyDescent="0.3">
      <c r="M19378" s="6"/>
    </row>
    <row r="19379" spans="13:13" x14ac:dyDescent="0.3">
      <c r="M19379" s="6"/>
    </row>
    <row r="19380" spans="13:13" x14ac:dyDescent="0.3">
      <c r="M19380" s="6"/>
    </row>
    <row r="19381" spans="13:13" x14ac:dyDescent="0.3">
      <c r="M19381" s="6"/>
    </row>
    <row r="19382" spans="13:13" x14ac:dyDescent="0.3">
      <c r="M19382" s="6"/>
    </row>
    <row r="19383" spans="13:13" x14ac:dyDescent="0.3">
      <c r="M19383" s="6"/>
    </row>
    <row r="19384" spans="13:13" x14ac:dyDescent="0.3">
      <c r="M19384" s="6"/>
    </row>
    <row r="19385" spans="13:13" x14ac:dyDescent="0.3">
      <c r="M19385" s="6"/>
    </row>
    <row r="19386" spans="13:13" x14ac:dyDescent="0.3">
      <c r="M19386" s="6"/>
    </row>
    <row r="19387" spans="13:13" x14ac:dyDescent="0.3">
      <c r="M19387" s="6"/>
    </row>
    <row r="19388" spans="13:13" x14ac:dyDescent="0.3">
      <c r="M19388" s="6"/>
    </row>
    <row r="19389" spans="13:13" x14ac:dyDescent="0.3">
      <c r="M19389" s="6"/>
    </row>
    <row r="19390" spans="13:13" x14ac:dyDescent="0.3">
      <c r="M19390" s="6"/>
    </row>
    <row r="19391" spans="13:13" x14ac:dyDescent="0.3">
      <c r="M19391" s="6"/>
    </row>
    <row r="19392" spans="13:13" x14ac:dyDescent="0.3">
      <c r="M19392" s="6"/>
    </row>
    <row r="19393" spans="13:13" x14ac:dyDescent="0.3">
      <c r="M19393" s="6"/>
    </row>
    <row r="19394" spans="13:13" x14ac:dyDescent="0.3">
      <c r="M19394" s="6"/>
    </row>
    <row r="19395" spans="13:13" x14ac:dyDescent="0.3">
      <c r="M19395" s="6"/>
    </row>
    <row r="19396" spans="13:13" x14ac:dyDescent="0.3">
      <c r="M19396" s="6"/>
    </row>
    <row r="19397" spans="13:13" x14ac:dyDescent="0.3">
      <c r="M19397" s="6"/>
    </row>
    <row r="19398" spans="13:13" x14ac:dyDescent="0.3">
      <c r="M19398" s="6"/>
    </row>
    <row r="19399" spans="13:13" x14ac:dyDescent="0.3">
      <c r="M19399" s="6"/>
    </row>
    <row r="19400" spans="13:13" x14ac:dyDescent="0.3">
      <c r="M19400" s="6"/>
    </row>
    <row r="19401" spans="13:13" x14ac:dyDescent="0.3">
      <c r="M19401" s="6"/>
    </row>
    <row r="19402" spans="13:13" x14ac:dyDescent="0.3">
      <c r="M19402" s="6"/>
    </row>
    <row r="19403" spans="13:13" x14ac:dyDescent="0.3">
      <c r="M19403" s="6"/>
    </row>
    <row r="19404" spans="13:13" x14ac:dyDescent="0.3">
      <c r="M19404" s="6"/>
    </row>
    <row r="19405" spans="13:13" x14ac:dyDescent="0.3">
      <c r="M19405" s="6"/>
    </row>
    <row r="19406" spans="13:13" x14ac:dyDescent="0.3">
      <c r="M19406" s="6"/>
    </row>
    <row r="19407" spans="13:13" x14ac:dyDescent="0.3">
      <c r="M19407" s="6"/>
    </row>
    <row r="19408" spans="13:13" x14ac:dyDescent="0.3">
      <c r="M19408" s="6"/>
    </row>
    <row r="19409" spans="13:13" x14ac:dyDescent="0.3">
      <c r="M19409" s="6"/>
    </row>
    <row r="19410" spans="13:13" x14ac:dyDescent="0.3">
      <c r="M19410" s="6"/>
    </row>
    <row r="19411" spans="13:13" x14ac:dyDescent="0.3">
      <c r="M19411" s="6"/>
    </row>
    <row r="19412" spans="13:13" x14ac:dyDescent="0.3">
      <c r="M19412" s="6"/>
    </row>
    <row r="19413" spans="13:13" x14ac:dyDescent="0.3">
      <c r="M19413" s="6"/>
    </row>
    <row r="19414" spans="13:13" x14ac:dyDescent="0.3">
      <c r="M19414" s="6"/>
    </row>
    <row r="19415" spans="13:13" x14ac:dyDescent="0.3">
      <c r="M19415" s="6"/>
    </row>
    <row r="19416" spans="13:13" x14ac:dyDescent="0.3">
      <c r="M19416" s="6"/>
    </row>
    <row r="19417" spans="13:13" x14ac:dyDescent="0.3">
      <c r="M19417" s="6"/>
    </row>
    <row r="19418" spans="13:13" x14ac:dyDescent="0.3">
      <c r="M19418" s="6"/>
    </row>
    <row r="19419" spans="13:13" x14ac:dyDescent="0.3">
      <c r="M19419" s="6"/>
    </row>
    <row r="19420" spans="13:13" x14ac:dyDescent="0.3">
      <c r="M19420" s="6"/>
    </row>
    <row r="19421" spans="13:13" x14ac:dyDescent="0.3">
      <c r="M19421" s="6"/>
    </row>
    <row r="19422" spans="13:13" x14ac:dyDescent="0.3">
      <c r="M19422" s="6"/>
    </row>
    <row r="19423" spans="13:13" x14ac:dyDescent="0.3">
      <c r="M19423" s="6"/>
    </row>
    <row r="19424" spans="13:13" x14ac:dyDescent="0.3">
      <c r="M19424" s="6"/>
    </row>
    <row r="19425" spans="13:13" x14ac:dyDescent="0.3">
      <c r="M19425" s="6"/>
    </row>
    <row r="19426" spans="13:13" x14ac:dyDescent="0.3">
      <c r="M19426" s="6"/>
    </row>
    <row r="19427" spans="13:13" x14ac:dyDescent="0.3">
      <c r="M19427" s="6"/>
    </row>
    <row r="19428" spans="13:13" x14ac:dyDescent="0.3">
      <c r="M19428" s="6"/>
    </row>
    <row r="19429" spans="13:13" x14ac:dyDescent="0.3">
      <c r="M19429" s="6"/>
    </row>
    <row r="19430" spans="13:13" x14ac:dyDescent="0.3">
      <c r="M19430" s="6"/>
    </row>
    <row r="19431" spans="13:13" x14ac:dyDescent="0.3">
      <c r="M19431" s="6"/>
    </row>
    <row r="19432" spans="13:13" x14ac:dyDescent="0.3">
      <c r="M19432" s="6"/>
    </row>
    <row r="19433" spans="13:13" x14ac:dyDescent="0.3">
      <c r="M19433" s="6"/>
    </row>
    <row r="19434" spans="13:13" x14ac:dyDescent="0.3">
      <c r="M19434" s="6"/>
    </row>
    <row r="19435" spans="13:13" x14ac:dyDescent="0.3">
      <c r="M19435" s="6"/>
    </row>
    <row r="19436" spans="13:13" x14ac:dyDescent="0.3">
      <c r="M19436" s="6"/>
    </row>
    <row r="19437" spans="13:13" x14ac:dyDescent="0.3">
      <c r="M19437" s="6"/>
    </row>
    <row r="19438" spans="13:13" x14ac:dyDescent="0.3">
      <c r="M19438" s="6"/>
    </row>
    <row r="19439" spans="13:13" x14ac:dyDescent="0.3">
      <c r="M19439" s="6"/>
    </row>
    <row r="19440" spans="13:13" x14ac:dyDescent="0.3">
      <c r="M19440" s="6"/>
    </row>
    <row r="19441" spans="13:13" x14ac:dyDescent="0.3">
      <c r="M19441" s="6"/>
    </row>
    <row r="19442" spans="13:13" x14ac:dyDescent="0.3">
      <c r="M19442" s="6"/>
    </row>
    <row r="19443" spans="13:13" x14ac:dyDescent="0.3">
      <c r="M19443" s="6"/>
    </row>
    <row r="19444" spans="13:13" x14ac:dyDescent="0.3">
      <c r="M19444" s="6"/>
    </row>
    <row r="19445" spans="13:13" x14ac:dyDescent="0.3">
      <c r="M19445" s="6"/>
    </row>
    <row r="19446" spans="13:13" x14ac:dyDescent="0.3">
      <c r="M19446" s="6"/>
    </row>
    <row r="19447" spans="13:13" x14ac:dyDescent="0.3">
      <c r="M19447" s="6"/>
    </row>
    <row r="19448" spans="13:13" x14ac:dyDescent="0.3">
      <c r="M19448" s="6"/>
    </row>
    <row r="19449" spans="13:13" x14ac:dyDescent="0.3">
      <c r="M19449" s="6"/>
    </row>
    <row r="19450" spans="13:13" x14ac:dyDescent="0.3">
      <c r="M19450" s="6"/>
    </row>
    <row r="19451" spans="13:13" x14ac:dyDescent="0.3">
      <c r="M19451" s="6"/>
    </row>
    <row r="19452" spans="13:13" x14ac:dyDescent="0.3">
      <c r="M19452" s="6"/>
    </row>
    <row r="19453" spans="13:13" x14ac:dyDescent="0.3">
      <c r="M19453" s="6"/>
    </row>
    <row r="19454" spans="13:13" x14ac:dyDescent="0.3">
      <c r="M19454" s="6"/>
    </row>
    <row r="19455" spans="13:13" x14ac:dyDescent="0.3">
      <c r="M19455" s="6"/>
    </row>
    <row r="19456" spans="13:13" x14ac:dyDescent="0.3">
      <c r="M19456" s="6"/>
    </row>
    <row r="19457" spans="13:13" x14ac:dyDescent="0.3">
      <c r="M19457" s="6"/>
    </row>
    <row r="19458" spans="13:13" x14ac:dyDescent="0.3">
      <c r="M19458" s="6"/>
    </row>
    <row r="19459" spans="13:13" x14ac:dyDescent="0.3">
      <c r="M19459" s="6"/>
    </row>
    <row r="19460" spans="13:13" x14ac:dyDescent="0.3">
      <c r="M19460" s="6"/>
    </row>
    <row r="19461" spans="13:13" x14ac:dyDescent="0.3">
      <c r="M19461" s="6"/>
    </row>
    <row r="19462" spans="13:13" x14ac:dyDescent="0.3">
      <c r="M19462" s="6"/>
    </row>
    <row r="19463" spans="13:13" x14ac:dyDescent="0.3">
      <c r="M19463" s="6"/>
    </row>
    <row r="19464" spans="13:13" x14ac:dyDescent="0.3">
      <c r="M19464" s="6"/>
    </row>
    <row r="19465" spans="13:13" x14ac:dyDescent="0.3">
      <c r="M19465" s="6"/>
    </row>
    <row r="19466" spans="13:13" x14ac:dyDescent="0.3">
      <c r="M19466" s="6"/>
    </row>
    <row r="19467" spans="13:13" x14ac:dyDescent="0.3">
      <c r="M19467" s="6"/>
    </row>
    <row r="19468" spans="13:13" x14ac:dyDescent="0.3">
      <c r="M19468" s="6"/>
    </row>
    <row r="19469" spans="13:13" x14ac:dyDescent="0.3">
      <c r="M19469" s="6"/>
    </row>
    <row r="19470" spans="13:13" x14ac:dyDescent="0.3">
      <c r="M19470" s="6"/>
    </row>
    <row r="19471" spans="13:13" x14ac:dyDescent="0.3">
      <c r="M19471" s="6"/>
    </row>
    <row r="19472" spans="13:13" x14ac:dyDescent="0.3">
      <c r="M19472" s="6"/>
    </row>
    <row r="19473" spans="13:13" x14ac:dyDescent="0.3">
      <c r="M19473" s="6"/>
    </row>
    <row r="19474" spans="13:13" x14ac:dyDescent="0.3">
      <c r="M19474" s="6"/>
    </row>
    <row r="19475" spans="13:13" x14ac:dyDescent="0.3">
      <c r="M19475" s="6"/>
    </row>
    <row r="19476" spans="13:13" x14ac:dyDescent="0.3">
      <c r="M19476" s="6"/>
    </row>
    <row r="19477" spans="13:13" x14ac:dyDescent="0.3">
      <c r="M19477" s="6"/>
    </row>
    <row r="19478" spans="13:13" x14ac:dyDescent="0.3">
      <c r="M19478" s="6"/>
    </row>
    <row r="19479" spans="13:13" x14ac:dyDescent="0.3">
      <c r="M19479" s="6"/>
    </row>
    <row r="19480" spans="13:13" x14ac:dyDescent="0.3">
      <c r="M19480" s="6"/>
    </row>
    <row r="19481" spans="13:13" x14ac:dyDescent="0.3">
      <c r="M19481" s="6"/>
    </row>
    <row r="19482" spans="13:13" x14ac:dyDescent="0.3">
      <c r="M19482" s="6"/>
    </row>
    <row r="19483" spans="13:13" x14ac:dyDescent="0.3">
      <c r="M19483" s="6"/>
    </row>
    <row r="19484" spans="13:13" x14ac:dyDescent="0.3">
      <c r="M19484" s="6"/>
    </row>
    <row r="19485" spans="13:13" x14ac:dyDescent="0.3">
      <c r="M19485" s="6"/>
    </row>
    <row r="19486" spans="13:13" x14ac:dyDescent="0.3">
      <c r="M19486" s="6"/>
    </row>
    <row r="19487" spans="13:13" x14ac:dyDescent="0.3">
      <c r="M19487" s="6"/>
    </row>
    <row r="19488" spans="13:13" x14ac:dyDescent="0.3">
      <c r="M19488" s="6"/>
    </row>
    <row r="19489" spans="13:13" x14ac:dyDescent="0.3">
      <c r="M19489" s="6"/>
    </row>
    <row r="19490" spans="13:13" x14ac:dyDescent="0.3">
      <c r="M19490" s="6"/>
    </row>
    <row r="19491" spans="13:13" x14ac:dyDescent="0.3">
      <c r="M19491" s="6"/>
    </row>
    <row r="19492" spans="13:13" x14ac:dyDescent="0.3">
      <c r="M19492" s="6"/>
    </row>
    <row r="19493" spans="13:13" x14ac:dyDescent="0.3">
      <c r="M19493" s="6"/>
    </row>
    <row r="19494" spans="13:13" x14ac:dyDescent="0.3">
      <c r="M19494" s="6"/>
    </row>
    <row r="19495" spans="13:13" x14ac:dyDescent="0.3">
      <c r="M19495" s="6"/>
    </row>
    <row r="19496" spans="13:13" x14ac:dyDescent="0.3">
      <c r="M19496" s="6"/>
    </row>
    <row r="19497" spans="13:13" x14ac:dyDescent="0.3">
      <c r="M19497" s="6"/>
    </row>
    <row r="19498" spans="13:13" x14ac:dyDescent="0.3">
      <c r="M19498" s="6"/>
    </row>
    <row r="19499" spans="13:13" x14ac:dyDescent="0.3">
      <c r="M19499" s="6"/>
    </row>
    <row r="19500" spans="13:13" x14ac:dyDescent="0.3">
      <c r="M19500" s="6"/>
    </row>
    <row r="19501" spans="13:13" x14ac:dyDescent="0.3">
      <c r="M19501" s="6"/>
    </row>
    <row r="19502" spans="13:13" x14ac:dyDescent="0.3">
      <c r="M19502" s="6"/>
    </row>
    <row r="19503" spans="13:13" x14ac:dyDescent="0.3">
      <c r="M19503" s="6"/>
    </row>
    <row r="19504" spans="13:13" x14ac:dyDescent="0.3">
      <c r="M19504" s="6"/>
    </row>
    <row r="19505" spans="13:13" x14ac:dyDescent="0.3">
      <c r="M19505" s="6"/>
    </row>
    <row r="19506" spans="13:13" x14ac:dyDescent="0.3">
      <c r="M19506" s="6"/>
    </row>
    <row r="19507" spans="13:13" x14ac:dyDescent="0.3">
      <c r="M19507" s="6"/>
    </row>
    <row r="19508" spans="13:13" x14ac:dyDescent="0.3">
      <c r="M19508" s="6"/>
    </row>
    <row r="19509" spans="13:13" x14ac:dyDescent="0.3">
      <c r="M19509" s="6"/>
    </row>
    <row r="19510" spans="13:13" x14ac:dyDescent="0.3">
      <c r="M19510" s="6"/>
    </row>
    <row r="19511" spans="13:13" x14ac:dyDescent="0.3">
      <c r="M19511" s="6"/>
    </row>
    <row r="19512" spans="13:13" x14ac:dyDescent="0.3">
      <c r="M19512" s="6"/>
    </row>
    <row r="19513" spans="13:13" x14ac:dyDescent="0.3">
      <c r="M19513" s="6"/>
    </row>
    <row r="19514" spans="13:13" x14ac:dyDescent="0.3">
      <c r="M19514" s="6"/>
    </row>
    <row r="19515" spans="13:13" x14ac:dyDescent="0.3">
      <c r="M19515" s="6"/>
    </row>
    <row r="19516" spans="13:13" x14ac:dyDescent="0.3">
      <c r="M19516" s="6"/>
    </row>
    <row r="19517" spans="13:13" x14ac:dyDescent="0.3">
      <c r="M19517" s="6"/>
    </row>
    <row r="19518" spans="13:13" x14ac:dyDescent="0.3">
      <c r="M19518" s="6"/>
    </row>
    <row r="19519" spans="13:13" x14ac:dyDescent="0.3">
      <c r="M19519" s="6"/>
    </row>
    <row r="19520" spans="13:13" x14ac:dyDescent="0.3">
      <c r="M19520" s="6"/>
    </row>
    <row r="19521" spans="13:13" x14ac:dyDescent="0.3">
      <c r="M19521" s="6"/>
    </row>
    <row r="19522" spans="13:13" x14ac:dyDescent="0.3">
      <c r="M19522" s="6"/>
    </row>
    <row r="19523" spans="13:13" x14ac:dyDescent="0.3">
      <c r="M19523" s="6"/>
    </row>
    <row r="19524" spans="13:13" x14ac:dyDescent="0.3">
      <c r="M19524" s="6"/>
    </row>
    <row r="19525" spans="13:13" x14ac:dyDescent="0.3">
      <c r="M19525" s="6"/>
    </row>
    <row r="19526" spans="13:13" x14ac:dyDescent="0.3">
      <c r="M19526" s="6"/>
    </row>
    <row r="19527" spans="13:13" x14ac:dyDescent="0.3">
      <c r="M19527" s="6"/>
    </row>
    <row r="19528" spans="13:13" x14ac:dyDescent="0.3">
      <c r="M19528" s="6"/>
    </row>
    <row r="19529" spans="13:13" x14ac:dyDescent="0.3">
      <c r="M19529" s="6"/>
    </row>
    <row r="19530" spans="13:13" x14ac:dyDescent="0.3">
      <c r="M19530" s="6"/>
    </row>
    <row r="19531" spans="13:13" x14ac:dyDescent="0.3">
      <c r="M19531" s="6"/>
    </row>
    <row r="19532" spans="13:13" x14ac:dyDescent="0.3">
      <c r="M19532" s="6"/>
    </row>
    <row r="19533" spans="13:13" x14ac:dyDescent="0.3">
      <c r="M19533" s="6"/>
    </row>
    <row r="19534" spans="13:13" x14ac:dyDescent="0.3">
      <c r="M19534" s="6"/>
    </row>
    <row r="19535" spans="13:13" x14ac:dyDescent="0.3">
      <c r="M19535" s="6"/>
    </row>
    <row r="19536" spans="13:13" x14ac:dyDescent="0.3">
      <c r="M19536" s="6"/>
    </row>
    <row r="19537" spans="13:13" x14ac:dyDescent="0.3">
      <c r="M19537" s="6"/>
    </row>
    <row r="19538" spans="13:13" x14ac:dyDescent="0.3">
      <c r="M19538" s="6"/>
    </row>
    <row r="19539" spans="13:13" x14ac:dyDescent="0.3">
      <c r="M19539" s="6"/>
    </row>
    <row r="19540" spans="13:13" x14ac:dyDescent="0.3">
      <c r="M19540" s="6"/>
    </row>
    <row r="19541" spans="13:13" x14ac:dyDescent="0.3">
      <c r="M19541" s="6"/>
    </row>
    <row r="19542" spans="13:13" x14ac:dyDescent="0.3">
      <c r="M19542" s="6"/>
    </row>
    <row r="19543" spans="13:13" x14ac:dyDescent="0.3">
      <c r="M19543" s="6"/>
    </row>
    <row r="19544" spans="13:13" x14ac:dyDescent="0.3">
      <c r="M19544" s="6"/>
    </row>
    <row r="19545" spans="13:13" x14ac:dyDescent="0.3">
      <c r="M19545" s="6"/>
    </row>
    <row r="19546" spans="13:13" x14ac:dyDescent="0.3">
      <c r="M19546" s="6"/>
    </row>
    <row r="19547" spans="13:13" x14ac:dyDescent="0.3">
      <c r="M19547" s="6"/>
    </row>
    <row r="19548" spans="13:13" x14ac:dyDescent="0.3">
      <c r="M19548" s="6"/>
    </row>
    <row r="19549" spans="13:13" x14ac:dyDescent="0.3">
      <c r="M19549" s="6"/>
    </row>
    <row r="19550" spans="13:13" x14ac:dyDescent="0.3">
      <c r="M19550" s="6"/>
    </row>
    <row r="19551" spans="13:13" x14ac:dyDescent="0.3">
      <c r="M19551" s="6"/>
    </row>
    <row r="19552" spans="13:13" x14ac:dyDescent="0.3">
      <c r="M19552" s="6"/>
    </row>
    <row r="19553" spans="13:13" x14ac:dyDescent="0.3">
      <c r="M19553" s="6"/>
    </row>
    <row r="19554" spans="13:13" x14ac:dyDescent="0.3">
      <c r="M19554" s="6"/>
    </row>
    <row r="19555" spans="13:13" x14ac:dyDescent="0.3">
      <c r="M19555" s="6"/>
    </row>
    <row r="19556" spans="13:13" x14ac:dyDescent="0.3">
      <c r="M19556" s="6"/>
    </row>
    <row r="19557" spans="13:13" x14ac:dyDescent="0.3">
      <c r="M19557" s="6"/>
    </row>
    <row r="19558" spans="13:13" x14ac:dyDescent="0.3">
      <c r="M19558" s="6"/>
    </row>
    <row r="19559" spans="13:13" x14ac:dyDescent="0.3">
      <c r="M19559" s="6"/>
    </row>
    <row r="19560" spans="13:13" x14ac:dyDescent="0.3">
      <c r="M19560" s="6"/>
    </row>
    <row r="19561" spans="13:13" x14ac:dyDescent="0.3">
      <c r="M19561" s="6"/>
    </row>
    <row r="19562" spans="13:13" x14ac:dyDescent="0.3">
      <c r="M19562" s="6"/>
    </row>
    <row r="19563" spans="13:13" x14ac:dyDescent="0.3">
      <c r="M19563" s="6"/>
    </row>
    <row r="19564" spans="13:13" x14ac:dyDescent="0.3">
      <c r="M19564" s="6"/>
    </row>
    <row r="19565" spans="13:13" x14ac:dyDescent="0.3">
      <c r="M19565" s="6"/>
    </row>
    <row r="19566" spans="13:13" x14ac:dyDescent="0.3">
      <c r="M19566" s="6"/>
    </row>
    <row r="19567" spans="13:13" x14ac:dyDescent="0.3">
      <c r="M19567" s="6"/>
    </row>
    <row r="19568" spans="13:13" x14ac:dyDescent="0.3">
      <c r="M19568" s="6"/>
    </row>
    <row r="19569" spans="13:13" x14ac:dyDescent="0.3">
      <c r="M19569" s="6"/>
    </row>
    <row r="19570" spans="13:13" x14ac:dyDescent="0.3">
      <c r="M19570" s="6"/>
    </row>
    <row r="19571" spans="13:13" x14ac:dyDescent="0.3">
      <c r="M19571" s="6"/>
    </row>
    <row r="19572" spans="13:13" x14ac:dyDescent="0.3">
      <c r="M19572" s="6"/>
    </row>
    <row r="19573" spans="13:13" x14ac:dyDescent="0.3">
      <c r="M19573" s="6"/>
    </row>
    <row r="19574" spans="13:13" x14ac:dyDescent="0.3">
      <c r="M19574" s="6"/>
    </row>
    <row r="19575" spans="13:13" x14ac:dyDescent="0.3">
      <c r="M19575" s="6"/>
    </row>
    <row r="19576" spans="13:13" x14ac:dyDescent="0.3">
      <c r="M19576" s="6"/>
    </row>
    <row r="19577" spans="13:13" x14ac:dyDescent="0.3">
      <c r="M19577" s="6"/>
    </row>
    <row r="19578" spans="13:13" x14ac:dyDescent="0.3">
      <c r="M19578" s="6"/>
    </row>
    <row r="19579" spans="13:13" x14ac:dyDescent="0.3">
      <c r="M19579" s="6"/>
    </row>
    <row r="19580" spans="13:13" x14ac:dyDescent="0.3">
      <c r="M19580" s="6"/>
    </row>
    <row r="19581" spans="13:13" x14ac:dyDescent="0.3">
      <c r="M19581" s="6"/>
    </row>
    <row r="19582" spans="13:13" x14ac:dyDescent="0.3">
      <c r="M19582" s="6"/>
    </row>
    <row r="19583" spans="13:13" x14ac:dyDescent="0.3">
      <c r="M19583" s="6"/>
    </row>
    <row r="19584" spans="13:13" x14ac:dyDescent="0.3">
      <c r="M19584" s="6"/>
    </row>
    <row r="19585" spans="13:13" x14ac:dyDescent="0.3">
      <c r="M19585" s="6"/>
    </row>
    <row r="19586" spans="13:13" x14ac:dyDescent="0.3">
      <c r="M19586" s="6"/>
    </row>
    <row r="19587" spans="13:13" x14ac:dyDescent="0.3">
      <c r="M19587" s="6"/>
    </row>
    <row r="19588" spans="13:13" x14ac:dyDescent="0.3">
      <c r="M19588" s="6"/>
    </row>
    <row r="19589" spans="13:13" x14ac:dyDescent="0.3">
      <c r="M19589" s="6"/>
    </row>
    <row r="19590" spans="13:13" x14ac:dyDescent="0.3">
      <c r="M19590" s="6"/>
    </row>
    <row r="19591" spans="13:13" x14ac:dyDescent="0.3">
      <c r="M19591" s="6"/>
    </row>
    <row r="19592" spans="13:13" x14ac:dyDescent="0.3">
      <c r="M19592" s="6"/>
    </row>
    <row r="19593" spans="13:13" x14ac:dyDescent="0.3">
      <c r="M19593" s="6"/>
    </row>
    <row r="19594" spans="13:13" x14ac:dyDescent="0.3">
      <c r="M19594" s="6"/>
    </row>
    <row r="19595" spans="13:13" x14ac:dyDescent="0.3">
      <c r="M19595" s="6"/>
    </row>
    <row r="19596" spans="13:13" x14ac:dyDescent="0.3">
      <c r="M19596" s="6"/>
    </row>
    <row r="19597" spans="13:13" x14ac:dyDescent="0.3">
      <c r="M19597" s="6"/>
    </row>
    <row r="19598" spans="13:13" x14ac:dyDescent="0.3">
      <c r="M19598" s="6"/>
    </row>
    <row r="19599" spans="13:13" x14ac:dyDescent="0.3">
      <c r="M19599" s="6"/>
    </row>
    <row r="19600" spans="13:13" x14ac:dyDescent="0.3">
      <c r="M19600" s="6"/>
    </row>
    <row r="19601" spans="13:13" x14ac:dyDescent="0.3">
      <c r="M19601" s="6"/>
    </row>
    <row r="19602" spans="13:13" x14ac:dyDescent="0.3">
      <c r="M19602" s="6"/>
    </row>
    <row r="19603" spans="13:13" x14ac:dyDescent="0.3">
      <c r="M19603" s="6"/>
    </row>
    <row r="19604" spans="13:13" x14ac:dyDescent="0.3">
      <c r="M19604" s="6"/>
    </row>
    <row r="19605" spans="13:13" x14ac:dyDescent="0.3">
      <c r="M19605" s="6"/>
    </row>
    <row r="19606" spans="13:13" x14ac:dyDescent="0.3">
      <c r="M19606" s="6"/>
    </row>
    <row r="19607" spans="13:13" x14ac:dyDescent="0.3">
      <c r="M19607" s="6"/>
    </row>
    <row r="19608" spans="13:13" x14ac:dyDescent="0.3">
      <c r="M19608" s="6"/>
    </row>
    <row r="19609" spans="13:13" x14ac:dyDescent="0.3">
      <c r="M19609" s="6"/>
    </row>
    <row r="19610" spans="13:13" x14ac:dyDescent="0.3">
      <c r="M19610" s="6"/>
    </row>
    <row r="19611" spans="13:13" x14ac:dyDescent="0.3">
      <c r="M19611" s="6"/>
    </row>
    <row r="19612" spans="13:13" x14ac:dyDescent="0.3">
      <c r="M19612" s="6"/>
    </row>
    <row r="19613" spans="13:13" x14ac:dyDescent="0.3">
      <c r="M19613" s="6"/>
    </row>
    <row r="19614" spans="13:13" x14ac:dyDescent="0.3">
      <c r="M19614" s="6"/>
    </row>
    <row r="19615" spans="13:13" x14ac:dyDescent="0.3">
      <c r="M19615" s="6"/>
    </row>
    <row r="19616" spans="13:13" x14ac:dyDescent="0.3">
      <c r="M19616" s="6"/>
    </row>
    <row r="19617" spans="13:13" x14ac:dyDescent="0.3">
      <c r="M19617" s="6"/>
    </row>
    <row r="19618" spans="13:13" x14ac:dyDescent="0.3">
      <c r="M19618" s="6"/>
    </row>
    <row r="19619" spans="13:13" x14ac:dyDescent="0.3">
      <c r="M19619" s="6"/>
    </row>
    <row r="19620" spans="13:13" x14ac:dyDescent="0.3">
      <c r="M19620" s="6"/>
    </row>
    <row r="19621" spans="13:13" x14ac:dyDescent="0.3">
      <c r="M19621" s="6"/>
    </row>
    <row r="19622" spans="13:13" x14ac:dyDescent="0.3">
      <c r="M19622" s="6"/>
    </row>
    <row r="19623" spans="13:13" x14ac:dyDescent="0.3">
      <c r="M19623" s="6"/>
    </row>
    <row r="19624" spans="13:13" x14ac:dyDescent="0.3">
      <c r="M19624" s="6"/>
    </row>
    <row r="19625" spans="13:13" x14ac:dyDescent="0.3">
      <c r="M19625" s="6"/>
    </row>
    <row r="19626" spans="13:13" x14ac:dyDescent="0.3">
      <c r="M19626" s="6"/>
    </row>
    <row r="19627" spans="13:13" x14ac:dyDescent="0.3">
      <c r="M19627" s="6"/>
    </row>
    <row r="19628" spans="13:13" x14ac:dyDescent="0.3">
      <c r="M19628" s="6"/>
    </row>
    <row r="19629" spans="13:13" x14ac:dyDescent="0.3">
      <c r="M19629" s="6"/>
    </row>
    <row r="19630" spans="13:13" x14ac:dyDescent="0.3">
      <c r="M19630" s="6"/>
    </row>
    <row r="19631" spans="13:13" x14ac:dyDescent="0.3">
      <c r="M19631" s="6"/>
    </row>
    <row r="19632" spans="13:13" x14ac:dyDescent="0.3">
      <c r="M19632" s="6"/>
    </row>
    <row r="19633" spans="13:13" x14ac:dyDescent="0.3">
      <c r="M19633" s="6"/>
    </row>
    <row r="19634" spans="13:13" x14ac:dyDescent="0.3">
      <c r="M19634" s="6"/>
    </row>
    <row r="19635" spans="13:13" x14ac:dyDescent="0.3">
      <c r="M19635" s="6"/>
    </row>
    <row r="19636" spans="13:13" x14ac:dyDescent="0.3">
      <c r="M19636" s="6"/>
    </row>
    <row r="19637" spans="13:13" x14ac:dyDescent="0.3">
      <c r="M19637" s="6"/>
    </row>
    <row r="19638" spans="13:13" x14ac:dyDescent="0.3">
      <c r="M19638" s="6"/>
    </row>
    <row r="19639" spans="13:13" x14ac:dyDescent="0.3">
      <c r="M19639" s="6"/>
    </row>
    <row r="19640" spans="13:13" x14ac:dyDescent="0.3">
      <c r="M19640" s="6"/>
    </row>
    <row r="19641" spans="13:13" x14ac:dyDescent="0.3">
      <c r="M19641" s="6"/>
    </row>
    <row r="19642" spans="13:13" x14ac:dyDescent="0.3">
      <c r="M19642" s="6"/>
    </row>
    <row r="19643" spans="13:13" x14ac:dyDescent="0.3">
      <c r="M19643" s="6"/>
    </row>
    <row r="19644" spans="13:13" x14ac:dyDescent="0.3">
      <c r="M19644" s="6"/>
    </row>
    <row r="19645" spans="13:13" x14ac:dyDescent="0.3">
      <c r="M19645" s="6"/>
    </row>
    <row r="19646" spans="13:13" x14ac:dyDescent="0.3">
      <c r="M19646" s="6"/>
    </row>
    <row r="19647" spans="13:13" x14ac:dyDescent="0.3">
      <c r="M19647" s="6"/>
    </row>
    <row r="19648" spans="13:13" x14ac:dyDescent="0.3">
      <c r="M19648" s="6"/>
    </row>
    <row r="19649" spans="13:13" x14ac:dyDescent="0.3">
      <c r="M19649" s="6"/>
    </row>
    <row r="19650" spans="13:13" x14ac:dyDescent="0.3">
      <c r="M19650" s="6"/>
    </row>
    <row r="19651" spans="13:13" x14ac:dyDescent="0.3">
      <c r="M19651" s="6"/>
    </row>
    <row r="19652" spans="13:13" x14ac:dyDescent="0.3">
      <c r="M19652" s="6"/>
    </row>
    <row r="19653" spans="13:13" x14ac:dyDescent="0.3">
      <c r="M19653" s="6"/>
    </row>
    <row r="19654" spans="13:13" x14ac:dyDescent="0.3">
      <c r="M19654" s="6"/>
    </row>
    <row r="19655" spans="13:13" x14ac:dyDescent="0.3">
      <c r="M19655" s="6"/>
    </row>
    <row r="19656" spans="13:13" x14ac:dyDescent="0.3">
      <c r="M19656" s="6"/>
    </row>
    <row r="19657" spans="13:13" x14ac:dyDescent="0.3">
      <c r="M19657" s="6"/>
    </row>
    <row r="19658" spans="13:13" x14ac:dyDescent="0.3">
      <c r="M19658" s="6"/>
    </row>
    <row r="19659" spans="13:13" x14ac:dyDescent="0.3">
      <c r="M19659" s="6"/>
    </row>
    <row r="19660" spans="13:13" x14ac:dyDescent="0.3">
      <c r="M19660" s="6"/>
    </row>
    <row r="19661" spans="13:13" x14ac:dyDescent="0.3">
      <c r="M19661" s="6"/>
    </row>
    <row r="19662" spans="13:13" x14ac:dyDescent="0.3">
      <c r="M19662" s="6"/>
    </row>
    <row r="19663" spans="13:13" x14ac:dyDescent="0.3">
      <c r="M19663" s="6"/>
    </row>
    <row r="19664" spans="13:13" x14ac:dyDescent="0.3">
      <c r="M19664" s="6"/>
    </row>
    <row r="19665" spans="13:13" x14ac:dyDescent="0.3">
      <c r="M19665" s="6"/>
    </row>
    <row r="19666" spans="13:13" x14ac:dyDescent="0.3">
      <c r="M19666" s="6"/>
    </row>
    <row r="19667" spans="13:13" x14ac:dyDescent="0.3">
      <c r="M19667" s="6"/>
    </row>
    <row r="19668" spans="13:13" x14ac:dyDescent="0.3">
      <c r="M19668" s="6"/>
    </row>
    <row r="19669" spans="13:13" x14ac:dyDescent="0.3">
      <c r="M19669" s="6"/>
    </row>
    <row r="19670" spans="13:13" x14ac:dyDescent="0.3">
      <c r="M19670" s="6"/>
    </row>
    <row r="19671" spans="13:13" x14ac:dyDescent="0.3">
      <c r="M19671" s="6"/>
    </row>
    <row r="19672" spans="13:13" x14ac:dyDescent="0.3">
      <c r="M19672" s="6"/>
    </row>
    <row r="19673" spans="13:13" x14ac:dyDescent="0.3">
      <c r="M19673" s="6"/>
    </row>
    <row r="19674" spans="13:13" x14ac:dyDescent="0.3">
      <c r="M19674" s="6"/>
    </row>
    <row r="19675" spans="13:13" x14ac:dyDescent="0.3">
      <c r="M19675" s="6"/>
    </row>
    <row r="19676" spans="13:13" x14ac:dyDescent="0.3">
      <c r="M19676" s="6"/>
    </row>
    <row r="19677" spans="13:13" x14ac:dyDescent="0.3">
      <c r="M19677" s="6"/>
    </row>
    <row r="19678" spans="13:13" x14ac:dyDescent="0.3">
      <c r="M19678" s="6"/>
    </row>
    <row r="19679" spans="13:13" x14ac:dyDescent="0.3">
      <c r="M19679" s="6"/>
    </row>
    <row r="19680" spans="13:13" x14ac:dyDescent="0.3">
      <c r="M19680" s="6"/>
    </row>
    <row r="19681" spans="13:13" x14ac:dyDescent="0.3">
      <c r="M19681" s="6"/>
    </row>
    <row r="19682" spans="13:13" x14ac:dyDescent="0.3">
      <c r="M19682" s="6"/>
    </row>
    <row r="19683" spans="13:13" x14ac:dyDescent="0.3">
      <c r="M19683" s="6"/>
    </row>
    <row r="19684" spans="13:13" x14ac:dyDescent="0.3">
      <c r="M19684" s="6"/>
    </row>
    <row r="19685" spans="13:13" x14ac:dyDescent="0.3">
      <c r="M19685" s="6"/>
    </row>
    <row r="19686" spans="13:13" x14ac:dyDescent="0.3">
      <c r="M19686" s="6"/>
    </row>
    <row r="19687" spans="13:13" x14ac:dyDescent="0.3">
      <c r="M19687" s="6"/>
    </row>
    <row r="19688" spans="13:13" x14ac:dyDescent="0.3">
      <c r="M19688" s="6"/>
    </row>
    <row r="19689" spans="13:13" x14ac:dyDescent="0.3">
      <c r="M19689" s="6"/>
    </row>
    <row r="19690" spans="13:13" x14ac:dyDescent="0.3">
      <c r="M19690" s="6"/>
    </row>
    <row r="19691" spans="13:13" x14ac:dyDescent="0.3">
      <c r="M19691" s="6"/>
    </row>
    <row r="19692" spans="13:13" x14ac:dyDescent="0.3">
      <c r="M19692" s="6"/>
    </row>
    <row r="19693" spans="13:13" x14ac:dyDescent="0.3">
      <c r="M19693" s="6"/>
    </row>
    <row r="19694" spans="13:13" x14ac:dyDescent="0.3">
      <c r="M19694" s="6"/>
    </row>
    <row r="19695" spans="13:13" x14ac:dyDescent="0.3">
      <c r="M19695" s="6"/>
    </row>
    <row r="19696" spans="13:13" x14ac:dyDescent="0.3">
      <c r="M19696" s="6"/>
    </row>
    <row r="19697" spans="13:13" x14ac:dyDescent="0.3">
      <c r="M19697" s="6"/>
    </row>
    <row r="19698" spans="13:13" x14ac:dyDescent="0.3">
      <c r="M19698" s="6"/>
    </row>
    <row r="19699" spans="13:13" x14ac:dyDescent="0.3">
      <c r="M19699" s="6"/>
    </row>
    <row r="19700" spans="13:13" x14ac:dyDescent="0.3">
      <c r="M19700" s="6"/>
    </row>
    <row r="19701" spans="13:13" x14ac:dyDescent="0.3">
      <c r="M19701" s="6"/>
    </row>
    <row r="19702" spans="13:13" x14ac:dyDescent="0.3">
      <c r="M19702" s="6"/>
    </row>
    <row r="19703" spans="13:13" x14ac:dyDescent="0.3">
      <c r="M19703" s="6"/>
    </row>
    <row r="19704" spans="13:13" x14ac:dyDescent="0.3">
      <c r="M19704" s="6"/>
    </row>
    <row r="19705" spans="13:13" x14ac:dyDescent="0.3">
      <c r="M19705" s="6"/>
    </row>
    <row r="19706" spans="13:13" x14ac:dyDescent="0.3">
      <c r="M19706" s="6"/>
    </row>
    <row r="19707" spans="13:13" x14ac:dyDescent="0.3">
      <c r="M19707" s="6"/>
    </row>
    <row r="19708" spans="13:13" x14ac:dyDescent="0.3">
      <c r="M19708" s="6"/>
    </row>
    <row r="19709" spans="13:13" x14ac:dyDescent="0.3">
      <c r="M19709" s="6"/>
    </row>
    <row r="19710" spans="13:13" x14ac:dyDescent="0.3">
      <c r="M19710" s="6"/>
    </row>
    <row r="19711" spans="13:13" x14ac:dyDescent="0.3">
      <c r="M19711" s="6"/>
    </row>
    <row r="19712" spans="13:13" x14ac:dyDescent="0.3">
      <c r="M19712" s="6"/>
    </row>
    <row r="19713" spans="13:13" x14ac:dyDescent="0.3">
      <c r="M19713" s="6"/>
    </row>
    <row r="19714" spans="13:13" x14ac:dyDescent="0.3">
      <c r="M19714" s="6"/>
    </row>
    <row r="19715" spans="13:13" x14ac:dyDescent="0.3">
      <c r="M19715" s="6"/>
    </row>
    <row r="19716" spans="13:13" x14ac:dyDescent="0.3">
      <c r="M19716" s="6"/>
    </row>
    <row r="19717" spans="13:13" x14ac:dyDescent="0.3">
      <c r="M19717" s="6"/>
    </row>
    <row r="19718" spans="13:13" x14ac:dyDescent="0.3">
      <c r="M19718" s="6"/>
    </row>
    <row r="19719" spans="13:13" x14ac:dyDescent="0.3">
      <c r="M19719" s="6"/>
    </row>
    <row r="19720" spans="13:13" x14ac:dyDescent="0.3">
      <c r="M19720" s="6"/>
    </row>
    <row r="19721" spans="13:13" x14ac:dyDescent="0.3">
      <c r="M19721" s="6"/>
    </row>
    <row r="19722" spans="13:13" x14ac:dyDescent="0.3">
      <c r="M19722" s="6"/>
    </row>
    <row r="19723" spans="13:13" x14ac:dyDescent="0.3">
      <c r="M19723" s="6"/>
    </row>
    <row r="19724" spans="13:13" x14ac:dyDescent="0.3">
      <c r="M19724" s="6"/>
    </row>
    <row r="19725" spans="13:13" x14ac:dyDescent="0.3">
      <c r="M19725" s="6"/>
    </row>
    <row r="19726" spans="13:13" x14ac:dyDescent="0.3">
      <c r="M19726" s="6"/>
    </row>
    <row r="19727" spans="13:13" x14ac:dyDescent="0.3">
      <c r="M19727" s="6"/>
    </row>
    <row r="19728" spans="13:13" x14ac:dyDescent="0.3">
      <c r="M19728" s="6"/>
    </row>
    <row r="19729" spans="13:13" x14ac:dyDescent="0.3">
      <c r="M19729" s="6"/>
    </row>
    <row r="19730" spans="13:13" x14ac:dyDescent="0.3">
      <c r="M19730" s="6"/>
    </row>
    <row r="19731" spans="13:13" x14ac:dyDescent="0.3">
      <c r="M19731" s="6"/>
    </row>
    <row r="19732" spans="13:13" x14ac:dyDescent="0.3">
      <c r="M19732" s="6"/>
    </row>
    <row r="19733" spans="13:13" x14ac:dyDescent="0.3">
      <c r="M19733" s="6"/>
    </row>
    <row r="19734" spans="13:13" x14ac:dyDescent="0.3">
      <c r="M19734" s="6"/>
    </row>
    <row r="19735" spans="13:13" x14ac:dyDescent="0.3">
      <c r="M19735" s="6"/>
    </row>
    <row r="19736" spans="13:13" x14ac:dyDescent="0.3">
      <c r="M19736" s="6"/>
    </row>
    <row r="19737" spans="13:13" x14ac:dyDescent="0.3">
      <c r="M19737" s="6"/>
    </row>
    <row r="19738" spans="13:13" x14ac:dyDescent="0.3">
      <c r="M19738" s="6"/>
    </row>
    <row r="19739" spans="13:13" x14ac:dyDescent="0.3">
      <c r="M19739" s="6"/>
    </row>
    <row r="19740" spans="13:13" x14ac:dyDescent="0.3">
      <c r="M19740" s="6"/>
    </row>
    <row r="19741" spans="13:13" x14ac:dyDescent="0.3">
      <c r="M19741" s="6"/>
    </row>
    <row r="19742" spans="13:13" x14ac:dyDescent="0.3">
      <c r="M19742" s="6"/>
    </row>
    <row r="19743" spans="13:13" x14ac:dyDescent="0.3">
      <c r="M19743" s="6"/>
    </row>
    <row r="19744" spans="13:13" x14ac:dyDescent="0.3">
      <c r="M19744" s="6"/>
    </row>
    <row r="19745" spans="13:13" x14ac:dyDescent="0.3">
      <c r="M19745" s="6"/>
    </row>
    <row r="19746" spans="13:13" x14ac:dyDescent="0.3">
      <c r="M19746" s="6"/>
    </row>
    <row r="19747" spans="13:13" x14ac:dyDescent="0.3">
      <c r="M19747" s="6"/>
    </row>
    <row r="19748" spans="13:13" x14ac:dyDescent="0.3">
      <c r="M19748" s="6"/>
    </row>
    <row r="19749" spans="13:13" x14ac:dyDescent="0.3">
      <c r="M19749" s="6"/>
    </row>
    <row r="19750" spans="13:13" x14ac:dyDescent="0.3">
      <c r="M19750" s="6"/>
    </row>
    <row r="19751" spans="13:13" x14ac:dyDescent="0.3">
      <c r="M19751" s="6"/>
    </row>
    <row r="19752" spans="13:13" x14ac:dyDescent="0.3">
      <c r="M19752" s="6"/>
    </row>
    <row r="19753" spans="13:13" x14ac:dyDescent="0.3">
      <c r="M19753" s="6"/>
    </row>
    <row r="19754" spans="13:13" x14ac:dyDescent="0.3">
      <c r="M19754" s="6"/>
    </row>
    <row r="19755" spans="13:13" x14ac:dyDescent="0.3">
      <c r="M19755" s="6"/>
    </row>
    <row r="19756" spans="13:13" x14ac:dyDescent="0.3">
      <c r="M19756" s="6"/>
    </row>
    <row r="19757" spans="13:13" x14ac:dyDescent="0.3">
      <c r="M19757" s="6"/>
    </row>
    <row r="19758" spans="13:13" x14ac:dyDescent="0.3">
      <c r="M19758" s="6"/>
    </row>
    <row r="19759" spans="13:13" x14ac:dyDescent="0.3">
      <c r="M19759" s="6"/>
    </row>
    <row r="19760" spans="13:13" x14ac:dyDescent="0.3">
      <c r="M19760" s="6"/>
    </row>
    <row r="19761" spans="13:13" x14ac:dyDescent="0.3">
      <c r="M19761" s="6"/>
    </row>
    <row r="19762" spans="13:13" x14ac:dyDescent="0.3">
      <c r="M19762" s="6"/>
    </row>
    <row r="19763" spans="13:13" x14ac:dyDescent="0.3">
      <c r="M19763" s="6"/>
    </row>
    <row r="19764" spans="13:13" x14ac:dyDescent="0.3">
      <c r="M19764" s="6"/>
    </row>
    <row r="19765" spans="13:13" x14ac:dyDescent="0.3">
      <c r="M19765" s="6"/>
    </row>
    <row r="19766" spans="13:13" x14ac:dyDescent="0.3">
      <c r="M19766" s="6"/>
    </row>
    <row r="19767" spans="13:13" x14ac:dyDescent="0.3">
      <c r="M19767" s="6"/>
    </row>
    <row r="19768" spans="13:13" x14ac:dyDescent="0.3">
      <c r="M19768" s="6"/>
    </row>
    <row r="19769" spans="13:13" x14ac:dyDescent="0.3">
      <c r="M19769" s="6"/>
    </row>
    <row r="19770" spans="13:13" x14ac:dyDescent="0.3">
      <c r="M19770" s="6"/>
    </row>
    <row r="19771" spans="13:13" x14ac:dyDescent="0.3">
      <c r="M19771" s="6"/>
    </row>
    <row r="19772" spans="13:13" x14ac:dyDescent="0.3">
      <c r="M19772" s="6"/>
    </row>
    <row r="19773" spans="13:13" x14ac:dyDescent="0.3">
      <c r="M19773" s="6"/>
    </row>
    <row r="19774" spans="13:13" x14ac:dyDescent="0.3">
      <c r="M19774" s="6"/>
    </row>
    <row r="19775" spans="13:13" x14ac:dyDescent="0.3">
      <c r="M19775" s="6"/>
    </row>
    <row r="19776" spans="13:13" x14ac:dyDescent="0.3">
      <c r="M19776" s="6"/>
    </row>
    <row r="19777" spans="13:13" x14ac:dyDescent="0.3">
      <c r="M19777" s="6"/>
    </row>
    <row r="19778" spans="13:13" x14ac:dyDescent="0.3">
      <c r="M19778" s="6"/>
    </row>
    <row r="19779" spans="13:13" x14ac:dyDescent="0.3">
      <c r="M19779" s="6"/>
    </row>
    <row r="19780" spans="13:13" x14ac:dyDescent="0.3">
      <c r="M19780" s="6"/>
    </row>
    <row r="19781" spans="13:13" x14ac:dyDescent="0.3">
      <c r="M19781" s="6"/>
    </row>
    <row r="19782" spans="13:13" x14ac:dyDescent="0.3">
      <c r="M19782" s="6"/>
    </row>
    <row r="19783" spans="13:13" x14ac:dyDescent="0.3">
      <c r="M19783" s="6"/>
    </row>
    <row r="19784" spans="13:13" x14ac:dyDescent="0.3">
      <c r="M19784" s="6"/>
    </row>
    <row r="19785" spans="13:13" x14ac:dyDescent="0.3">
      <c r="M19785" s="6"/>
    </row>
    <row r="19786" spans="13:13" x14ac:dyDescent="0.3">
      <c r="M19786" s="6"/>
    </row>
    <row r="19787" spans="13:13" x14ac:dyDescent="0.3">
      <c r="M19787" s="6"/>
    </row>
    <row r="19788" spans="13:13" x14ac:dyDescent="0.3">
      <c r="M19788" s="6"/>
    </row>
    <row r="19789" spans="13:13" x14ac:dyDescent="0.3">
      <c r="M19789" s="6"/>
    </row>
    <row r="19790" spans="13:13" x14ac:dyDescent="0.3">
      <c r="M19790" s="6"/>
    </row>
    <row r="19791" spans="13:13" x14ac:dyDescent="0.3">
      <c r="M19791" s="6"/>
    </row>
    <row r="19792" spans="13:13" x14ac:dyDescent="0.3">
      <c r="M19792" s="6"/>
    </row>
    <row r="19793" spans="13:13" x14ac:dyDescent="0.3">
      <c r="M19793" s="6"/>
    </row>
    <row r="19794" spans="13:13" x14ac:dyDescent="0.3">
      <c r="M19794" s="6"/>
    </row>
    <row r="19795" spans="13:13" x14ac:dyDescent="0.3">
      <c r="M19795" s="6"/>
    </row>
    <row r="19796" spans="13:13" x14ac:dyDescent="0.3">
      <c r="M19796" s="6"/>
    </row>
    <row r="19797" spans="13:13" x14ac:dyDescent="0.3">
      <c r="M19797" s="6"/>
    </row>
    <row r="19798" spans="13:13" x14ac:dyDescent="0.3">
      <c r="M19798" s="6"/>
    </row>
    <row r="19799" spans="13:13" x14ac:dyDescent="0.3">
      <c r="M19799" s="6"/>
    </row>
    <row r="19800" spans="13:13" x14ac:dyDescent="0.3">
      <c r="M19800" s="6"/>
    </row>
    <row r="19801" spans="13:13" x14ac:dyDescent="0.3">
      <c r="M19801" s="6"/>
    </row>
    <row r="19802" spans="13:13" x14ac:dyDescent="0.3">
      <c r="M19802" s="6"/>
    </row>
    <row r="19803" spans="13:13" x14ac:dyDescent="0.3">
      <c r="M19803" s="6"/>
    </row>
    <row r="19804" spans="13:13" x14ac:dyDescent="0.3">
      <c r="M19804" s="6"/>
    </row>
    <row r="19805" spans="13:13" x14ac:dyDescent="0.3">
      <c r="M19805" s="6"/>
    </row>
    <row r="19806" spans="13:13" x14ac:dyDescent="0.3">
      <c r="M19806" s="6"/>
    </row>
    <row r="19807" spans="13:13" x14ac:dyDescent="0.3">
      <c r="M19807" s="6"/>
    </row>
    <row r="19808" spans="13:13" x14ac:dyDescent="0.3">
      <c r="M19808" s="6"/>
    </row>
    <row r="19809" spans="13:13" x14ac:dyDescent="0.3">
      <c r="M19809" s="6"/>
    </row>
    <row r="19810" spans="13:13" x14ac:dyDescent="0.3">
      <c r="M19810" s="6"/>
    </row>
    <row r="19811" spans="13:13" x14ac:dyDescent="0.3">
      <c r="M19811" s="6"/>
    </row>
    <row r="19812" spans="13:13" x14ac:dyDescent="0.3">
      <c r="M19812" s="6"/>
    </row>
    <row r="19813" spans="13:13" x14ac:dyDescent="0.3">
      <c r="M19813" s="6"/>
    </row>
    <row r="19814" spans="13:13" x14ac:dyDescent="0.3">
      <c r="M19814" s="6"/>
    </row>
    <row r="19815" spans="13:13" x14ac:dyDescent="0.3">
      <c r="M19815" s="6"/>
    </row>
    <row r="19816" spans="13:13" x14ac:dyDescent="0.3">
      <c r="M19816" s="6"/>
    </row>
    <row r="19817" spans="13:13" x14ac:dyDescent="0.3">
      <c r="M19817" s="6"/>
    </row>
    <row r="19818" spans="13:13" x14ac:dyDescent="0.3">
      <c r="M19818" s="6"/>
    </row>
    <row r="19819" spans="13:13" x14ac:dyDescent="0.3">
      <c r="M19819" s="6"/>
    </row>
    <row r="19820" spans="13:13" x14ac:dyDescent="0.3">
      <c r="M19820" s="6"/>
    </row>
    <row r="19821" spans="13:13" x14ac:dyDescent="0.3">
      <c r="M19821" s="6"/>
    </row>
    <row r="19822" spans="13:13" x14ac:dyDescent="0.3">
      <c r="M19822" s="6"/>
    </row>
    <row r="19823" spans="13:13" x14ac:dyDescent="0.3">
      <c r="M19823" s="6"/>
    </row>
    <row r="19824" spans="13:13" x14ac:dyDescent="0.3">
      <c r="M19824" s="6"/>
    </row>
    <row r="19825" spans="13:13" x14ac:dyDescent="0.3">
      <c r="M19825" s="6"/>
    </row>
    <row r="19826" spans="13:13" x14ac:dyDescent="0.3">
      <c r="M19826" s="6"/>
    </row>
    <row r="19827" spans="13:13" x14ac:dyDescent="0.3">
      <c r="M19827" s="6"/>
    </row>
    <row r="19828" spans="13:13" x14ac:dyDescent="0.3">
      <c r="M19828" s="6"/>
    </row>
    <row r="19829" spans="13:13" x14ac:dyDescent="0.3">
      <c r="M19829" s="6"/>
    </row>
    <row r="19830" spans="13:13" x14ac:dyDescent="0.3">
      <c r="M19830" s="6"/>
    </row>
    <row r="19831" spans="13:13" x14ac:dyDescent="0.3">
      <c r="M19831" s="6"/>
    </row>
    <row r="19832" spans="13:13" x14ac:dyDescent="0.3">
      <c r="M19832" s="6"/>
    </row>
    <row r="19833" spans="13:13" x14ac:dyDescent="0.3">
      <c r="M19833" s="6"/>
    </row>
    <row r="19834" spans="13:13" x14ac:dyDescent="0.3">
      <c r="M19834" s="6"/>
    </row>
    <row r="19835" spans="13:13" x14ac:dyDescent="0.3">
      <c r="M19835" s="6"/>
    </row>
    <row r="19836" spans="13:13" x14ac:dyDescent="0.3">
      <c r="M19836" s="6"/>
    </row>
    <row r="19837" spans="13:13" x14ac:dyDescent="0.3">
      <c r="M19837" s="6"/>
    </row>
    <row r="19838" spans="13:13" x14ac:dyDescent="0.3">
      <c r="M19838" s="6"/>
    </row>
    <row r="19839" spans="13:13" x14ac:dyDescent="0.3">
      <c r="M19839" s="6"/>
    </row>
    <row r="19840" spans="13:13" x14ac:dyDescent="0.3">
      <c r="M19840" s="6"/>
    </row>
    <row r="19841" spans="13:13" x14ac:dyDescent="0.3">
      <c r="M19841" s="6"/>
    </row>
    <row r="19842" spans="13:13" x14ac:dyDescent="0.3">
      <c r="M19842" s="6"/>
    </row>
    <row r="19843" spans="13:13" x14ac:dyDescent="0.3">
      <c r="M19843" s="6"/>
    </row>
    <row r="19844" spans="13:13" x14ac:dyDescent="0.3">
      <c r="M19844" s="6"/>
    </row>
    <row r="19845" spans="13:13" x14ac:dyDescent="0.3">
      <c r="M19845" s="6"/>
    </row>
    <row r="19846" spans="13:13" x14ac:dyDescent="0.3">
      <c r="M19846" s="6"/>
    </row>
    <row r="19847" spans="13:13" x14ac:dyDescent="0.3">
      <c r="M19847" s="6"/>
    </row>
    <row r="19848" spans="13:13" x14ac:dyDescent="0.3">
      <c r="M19848" s="6"/>
    </row>
    <row r="19849" spans="13:13" x14ac:dyDescent="0.3">
      <c r="M19849" s="6"/>
    </row>
    <row r="19850" spans="13:13" x14ac:dyDescent="0.3">
      <c r="M19850" s="6"/>
    </row>
    <row r="19851" spans="13:13" x14ac:dyDescent="0.3">
      <c r="M19851" s="6"/>
    </row>
    <row r="19852" spans="13:13" x14ac:dyDescent="0.3">
      <c r="M19852" s="6"/>
    </row>
    <row r="19853" spans="13:13" x14ac:dyDescent="0.3">
      <c r="M19853" s="6"/>
    </row>
    <row r="19854" spans="13:13" x14ac:dyDescent="0.3">
      <c r="M19854" s="6"/>
    </row>
    <row r="19855" spans="13:13" x14ac:dyDescent="0.3">
      <c r="M19855" s="6"/>
    </row>
    <row r="19856" spans="13:13" x14ac:dyDescent="0.3">
      <c r="M19856" s="6"/>
    </row>
    <row r="19857" spans="13:13" x14ac:dyDescent="0.3">
      <c r="M19857" s="6"/>
    </row>
    <row r="19858" spans="13:13" x14ac:dyDescent="0.3">
      <c r="M19858" s="6"/>
    </row>
    <row r="19859" spans="13:13" x14ac:dyDescent="0.3">
      <c r="M19859" s="6"/>
    </row>
    <row r="19860" spans="13:13" x14ac:dyDescent="0.3">
      <c r="M19860" s="6"/>
    </row>
    <row r="19861" spans="13:13" x14ac:dyDescent="0.3">
      <c r="M19861" s="6"/>
    </row>
    <row r="19862" spans="13:13" x14ac:dyDescent="0.3">
      <c r="M19862" s="6"/>
    </row>
    <row r="19863" spans="13:13" x14ac:dyDescent="0.3">
      <c r="M19863" s="6"/>
    </row>
    <row r="19864" spans="13:13" x14ac:dyDescent="0.3">
      <c r="M19864" s="6"/>
    </row>
    <row r="19865" spans="13:13" x14ac:dyDescent="0.3">
      <c r="M19865" s="6"/>
    </row>
    <row r="19866" spans="13:13" x14ac:dyDescent="0.3">
      <c r="M19866" s="6"/>
    </row>
    <row r="19867" spans="13:13" x14ac:dyDescent="0.3">
      <c r="M19867" s="6"/>
    </row>
    <row r="19868" spans="13:13" x14ac:dyDescent="0.3">
      <c r="M19868" s="6"/>
    </row>
    <row r="19869" spans="13:13" x14ac:dyDescent="0.3">
      <c r="M19869" s="6"/>
    </row>
    <row r="19870" spans="13:13" x14ac:dyDescent="0.3">
      <c r="M19870" s="6"/>
    </row>
    <row r="19871" spans="13:13" x14ac:dyDescent="0.3">
      <c r="M19871" s="6"/>
    </row>
    <row r="19872" spans="13:13" x14ac:dyDescent="0.3">
      <c r="M19872" s="6"/>
    </row>
    <row r="19873" spans="13:13" x14ac:dyDescent="0.3">
      <c r="M19873" s="6"/>
    </row>
    <row r="19874" spans="13:13" x14ac:dyDescent="0.3">
      <c r="M19874" s="6"/>
    </row>
    <row r="19875" spans="13:13" x14ac:dyDescent="0.3">
      <c r="M19875" s="6"/>
    </row>
    <row r="19876" spans="13:13" x14ac:dyDescent="0.3">
      <c r="M19876" s="6"/>
    </row>
    <row r="19877" spans="13:13" x14ac:dyDescent="0.3">
      <c r="M19877" s="6"/>
    </row>
    <row r="19878" spans="13:13" x14ac:dyDescent="0.3">
      <c r="M19878" s="6"/>
    </row>
    <row r="19879" spans="13:13" x14ac:dyDescent="0.3">
      <c r="M19879" s="6"/>
    </row>
    <row r="19880" spans="13:13" x14ac:dyDescent="0.3">
      <c r="M19880" s="6"/>
    </row>
    <row r="19881" spans="13:13" x14ac:dyDescent="0.3">
      <c r="M19881" s="6"/>
    </row>
    <row r="19882" spans="13:13" x14ac:dyDescent="0.3">
      <c r="M19882" s="6"/>
    </row>
    <row r="19883" spans="13:13" x14ac:dyDescent="0.3">
      <c r="M19883" s="6"/>
    </row>
    <row r="19884" spans="13:13" x14ac:dyDescent="0.3">
      <c r="M19884" s="6"/>
    </row>
    <row r="19885" spans="13:13" x14ac:dyDescent="0.3">
      <c r="M19885" s="6"/>
    </row>
    <row r="19886" spans="13:13" x14ac:dyDescent="0.3">
      <c r="M19886" s="6"/>
    </row>
    <row r="19887" spans="13:13" x14ac:dyDescent="0.3">
      <c r="M19887" s="6"/>
    </row>
    <row r="19888" spans="13:13" x14ac:dyDescent="0.3">
      <c r="M19888" s="6"/>
    </row>
    <row r="19889" spans="13:13" x14ac:dyDescent="0.3">
      <c r="M19889" s="6"/>
    </row>
    <row r="19890" spans="13:13" x14ac:dyDescent="0.3">
      <c r="M19890" s="6"/>
    </row>
    <row r="19891" spans="13:13" x14ac:dyDescent="0.3">
      <c r="M19891" s="6"/>
    </row>
    <row r="19892" spans="13:13" x14ac:dyDescent="0.3">
      <c r="M19892" s="6"/>
    </row>
    <row r="19893" spans="13:13" x14ac:dyDescent="0.3">
      <c r="M19893" s="6"/>
    </row>
    <row r="19894" spans="13:13" x14ac:dyDescent="0.3">
      <c r="M19894" s="6"/>
    </row>
    <row r="19895" spans="13:13" x14ac:dyDescent="0.3">
      <c r="M19895" s="6"/>
    </row>
    <row r="19896" spans="13:13" x14ac:dyDescent="0.3">
      <c r="M19896" s="6"/>
    </row>
    <row r="19897" spans="13:13" x14ac:dyDescent="0.3">
      <c r="M19897" s="6"/>
    </row>
    <row r="19898" spans="13:13" x14ac:dyDescent="0.3">
      <c r="M19898" s="6"/>
    </row>
    <row r="19899" spans="13:13" x14ac:dyDescent="0.3">
      <c r="M19899" s="6"/>
    </row>
    <row r="19900" spans="13:13" x14ac:dyDescent="0.3">
      <c r="M19900" s="6"/>
    </row>
    <row r="19901" spans="13:13" x14ac:dyDescent="0.3">
      <c r="M19901" s="6"/>
    </row>
    <row r="19902" spans="13:13" x14ac:dyDescent="0.3">
      <c r="M19902" s="6"/>
    </row>
    <row r="19903" spans="13:13" x14ac:dyDescent="0.3">
      <c r="M19903" s="6"/>
    </row>
    <row r="19904" spans="13:13" x14ac:dyDescent="0.3">
      <c r="M19904" s="6"/>
    </row>
    <row r="19905" spans="13:13" x14ac:dyDescent="0.3">
      <c r="M19905" s="6"/>
    </row>
    <row r="19906" spans="13:13" x14ac:dyDescent="0.3">
      <c r="M19906" s="6"/>
    </row>
    <row r="19907" spans="13:13" x14ac:dyDescent="0.3">
      <c r="M19907" s="6"/>
    </row>
    <row r="19908" spans="13:13" x14ac:dyDescent="0.3">
      <c r="M19908" s="6"/>
    </row>
    <row r="19909" spans="13:13" x14ac:dyDescent="0.3">
      <c r="M19909" s="6"/>
    </row>
    <row r="19910" spans="13:13" x14ac:dyDescent="0.3">
      <c r="M19910" s="6"/>
    </row>
    <row r="19911" spans="13:13" x14ac:dyDescent="0.3">
      <c r="M19911" s="6"/>
    </row>
    <row r="19912" spans="13:13" x14ac:dyDescent="0.3">
      <c r="M19912" s="6"/>
    </row>
    <row r="19913" spans="13:13" x14ac:dyDescent="0.3">
      <c r="M19913" s="6"/>
    </row>
    <row r="19914" spans="13:13" x14ac:dyDescent="0.3">
      <c r="M19914" s="6"/>
    </row>
    <row r="19915" spans="13:13" x14ac:dyDescent="0.3">
      <c r="M19915" s="6"/>
    </row>
    <row r="19916" spans="13:13" x14ac:dyDescent="0.3">
      <c r="M19916" s="6"/>
    </row>
    <row r="19917" spans="13:13" x14ac:dyDescent="0.3">
      <c r="M19917" s="6"/>
    </row>
    <row r="19918" spans="13:13" x14ac:dyDescent="0.3">
      <c r="M19918" s="6"/>
    </row>
    <row r="19919" spans="13:13" x14ac:dyDescent="0.3">
      <c r="M19919" s="6"/>
    </row>
    <row r="19920" spans="13:13" x14ac:dyDescent="0.3">
      <c r="M19920" s="6"/>
    </row>
    <row r="19921" spans="13:13" x14ac:dyDescent="0.3">
      <c r="M19921" s="6"/>
    </row>
    <row r="19922" spans="13:13" x14ac:dyDescent="0.3">
      <c r="M19922" s="6"/>
    </row>
    <row r="19923" spans="13:13" x14ac:dyDescent="0.3">
      <c r="M19923" s="6"/>
    </row>
    <row r="19924" spans="13:13" x14ac:dyDescent="0.3">
      <c r="M19924" s="6"/>
    </row>
    <row r="19925" spans="13:13" x14ac:dyDescent="0.3">
      <c r="M19925" s="6"/>
    </row>
    <row r="19926" spans="13:13" x14ac:dyDescent="0.3">
      <c r="M19926" s="6"/>
    </row>
    <row r="19927" spans="13:13" x14ac:dyDescent="0.3">
      <c r="M19927" s="6"/>
    </row>
    <row r="19928" spans="13:13" x14ac:dyDescent="0.3">
      <c r="M19928" s="6"/>
    </row>
    <row r="19929" spans="13:13" x14ac:dyDescent="0.3">
      <c r="M19929" s="6"/>
    </row>
    <row r="19930" spans="13:13" x14ac:dyDescent="0.3">
      <c r="M19930" s="6"/>
    </row>
    <row r="19931" spans="13:13" x14ac:dyDescent="0.3">
      <c r="M19931" s="6"/>
    </row>
    <row r="19932" spans="13:13" x14ac:dyDescent="0.3">
      <c r="M19932" s="6"/>
    </row>
    <row r="19933" spans="13:13" x14ac:dyDescent="0.3">
      <c r="M19933" s="6"/>
    </row>
    <row r="19934" spans="13:13" x14ac:dyDescent="0.3">
      <c r="M19934" s="6"/>
    </row>
    <row r="19935" spans="13:13" x14ac:dyDescent="0.3">
      <c r="M19935" s="6"/>
    </row>
    <row r="19936" spans="13:13" x14ac:dyDescent="0.3">
      <c r="M19936" s="6"/>
    </row>
    <row r="19937" spans="13:13" x14ac:dyDescent="0.3">
      <c r="M19937" s="6"/>
    </row>
    <row r="19938" spans="13:13" x14ac:dyDescent="0.3">
      <c r="M19938" s="6"/>
    </row>
    <row r="19939" spans="13:13" x14ac:dyDescent="0.3">
      <c r="M19939" s="6"/>
    </row>
    <row r="19940" spans="13:13" x14ac:dyDescent="0.3">
      <c r="M19940" s="6"/>
    </row>
    <row r="19941" spans="13:13" x14ac:dyDescent="0.3">
      <c r="M19941" s="6"/>
    </row>
    <row r="19942" spans="13:13" x14ac:dyDescent="0.3">
      <c r="M19942" s="6"/>
    </row>
    <row r="19943" spans="13:13" x14ac:dyDescent="0.3">
      <c r="M19943" s="6"/>
    </row>
    <row r="19944" spans="13:13" x14ac:dyDescent="0.3">
      <c r="M19944" s="6"/>
    </row>
    <row r="19945" spans="13:13" x14ac:dyDescent="0.3">
      <c r="M19945" s="6"/>
    </row>
    <row r="19946" spans="13:13" x14ac:dyDescent="0.3">
      <c r="M19946" s="6"/>
    </row>
    <row r="19947" spans="13:13" x14ac:dyDescent="0.3">
      <c r="M19947" s="6"/>
    </row>
    <row r="19948" spans="13:13" x14ac:dyDescent="0.3">
      <c r="M19948" s="6"/>
    </row>
    <row r="19949" spans="13:13" x14ac:dyDescent="0.3">
      <c r="M19949" s="6"/>
    </row>
    <row r="19950" spans="13:13" x14ac:dyDescent="0.3">
      <c r="M19950" s="6"/>
    </row>
    <row r="19951" spans="13:13" x14ac:dyDescent="0.3">
      <c r="M19951" s="6"/>
    </row>
    <row r="19952" spans="13:13" x14ac:dyDescent="0.3">
      <c r="M19952" s="6"/>
    </row>
    <row r="19953" spans="13:13" x14ac:dyDescent="0.3">
      <c r="M19953" s="6"/>
    </row>
    <row r="19954" spans="13:13" x14ac:dyDescent="0.3">
      <c r="M19954" s="6"/>
    </row>
    <row r="19955" spans="13:13" x14ac:dyDescent="0.3">
      <c r="M19955" s="6"/>
    </row>
    <row r="19956" spans="13:13" x14ac:dyDescent="0.3">
      <c r="M19956" s="6"/>
    </row>
    <row r="19957" spans="13:13" x14ac:dyDescent="0.3">
      <c r="M19957" s="6"/>
    </row>
    <row r="19958" spans="13:13" x14ac:dyDescent="0.3">
      <c r="M19958" s="6"/>
    </row>
    <row r="19959" spans="13:13" x14ac:dyDescent="0.3">
      <c r="M19959" s="6"/>
    </row>
    <row r="19960" spans="13:13" x14ac:dyDescent="0.3">
      <c r="M19960" s="6"/>
    </row>
    <row r="19961" spans="13:13" x14ac:dyDescent="0.3">
      <c r="M19961" s="6"/>
    </row>
    <row r="19962" spans="13:13" x14ac:dyDescent="0.3">
      <c r="M19962" s="6"/>
    </row>
    <row r="19963" spans="13:13" x14ac:dyDescent="0.3">
      <c r="M19963" s="6"/>
    </row>
    <row r="19964" spans="13:13" x14ac:dyDescent="0.3">
      <c r="M19964" s="6"/>
    </row>
    <row r="19965" spans="13:13" x14ac:dyDescent="0.3">
      <c r="M19965" s="6"/>
    </row>
    <row r="19966" spans="13:13" x14ac:dyDescent="0.3">
      <c r="M19966" s="6"/>
    </row>
    <row r="19967" spans="13:13" x14ac:dyDescent="0.3">
      <c r="M19967" s="6"/>
    </row>
    <row r="19968" spans="13:13" x14ac:dyDescent="0.3">
      <c r="M19968" s="6"/>
    </row>
    <row r="19969" spans="13:13" x14ac:dyDescent="0.3">
      <c r="M19969" s="6"/>
    </row>
    <row r="19970" spans="13:13" x14ac:dyDescent="0.3">
      <c r="M19970" s="6"/>
    </row>
    <row r="19971" spans="13:13" x14ac:dyDescent="0.3">
      <c r="M19971" s="6"/>
    </row>
    <row r="19972" spans="13:13" x14ac:dyDescent="0.3">
      <c r="M19972" s="6"/>
    </row>
    <row r="19973" spans="13:13" x14ac:dyDescent="0.3">
      <c r="M19973" s="6"/>
    </row>
    <row r="19974" spans="13:13" x14ac:dyDescent="0.3">
      <c r="M19974" s="6"/>
    </row>
    <row r="19975" spans="13:13" x14ac:dyDescent="0.3">
      <c r="M19975" s="6"/>
    </row>
    <row r="19976" spans="13:13" x14ac:dyDescent="0.3">
      <c r="M19976" s="6"/>
    </row>
    <row r="19977" spans="13:13" x14ac:dyDescent="0.3">
      <c r="M19977" s="6"/>
    </row>
    <row r="19978" spans="13:13" x14ac:dyDescent="0.3">
      <c r="M19978" s="6"/>
    </row>
    <row r="19979" spans="13:13" x14ac:dyDescent="0.3">
      <c r="M19979" s="6"/>
    </row>
    <row r="19980" spans="13:13" x14ac:dyDescent="0.3">
      <c r="M19980" s="6"/>
    </row>
    <row r="19981" spans="13:13" x14ac:dyDescent="0.3">
      <c r="M19981" s="6"/>
    </row>
    <row r="19982" spans="13:13" x14ac:dyDescent="0.3">
      <c r="M19982" s="6"/>
    </row>
    <row r="19983" spans="13:13" x14ac:dyDescent="0.3">
      <c r="M19983" s="6"/>
    </row>
    <row r="19984" spans="13:13" x14ac:dyDescent="0.3">
      <c r="M19984" s="6"/>
    </row>
    <row r="19985" spans="13:13" x14ac:dyDescent="0.3">
      <c r="M19985" s="6"/>
    </row>
    <row r="19986" spans="13:13" x14ac:dyDescent="0.3">
      <c r="M19986" s="6"/>
    </row>
    <row r="19987" spans="13:13" x14ac:dyDescent="0.3">
      <c r="M19987" s="6"/>
    </row>
    <row r="19988" spans="13:13" x14ac:dyDescent="0.3">
      <c r="M19988" s="6"/>
    </row>
    <row r="19989" spans="13:13" x14ac:dyDescent="0.3">
      <c r="M19989" s="6"/>
    </row>
    <row r="19990" spans="13:13" x14ac:dyDescent="0.3">
      <c r="M19990" s="6"/>
    </row>
    <row r="19991" spans="13:13" x14ac:dyDescent="0.3">
      <c r="M19991" s="6"/>
    </row>
    <row r="19992" spans="13:13" x14ac:dyDescent="0.3">
      <c r="M19992" s="6"/>
    </row>
    <row r="19993" spans="13:13" x14ac:dyDescent="0.3">
      <c r="M19993" s="6"/>
    </row>
    <row r="19994" spans="13:13" x14ac:dyDescent="0.3">
      <c r="M19994" s="6"/>
    </row>
    <row r="19995" spans="13:13" x14ac:dyDescent="0.3">
      <c r="M19995" s="6"/>
    </row>
    <row r="19996" spans="13:13" x14ac:dyDescent="0.3">
      <c r="M19996" s="6"/>
    </row>
    <row r="19997" spans="13:13" x14ac:dyDescent="0.3">
      <c r="M19997" s="6"/>
    </row>
    <row r="19998" spans="13:13" x14ac:dyDescent="0.3">
      <c r="M19998" s="6"/>
    </row>
    <row r="19999" spans="13:13" x14ac:dyDescent="0.3">
      <c r="M19999" s="6"/>
    </row>
    <row r="20000" spans="13:13" x14ac:dyDescent="0.3">
      <c r="M20000" s="6"/>
    </row>
    <row r="20001" spans="13:13" x14ac:dyDescent="0.3">
      <c r="M20001" s="6"/>
    </row>
    <row r="20002" spans="13:13" x14ac:dyDescent="0.3">
      <c r="M20002" s="6"/>
    </row>
    <row r="20003" spans="13:13" x14ac:dyDescent="0.3">
      <c r="M20003" s="6"/>
    </row>
    <row r="20004" spans="13:13" x14ac:dyDescent="0.3">
      <c r="M20004" s="6"/>
    </row>
    <row r="20005" spans="13:13" x14ac:dyDescent="0.3">
      <c r="M20005" s="6"/>
    </row>
    <row r="20006" spans="13:13" x14ac:dyDescent="0.3">
      <c r="M20006" s="6"/>
    </row>
    <row r="20007" spans="13:13" x14ac:dyDescent="0.3">
      <c r="M20007" s="6"/>
    </row>
    <row r="20008" spans="13:13" x14ac:dyDescent="0.3">
      <c r="M20008" s="6"/>
    </row>
    <row r="20009" spans="13:13" x14ac:dyDescent="0.3">
      <c r="M20009" s="6"/>
    </row>
    <row r="20010" spans="13:13" x14ac:dyDescent="0.3">
      <c r="M20010" s="6"/>
    </row>
    <row r="20011" spans="13:13" x14ac:dyDescent="0.3">
      <c r="M20011" s="6"/>
    </row>
    <row r="20012" spans="13:13" x14ac:dyDescent="0.3">
      <c r="M20012" s="6"/>
    </row>
    <row r="20013" spans="13:13" x14ac:dyDescent="0.3">
      <c r="M20013" s="6"/>
    </row>
    <row r="20014" spans="13:13" x14ac:dyDescent="0.3">
      <c r="M20014" s="6"/>
    </row>
    <row r="20015" spans="13:13" x14ac:dyDescent="0.3">
      <c r="M20015" s="6"/>
    </row>
    <row r="20016" spans="13:13" x14ac:dyDescent="0.3">
      <c r="M20016" s="6"/>
    </row>
    <row r="20017" spans="13:30" x14ac:dyDescent="0.3">
      <c r="M20017" s="6"/>
    </row>
    <row r="20018" spans="13:30" x14ac:dyDescent="0.3">
      <c r="M20018" s="6"/>
    </row>
    <row r="20019" spans="13:30" x14ac:dyDescent="0.3">
      <c r="M20019" s="6"/>
    </row>
    <row r="20020" spans="13:30" x14ac:dyDescent="0.3">
      <c r="N20020"/>
      <c r="O20020"/>
      <c r="P20020"/>
      <c r="Q20020"/>
      <c r="R20020"/>
      <c r="S20020"/>
      <c r="T20020"/>
      <c r="U20020"/>
      <c r="V20020"/>
      <c r="W20020"/>
      <c r="X20020"/>
      <c r="Y20020"/>
      <c r="Z20020"/>
      <c r="AA20020"/>
      <c r="AB20020"/>
      <c r="AC20020"/>
      <c r="AD20020"/>
    </row>
  </sheetData>
  <mergeCells count="1">
    <mergeCell ref="C1:T1"/>
  </mergeCells>
  <phoneticPr fontId="2" type="noConversion"/>
  <dataValidations count="1">
    <dataValidation type="list" allowBlank="1" showInputMessage="1" showErrorMessage="1" sqref="A4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568A-223F-41DD-AD0F-AE40631E0B12}">
  <dimension ref="A1:Q108"/>
  <sheetViews>
    <sheetView workbookViewId="0">
      <selection activeCell="K16" sqref="K16"/>
    </sheetView>
  </sheetViews>
  <sheetFormatPr defaultRowHeight="14.4" x14ac:dyDescent="0.3"/>
  <cols>
    <col min="2" max="2" width="4" bestFit="1" customWidth="1"/>
    <col min="3" max="3" width="3.88671875" customWidth="1"/>
    <col min="4" max="4" width="4.77734375" bestFit="1" customWidth="1"/>
    <col min="5" max="14" width="10.6640625" bestFit="1" customWidth="1"/>
  </cols>
  <sheetData>
    <row r="1" spans="1:17" x14ac:dyDescent="0.3">
      <c r="D1" t="s">
        <v>5</v>
      </c>
      <c r="E1" t="e">
        <f t="shared" ref="E1:Q4" ca="1" si="0">OFFSET(PEG,COLUMN()-COLUMN($E$8)+1,3+ROW())</f>
        <v>#NAME?</v>
      </c>
      <c r="F1" t="e">
        <f t="shared" ca="1" si="0"/>
        <v>#NAME?</v>
      </c>
      <c r="G1" t="e">
        <f t="shared" ca="1" si="0"/>
        <v>#NAME?</v>
      </c>
      <c r="H1" t="e">
        <f t="shared" ca="1" si="0"/>
        <v>#NAME?</v>
      </c>
      <c r="I1" t="e">
        <f t="shared" ca="1" si="0"/>
        <v>#NAME?</v>
      </c>
      <c r="J1" t="e">
        <f t="shared" ca="1" si="0"/>
        <v>#NAME?</v>
      </c>
      <c r="K1" t="e">
        <f t="shared" ca="1" si="0"/>
        <v>#NAME?</v>
      </c>
      <c r="L1" t="e">
        <f t="shared" ca="1" si="0"/>
        <v>#NAME?</v>
      </c>
      <c r="M1" t="e">
        <f t="shared" ca="1" si="0"/>
        <v>#NAME?</v>
      </c>
      <c r="N1" t="e">
        <f t="shared" ca="1" si="0"/>
        <v>#NAME?</v>
      </c>
      <c r="O1" t="e">
        <f t="shared" ca="1" si="0"/>
        <v>#NAME?</v>
      </c>
      <c r="P1" t="e">
        <f t="shared" ca="1" si="0"/>
        <v>#NAME?</v>
      </c>
      <c r="Q1" t="e">
        <f t="shared" ca="1" si="0"/>
        <v>#NAME?</v>
      </c>
    </row>
    <row r="2" spans="1:17" x14ac:dyDescent="0.3">
      <c r="D2" t="s">
        <v>6</v>
      </c>
      <c r="E2" t="e">
        <f t="shared" ca="1" si="0"/>
        <v>#NAME?</v>
      </c>
      <c r="F2" t="e">
        <f t="shared" ca="1" si="0"/>
        <v>#NAME?</v>
      </c>
      <c r="G2" t="e">
        <f t="shared" ca="1" si="0"/>
        <v>#NAME?</v>
      </c>
      <c r="H2" t="e">
        <f t="shared" ca="1" si="0"/>
        <v>#NAME?</v>
      </c>
      <c r="I2" t="e">
        <f t="shared" ca="1" si="0"/>
        <v>#NAME?</v>
      </c>
      <c r="J2" t="e">
        <f t="shared" ca="1" si="0"/>
        <v>#NAME?</v>
      </c>
      <c r="K2" t="e">
        <f t="shared" ca="1" si="0"/>
        <v>#NAME?</v>
      </c>
      <c r="L2" t="e">
        <f t="shared" ca="1" si="0"/>
        <v>#NAME?</v>
      </c>
      <c r="M2" t="e">
        <f t="shared" ca="1" si="0"/>
        <v>#NAME?</v>
      </c>
      <c r="N2" t="e">
        <f t="shared" ca="1" si="0"/>
        <v>#NAME?</v>
      </c>
      <c r="O2" t="e">
        <f t="shared" ca="1" si="0"/>
        <v>#NAME?</v>
      </c>
      <c r="P2" t="e">
        <f t="shared" ca="1" si="0"/>
        <v>#NAME?</v>
      </c>
      <c r="Q2" t="e">
        <f t="shared" ca="1" si="0"/>
        <v>#NAME?</v>
      </c>
    </row>
    <row r="3" spans="1:17" x14ac:dyDescent="0.3">
      <c r="D3" t="s">
        <v>7</v>
      </c>
      <c r="E3" t="e">
        <f t="shared" ca="1" si="0"/>
        <v>#NAME?</v>
      </c>
      <c r="F3" t="e">
        <f t="shared" ca="1" si="0"/>
        <v>#NAME?</v>
      </c>
      <c r="G3" t="e">
        <f t="shared" ca="1" si="0"/>
        <v>#NAME?</v>
      </c>
      <c r="H3" t="e">
        <f t="shared" ca="1" si="0"/>
        <v>#NAME?</v>
      </c>
      <c r="I3" t="e">
        <f t="shared" ca="1" si="0"/>
        <v>#NAME?</v>
      </c>
      <c r="J3" t="e">
        <f t="shared" ca="1" si="0"/>
        <v>#NAME?</v>
      </c>
      <c r="K3" t="e">
        <f t="shared" ca="1" si="0"/>
        <v>#NAME?</v>
      </c>
      <c r="L3" t="e">
        <f t="shared" ca="1" si="0"/>
        <v>#NAME?</v>
      </c>
      <c r="M3" t="e">
        <f t="shared" ca="1" si="0"/>
        <v>#NAME?</v>
      </c>
      <c r="N3" t="e">
        <f t="shared" ca="1" si="0"/>
        <v>#NAME?</v>
      </c>
      <c r="O3" t="e">
        <f t="shared" ca="1" si="0"/>
        <v>#NAME?</v>
      </c>
      <c r="P3" t="e">
        <f t="shared" ca="1" si="0"/>
        <v>#NAME?</v>
      </c>
      <c r="Q3" t="e">
        <f t="shared" ca="1" si="0"/>
        <v>#NAME?</v>
      </c>
    </row>
    <row r="4" spans="1:17" x14ac:dyDescent="0.3">
      <c r="D4" t="s">
        <v>8</v>
      </c>
      <c r="E4" t="e">
        <f t="shared" ca="1" si="0"/>
        <v>#NAME?</v>
      </c>
      <c r="F4" t="e">
        <f t="shared" ca="1" si="0"/>
        <v>#NAME?</v>
      </c>
      <c r="G4" t="e">
        <f t="shared" ca="1" si="0"/>
        <v>#NAME?</v>
      </c>
      <c r="H4" t="e">
        <f t="shared" ca="1" si="0"/>
        <v>#NAME?</v>
      </c>
      <c r="I4" t="e">
        <f t="shared" ca="1" si="0"/>
        <v>#NAME?</v>
      </c>
      <c r="J4" t="e">
        <f t="shared" ca="1" si="0"/>
        <v>#NAME?</v>
      </c>
      <c r="K4" t="e">
        <f t="shared" ca="1" si="0"/>
        <v>#NAME?</v>
      </c>
      <c r="L4" t="e">
        <f t="shared" ca="1" si="0"/>
        <v>#NAME?</v>
      </c>
      <c r="M4" t="e">
        <f t="shared" ca="1" si="0"/>
        <v>#NAME?</v>
      </c>
      <c r="N4" t="e">
        <f t="shared" ca="1" si="0"/>
        <v>#NAME?</v>
      </c>
      <c r="O4" t="e">
        <f t="shared" ca="1" si="0"/>
        <v>#NAME?</v>
      </c>
      <c r="P4" t="e">
        <f t="shared" ca="1" si="0"/>
        <v>#NAME?</v>
      </c>
      <c r="Q4" t="e">
        <f t="shared" ca="1" si="0"/>
        <v>#NAME?</v>
      </c>
    </row>
    <row r="5" spans="1:17" x14ac:dyDescent="0.3">
      <c r="D5" t="s">
        <v>10</v>
      </c>
      <c r="E5" t="e">
        <f t="shared" ref="E5:N7" ca="1" si="1">OFFSET(PEG,COLUMN()-COLUMN($E$8)+1,3+ROW())</f>
        <v>#NAME?</v>
      </c>
      <c r="F5" t="e">
        <f t="shared" ca="1" si="1"/>
        <v>#NAME?</v>
      </c>
      <c r="G5" t="e">
        <f t="shared" ca="1" si="1"/>
        <v>#NAME?</v>
      </c>
      <c r="H5" t="e">
        <f t="shared" ca="1" si="1"/>
        <v>#NAME?</v>
      </c>
      <c r="I5" t="e">
        <f t="shared" ca="1" si="1"/>
        <v>#NAME?</v>
      </c>
      <c r="J5" t="e">
        <f t="shared" ca="1" si="1"/>
        <v>#NAME?</v>
      </c>
      <c r="K5" t="e">
        <f t="shared" ca="1" si="1"/>
        <v>#NAME?</v>
      </c>
      <c r="L5" t="e">
        <f t="shared" ca="1" si="1"/>
        <v>#NAME?</v>
      </c>
      <c r="M5" t="e">
        <f t="shared" ca="1" si="1"/>
        <v>#NAME?</v>
      </c>
      <c r="N5" t="e">
        <f t="shared" ca="1" si="1"/>
        <v>#NAME?</v>
      </c>
    </row>
    <row r="6" spans="1:17" x14ac:dyDescent="0.3">
      <c r="D6" t="s">
        <v>11</v>
      </c>
      <c r="E6" t="e">
        <f t="shared" ca="1" si="1"/>
        <v>#NAME?</v>
      </c>
      <c r="F6" t="e">
        <f t="shared" ca="1" si="1"/>
        <v>#NAME?</v>
      </c>
      <c r="G6" t="e">
        <f t="shared" ca="1" si="1"/>
        <v>#NAME?</v>
      </c>
      <c r="H6" t="e">
        <f t="shared" ca="1" si="1"/>
        <v>#NAME?</v>
      </c>
      <c r="I6" t="e">
        <f t="shared" ca="1" si="1"/>
        <v>#NAME?</v>
      </c>
      <c r="J6" t="e">
        <f t="shared" ca="1" si="1"/>
        <v>#NAME?</v>
      </c>
      <c r="K6" t="e">
        <f t="shared" ca="1" si="1"/>
        <v>#NAME?</v>
      </c>
      <c r="L6" t="e">
        <f t="shared" ca="1" si="1"/>
        <v>#NAME?</v>
      </c>
      <c r="M6" t="e">
        <f t="shared" ca="1" si="1"/>
        <v>#NAME?</v>
      </c>
      <c r="N6" t="e">
        <f t="shared" ca="1" si="1"/>
        <v>#NAME?</v>
      </c>
    </row>
    <row r="7" spans="1:17" x14ac:dyDescent="0.3">
      <c r="D7" t="s">
        <v>9</v>
      </c>
      <c r="E7" t="e">
        <f t="shared" ca="1" si="1"/>
        <v>#NAME?</v>
      </c>
      <c r="F7" t="e">
        <f t="shared" ca="1" si="1"/>
        <v>#NAME?</v>
      </c>
      <c r="G7" t="e">
        <f t="shared" ca="1" si="1"/>
        <v>#NAME?</v>
      </c>
      <c r="H7" t="e">
        <f t="shared" ca="1" si="1"/>
        <v>#NAME?</v>
      </c>
      <c r="I7" t="e">
        <f t="shared" ca="1" si="1"/>
        <v>#NAME?</v>
      </c>
      <c r="J7" t="e">
        <f t="shared" ca="1" si="1"/>
        <v>#NAME?</v>
      </c>
      <c r="K7" t="e">
        <f t="shared" ca="1" si="1"/>
        <v>#NAME?</v>
      </c>
      <c r="L7" t="e">
        <f t="shared" ca="1" si="1"/>
        <v>#NAME?</v>
      </c>
      <c r="M7" t="e">
        <f t="shared" ca="1" si="1"/>
        <v>#NAME?</v>
      </c>
      <c r="N7" t="e">
        <f t="shared" ca="1" si="1"/>
        <v>#NAME?</v>
      </c>
      <c r="P7" t="e">
        <f ca="1">OFFSET(PEG,COLUMN()-COLUMN($E$8)+1,10)</f>
        <v>#NAME?</v>
      </c>
      <c r="Q7" t="e">
        <f ca="1">OFFSET(PEG,COLUMN()-COLUMN($E$8)+1,10)</f>
        <v>#NAME?</v>
      </c>
    </row>
    <row r="8" spans="1:17" x14ac:dyDescent="0.3">
      <c r="A8" s="1" t="s">
        <v>13</v>
      </c>
      <c r="B8" s="1" t="s">
        <v>4</v>
      </c>
      <c r="C8" s="1" t="s">
        <v>2</v>
      </c>
      <c r="D8" s="1" t="s">
        <v>3</v>
      </c>
      <c r="E8" s="1" t="e">
        <f t="shared" ref="E8:N8" ca="1" si="2">OFFSET(PEG,COLUMN()-COLUMN($E$8)+1,0)</f>
        <v>#NAME?</v>
      </c>
      <c r="F8" s="1" t="e">
        <f t="shared" ca="1" si="2"/>
        <v>#NAME?</v>
      </c>
      <c r="G8" s="1" t="e">
        <f t="shared" ca="1" si="2"/>
        <v>#NAME?</v>
      </c>
      <c r="H8" s="1" t="e">
        <f t="shared" ca="1" si="2"/>
        <v>#NAME?</v>
      </c>
      <c r="I8" s="1" t="e">
        <f t="shared" ca="1" si="2"/>
        <v>#NAME?</v>
      </c>
      <c r="J8" s="1" t="e">
        <f t="shared" ca="1" si="2"/>
        <v>#NAME?</v>
      </c>
      <c r="K8" s="1" t="e">
        <f t="shared" ca="1" si="2"/>
        <v>#NAME?</v>
      </c>
      <c r="L8" s="1" t="e">
        <f t="shared" ca="1" si="2"/>
        <v>#NAME?</v>
      </c>
      <c r="M8" s="1" t="e">
        <f t="shared" ca="1" si="2"/>
        <v>#NAME?</v>
      </c>
      <c r="N8" s="1" t="e">
        <f t="shared" ca="1" si="2"/>
        <v>#NAME?</v>
      </c>
      <c r="O8" t="s">
        <v>12</v>
      </c>
      <c r="P8">
        <f ca="1">COUNTIF(O:O,"&gt;1")</f>
        <v>0</v>
      </c>
      <c r="Q8" t="e">
        <f ca="1">OFFSET(PEG,COLUMN()-COLUMN($E$8)+1,0)</f>
        <v>#NAME?</v>
      </c>
    </row>
    <row r="9" spans="1:17" x14ac:dyDescent="0.3">
      <c r="A9" t="str">
        <f>C9&amp;"-"&amp;D9</f>
        <v>0-0</v>
      </c>
      <c r="B9">
        <f>ROW()-9</f>
        <v>0</v>
      </c>
      <c r="C9">
        <f>QUOTIENT(B9,10)</f>
        <v>0</v>
      </c>
      <c r="D9">
        <f>MOD(B9,10)</f>
        <v>0</v>
      </c>
      <c r="E9" t="e" cm="1">
        <f t="array" aca="1" ref="E9" ca="1">_xlfn.IFS(NOT(E$7),0,
         AND(E$6,
                 AND($C9&gt;=MIN(E$1,E$3),$C9&lt;=MAX(E$1,E$3),$D9=E$2)
                 ),1,
         AND(E$5,
                 AND($D9&gt;=MIN(E$2,E$4),$D9&lt;=MAX(E$2,E$4),$C9=E$1)
                 ),1,
        TRUE,0)</f>
        <v>#NAME?</v>
      </c>
      <c r="F9" t="e" cm="1">
        <f t="array" aca="1" ref="F9" ca="1">_xlfn.IFS(NOT(F$7),0,
         AND(F$6,
                 AND($C9&gt;=MIN(F$1,F$3),$C9&lt;=MAX(F$1,F$3),$D9=F$2)
                 ),1,
         AND(F$5,
                 AND($D9&gt;=MIN(F$2,F$4),$D9&lt;=MAX(F$2,F$4),$C9=F$1)
                 ),1,
        TRUE,0)</f>
        <v>#NAME?</v>
      </c>
      <c r="G9" t="e" cm="1">
        <f t="array" aca="1" ref="G9" ca="1">_xlfn.IFS(NOT(G$7),0,
         AND(G$6,
                 AND($C9&gt;=MIN(G$1,G$3),$C9&lt;=MAX(G$1,G$3),$D9=G$2)
                 ),1,
         AND(G$5,
                 AND($D9&gt;=MIN(G$2,G$4),$D9&lt;=MAX(G$2,G$4),$C9=G$1)
                 ),1,
        TRUE,0)</f>
        <v>#NAME?</v>
      </c>
      <c r="H9" t="e" cm="1">
        <f t="array" aca="1" ref="H9" ca="1">_xlfn.IFS(NOT(H$7),0,
         AND(H$6,
                 AND($C9&gt;=MIN(H$1,H$3),$C9&lt;=MAX(H$1,H$3),$D9=H$2)
                 ),1,
         AND(H$5,
                 AND($D9&gt;=MIN(H$2,H$4),$D9&lt;=MAX(H$2,H$4),$C9=H$1)
                 ),1,
        TRUE,0)</f>
        <v>#NAME?</v>
      </c>
      <c r="I9" t="e" cm="1">
        <f t="array" aca="1" ref="I9" ca="1">_xlfn.IFS(NOT(I$7),0,
         AND(I$6,
                 AND($C9&gt;=MIN(I$1,I$3),$C9&lt;=MAX(I$1,I$3),$D9=I$2)
                 ),1,
         AND(I$5,
                 AND($D9&gt;=MIN(I$2,I$4),$D9&lt;=MAX(I$2,I$4),$C9=I$1)
                 ),1,
        TRUE,0)</f>
        <v>#NAME?</v>
      </c>
      <c r="J9" t="e" cm="1">
        <f t="array" aca="1" ref="J9" ca="1">_xlfn.IFS(NOT(J$7),0,
         AND(J$6,
                 AND($C9&gt;=MIN(J$1,J$3),$C9&lt;=MAX(J$1,J$3),$D9=J$2)
                 ),1,
         AND(J$5,
                 AND($D9&gt;=MIN(J$2,J$4),$D9&lt;=MAX(J$2,J$4),$C9=J$1)
                 ),1,
        TRUE,0)</f>
        <v>#NAME?</v>
      </c>
      <c r="K9" t="e" cm="1">
        <f t="array" aca="1" ref="K9" ca="1">_xlfn.IFS(NOT(K$7),0,
         AND(K$6,
                 AND($C9&gt;=MIN(K$1,K$3),$C9&lt;=MAX(K$1,K$3),$D9=K$2)
                 ),1,
         AND(K$5,
                 AND($D9&gt;=MIN(K$2,K$4),$D9&lt;=MAX(K$2,K$4),$C9=K$1)
                 ),1,
        TRUE,0)</f>
        <v>#NAME?</v>
      </c>
      <c r="L9" t="e" cm="1">
        <f t="array" aca="1" ref="L9" ca="1">_xlfn.IFS(NOT(L$7),0,
         AND(L$6,
                 AND($C9&gt;=MIN(L$1,L$3),$C9&lt;=MAX(L$1,L$3),$D9=L$2)
                 ),1,
         AND(L$5,
                 AND($D9&gt;=MIN(L$2,L$4),$D9&lt;=MAX(L$2,L$4),$C9=L$1)
                 ),1,
        TRUE,0)</f>
        <v>#NAME?</v>
      </c>
      <c r="M9" t="e" cm="1">
        <f t="array" aca="1" ref="M9" ca="1">_xlfn.IFS(NOT(M$7),0,
         AND(M$6,
                 AND($C9&gt;=MIN(M$1,M$3),$C9&lt;=MAX(M$1,M$3),$D9=M$2)
                 ),1,
         AND(M$5,
                 AND($D9&gt;=MIN(M$2,M$4),$D9&lt;=MAX(M$2,M$4),$C9=M$1)
                 ),1,
        TRUE,0)</f>
        <v>#NAME?</v>
      </c>
      <c r="N9" t="e" cm="1">
        <f t="array" aca="1" ref="N9" ca="1">_xlfn.IFS(NOT(N$7),0,
         AND(N$6,
                 AND($C9&gt;=MIN(N$1,N$3),$C9&lt;=MAX(N$1,N$3),$D9=N$2)
                 ),1,
         AND(N$5,
                 AND($D9&gt;=MIN(N$2,N$4),$D9&lt;=MAX(N$2,N$4),$C9=N$1)
                 ),1,
        TRUE,0)</f>
        <v>#NAME?</v>
      </c>
      <c r="O9" t="e">
        <f ca="1">SUM(E9:N9)</f>
        <v>#NAME?</v>
      </c>
    </row>
    <row r="10" spans="1:17" x14ac:dyDescent="0.3">
      <c r="A10" t="str">
        <f t="shared" ref="A10:A73" si="3">C10&amp;"-"&amp;D10</f>
        <v>0-1</v>
      </c>
      <c r="B10">
        <f t="shared" ref="B10:B73" si="4">ROW()-9</f>
        <v>1</v>
      </c>
      <c r="C10">
        <f t="shared" ref="C10:C73" si="5">QUOTIENT(B10,10)</f>
        <v>0</v>
      </c>
      <c r="D10">
        <f t="shared" ref="D10:D73" si="6">MOD(B10,10)</f>
        <v>1</v>
      </c>
      <c r="E10" t="e" cm="1">
        <f t="array" aca="1" ref="E10" ca="1">_xlfn.IFS(NOT(E$7),0,
         AND(E$6,
                 AND($C10&gt;=MIN(E$1,E$3),$C10&lt;=MAX(E$1,E$3),$D10=E$2)
                 ),1,
         AND(E$5,
                 AND($D10&gt;=MIN(E$2,E$4),$D10&lt;=MAX(E$2,E$4),$C10=E$1)
                 ),1,
        TRUE,0)</f>
        <v>#NAME?</v>
      </c>
      <c r="F10" t="e" cm="1">
        <f t="array" aca="1" ref="F10" ca="1">_xlfn.IFS(NOT(F$7),0,
         AND(F$6,
                 AND($C10&gt;=MIN(F$1,F$3),$C10&lt;=MAX(F$1,F$3),$D10=F$2)
                 ),1,
         AND(F$5,
                 AND($D10&gt;=MIN(F$2,F$4),$D10&lt;=MAX(F$2,F$4),$C10=F$1)
                 ),1,
        TRUE,0)</f>
        <v>#NAME?</v>
      </c>
      <c r="G10" t="e" cm="1">
        <f t="array" aca="1" ref="G10" ca="1">_xlfn.IFS(NOT(G$7),0,
         AND(G$6,
                 AND($C10&gt;=MIN(G$1,G$3),$C10&lt;=MAX(G$1,G$3),$D10=G$2)
                 ),1,
         AND(G$5,
                 AND($D10&gt;=MIN(G$2,G$4),$D10&lt;=MAX(G$2,G$4),$C10=G$1)
                 ),1,
        TRUE,0)</f>
        <v>#NAME?</v>
      </c>
      <c r="H10" t="e" cm="1">
        <f t="array" aca="1" ref="H10" ca="1">_xlfn.IFS(NOT(H$7),0,
         AND(H$6,
                 AND($C10&gt;=MIN(H$1,H$3),$C10&lt;=MAX(H$1,H$3),$D10=H$2)
                 ),1,
         AND(H$5,
                 AND($D10&gt;=MIN(H$2,H$4),$D10&lt;=MAX(H$2,H$4),$C10=H$1)
                 ),1,
        TRUE,0)</f>
        <v>#NAME?</v>
      </c>
      <c r="I10" t="e" cm="1">
        <f t="array" aca="1" ref="I10" ca="1">_xlfn.IFS(NOT(I$7),0,
         AND(I$6,
                 AND($C10&gt;=MIN(I$1,I$3),$C10&lt;=MAX(I$1,I$3),$D10=I$2)
                 ),1,
         AND(I$5,
                 AND($D10&gt;=MIN(I$2,I$4),$D10&lt;=MAX(I$2,I$4),$C10=I$1)
                 ),1,
        TRUE,0)</f>
        <v>#NAME?</v>
      </c>
      <c r="J10" t="e" cm="1">
        <f t="array" aca="1" ref="J10" ca="1">_xlfn.IFS(NOT(J$7),0,
         AND(J$6,
                 AND($C10&gt;=MIN(J$1,J$3),$C10&lt;=MAX(J$1,J$3),$D10=J$2)
                 ),1,
         AND(J$5,
                 AND($D10&gt;=MIN(J$2,J$4),$D10&lt;=MAX(J$2,J$4),$C10=J$1)
                 ),1,
        TRUE,0)</f>
        <v>#NAME?</v>
      </c>
      <c r="K10" t="e" cm="1">
        <f t="array" aca="1" ref="K10" ca="1">_xlfn.IFS(NOT(K$7),0,
         AND(K$6,
                 AND($C10&gt;=MIN(K$1,K$3),$C10&lt;=MAX(K$1,K$3),$D10=K$2)
                 ),1,
         AND(K$5,
                 AND($D10&gt;=MIN(K$2,K$4),$D10&lt;=MAX(K$2,K$4),$C10=K$1)
                 ),1,
        TRUE,0)</f>
        <v>#NAME?</v>
      </c>
      <c r="L10" t="e" cm="1">
        <f t="array" aca="1" ref="L10" ca="1">_xlfn.IFS(NOT(L$7),0,
         AND(L$6,
                 AND($C10&gt;=MIN(L$1,L$3),$C10&lt;=MAX(L$1,L$3),$D10=L$2)
                 ),1,
         AND(L$5,
                 AND($D10&gt;=MIN(L$2,L$4),$D10&lt;=MAX(L$2,L$4),$C10=L$1)
                 ),1,
        TRUE,0)</f>
        <v>#NAME?</v>
      </c>
      <c r="M10" t="e" cm="1">
        <f t="array" aca="1" ref="M10" ca="1">_xlfn.IFS(NOT(M$7),0,
         AND(M$6,
                 AND($C10&gt;=MIN(M$1,M$3),$C10&lt;=MAX(M$1,M$3),$D10=M$2)
                 ),1,
         AND(M$5,
                 AND($D10&gt;=MIN(M$2,M$4),$D10&lt;=MAX(M$2,M$4),$C10=M$1)
                 ),1,
        TRUE,0)</f>
        <v>#NAME?</v>
      </c>
      <c r="N10" t="e" cm="1">
        <f t="array" aca="1" ref="N10" ca="1">_xlfn.IFS(NOT(N$7),0,
         AND(N$6,
                 AND($C10&gt;=MIN(N$1,N$3),$C10&lt;=MAX(N$1,N$3),$D10=N$2)
                 ),1,
         AND(N$5,
                 AND($D10&gt;=MIN(N$2,N$4),$D10&lt;=MAX(N$2,N$4),$C10=N$1)
                 ),1,
        TRUE,0)</f>
        <v>#NAME?</v>
      </c>
      <c r="O10" t="e">
        <f t="shared" ref="O10:O73" ca="1" si="7">SUM(E10:N10)</f>
        <v>#NAME?</v>
      </c>
    </row>
    <row r="11" spans="1:17" x14ac:dyDescent="0.3">
      <c r="A11" t="str">
        <f t="shared" si="3"/>
        <v>0-2</v>
      </c>
      <c r="B11">
        <f t="shared" si="4"/>
        <v>2</v>
      </c>
      <c r="C11">
        <f t="shared" si="5"/>
        <v>0</v>
      </c>
      <c r="D11">
        <f t="shared" si="6"/>
        <v>2</v>
      </c>
      <c r="E11" t="e" cm="1">
        <f t="array" aca="1" ref="E11" ca="1">_xlfn.IFS(NOT(E$7),0,
         AND(E$6,
                 AND($C11&gt;=MIN(E$1,E$3),$C11&lt;=MAX(E$1,E$3),$D11=E$2)
                 ),1,
         AND(E$5,
                 AND($D11&gt;=MIN(E$2,E$4),$D11&lt;=MAX(E$2,E$4),$C11=E$1)
                 ),1,
        TRUE,0)</f>
        <v>#NAME?</v>
      </c>
      <c r="F11" t="e" cm="1">
        <f t="array" aca="1" ref="F11" ca="1">_xlfn.IFS(NOT(F$7),0,
         AND(F$6,
                 AND($C11&gt;=MIN(F$1,F$3),$C11&lt;=MAX(F$1,F$3),$D11=F$2)
                 ),1,
         AND(F$5,
                 AND($D11&gt;=MIN(F$2,F$4),$D11&lt;=MAX(F$2,F$4),$C11=F$1)
                 ),1,
        TRUE,0)</f>
        <v>#NAME?</v>
      </c>
      <c r="G11" t="e" cm="1">
        <f t="array" aca="1" ref="G11" ca="1">_xlfn.IFS(NOT(G$7),0,
         AND(G$6,
                 AND($C11&gt;=MIN(G$1,G$3),$C11&lt;=MAX(G$1,G$3),$D11=G$2)
                 ),1,
         AND(G$5,
                 AND($D11&gt;=MIN(G$2,G$4),$D11&lt;=MAX(G$2,G$4),$C11=G$1)
                 ),1,
        TRUE,0)</f>
        <v>#NAME?</v>
      </c>
      <c r="H11" t="e" cm="1">
        <f t="array" aca="1" ref="H11" ca="1">_xlfn.IFS(NOT(H$7),0,
         AND(H$6,
                 AND($C11&gt;=MIN(H$1,H$3),$C11&lt;=MAX(H$1,H$3),$D11=H$2)
                 ),1,
         AND(H$5,
                 AND($D11&gt;=MIN(H$2,H$4),$D11&lt;=MAX(H$2,H$4),$C11=H$1)
                 ),1,
        TRUE,0)</f>
        <v>#NAME?</v>
      </c>
      <c r="I11" t="e" cm="1">
        <f t="array" aca="1" ref="I11" ca="1">_xlfn.IFS(NOT(I$7),0,
         AND(I$6,
                 AND($C11&gt;=MIN(I$1,I$3),$C11&lt;=MAX(I$1,I$3),$D11=I$2)
                 ),1,
         AND(I$5,
                 AND($D11&gt;=MIN(I$2,I$4),$D11&lt;=MAX(I$2,I$4),$C11=I$1)
                 ),1,
        TRUE,0)</f>
        <v>#NAME?</v>
      </c>
      <c r="J11" t="e" cm="1">
        <f t="array" aca="1" ref="J11" ca="1">_xlfn.IFS(NOT(J$7),0,
         AND(J$6,
                 AND($C11&gt;=MIN(J$1,J$3),$C11&lt;=MAX(J$1,J$3),$D11=J$2)
                 ),1,
         AND(J$5,
                 AND($D11&gt;=MIN(J$2,J$4),$D11&lt;=MAX(J$2,J$4),$C11=J$1)
                 ),1,
        TRUE,0)</f>
        <v>#NAME?</v>
      </c>
      <c r="K11" t="e" cm="1">
        <f t="array" aca="1" ref="K11" ca="1">_xlfn.IFS(NOT(K$7),0,
         AND(K$6,
                 AND($C11&gt;=MIN(K$1,K$3),$C11&lt;=MAX(K$1,K$3),$D11=K$2)
                 ),1,
         AND(K$5,
                 AND($D11&gt;=MIN(K$2,K$4),$D11&lt;=MAX(K$2,K$4),$C11=K$1)
                 ),1,
        TRUE,0)</f>
        <v>#NAME?</v>
      </c>
      <c r="L11" t="e" cm="1">
        <f t="array" aca="1" ref="L11" ca="1">_xlfn.IFS(NOT(L$7),0,
         AND(L$6,
                 AND($C11&gt;=MIN(L$1,L$3),$C11&lt;=MAX(L$1,L$3),$D11=L$2)
                 ),1,
         AND(L$5,
                 AND($D11&gt;=MIN(L$2,L$4),$D11&lt;=MAX(L$2,L$4),$C11=L$1)
                 ),1,
        TRUE,0)</f>
        <v>#NAME?</v>
      </c>
      <c r="M11" t="e" cm="1">
        <f t="array" aca="1" ref="M11" ca="1">_xlfn.IFS(NOT(M$7),0,
         AND(M$6,
                 AND($C11&gt;=MIN(M$1,M$3),$C11&lt;=MAX(M$1,M$3),$D11=M$2)
                 ),1,
         AND(M$5,
                 AND($D11&gt;=MIN(M$2,M$4),$D11&lt;=MAX(M$2,M$4),$C11=M$1)
                 ),1,
        TRUE,0)</f>
        <v>#NAME?</v>
      </c>
      <c r="N11" t="e" cm="1">
        <f t="array" aca="1" ref="N11" ca="1">_xlfn.IFS(NOT(N$7),0,
         AND(N$6,
                 AND($C11&gt;=MIN(N$1,N$3),$C11&lt;=MAX(N$1,N$3),$D11=N$2)
                 ),1,
         AND(N$5,
                 AND($D11&gt;=MIN(N$2,N$4),$D11&lt;=MAX(N$2,N$4),$C11=N$1)
                 ),1,
        TRUE,0)</f>
        <v>#NAME?</v>
      </c>
      <c r="O11" t="e">
        <f t="shared" ca="1" si="7"/>
        <v>#NAME?</v>
      </c>
    </row>
    <row r="12" spans="1:17" x14ac:dyDescent="0.3">
      <c r="A12" t="str">
        <f t="shared" si="3"/>
        <v>0-3</v>
      </c>
      <c r="B12">
        <f t="shared" si="4"/>
        <v>3</v>
      </c>
      <c r="C12">
        <f t="shared" si="5"/>
        <v>0</v>
      </c>
      <c r="D12">
        <f t="shared" si="6"/>
        <v>3</v>
      </c>
      <c r="E12" t="e" cm="1">
        <f t="array" aca="1" ref="E12" ca="1">_xlfn.IFS(NOT(E$7),0,
         AND(E$6,
                 AND($C12&gt;=MIN(E$1,E$3),$C12&lt;=MAX(E$1,E$3),$D12=E$2)
                 ),1,
         AND(E$5,
                 AND($D12&gt;=MIN(E$2,E$4),$D12&lt;=MAX(E$2,E$4),$C12=E$1)
                 ),1,
        TRUE,0)</f>
        <v>#NAME?</v>
      </c>
      <c r="F12" t="e" cm="1">
        <f t="array" aca="1" ref="F12" ca="1">_xlfn.IFS(NOT(F$7),0,
         AND(F$6,
                 AND($C12&gt;=MIN(F$1,F$3),$C12&lt;=MAX(F$1,F$3),$D12=F$2)
                 ),1,
         AND(F$5,
                 AND($D12&gt;=MIN(F$2,F$4),$D12&lt;=MAX(F$2,F$4),$C12=F$1)
                 ),1,
        TRUE,0)</f>
        <v>#NAME?</v>
      </c>
      <c r="G12" t="e" cm="1">
        <f t="array" aca="1" ref="G12" ca="1">_xlfn.IFS(NOT(G$7),0,
         AND(G$6,
                 AND($C12&gt;=MIN(G$1,G$3),$C12&lt;=MAX(G$1,G$3),$D12=G$2)
                 ),1,
         AND(G$5,
                 AND($D12&gt;=MIN(G$2,G$4),$D12&lt;=MAX(G$2,G$4),$C12=G$1)
                 ),1,
        TRUE,0)</f>
        <v>#NAME?</v>
      </c>
      <c r="H12" t="e" cm="1">
        <f t="array" aca="1" ref="H12" ca="1">_xlfn.IFS(NOT(H$7),0,
         AND(H$6,
                 AND($C12&gt;=MIN(H$1,H$3),$C12&lt;=MAX(H$1,H$3),$D12=H$2)
                 ),1,
         AND(H$5,
                 AND($D12&gt;=MIN(H$2,H$4),$D12&lt;=MAX(H$2,H$4),$C12=H$1)
                 ),1,
        TRUE,0)</f>
        <v>#NAME?</v>
      </c>
      <c r="I12" t="e" cm="1">
        <f t="array" aca="1" ref="I12" ca="1">_xlfn.IFS(NOT(I$7),0,
         AND(I$6,
                 AND($C12&gt;=MIN(I$1,I$3),$C12&lt;=MAX(I$1,I$3),$D12=I$2)
                 ),1,
         AND(I$5,
                 AND($D12&gt;=MIN(I$2,I$4),$D12&lt;=MAX(I$2,I$4),$C12=I$1)
                 ),1,
        TRUE,0)</f>
        <v>#NAME?</v>
      </c>
      <c r="J12" t="e" cm="1">
        <f t="array" aca="1" ref="J12" ca="1">_xlfn.IFS(NOT(J$7),0,
         AND(J$6,
                 AND($C12&gt;=MIN(J$1,J$3),$C12&lt;=MAX(J$1,J$3),$D12=J$2)
                 ),1,
         AND(J$5,
                 AND($D12&gt;=MIN(J$2,J$4),$D12&lt;=MAX(J$2,J$4),$C12=J$1)
                 ),1,
        TRUE,0)</f>
        <v>#NAME?</v>
      </c>
      <c r="K12" t="e" cm="1">
        <f t="array" aca="1" ref="K12" ca="1">_xlfn.IFS(NOT(K$7),0,
         AND(K$6,
                 AND($C12&gt;=MIN(K$1,K$3),$C12&lt;=MAX(K$1,K$3),$D12=K$2)
                 ),1,
         AND(K$5,
                 AND($D12&gt;=MIN(K$2,K$4),$D12&lt;=MAX(K$2,K$4),$C12=K$1)
                 ),1,
        TRUE,0)</f>
        <v>#NAME?</v>
      </c>
      <c r="L12" t="e" cm="1">
        <f t="array" aca="1" ref="L12" ca="1">_xlfn.IFS(NOT(L$7),0,
         AND(L$6,
                 AND($C12&gt;=MIN(L$1,L$3),$C12&lt;=MAX(L$1,L$3),$D12=L$2)
                 ),1,
         AND(L$5,
                 AND($D12&gt;=MIN(L$2,L$4),$D12&lt;=MAX(L$2,L$4),$C12=L$1)
                 ),1,
        TRUE,0)</f>
        <v>#NAME?</v>
      </c>
      <c r="M12" t="e" cm="1">
        <f t="array" aca="1" ref="M12" ca="1">_xlfn.IFS(NOT(M$7),0,
         AND(M$6,
                 AND($C12&gt;=MIN(M$1,M$3),$C12&lt;=MAX(M$1,M$3),$D12=M$2)
                 ),1,
         AND(M$5,
                 AND($D12&gt;=MIN(M$2,M$4),$D12&lt;=MAX(M$2,M$4),$C12=M$1)
                 ),1,
        TRUE,0)</f>
        <v>#NAME?</v>
      </c>
      <c r="N12" t="e" cm="1">
        <f t="array" aca="1" ref="N12" ca="1">_xlfn.IFS(NOT(N$7),0,
         AND(N$6,
                 AND($C12&gt;=MIN(N$1,N$3),$C12&lt;=MAX(N$1,N$3),$D12=N$2)
                 ),1,
         AND(N$5,
                 AND($D12&gt;=MIN(N$2,N$4),$D12&lt;=MAX(N$2,N$4),$C12=N$1)
                 ),1,
        TRUE,0)</f>
        <v>#NAME?</v>
      </c>
      <c r="O12" t="e">
        <f t="shared" ca="1" si="7"/>
        <v>#NAME?</v>
      </c>
    </row>
    <row r="13" spans="1:17" x14ac:dyDescent="0.3">
      <c r="A13" t="str">
        <f t="shared" si="3"/>
        <v>0-4</v>
      </c>
      <c r="B13">
        <f t="shared" si="4"/>
        <v>4</v>
      </c>
      <c r="C13">
        <f t="shared" si="5"/>
        <v>0</v>
      </c>
      <c r="D13">
        <f t="shared" si="6"/>
        <v>4</v>
      </c>
      <c r="E13" t="e" cm="1">
        <f t="array" aca="1" ref="E13" ca="1">_xlfn.IFS(NOT(E$7),0,
         AND(E$6,
                 AND($C13&gt;=MIN(E$1,E$3),$C13&lt;=MAX(E$1,E$3),$D13=E$2)
                 ),1,
         AND(E$5,
                 AND($D13&gt;=MIN(E$2,E$4),$D13&lt;=MAX(E$2,E$4),$C13=E$1)
                 ),1,
        TRUE,0)</f>
        <v>#NAME?</v>
      </c>
      <c r="F13" t="e" cm="1">
        <f t="array" aca="1" ref="F13" ca="1">_xlfn.IFS(NOT(F$7),0,
         AND(F$6,
                 AND($C13&gt;=MIN(F$1,F$3),$C13&lt;=MAX(F$1,F$3),$D13=F$2)
                 ),1,
         AND(F$5,
                 AND($D13&gt;=MIN(F$2,F$4),$D13&lt;=MAX(F$2,F$4),$C13=F$1)
                 ),1,
        TRUE,0)</f>
        <v>#NAME?</v>
      </c>
      <c r="G13" t="e" cm="1">
        <f t="array" aca="1" ref="G13" ca="1">_xlfn.IFS(NOT(G$7),0,
         AND(G$6,
                 AND($C13&gt;=MIN(G$1,G$3),$C13&lt;=MAX(G$1,G$3),$D13=G$2)
                 ),1,
         AND(G$5,
                 AND($D13&gt;=MIN(G$2,G$4),$D13&lt;=MAX(G$2,G$4),$C13=G$1)
                 ),1,
        TRUE,0)</f>
        <v>#NAME?</v>
      </c>
      <c r="H13" t="e" cm="1">
        <f t="array" aca="1" ref="H13" ca="1">_xlfn.IFS(NOT(H$7),0,
         AND(H$6,
                 AND($C13&gt;=MIN(H$1,H$3),$C13&lt;=MAX(H$1,H$3),$D13=H$2)
                 ),1,
         AND(H$5,
                 AND($D13&gt;=MIN(H$2,H$4),$D13&lt;=MAX(H$2,H$4),$C13=H$1)
                 ),1,
        TRUE,0)</f>
        <v>#NAME?</v>
      </c>
      <c r="I13" t="e" cm="1">
        <f t="array" aca="1" ref="I13" ca="1">_xlfn.IFS(NOT(I$7),0,
         AND(I$6,
                 AND($C13&gt;=MIN(I$1,I$3),$C13&lt;=MAX(I$1,I$3),$D13=I$2)
                 ),1,
         AND(I$5,
                 AND($D13&gt;=MIN(I$2,I$4),$D13&lt;=MAX(I$2,I$4),$C13=I$1)
                 ),1,
        TRUE,0)</f>
        <v>#NAME?</v>
      </c>
      <c r="J13" t="e" cm="1">
        <f t="array" aca="1" ref="J13" ca="1">_xlfn.IFS(NOT(J$7),0,
         AND(J$6,
                 AND($C13&gt;=MIN(J$1,J$3),$C13&lt;=MAX(J$1,J$3),$D13=J$2)
                 ),1,
         AND(J$5,
                 AND($D13&gt;=MIN(J$2,J$4),$D13&lt;=MAX(J$2,J$4),$C13=J$1)
                 ),1,
        TRUE,0)</f>
        <v>#NAME?</v>
      </c>
      <c r="K13" t="e" cm="1">
        <f t="array" aca="1" ref="K13" ca="1">_xlfn.IFS(NOT(K$7),0,
         AND(K$6,
                 AND($C13&gt;=MIN(K$1,K$3),$C13&lt;=MAX(K$1,K$3),$D13=K$2)
                 ),1,
         AND(K$5,
                 AND($D13&gt;=MIN(K$2,K$4),$D13&lt;=MAX(K$2,K$4),$C13=K$1)
                 ),1,
        TRUE,0)</f>
        <v>#NAME?</v>
      </c>
      <c r="L13" t="e" cm="1">
        <f t="array" aca="1" ref="L13" ca="1">_xlfn.IFS(NOT(L$7),0,
         AND(L$6,
                 AND($C13&gt;=MIN(L$1,L$3),$C13&lt;=MAX(L$1,L$3),$D13=L$2)
                 ),1,
         AND(L$5,
                 AND($D13&gt;=MIN(L$2,L$4),$D13&lt;=MAX(L$2,L$4),$C13=L$1)
                 ),1,
        TRUE,0)</f>
        <v>#NAME?</v>
      </c>
      <c r="M13" t="e" cm="1">
        <f t="array" aca="1" ref="M13" ca="1">_xlfn.IFS(NOT(M$7),0,
         AND(M$6,
                 AND($C13&gt;=MIN(M$1,M$3),$C13&lt;=MAX(M$1,M$3),$D13=M$2)
                 ),1,
         AND(M$5,
                 AND($D13&gt;=MIN(M$2,M$4),$D13&lt;=MAX(M$2,M$4),$C13=M$1)
                 ),1,
        TRUE,0)</f>
        <v>#NAME?</v>
      </c>
      <c r="N13" t="e" cm="1">
        <f t="array" aca="1" ref="N13" ca="1">_xlfn.IFS(NOT(N$7),0,
         AND(N$6,
                 AND($C13&gt;=MIN(N$1,N$3),$C13&lt;=MAX(N$1,N$3),$D13=N$2)
                 ),1,
         AND(N$5,
                 AND($D13&gt;=MIN(N$2,N$4),$D13&lt;=MAX(N$2,N$4),$C13=N$1)
                 ),1,
        TRUE,0)</f>
        <v>#NAME?</v>
      </c>
      <c r="O13" t="e">
        <f t="shared" ca="1" si="7"/>
        <v>#NAME?</v>
      </c>
    </row>
    <row r="14" spans="1:17" x14ac:dyDescent="0.3">
      <c r="A14" t="str">
        <f t="shared" si="3"/>
        <v>0-5</v>
      </c>
      <c r="B14">
        <f t="shared" si="4"/>
        <v>5</v>
      </c>
      <c r="C14">
        <f t="shared" si="5"/>
        <v>0</v>
      </c>
      <c r="D14">
        <f t="shared" si="6"/>
        <v>5</v>
      </c>
      <c r="E14" t="e" cm="1">
        <f t="array" aca="1" ref="E14" ca="1">_xlfn.IFS(NOT(E$7),0,
         AND(E$6,
                 AND($C14&gt;=MIN(E$1,E$3),$C14&lt;=MAX(E$1,E$3),$D14=E$2)
                 ),1,
         AND(E$5,
                 AND($D14&gt;=MIN(E$2,E$4),$D14&lt;=MAX(E$2,E$4),$C14=E$1)
                 ),1,
        TRUE,0)</f>
        <v>#NAME?</v>
      </c>
      <c r="F14" t="e" cm="1">
        <f t="array" aca="1" ref="F14" ca="1">_xlfn.IFS(NOT(F$7),0,
         AND(F$6,
                 AND($C14&gt;=MIN(F$1,F$3),$C14&lt;=MAX(F$1,F$3),$D14=F$2)
                 ),1,
         AND(F$5,
                 AND($D14&gt;=MIN(F$2,F$4),$D14&lt;=MAX(F$2,F$4),$C14=F$1)
                 ),1,
        TRUE,0)</f>
        <v>#NAME?</v>
      </c>
      <c r="G14" t="e" cm="1">
        <f t="array" aca="1" ref="G14" ca="1">_xlfn.IFS(NOT(G$7),0,
         AND(G$6,
                 AND($C14&gt;=MIN(G$1,G$3),$C14&lt;=MAX(G$1,G$3),$D14=G$2)
                 ),1,
         AND(G$5,
                 AND($D14&gt;=MIN(G$2,G$4),$D14&lt;=MAX(G$2,G$4),$C14=G$1)
                 ),1,
        TRUE,0)</f>
        <v>#NAME?</v>
      </c>
      <c r="H14" t="e" cm="1">
        <f t="array" aca="1" ref="H14" ca="1">_xlfn.IFS(NOT(H$7),0,
         AND(H$6,
                 AND($C14&gt;=MIN(H$1,H$3),$C14&lt;=MAX(H$1,H$3),$D14=H$2)
                 ),1,
         AND(H$5,
                 AND($D14&gt;=MIN(H$2,H$4),$D14&lt;=MAX(H$2,H$4),$C14=H$1)
                 ),1,
        TRUE,0)</f>
        <v>#NAME?</v>
      </c>
      <c r="I14" t="e" cm="1">
        <f t="array" aca="1" ref="I14" ca="1">_xlfn.IFS(NOT(I$7),0,
         AND(I$6,
                 AND($C14&gt;=MIN(I$1,I$3),$C14&lt;=MAX(I$1,I$3),$D14=I$2)
                 ),1,
         AND(I$5,
                 AND($D14&gt;=MIN(I$2,I$4),$D14&lt;=MAX(I$2,I$4),$C14=I$1)
                 ),1,
        TRUE,0)</f>
        <v>#NAME?</v>
      </c>
      <c r="J14" t="e" cm="1">
        <f t="array" aca="1" ref="J14" ca="1">_xlfn.IFS(NOT(J$7),0,
         AND(J$6,
                 AND($C14&gt;=MIN(J$1,J$3),$C14&lt;=MAX(J$1,J$3),$D14=J$2)
                 ),1,
         AND(J$5,
                 AND($D14&gt;=MIN(J$2,J$4),$D14&lt;=MAX(J$2,J$4),$C14=J$1)
                 ),1,
        TRUE,0)</f>
        <v>#NAME?</v>
      </c>
      <c r="K14" t="e" cm="1">
        <f t="array" aca="1" ref="K14" ca="1">_xlfn.IFS(NOT(K$7),0,
         AND(K$6,
                 AND($C14&gt;=MIN(K$1,K$3),$C14&lt;=MAX(K$1,K$3),$D14=K$2)
                 ),1,
         AND(K$5,
                 AND($D14&gt;=MIN(K$2,K$4),$D14&lt;=MAX(K$2,K$4),$C14=K$1)
                 ),1,
        TRUE,0)</f>
        <v>#NAME?</v>
      </c>
      <c r="L14" t="e" cm="1">
        <f t="array" aca="1" ref="L14" ca="1">_xlfn.IFS(NOT(L$7),0,
         AND(L$6,
                 AND($C14&gt;=MIN(L$1,L$3),$C14&lt;=MAX(L$1,L$3),$D14=L$2)
                 ),1,
         AND(L$5,
                 AND($D14&gt;=MIN(L$2,L$4),$D14&lt;=MAX(L$2,L$4),$C14=L$1)
                 ),1,
        TRUE,0)</f>
        <v>#NAME?</v>
      </c>
      <c r="M14" t="e" cm="1">
        <f t="array" aca="1" ref="M14" ca="1">_xlfn.IFS(NOT(M$7),0,
         AND(M$6,
                 AND($C14&gt;=MIN(M$1,M$3),$C14&lt;=MAX(M$1,M$3),$D14=M$2)
                 ),1,
         AND(M$5,
                 AND($D14&gt;=MIN(M$2,M$4),$D14&lt;=MAX(M$2,M$4),$C14=M$1)
                 ),1,
        TRUE,0)</f>
        <v>#NAME?</v>
      </c>
      <c r="N14" t="e" cm="1">
        <f t="array" aca="1" ref="N14" ca="1">_xlfn.IFS(NOT(N$7),0,
         AND(N$6,
                 AND($C14&gt;=MIN(N$1,N$3),$C14&lt;=MAX(N$1,N$3),$D14=N$2)
                 ),1,
         AND(N$5,
                 AND($D14&gt;=MIN(N$2,N$4),$D14&lt;=MAX(N$2,N$4),$C14=N$1)
                 ),1,
        TRUE,0)</f>
        <v>#NAME?</v>
      </c>
      <c r="O14" t="e">
        <f t="shared" ca="1" si="7"/>
        <v>#NAME?</v>
      </c>
    </row>
    <row r="15" spans="1:17" x14ac:dyDescent="0.3">
      <c r="A15" t="str">
        <f t="shared" si="3"/>
        <v>0-6</v>
      </c>
      <c r="B15">
        <f t="shared" si="4"/>
        <v>6</v>
      </c>
      <c r="C15">
        <f t="shared" si="5"/>
        <v>0</v>
      </c>
      <c r="D15">
        <f t="shared" si="6"/>
        <v>6</v>
      </c>
      <c r="E15" t="e" cm="1">
        <f t="array" aca="1" ref="E15" ca="1">_xlfn.IFS(NOT(E$7),0,
         AND(E$6,
                 AND($C15&gt;=MIN(E$1,E$3),$C15&lt;=MAX(E$1,E$3),$D15=E$2)
                 ),1,
         AND(E$5,
                 AND($D15&gt;=MIN(E$2,E$4),$D15&lt;=MAX(E$2,E$4),$C15=E$1)
                 ),1,
        TRUE,0)</f>
        <v>#NAME?</v>
      </c>
      <c r="F15" t="e" cm="1">
        <f t="array" aca="1" ref="F15" ca="1">_xlfn.IFS(NOT(F$7),0,
         AND(F$6,
                 AND($C15&gt;=MIN(F$1,F$3),$C15&lt;=MAX(F$1,F$3),$D15=F$2)
                 ),1,
         AND(F$5,
                 AND($D15&gt;=MIN(F$2,F$4),$D15&lt;=MAX(F$2,F$4),$C15=F$1)
                 ),1,
        TRUE,0)</f>
        <v>#NAME?</v>
      </c>
      <c r="G15" t="e" cm="1">
        <f t="array" aca="1" ref="G15" ca="1">_xlfn.IFS(NOT(G$7),0,
         AND(G$6,
                 AND($C15&gt;=MIN(G$1,G$3),$C15&lt;=MAX(G$1,G$3),$D15=G$2)
                 ),1,
         AND(G$5,
                 AND($D15&gt;=MIN(G$2,G$4),$D15&lt;=MAX(G$2,G$4),$C15=G$1)
                 ),1,
        TRUE,0)</f>
        <v>#NAME?</v>
      </c>
      <c r="H15" t="e" cm="1">
        <f t="array" aca="1" ref="H15" ca="1">_xlfn.IFS(NOT(H$7),0,
         AND(H$6,
                 AND($C15&gt;=MIN(H$1,H$3),$C15&lt;=MAX(H$1,H$3),$D15=H$2)
                 ),1,
         AND(H$5,
                 AND($D15&gt;=MIN(H$2,H$4),$D15&lt;=MAX(H$2,H$4),$C15=H$1)
                 ),1,
        TRUE,0)</f>
        <v>#NAME?</v>
      </c>
      <c r="I15" t="e" cm="1">
        <f t="array" aca="1" ref="I15" ca="1">_xlfn.IFS(NOT(I$7),0,
         AND(I$6,
                 AND($C15&gt;=MIN(I$1,I$3),$C15&lt;=MAX(I$1,I$3),$D15=I$2)
                 ),1,
         AND(I$5,
                 AND($D15&gt;=MIN(I$2,I$4),$D15&lt;=MAX(I$2,I$4),$C15=I$1)
                 ),1,
        TRUE,0)</f>
        <v>#NAME?</v>
      </c>
      <c r="J15" t="e" cm="1">
        <f t="array" aca="1" ref="J15" ca="1">_xlfn.IFS(NOT(J$7),0,
         AND(J$6,
                 AND($C15&gt;=MIN(J$1,J$3),$C15&lt;=MAX(J$1,J$3),$D15=J$2)
                 ),1,
         AND(J$5,
                 AND($D15&gt;=MIN(J$2,J$4),$D15&lt;=MAX(J$2,J$4),$C15=J$1)
                 ),1,
        TRUE,0)</f>
        <v>#NAME?</v>
      </c>
      <c r="K15" t="e" cm="1">
        <f t="array" aca="1" ref="K15" ca="1">_xlfn.IFS(NOT(K$7),0,
         AND(K$6,
                 AND($C15&gt;=MIN(K$1,K$3),$C15&lt;=MAX(K$1,K$3),$D15=K$2)
                 ),1,
         AND(K$5,
                 AND($D15&gt;=MIN(K$2,K$4),$D15&lt;=MAX(K$2,K$4),$C15=K$1)
                 ),1,
        TRUE,0)</f>
        <v>#NAME?</v>
      </c>
      <c r="L15" t="e" cm="1">
        <f t="array" aca="1" ref="L15" ca="1">_xlfn.IFS(NOT(L$7),0,
         AND(L$6,
                 AND($C15&gt;=MIN(L$1,L$3),$C15&lt;=MAX(L$1,L$3),$D15=L$2)
                 ),1,
         AND(L$5,
                 AND($D15&gt;=MIN(L$2,L$4),$D15&lt;=MAX(L$2,L$4),$C15=L$1)
                 ),1,
        TRUE,0)</f>
        <v>#NAME?</v>
      </c>
      <c r="M15" t="e" cm="1">
        <f t="array" aca="1" ref="M15" ca="1">_xlfn.IFS(NOT(M$7),0,
         AND(M$6,
                 AND($C15&gt;=MIN(M$1,M$3),$C15&lt;=MAX(M$1,M$3),$D15=M$2)
                 ),1,
         AND(M$5,
                 AND($D15&gt;=MIN(M$2,M$4),$D15&lt;=MAX(M$2,M$4),$C15=M$1)
                 ),1,
        TRUE,0)</f>
        <v>#NAME?</v>
      </c>
      <c r="N15" t="e" cm="1">
        <f t="array" aca="1" ref="N15" ca="1">_xlfn.IFS(NOT(N$7),0,
         AND(N$6,
                 AND($C15&gt;=MIN(N$1,N$3),$C15&lt;=MAX(N$1,N$3),$D15=N$2)
                 ),1,
         AND(N$5,
                 AND($D15&gt;=MIN(N$2,N$4),$D15&lt;=MAX(N$2,N$4),$C15=N$1)
                 ),1,
        TRUE,0)</f>
        <v>#NAME?</v>
      </c>
      <c r="O15" t="e">
        <f t="shared" ca="1" si="7"/>
        <v>#NAME?</v>
      </c>
    </row>
    <row r="16" spans="1:17" x14ac:dyDescent="0.3">
      <c r="A16" t="str">
        <f t="shared" si="3"/>
        <v>0-7</v>
      </c>
      <c r="B16">
        <f t="shared" si="4"/>
        <v>7</v>
      </c>
      <c r="C16">
        <f t="shared" si="5"/>
        <v>0</v>
      </c>
      <c r="D16">
        <f t="shared" si="6"/>
        <v>7</v>
      </c>
      <c r="E16" t="e" cm="1">
        <f t="array" aca="1" ref="E16" ca="1">_xlfn.IFS(NOT(E$7),0,
         AND(E$6,
                 AND($C16&gt;=MIN(E$1,E$3),$C16&lt;=MAX(E$1,E$3),$D16=E$2)
                 ),1,
         AND(E$5,
                 AND($D16&gt;=MIN(E$2,E$4),$D16&lt;=MAX(E$2,E$4),$C16=E$1)
                 ),1,
        TRUE,0)</f>
        <v>#NAME?</v>
      </c>
      <c r="F16" t="e" cm="1">
        <f t="array" aca="1" ref="F16" ca="1">_xlfn.IFS(NOT(F$7),0,
         AND(F$6,
                 AND($C16&gt;=MIN(F$1,F$3),$C16&lt;=MAX(F$1,F$3),$D16=F$2)
                 ),1,
         AND(F$5,
                 AND($D16&gt;=MIN(F$2,F$4),$D16&lt;=MAX(F$2,F$4),$C16=F$1)
                 ),1,
        TRUE,0)</f>
        <v>#NAME?</v>
      </c>
      <c r="G16" t="e" cm="1">
        <f t="array" aca="1" ref="G16" ca="1">_xlfn.IFS(NOT(G$7),0,
         AND(G$6,
                 AND($C16&gt;=MIN(G$1,G$3),$C16&lt;=MAX(G$1,G$3),$D16=G$2)
                 ),1,
         AND(G$5,
                 AND($D16&gt;=MIN(G$2,G$4),$D16&lt;=MAX(G$2,G$4),$C16=G$1)
                 ),1,
        TRUE,0)</f>
        <v>#NAME?</v>
      </c>
      <c r="H16" t="e" cm="1">
        <f t="array" aca="1" ref="H16" ca="1">_xlfn.IFS(NOT(H$7),0,
         AND(H$6,
                 AND($C16&gt;=MIN(H$1,H$3),$C16&lt;=MAX(H$1,H$3),$D16=H$2)
                 ),1,
         AND(H$5,
                 AND($D16&gt;=MIN(H$2,H$4),$D16&lt;=MAX(H$2,H$4),$C16=H$1)
                 ),1,
        TRUE,0)</f>
        <v>#NAME?</v>
      </c>
      <c r="I16" t="e" cm="1">
        <f t="array" aca="1" ref="I16" ca="1">_xlfn.IFS(NOT(I$7),0,
         AND(I$6,
                 AND($C16&gt;=MIN(I$1,I$3),$C16&lt;=MAX(I$1,I$3),$D16=I$2)
                 ),1,
         AND(I$5,
                 AND($D16&gt;=MIN(I$2,I$4),$D16&lt;=MAX(I$2,I$4),$C16=I$1)
                 ),1,
        TRUE,0)</f>
        <v>#NAME?</v>
      </c>
      <c r="J16" t="e" cm="1">
        <f t="array" aca="1" ref="J16" ca="1">_xlfn.IFS(NOT(J$7),0,
         AND(J$6,
                 AND($C16&gt;=MIN(J$1,J$3),$C16&lt;=MAX(J$1,J$3),$D16=J$2)
                 ),1,
         AND(J$5,
                 AND($D16&gt;=MIN(J$2,J$4),$D16&lt;=MAX(J$2,J$4),$C16=J$1)
                 ),1,
        TRUE,0)</f>
        <v>#NAME?</v>
      </c>
      <c r="K16" t="e" cm="1">
        <f t="array" aca="1" ref="K16" ca="1">_xlfn.IFS(NOT(K$7),0,
         AND(K$6,
                 AND($C16&gt;=MIN(K$1,K$3),$C16&lt;=MAX(K$1,K$3),$D16=K$2)
                 ),1,
         AND(K$5,
                 AND($D16&gt;=MIN(K$2,K$4),$D16&lt;=MAX(K$2,K$4),$C16=K$1)
                 ),1,
        TRUE,0)</f>
        <v>#NAME?</v>
      </c>
      <c r="L16" t="e" cm="1">
        <f t="array" aca="1" ref="L16" ca="1">_xlfn.IFS(NOT(L$7),0,
         AND(L$6,
                 AND($C16&gt;=MIN(L$1,L$3),$C16&lt;=MAX(L$1,L$3),$D16=L$2)
                 ),1,
         AND(L$5,
                 AND($D16&gt;=MIN(L$2,L$4),$D16&lt;=MAX(L$2,L$4),$C16=L$1)
                 ),1,
        TRUE,0)</f>
        <v>#NAME?</v>
      </c>
      <c r="M16" t="e" cm="1">
        <f t="array" aca="1" ref="M16" ca="1">_xlfn.IFS(NOT(M$7),0,
         AND(M$6,
                 AND($C16&gt;=MIN(M$1,M$3),$C16&lt;=MAX(M$1,M$3),$D16=M$2)
                 ),1,
         AND(M$5,
                 AND($D16&gt;=MIN(M$2,M$4),$D16&lt;=MAX(M$2,M$4),$C16=M$1)
                 ),1,
        TRUE,0)</f>
        <v>#NAME?</v>
      </c>
      <c r="N16" t="e" cm="1">
        <f t="array" aca="1" ref="N16" ca="1">_xlfn.IFS(NOT(N$7),0,
         AND(N$6,
                 AND($C16&gt;=MIN(N$1,N$3),$C16&lt;=MAX(N$1,N$3),$D16=N$2)
                 ),1,
         AND(N$5,
                 AND($D16&gt;=MIN(N$2,N$4),$D16&lt;=MAX(N$2,N$4),$C16=N$1)
                 ),1,
        TRUE,0)</f>
        <v>#NAME?</v>
      </c>
      <c r="O16" t="e">
        <f t="shared" ca="1" si="7"/>
        <v>#NAME?</v>
      </c>
    </row>
    <row r="17" spans="1:15" x14ac:dyDescent="0.3">
      <c r="A17" t="str">
        <f t="shared" si="3"/>
        <v>0-8</v>
      </c>
      <c r="B17">
        <f t="shared" si="4"/>
        <v>8</v>
      </c>
      <c r="C17">
        <f t="shared" si="5"/>
        <v>0</v>
      </c>
      <c r="D17">
        <f t="shared" si="6"/>
        <v>8</v>
      </c>
      <c r="E17" t="e" cm="1">
        <f t="array" aca="1" ref="E17" ca="1">_xlfn.IFS(NOT(E$7),0,
         AND(E$6,
                 AND($C17&gt;=MIN(E$1,E$3),$C17&lt;=MAX(E$1,E$3),$D17=E$2)
                 ),1,
         AND(E$5,
                 AND($D17&gt;=MIN(E$2,E$4),$D17&lt;=MAX(E$2,E$4),$C17=E$1)
                 ),1,
        TRUE,0)</f>
        <v>#NAME?</v>
      </c>
      <c r="F17" t="e" cm="1">
        <f t="array" aca="1" ref="F17" ca="1">_xlfn.IFS(NOT(F$7),0,
         AND(F$6,
                 AND($C17&gt;=MIN(F$1,F$3),$C17&lt;=MAX(F$1,F$3),$D17=F$2)
                 ),1,
         AND(F$5,
                 AND($D17&gt;=MIN(F$2,F$4),$D17&lt;=MAX(F$2,F$4),$C17=F$1)
                 ),1,
        TRUE,0)</f>
        <v>#NAME?</v>
      </c>
      <c r="G17" t="e" cm="1">
        <f t="array" aca="1" ref="G17" ca="1">_xlfn.IFS(NOT(G$7),0,
         AND(G$6,
                 AND($C17&gt;=MIN(G$1,G$3),$C17&lt;=MAX(G$1,G$3),$D17=G$2)
                 ),1,
         AND(G$5,
                 AND($D17&gt;=MIN(G$2,G$4),$D17&lt;=MAX(G$2,G$4),$C17=G$1)
                 ),1,
        TRUE,0)</f>
        <v>#NAME?</v>
      </c>
      <c r="H17" t="e" cm="1">
        <f t="array" aca="1" ref="H17" ca="1">_xlfn.IFS(NOT(H$7),0,
         AND(H$6,
                 AND($C17&gt;=MIN(H$1,H$3),$C17&lt;=MAX(H$1,H$3),$D17=H$2)
                 ),1,
         AND(H$5,
                 AND($D17&gt;=MIN(H$2,H$4),$D17&lt;=MAX(H$2,H$4),$C17=H$1)
                 ),1,
        TRUE,0)</f>
        <v>#NAME?</v>
      </c>
      <c r="I17" t="e" cm="1">
        <f t="array" aca="1" ref="I17" ca="1">_xlfn.IFS(NOT(I$7),0,
         AND(I$6,
                 AND($C17&gt;=MIN(I$1,I$3),$C17&lt;=MAX(I$1,I$3),$D17=I$2)
                 ),1,
         AND(I$5,
                 AND($D17&gt;=MIN(I$2,I$4),$D17&lt;=MAX(I$2,I$4),$C17=I$1)
                 ),1,
        TRUE,0)</f>
        <v>#NAME?</v>
      </c>
      <c r="J17" t="e" cm="1">
        <f t="array" aca="1" ref="J17" ca="1">_xlfn.IFS(NOT(J$7),0,
         AND(J$6,
                 AND($C17&gt;=MIN(J$1,J$3),$C17&lt;=MAX(J$1,J$3),$D17=J$2)
                 ),1,
         AND(J$5,
                 AND($D17&gt;=MIN(J$2,J$4),$D17&lt;=MAX(J$2,J$4),$C17=J$1)
                 ),1,
        TRUE,0)</f>
        <v>#NAME?</v>
      </c>
      <c r="K17" t="e" cm="1">
        <f t="array" aca="1" ref="K17" ca="1">_xlfn.IFS(NOT(K$7),0,
         AND(K$6,
                 AND($C17&gt;=MIN(K$1,K$3),$C17&lt;=MAX(K$1,K$3),$D17=K$2)
                 ),1,
         AND(K$5,
                 AND($D17&gt;=MIN(K$2,K$4),$D17&lt;=MAX(K$2,K$4),$C17=K$1)
                 ),1,
        TRUE,0)</f>
        <v>#NAME?</v>
      </c>
      <c r="L17" t="e" cm="1">
        <f t="array" aca="1" ref="L17" ca="1">_xlfn.IFS(NOT(L$7),0,
         AND(L$6,
                 AND($C17&gt;=MIN(L$1,L$3),$C17&lt;=MAX(L$1,L$3),$D17=L$2)
                 ),1,
         AND(L$5,
                 AND($D17&gt;=MIN(L$2,L$4),$D17&lt;=MAX(L$2,L$4),$C17=L$1)
                 ),1,
        TRUE,0)</f>
        <v>#NAME?</v>
      </c>
      <c r="M17" t="e" cm="1">
        <f t="array" aca="1" ref="M17" ca="1">_xlfn.IFS(NOT(M$7),0,
         AND(M$6,
                 AND($C17&gt;=MIN(M$1,M$3),$C17&lt;=MAX(M$1,M$3),$D17=M$2)
                 ),1,
         AND(M$5,
                 AND($D17&gt;=MIN(M$2,M$4),$D17&lt;=MAX(M$2,M$4),$C17=M$1)
                 ),1,
        TRUE,0)</f>
        <v>#NAME?</v>
      </c>
      <c r="N17" t="e" cm="1">
        <f t="array" aca="1" ref="N17" ca="1">_xlfn.IFS(NOT(N$7),0,
         AND(N$6,
                 AND($C17&gt;=MIN(N$1,N$3),$C17&lt;=MAX(N$1,N$3),$D17=N$2)
                 ),1,
         AND(N$5,
                 AND($D17&gt;=MIN(N$2,N$4),$D17&lt;=MAX(N$2,N$4),$C17=N$1)
                 ),1,
        TRUE,0)</f>
        <v>#NAME?</v>
      </c>
      <c r="O17" t="e">
        <f t="shared" ca="1" si="7"/>
        <v>#NAME?</v>
      </c>
    </row>
    <row r="18" spans="1:15" x14ac:dyDescent="0.3">
      <c r="A18" t="str">
        <f t="shared" si="3"/>
        <v>0-9</v>
      </c>
      <c r="B18">
        <f t="shared" si="4"/>
        <v>9</v>
      </c>
      <c r="C18">
        <f t="shared" si="5"/>
        <v>0</v>
      </c>
      <c r="D18">
        <f t="shared" si="6"/>
        <v>9</v>
      </c>
      <c r="E18" t="e" cm="1">
        <f t="array" aca="1" ref="E18" ca="1">_xlfn.IFS(NOT(E$7),0,
         AND(E$6,
                 AND($C18&gt;=MIN(E$1,E$3),$C18&lt;=MAX(E$1,E$3),$D18=E$2)
                 ),1,
         AND(E$5,
                 AND($D18&gt;=MIN(E$2,E$4),$D18&lt;=MAX(E$2,E$4),$C18=E$1)
                 ),1,
        TRUE,0)</f>
        <v>#NAME?</v>
      </c>
      <c r="F18" t="e" cm="1">
        <f t="array" aca="1" ref="F18" ca="1">_xlfn.IFS(NOT(F$7),0,
         AND(F$6,
                 AND($C18&gt;=MIN(F$1,F$3),$C18&lt;=MAX(F$1,F$3),$D18=F$2)
                 ),1,
         AND(F$5,
                 AND($D18&gt;=MIN(F$2,F$4),$D18&lt;=MAX(F$2,F$4),$C18=F$1)
                 ),1,
        TRUE,0)</f>
        <v>#NAME?</v>
      </c>
      <c r="G18" t="e" cm="1">
        <f t="array" aca="1" ref="G18" ca="1">_xlfn.IFS(NOT(G$7),0,
         AND(G$6,
                 AND($C18&gt;=MIN(G$1,G$3),$C18&lt;=MAX(G$1,G$3),$D18=G$2)
                 ),1,
         AND(G$5,
                 AND($D18&gt;=MIN(G$2,G$4),$D18&lt;=MAX(G$2,G$4),$C18=G$1)
                 ),1,
        TRUE,0)</f>
        <v>#NAME?</v>
      </c>
      <c r="H18" t="e" cm="1">
        <f t="array" aca="1" ref="H18" ca="1">_xlfn.IFS(NOT(H$7),0,
         AND(H$6,
                 AND($C18&gt;=MIN(H$1,H$3),$C18&lt;=MAX(H$1,H$3),$D18=H$2)
                 ),1,
         AND(H$5,
                 AND($D18&gt;=MIN(H$2,H$4),$D18&lt;=MAX(H$2,H$4),$C18=H$1)
                 ),1,
        TRUE,0)</f>
        <v>#NAME?</v>
      </c>
      <c r="I18" t="e" cm="1">
        <f t="array" aca="1" ref="I18" ca="1">_xlfn.IFS(NOT(I$7),0,
         AND(I$6,
                 AND($C18&gt;=MIN(I$1,I$3),$C18&lt;=MAX(I$1,I$3),$D18=I$2)
                 ),1,
         AND(I$5,
                 AND($D18&gt;=MIN(I$2,I$4),$D18&lt;=MAX(I$2,I$4),$C18=I$1)
                 ),1,
        TRUE,0)</f>
        <v>#NAME?</v>
      </c>
      <c r="J18" t="e" cm="1">
        <f t="array" aca="1" ref="J18" ca="1">_xlfn.IFS(NOT(J$7),0,
         AND(J$6,
                 AND($C18&gt;=MIN(J$1,J$3),$C18&lt;=MAX(J$1,J$3),$D18=J$2)
                 ),1,
         AND(J$5,
                 AND($D18&gt;=MIN(J$2,J$4),$D18&lt;=MAX(J$2,J$4),$C18=J$1)
                 ),1,
        TRUE,0)</f>
        <v>#NAME?</v>
      </c>
      <c r="K18" t="e" cm="1">
        <f t="array" aca="1" ref="K18" ca="1">_xlfn.IFS(NOT(K$7),0,
         AND(K$6,
                 AND($C18&gt;=MIN(K$1,K$3),$C18&lt;=MAX(K$1,K$3),$D18=K$2)
                 ),1,
         AND(K$5,
                 AND($D18&gt;=MIN(K$2,K$4),$D18&lt;=MAX(K$2,K$4),$C18=K$1)
                 ),1,
        TRUE,0)</f>
        <v>#NAME?</v>
      </c>
      <c r="L18" t="e" cm="1">
        <f t="array" aca="1" ref="L18" ca="1">_xlfn.IFS(NOT(L$7),0,
         AND(L$6,
                 AND($C18&gt;=MIN(L$1,L$3),$C18&lt;=MAX(L$1,L$3),$D18=L$2)
                 ),1,
         AND(L$5,
                 AND($D18&gt;=MIN(L$2,L$4),$D18&lt;=MAX(L$2,L$4),$C18=L$1)
                 ),1,
        TRUE,0)</f>
        <v>#NAME?</v>
      </c>
      <c r="M18" t="e" cm="1">
        <f t="array" aca="1" ref="M18" ca="1">_xlfn.IFS(NOT(M$7),0,
         AND(M$6,
                 AND($C18&gt;=MIN(M$1,M$3),$C18&lt;=MAX(M$1,M$3),$D18=M$2)
                 ),1,
         AND(M$5,
                 AND($D18&gt;=MIN(M$2,M$4),$D18&lt;=MAX(M$2,M$4),$C18=M$1)
                 ),1,
        TRUE,0)</f>
        <v>#NAME?</v>
      </c>
      <c r="N18" t="e" cm="1">
        <f t="array" aca="1" ref="N18" ca="1">_xlfn.IFS(NOT(N$7),0,
         AND(N$6,
                 AND($C18&gt;=MIN(N$1,N$3),$C18&lt;=MAX(N$1,N$3),$D18=N$2)
                 ),1,
         AND(N$5,
                 AND($D18&gt;=MIN(N$2,N$4),$D18&lt;=MAX(N$2,N$4),$C18=N$1)
                 ),1,
        TRUE,0)</f>
        <v>#NAME?</v>
      </c>
      <c r="O18" t="e">
        <f t="shared" ca="1" si="7"/>
        <v>#NAME?</v>
      </c>
    </row>
    <row r="19" spans="1:15" x14ac:dyDescent="0.3">
      <c r="A19" t="str">
        <f t="shared" si="3"/>
        <v>1-0</v>
      </c>
      <c r="B19">
        <f t="shared" si="4"/>
        <v>10</v>
      </c>
      <c r="C19">
        <f t="shared" si="5"/>
        <v>1</v>
      </c>
      <c r="D19">
        <f t="shared" si="6"/>
        <v>0</v>
      </c>
      <c r="E19" t="e" cm="1">
        <f t="array" aca="1" ref="E19" ca="1">_xlfn.IFS(NOT(E$7),0,
         AND(E$6,
                 AND($C19&gt;=MIN(E$1,E$3),$C19&lt;=MAX(E$1,E$3),$D19=E$2)
                 ),1,
         AND(E$5,
                 AND($D19&gt;=MIN(E$2,E$4),$D19&lt;=MAX(E$2,E$4),$C19=E$1)
                 ),1,
        TRUE,0)</f>
        <v>#NAME?</v>
      </c>
      <c r="F19" t="e" cm="1">
        <f t="array" aca="1" ref="F19" ca="1">_xlfn.IFS(NOT(F$7),0,
         AND(F$6,
                 AND($C19&gt;=MIN(F$1,F$3),$C19&lt;=MAX(F$1,F$3),$D19=F$2)
                 ),1,
         AND(F$5,
                 AND($D19&gt;=MIN(F$2,F$4),$D19&lt;=MAX(F$2,F$4),$C19=F$1)
                 ),1,
        TRUE,0)</f>
        <v>#NAME?</v>
      </c>
      <c r="G19" t="e" cm="1">
        <f t="array" aca="1" ref="G19" ca="1">_xlfn.IFS(NOT(G$7),0,
         AND(G$6,
                 AND($C19&gt;=MIN(G$1,G$3),$C19&lt;=MAX(G$1,G$3),$D19=G$2)
                 ),1,
         AND(G$5,
                 AND($D19&gt;=MIN(G$2,G$4),$D19&lt;=MAX(G$2,G$4),$C19=G$1)
                 ),1,
        TRUE,0)</f>
        <v>#NAME?</v>
      </c>
      <c r="H19" t="e" cm="1">
        <f t="array" aca="1" ref="H19" ca="1">_xlfn.IFS(NOT(H$7),0,
         AND(H$6,
                 AND($C19&gt;=MIN(H$1,H$3),$C19&lt;=MAX(H$1,H$3),$D19=H$2)
                 ),1,
         AND(H$5,
                 AND($D19&gt;=MIN(H$2,H$4),$D19&lt;=MAX(H$2,H$4),$C19=H$1)
                 ),1,
        TRUE,0)</f>
        <v>#NAME?</v>
      </c>
      <c r="I19" t="e" cm="1">
        <f t="array" aca="1" ref="I19" ca="1">_xlfn.IFS(NOT(I$7),0,
         AND(I$6,
                 AND($C19&gt;=MIN(I$1,I$3),$C19&lt;=MAX(I$1,I$3),$D19=I$2)
                 ),1,
         AND(I$5,
                 AND($D19&gt;=MIN(I$2,I$4),$D19&lt;=MAX(I$2,I$4),$C19=I$1)
                 ),1,
        TRUE,0)</f>
        <v>#NAME?</v>
      </c>
      <c r="J19" t="e" cm="1">
        <f t="array" aca="1" ref="J19" ca="1">_xlfn.IFS(NOT(J$7),0,
         AND(J$6,
                 AND($C19&gt;=MIN(J$1,J$3),$C19&lt;=MAX(J$1,J$3),$D19=J$2)
                 ),1,
         AND(J$5,
                 AND($D19&gt;=MIN(J$2,J$4),$D19&lt;=MAX(J$2,J$4),$C19=J$1)
                 ),1,
        TRUE,0)</f>
        <v>#NAME?</v>
      </c>
      <c r="K19" t="e" cm="1">
        <f t="array" aca="1" ref="K19" ca="1">_xlfn.IFS(NOT(K$7),0,
         AND(K$6,
                 AND($C19&gt;=MIN(K$1,K$3),$C19&lt;=MAX(K$1,K$3),$D19=K$2)
                 ),1,
         AND(K$5,
                 AND($D19&gt;=MIN(K$2,K$4),$D19&lt;=MAX(K$2,K$4),$C19=K$1)
                 ),1,
        TRUE,0)</f>
        <v>#NAME?</v>
      </c>
      <c r="L19" t="e" cm="1">
        <f t="array" aca="1" ref="L19" ca="1">_xlfn.IFS(NOT(L$7),0,
         AND(L$6,
                 AND($C19&gt;=MIN(L$1,L$3),$C19&lt;=MAX(L$1,L$3),$D19=L$2)
                 ),1,
         AND(L$5,
                 AND($D19&gt;=MIN(L$2,L$4),$D19&lt;=MAX(L$2,L$4),$C19=L$1)
                 ),1,
        TRUE,0)</f>
        <v>#NAME?</v>
      </c>
      <c r="M19" t="e" cm="1">
        <f t="array" aca="1" ref="M19" ca="1">_xlfn.IFS(NOT(M$7),0,
         AND(M$6,
                 AND($C19&gt;=MIN(M$1,M$3),$C19&lt;=MAX(M$1,M$3),$D19=M$2)
                 ),1,
         AND(M$5,
                 AND($D19&gt;=MIN(M$2,M$4),$D19&lt;=MAX(M$2,M$4),$C19=M$1)
                 ),1,
        TRUE,0)</f>
        <v>#NAME?</v>
      </c>
      <c r="N19" t="e" cm="1">
        <f t="array" aca="1" ref="N19" ca="1">_xlfn.IFS(NOT(N$7),0,
         AND(N$6,
                 AND($C19&gt;=MIN(N$1,N$3),$C19&lt;=MAX(N$1,N$3),$D19=N$2)
                 ),1,
         AND(N$5,
                 AND($D19&gt;=MIN(N$2,N$4),$D19&lt;=MAX(N$2,N$4),$C19=N$1)
                 ),1,
        TRUE,0)</f>
        <v>#NAME?</v>
      </c>
      <c r="O19" t="e">
        <f t="shared" ca="1" si="7"/>
        <v>#NAME?</v>
      </c>
    </row>
    <row r="20" spans="1:15" x14ac:dyDescent="0.3">
      <c r="A20" t="str">
        <f t="shared" si="3"/>
        <v>1-1</v>
      </c>
      <c r="B20">
        <f t="shared" si="4"/>
        <v>11</v>
      </c>
      <c r="C20">
        <f t="shared" si="5"/>
        <v>1</v>
      </c>
      <c r="D20">
        <f t="shared" si="6"/>
        <v>1</v>
      </c>
      <c r="E20" t="e" cm="1">
        <f t="array" aca="1" ref="E20" ca="1">_xlfn.IFS(NOT(E$7),0,
         AND(E$6,
                 AND($C20&gt;=MIN(E$1,E$3),$C20&lt;=MAX(E$1,E$3),$D20=E$2)
                 ),1,
         AND(E$5,
                 AND($D20&gt;=MIN(E$2,E$4),$D20&lt;=MAX(E$2,E$4),$C20=E$1)
                 ),1,
        TRUE,0)</f>
        <v>#NAME?</v>
      </c>
      <c r="F20" t="e" cm="1">
        <f t="array" aca="1" ref="F20" ca="1">_xlfn.IFS(NOT(F$7),0,
         AND(F$6,
                 AND($C20&gt;=MIN(F$1,F$3),$C20&lt;=MAX(F$1,F$3),$D20=F$2)
                 ),1,
         AND(F$5,
                 AND($D20&gt;=MIN(F$2,F$4),$D20&lt;=MAX(F$2,F$4),$C20=F$1)
                 ),1,
        TRUE,0)</f>
        <v>#NAME?</v>
      </c>
      <c r="G20" t="e" cm="1">
        <f t="array" aca="1" ref="G20" ca="1">_xlfn.IFS(NOT(G$7),0,
         AND(G$6,
                 AND($C20&gt;=MIN(G$1,G$3),$C20&lt;=MAX(G$1,G$3),$D20=G$2)
                 ),1,
         AND(G$5,
                 AND($D20&gt;=MIN(G$2,G$4),$D20&lt;=MAX(G$2,G$4),$C20=G$1)
                 ),1,
        TRUE,0)</f>
        <v>#NAME?</v>
      </c>
      <c r="H20" t="e" cm="1">
        <f t="array" aca="1" ref="H20" ca="1">_xlfn.IFS(NOT(H$7),0,
         AND(H$6,
                 AND($C20&gt;=MIN(H$1,H$3),$C20&lt;=MAX(H$1,H$3),$D20=H$2)
                 ),1,
         AND(H$5,
                 AND($D20&gt;=MIN(H$2,H$4),$D20&lt;=MAX(H$2,H$4),$C20=H$1)
                 ),1,
        TRUE,0)</f>
        <v>#NAME?</v>
      </c>
      <c r="I20" t="e" cm="1">
        <f t="array" aca="1" ref="I20" ca="1">_xlfn.IFS(NOT(I$7),0,
         AND(I$6,
                 AND($C20&gt;=MIN(I$1,I$3),$C20&lt;=MAX(I$1,I$3),$D20=I$2)
                 ),1,
         AND(I$5,
                 AND($D20&gt;=MIN(I$2,I$4),$D20&lt;=MAX(I$2,I$4),$C20=I$1)
                 ),1,
        TRUE,0)</f>
        <v>#NAME?</v>
      </c>
      <c r="J20" t="e" cm="1">
        <f t="array" aca="1" ref="J20" ca="1">_xlfn.IFS(NOT(J$7),0,
         AND(J$6,
                 AND($C20&gt;=MIN(J$1,J$3),$C20&lt;=MAX(J$1,J$3),$D20=J$2)
                 ),1,
         AND(J$5,
                 AND($D20&gt;=MIN(J$2,J$4),$D20&lt;=MAX(J$2,J$4),$C20=J$1)
                 ),1,
        TRUE,0)</f>
        <v>#NAME?</v>
      </c>
      <c r="K20" t="e" cm="1">
        <f t="array" aca="1" ref="K20" ca="1">_xlfn.IFS(NOT(K$7),0,
         AND(K$6,
                 AND($C20&gt;=MIN(K$1,K$3),$C20&lt;=MAX(K$1,K$3),$D20=K$2)
                 ),1,
         AND(K$5,
                 AND($D20&gt;=MIN(K$2,K$4),$D20&lt;=MAX(K$2,K$4),$C20=K$1)
                 ),1,
        TRUE,0)</f>
        <v>#NAME?</v>
      </c>
      <c r="L20" t="e" cm="1">
        <f t="array" aca="1" ref="L20" ca="1">_xlfn.IFS(NOT(L$7),0,
         AND(L$6,
                 AND($C20&gt;=MIN(L$1,L$3),$C20&lt;=MAX(L$1,L$3),$D20=L$2)
                 ),1,
         AND(L$5,
                 AND($D20&gt;=MIN(L$2,L$4),$D20&lt;=MAX(L$2,L$4),$C20=L$1)
                 ),1,
        TRUE,0)</f>
        <v>#NAME?</v>
      </c>
      <c r="M20" t="e" cm="1">
        <f t="array" aca="1" ref="M20" ca="1">_xlfn.IFS(NOT(M$7),0,
         AND(M$6,
                 AND($C20&gt;=MIN(M$1,M$3),$C20&lt;=MAX(M$1,M$3),$D20=M$2)
                 ),1,
         AND(M$5,
                 AND($D20&gt;=MIN(M$2,M$4),$D20&lt;=MAX(M$2,M$4),$C20=M$1)
                 ),1,
        TRUE,0)</f>
        <v>#NAME?</v>
      </c>
      <c r="N20" t="e" cm="1">
        <f t="array" aca="1" ref="N20" ca="1">_xlfn.IFS(NOT(N$7),0,
         AND(N$6,
                 AND($C20&gt;=MIN(N$1,N$3),$C20&lt;=MAX(N$1,N$3),$D20=N$2)
                 ),1,
         AND(N$5,
                 AND($D20&gt;=MIN(N$2,N$4),$D20&lt;=MAX(N$2,N$4),$C20=N$1)
                 ),1,
        TRUE,0)</f>
        <v>#NAME?</v>
      </c>
      <c r="O20" t="e">
        <f t="shared" ca="1" si="7"/>
        <v>#NAME?</v>
      </c>
    </row>
    <row r="21" spans="1:15" x14ac:dyDescent="0.3">
      <c r="A21" t="str">
        <f t="shared" si="3"/>
        <v>1-2</v>
      </c>
      <c r="B21">
        <f t="shared" si="4"/>
        <v>12</v>
      </c>
      <c r="C21">
        <f t="shared" si="5"/>
        <v>1</v>
      </c>
      <c r="D21">
        <f t="shared" si="6"/>
        <v>2</v>
      </c>
      <c r="E21" t="e" cm="1">
        <f t="array" aca="1" ref="E21" ca="1">_xlfn.IFS(NOT(E$7),0,
         AND(E$6,
                 AND($C21&gt;=MIN(E$1,E$3),$C21&lt;=MAX(E$1,E$3),$D21=E$2)
                 ),1,
         AND(E$5,
                 AND($D21&gt;=MIN(E$2,E$4),$D21&lt;=MAX(E$2,E$4),$C21=E$1)
                 ),1,
        TRUE,0)</f>
        <v>#NAME?</v>
      </c>
      <c r="F21" t="e" cm="1">
        <f t="array" aca="1" ref="F21" ca="1">_xlfn.IFS(NOT(F$7),0,
         AND(F$6,
                 AND($C21&gt;=MIN(F$1,F$3),$C21&lt;=MAX(F$1,F$3),$D21=F$2)
                 ),1,
         AND(F$5,
                 AND($D21&gt;=MIN(F$2,F$4),$D21&lt;=MAX(F$2,F$4),$C21=F$1)
                 ),1,
        TRUE,0)</f>
        <v>#NAME?</v>
      </c>
      <c r="G21" t="e" cm="1">
        <f t="array" aca="1" ref="G21" ca="1">_xlfn.IFS(NOT(G$7),0,
         AND(G$6,
                 AND($C21&gt;=MIN(G$1,G$3),$C21&lt;=MAX(G$1,G$3),$D21=G$2)
                 ),1,
         AND(G$5,
                 AND($D21&gt;=MIN(G$2,G$4),$D21&lt;=MAX(G$2,G$4),$C21=G$1)
                 ),1,
        TRUE,0)</f>
        <v>#NAME?</v>
      </c>
      <c r="H21" t="e" cm="1">
        <f t="array" aca="1" ref="H21" ca="1">_xlfn.IFS(NOT(H$7),0,
         AND(H$6,
                 AND($C21&gt;=MIN(H$1,H$3),$C21&lt;=MAX(H$1,H$3),$D21=H$2)
                 ),1,
         AND(H$5,
                 AND($D21&gt;=MIN(H$2,H$4),$D21&lt;=MAX(H$2,H$4),$C21=H$1)
                 ),1,
        TRUE,0)</f>
        <v>#NAME?</v>
      </c>
      <c r="I21" t="e" cm="1">
        <f t="array" aca="1" ref="I21" ca="1">_xlfn.IFS(NOT(I$7),0,
         AND(I$6,
                 AND($C21&gt;=MIN(I$1,I$3),$C21&lt;=MAX(I$1,I$3),$D21=I$2)
                 ),1,
         AND(I$5,
                 AND($D21&gt;=MIN(I$2,I$4),$D21&lt;=MAX(I$2,I$4),$C21=I$1)
                 ),1,
        TRUE,0)</f>
        <v>#NAME?</v>
      </c>
      <c r="J21" t="e" cm="1">
        <f t="array" aca="1" ref="J21" ca="1">_xlfn.IFS(NOT(J$7),0,
         AND(J$6,
                 AND($C21&gt;=MIN(J$1,J$3),$C21&lt;=MAX(J$1,J$3),$D21=J$2)
                 ),1,
         AND(J$5,
                 AND($D21&gt;=MIN(J$2,J$4),$D21&lt;=MAX(J$2,J$4),$C21=J$1)
                 ),1,
        TRUE,0)</f>
        <v>#NAME?</v>
      </c>
      <c r="K21" t="e" cm="1">
        <f t="array" aca="1" ref="K21" ca="1">_xlfn.IFS(NOT(K$7),0,
         AND(K$6,
                 AND($C21&gt;=MIN(K$1,K$3),$C21&lt;=MAX(K$1,K$3),$D21=K$2)
                 ),1,
         AND(K$5,
                 AND($D21&gt;=MIN(K$2,K$4),$D21&lt;=MAX(K$2,K$4),$C21=K$1)
                 ),1,
        TRUE,0)</f>
        <v>#NAME?</v>
      </c>
      <c r="L21" t="e" cm="1">
        <f t="array" aca="1" ref="L21" ca="1">_xlfn.IFS(NOT(L$7),0,
         AND(L$6,
                 AND($C21&gt;=MIN(L$1,L$3),$C21&lt;=MAX(L$1,L$3),$D21=L$2)
                 ),1,
         AND(L$5,
                 AND($D21&gt;=MIN(L$2,L$4),$D21&lt;=MAX(L$2,L$4),$C21=L$1)
                 ),1,
        TRUE,0)</f>
        <v>#NAME?</v>
      </c>
      <c r="M21" t="e" cm="1">
        <f t="array" aca="1" ref="M21" ca="1">_xlfn.IFS(NOT(M$7),0,
         AND(M$6,
                 AND($C21&gt;=MIN(M$1,M$3),$C21&lt;=MAX(M$1,M$3),$D21=M$2)
                 ),1,
         AND(M$5,
                 AND($D21&gt;=MIN(M$2,M$4),$D21&lt;=MAX(M$2,M$4),$C21=M$1)
                 ),1,
        TRUE,0)</f>
        <v>#NAME?</v>
      </c>
      <c r="N21" t="e" cm="1">
        <f t="array" aca="1" ref="N21" ca="1">_xlfn.IFS(NOT(N$7),0,
         AND(N$6,
                 AND($C21&gt;=MIN(N$1,N$3),$C21&lt;=MAX(N$1,N$3),$D21=N$2)
                 ),1,
         AND(N$5,
                 AND($D21&gt;=MIN(N$2,N$4),$D21&lt;=MAX(N$2,N$4),$C21=N$1)
                 ),1,
        TRUE,0)</f>
        <v>#NAME?</v>
      </c>
      <c r="O21" t="e">
        <f t="shared" ca="1" si="7"/>
        <v>#NAME?</v>
      </c>
    </row>
    <row r="22" spans="1:15" x14ac:dyDescent="0.3">
      <c r="A22" t="str">
        <f t="shared" si="3"/>
        <v>1-3</v>
      </c>
      <c r="B22">
        <f t="shared" si="4"/>
        <v>13</v>
      </c>
      <c r="C22">
        <f t="shared" si="5"/>
        <v>1</v>
      </c>
      <c r="D22">
        <f t="shared" si="6"/>
        <v>3</v>
      </c>
      <c r="E22" t="e" cm="1">
        <f t="array" aca="1" ref="E22" ca="1">_xlfn.IFS(NOT(E$7),0,
         AND(E$6,
                 AND($C22&gt;=MIN(E$1,E$3),$C22&lt;=MAX(E$1,E$3),$D22=E$2)
                 ),1,
         AND(E$5,
                 AND($D22&gt;=MIN(E$2,E$4),$D22&lt;=MAX(E$2,E$4),$C22=E$1)
                 ),1,
        TRUE,0)</f>
        <v>#NAME?</v>
      </c>
      <c r="F22" t="e" cm="1">
        <f t="array" aca="1" ref="F22" ca="1">_xlfn.IFS(NOT(F$7),0,
         AND(F$6,
                 AND($C22&gt;=MIN(F$1,F$3),$C22&lt;=MAX(F$1,F$3),$D22=F$2)
                 ),1,
         AND(F$5,
                 AND($D22&gt;=MIN(F$2,F$4),$D22&lt;=MAX(F$2,F$4),$C22=F$1)
                 ),1,
        TRUE,0)</f>
        <v>#NAME?</v>
      </c>
      <c r="G22" t="e" cm="1">
        <f t="array" aca="1" ref="G22" ca="1">_xlfn.IFS(NOT(G$7),0,
         AND(G$6,
                 AND($C22&gt;=MIN(G$1,G$3),$C22&lt;=MAX(G$1,G$3),$D22=G$2)
                 ),1,
         AND(G$5,
                 AND($D22&gt;=MIN(G$2,G$4),$D22&lt;=MAX(G$2,G$4),$C22=G$1)
                 ),1,
        TRUE,0)</f>
        <v>#NAME?</v>
      </c>
      <c r="H22" t="e" cm="1">
        <f t="array" aca="1" ref="H22" ca="1">_xlfn.IFS(NOT(H$7),0,
         AND(H$6,
                 AND($C22&gt;=MIN(H$1,H$3),$C22&lt;=MAX(H$1,H$3),$D22=H$2)
                 ),1,
         AND(H$5,
                 AND($D22&gt;=MIN(H$2,H$4),$D22&lt;=MAX(H$2,H$4),$C22=H$1)
                 ),1,
        TRUE,0)</f>
        <v>#NAME?</v>
      </c>
      <c r="I22" t="e" cm="1">
        <f t="array" aca="1" ref="I22" ca="1">_xlfn.IFS(NOT(I$7),0,
         AND(I$6,
                 AND($C22&gt;=MIN(I$1,I$3),$C22&lt;=MAX(I$1,I$3),$D22=I$2)
                 ),1,
         AND(I$5,
                 AND($D22&gt;=MIN(I$2,I$4),$D22&lt;=MAX(I$2,I$4),$C22=I$1)
                 ),1,
        TRUE,0)</f>
        <v>#NAME?</v>
      </c>
      <c r="J22" t="e" cm="1">
        <f t="array" aca="1" ref="J22" ca="1">_xlfn.IFS(NOT(J$7),0,
         AND(J$6,
                 AND($C22&gt;=MIN(J$1,J$3),$C22&lt;=MAX(J$1,J$3),$D22=J$2)
                 ),1,
         AND(J$5,
                 AND($D22&gt;=MIN(J$2,J$4),$D22&lt;=MAX(J$2,J$4),$C22=J$1)
                 ),1,
        TRUE,0)</f>
        <v>#NAME?</v>
      </c>
      <c r="K22" t="e" cm="1">
        <f t="array" aca="1" ref="K22" ca="1">_xlfn.IFS(NOT(K$7),0,
         AND(K$6,
                 AND($C22&gt;=MIN(K$1,K$3),$C22&lt;=MAX(K$1,K$3),$D22=K$2)
                 ),1,
         AND(K$5,
                 AND($D22&gt;=MIN(K$2,K$4),$D22&lt;=MAX(K$2,K$4),$C22=K$1)
                 ),1,
        TRUE,0)</f>
        <v>#NAME?</v>
      </c>
      <c r="L22" t="e" cm="1">
        <f t="array" aca="1" ref="L22" ca="1">_xlfn.IFS(NOT(L$7),0,
         AND(L$6,
                 AND($C22&gt;=MIN(L$1,L$3),$C22&lt;=MAX(L$1,L$3),$D22=L$2)
                 ),1,
         AND(L$5,
                 AND($D22&gt;=MIN(L$2,L$4),$D22&lt;=MAX(L$2,L$4),$C22=L$1)
                 ),1,
        TRUE,0)</f>
        <v>#NAME?</v>
      </c>
      <c r="M22" t="e" cm="1">
        <f t="array" aca="1" ref="M22" ca="1">_xlfn.IFS(NOT(M$7),0,
         AND(M$6,
                 AND($C22&gt;=MIN(M$1,M$3),$C22&lt;=MAX(M$1,M$3),$D22=M$2)
                 ),1,
         AND(M$5,
                 AND($D22&gt;=MIN(M$2,M$4),$D22&lt;=MAX(M$2,M$4),$C22=M$1)
                 ),1,
        TRUE,0)</f>
        <v>#NAME?</v>
      </c>
      <c r="N22" t="e" cm="1">
        <f t="array" aca="1" ref="N22" ca="1">_xlfn.IFS(NOT(N$7),0,
         AND(N$6,
                 AND($C22&gt;=MIN(N$1,N$3),$C22&lt;=MAX(N$1,N$3),$D22=N$2)
                 ),1,
         AND(N$5,
                 AND($D22&gt;=MIN(N$2,N$4),$D22&lt;=MAX(N$2,N$4),$C22=N$1)
                 ),1,
        TRUE,0)</f>
        <v>#NAME?</v>
      </c>
      <c r="O22" t="e">
        <f t="shared" ca="1" si="7"/>
        <v>#NAME?</v>
      </c>
    </row>
    <row r="23" spans="1:15" x14ac:dyDescent="0.3">
      <c r="A23" t="str">
        <f t="shared" si="3"/>
        <v>1-4</v>
      </c>
      <c r="B23">
        <f t="shared" si="4"/>
        <v>14</v>
      </c>
      <c r="C23">
        <f t="shared" si="5"/>
        <v>1</v>
      </c>
      <c r="D23">
        <f t="shared" si="6"/>
        <v>4</v>
      </c>
      <c r="E23" t="e" cm="1">
        <f t="array" aca="1" ref="E23" ca="1">_xlfn.IFS(NOT(E$7),0,
         AND(E$6,
                 AND($C23&gt;=MIN(E$1,E$3),$C23&lt;=MAX(E$1,E$3),$D23=E$2)
                 ),1,
         AND(E$5,
                 AND($D23&gt;=MIN(E$2,E$4),$D23&lt;=MAX(E$2,E$4),$C23=E$1)
                 ),1,
        TRUE,0)</f>
        <v>#NAME?</v>
      </c>
      <c r="F23" t="e" cm="1">
        <f t="array" aca="1" ref="F23" ca="1">_xlfn.IFS(NOT(F$7),0,
         AND(F$6,
                 AND($C23&gt;=MIN(F$1,F$3),$C23&lt;=MAX(F$1,F$3),$D23=F$2)
                 ),1,
         AND(F$5,
                 AND($D23&gt;=MIN(F$2,F$4),$D23&lt;=MAX(F$2,F$4),$C23=F$1)
                 ),1,
        TRUE,0)</f>
        <v>#NAME?</v>
      </c>
      <c r="G23" t="e" cm="1">
        <f t="array" aca="1" ref="G23" ca="1">_xlfn.IFS(NOT(G$7),0,
         AND(G$6,
                 AND($C23&gt;=MIN(G$1,G$3),$C23&lt;=MAX(G$1,G$3),$D23=G$2)
                 ),1,
         AND(G$5,
                 AND($D23&gt;=MIN(G$2,G$4),$D23&lt;=MAX(G$2,G$4),$C23=G$1)
                 ),1,
        TRUE,0)</f>
        <v>#NAME?</v>
      </c>
      <c r="H23" t="e" cm="1">
        <f t="array" aca="1" ref="H23" ca="1">_xlfn.IFS(NOT(H$7),0,
         AND(H$6,
                 AND($C23&gt;=MIN(H$1,H$3),$C23&lt;=MAX(H$1,H$3),$D23=H$2)
                 ),1,
         AND(H$5,
                 AND($D23&gt;=MIN(H$2,H$4),$D23&lt;=MAX(H$2,H$4),$C23=H$1)
                 ),1,
        TRUE,0)</f>
        <v>#NAME?</v>
      </c>
      <c r="I23" t="e" cm="1">
        <f t="array" aca="1" ref="I23" ca="1">_xlfn.IFS(NOT(I$7),0,
         AND(I$6,
                 AND($C23&gt;=MIN(I$1,I$3),$C23&lt;=MAX(I$1,I$3),$D23=I$2)
                 ),1,
         AND(I$5,
                 AND($D23&gt;=MIN(I$2,I$4),$D23&lt;=MAX(I$2,I$4),$C23=I$1)
                 ),1,
        TRUE,0)</f>
        <v>#NAME?</v>
      </c>
      <c r="J23" t="e" cm="1">
        <f t="array" aca="1" ref="J23" ca="1">_xlfn.IFS(NOT(J$7),0,
         AND(J$6,
                 AND($C23&gt;=MIN(J$1,J$3),$C23&lt;=MAX(J$1,J$3),$D23=J$2)
                 ),1,
         AND(J$5,
                 AND($D23&gt;=MIN(J$2,J$4),$D23&lt;=MAX(J$2,J$4),$C23=J$1)
                 ),1,
        TRUE,0)</f>
        <v>#NAME?</v>
      </c>
      <c r="K23" t="e" cm="1">
        <f t="array" aca="1" ref="K23" ca="1">_xlfn.IFS(NOT(K$7),0,
         AND(K$6,
                 AND($C23&gt;=MIN(K$1,K$3),$C23&lt;=MAX(K$1,K$3),$D23=K$2)
                 ),1,
         AND(K$5,
                 AND($D23&gt;=MIN(K$2,K$4),$D23&lt;=MAX(K$2,K$4),$C23=K$1)
                 ),1,
        TRUE,0)</f>
        <v>#NAME?</v>
      </c>
      <c r="L23" t="e" cm="1">
        <f t="array" aca="1" ref="L23" ca="1">_xlfn.IFS(NOT(L$7),0,
         AND(L$6,
                 AND($C23&gt;=MIN(L$1,L$3),$C23&lt;=MAX(L$1,L$3),$D23=L$2)
                 ),1,
         AND(L$5,
                 AND($D23&gt;=MIN(L$2,L$4),$D23&lt;=MAX(L$2,L$4),$C23=L$1)
                 ),1,
        TRUE,0)</f>
        <v>#NAME?</v>
      </c>
      <c r="M23" t="e" cm="1">
        <f t="array" aca="1" ref="M23" ca="1">_xlfn.IFS(NOT(M$7),0,
         AND(M$6,
                 AND($C23&gt;=MIN(M$1,M$3),$C23&lt;=MAX(M$1,M$3),$D23=M$2)
                 ),1,
         AND(M$5,
                 AND($D23&gt;=MIN(M$2,M$4),$D23&lt;=MAX(M$2,M$4),$C23=M$1)
                 ),1,
        TRUE,0)</f>
        <v>#NAME?</v>
      </c>
      <c r="N23" t="e" cm="1">
        <f t="array" aca="1" ref="N23" ca="1">_xlfn.IFS(NOT(N$7),0,
         AND(N$6,
                 AND($C23&gt;=MIN(N$1,N$3),$C23&lt;=MAX(N$1,N$3),$D23=N$2)
                 ),1,
         AND(N$5,
                 AND($D23&gt;=MIN(N$2,N$4),$D23&lt;=MAX(N$2,N$4),$C23=N$1)
                 ),1,
        TRUE,0)</f>
        <v>#NAME?</v>
      </c>
      <c r="O23" t="e">
        <f t="shared" ca="1" si="7"/>
        <v>#NAME?</v>
      </c>
    </row>
    <row r="24" spans="1:15" x14ac:dyDescent="0.3">
      <c r="A24" t="str">
        <f t="shared" si="3"/>
        <v>1-5</v>
      </c>
      <c r="B24">
        <f t="shared" si="4"/>
        <v>15</v>
      </c>
      <c r="C24">
        <f t="shared" si="5"/>
        <v>1</v>
      </c>
      <c r="D24">
        <f t="shared" si="6"/>
        <v>5</v>
      </c>
      <c r="E24" t="e" cm="1">
        <f t="array" aca="1" ref="E24" ca="1">_xlfn.IFS(NOT(E$7),0,
         AND(E$6,
                 AND($C24&gt;=MIN(E$1,E$3),$C24&lt;=MAX(E$1,E$3),$D24=E$2)
                 ),1,
         AND(E$5,
                 AND($D24&gt;=MIN(E$2,E$4),$D24&lt;=MAX(E$2,E$4),$C24=E$1)
                 ),1,
        TRUE,0)</f>
        <v>#NAME?</v>
      </c>
      <c r="F24" t="e" cm="1">
        <f t="array" aca="1" ref="F24" ca="1">_xlfn.IFS(NOT(F$7),0,
         AND(F$6,
                 AND($C24&gt;=MIN(F$1,F$3),$C24&lt;=MAX(F$1,F$3),$D24=F$2)
                 ),1,
         AND(F$5,
                 AND($D24&gt;=MIN(F$2,F$4),$D24&lt;=MAX(F$2,F$4),$C24=F$1)
                 ),1,
        TRUE,0)</f>
        <v>#NAME?</v>
      </c>
      <c r="G24" t="e" cm="1">
        <f t="array" aca="1" ref="G24" ca="1">_xlfn.IFS(NOT(G$7),0,
         AND(G$6,
                 AND($C24&gt;=MIN(G$1,G$3),$C24&lt;=MAX(G$1,G$3),$D24=G$2)
                 ),1,
         AND(G$5,
                 AND($D24&gt;=MIN(G$2,G$4),$D24&lt;=MAX(G$2,G$4),$C24=G$1)
                 ),1,
        TRUE,0)</f>
        <v>#NAME?</v>
      </c>
      <c r="H24" t="e" cm="1">
        <f t="array" aca="1" ref="H24" ca="1">_xlfn.IFS(NOT(H$7),0,
         AND(H$6,
                 AND($C24&gt;=MIN(H$1,H$3),$C24&lt;=MAX(H$1,H$3),$D24=H$2)
                 ),1,
         AND(H$5,
                 AND($D24&gt;=MIN(H$2,H$4),$D24&lt;=MAX(H$2,H$4),$C24=H$1)
                 ),1,
        TRUE,0)</f>
        <v>#NAME?</v>
      </c>
      <c r="I24" t="e" cm="1">
        <f t="array" aca="1" ref="I24" ca="1">_xlfn.IFS(NOT(I$7),0,
         AND(I$6,
                 AND($C24&gt;=MIN(I$1,I$3),$C24&lt;=MAX(I$1,I$3),$D24=I$2)
                 ),1,
         AND(I$5,
                 AND($D24&gt;=MIN(I$2,I$4),$D24&lt;=MAX(I$2,I$4),$C24=I$1)
                 ),1,
        TRUE,0)</f>
        <v>#NAME?</v>
      </c>
      <c r="J24" t="e" cm="1">
        <f t="array" aca="1" ref="J24" ca="1">_xlfn.IFS(NOT(J$7),0,
         AND(J$6,
                 AND($C24&gt;=MIN(J$1,J$3),$C24&lt;=MAX(J$1,J$3),$D24=J$2)
                 ),1,
         AND(J$5,
                 AND($D24&gt;=MIN(J$2,J$4),$D24&lt;=MAX(J$2,J$4),$C24=J$1)
                 ),1,
        TRUE,0)</f>
        <v>#NAME?</v>
      </c>
      <c r="K24" t="e" cm="1">
        <f t="array" aca="1" ref="K24" ca="1">_xlfn.IFS(NOT(K$7),0,
         AND(K$6,
                 AND($C24&gt;=MIN(K$1,K$3),$C24&lt;=MAX(K$1,K$3),$D24=K$2)
                 ),1,
         AND(K$5,
                 AND($D24&gt;=MIN(K$2,K$4),$D24&lt;=MAX(K$2,K$4),$C24=K$1)
                 ),1,
        TRUE,0)</f>
        <v>#NAME?</v>
      </c>
      <c r="L24" t="e" cm="1">
        <f t="array" aca="1" ref="L24" ca="1">_xlfn.IFS(NOT(L$7),0,
         AND(L$6,
                 AND($C24&gt;=MIN(L$1,L$3),$C24&lt;=MAX(L$1,L$3),$D24=L$2)
                 ),1,
         AND(L$5,
                 AND($D24&gt;=MIN(L$2,L$4),$D24&lt;=MAX(L$2,L$4),$C24=L$1)
                 ),1,
        TRUE,0)</f>
        <v>#NAME?</v>
      </c>
      <c r="M24" t="e" cm="1">
        <f t="array" aca="1" ref="M24" ca="1">_xlfn.IFS(NOT(M$7),0,
         AND(M$6,
                 AND($C24&gt;=MIN(M$1,M$3),$C24&lt;=MAX(M$1,M$3),$D24=M$2)
                 ),1,
         AND(M$5,
                 AND($D24&gt;=MIN(M$2,M$4),$D24&lt;=MAX(M$2,M$4),$C24=M$1)
                 ),1,
        TRUE,0)</f>
        <v>#NAME?</v>
      </c>
      <c r="N24" t="e" cm="1">
        <f t="array" aca="1" ref="N24" ca="1">_xlfn.IFS(NOT(N$7),0,
         AND(N$6,
                 AND($C24&gt;=MIN(N$1,N$3),$C24&lt;=MAX(N$1,N$3),$D24=N$2)
                 ),1,
         AND(N$5,
                 AND($D24&gt;=MIN(N$2,N$4),$D24&lt;=MAX(N$2,N$4),$C24=N$1)
                 ),1,
        TRUE,0)</f>
        <v>#NAME?</v>
      </c>
      <c r="O24" t="e">
        <f t="shared" ca="1" si="7"/>
        <v>#NAME?</v>
      </c>
    </row>
    <row r="25" spans="1:15" x14ac:dyDescent="0.3">
      <c r="A25" t="str">
        <f t="shared" si="3"/>
        <v>1-6</v>
      </c>
      <c r="B25">
        <f t="shared" si="4"/>
        <v>16</v>
      </c>
      <c r="C25">
        <f t="shared" si="5"/>
        <v>1</v>
      </c>
      <c r="D25">
        <f t="shared" si="6"/>
        <v>6</v>
      </c>
      <c r="E25" t="e" cm="1">
        <f t="array" aca="1" ref="E25" ca="1">_xlfn.IFS(NOT(E$7),0,
         AND(E$6,
                 AND($C25&gt;=MIN(E$1,E$3),$C25&lt;=MAX(E$1,E$3),$D25=E$2)
                 ),1,
         AND(E$5,
                 AND($D25&gt;=MIN(E$2,E$4),$D25&lt;=MAX(E$2,E$4),$C25=E$1)
                 ),1,
        TRUE,0)</f>
        <v>#NAME?</v>
      </c>
      <c r="F25" t="e" cm="1">
        <f t="array" aca="1" ref="F25" ca="1">_xlfn.IFS(NOT(F$7),0,
         AND(F$6,
                 AND($C25&gt;=MIN(F$1,F$3),$C25&lt;=MAX(F$1,F$3),$D25=F$2)
                 ),1,
         AND(F$5,
                 AND($D25&gt;=MIN(F$2,F$4),$D25&lt;=MAX(F$2,F$4),$C25=F$1)
                 ),1,
        TRUE,0)</f>
        <v>#NAME?</v>
      </c>
      <c r="G25" t="e" cm="1">
        <f t="array" aca="1" ref="G25" ca="1">_xlfn.IFS(NOT(G$7),0,
         AND(G$6,
                 AND($C25&gt;=MIN(G$1,G$3),$C25&lt;=MAX(G$1,G$3),$D25=G$2)
                 ),1,
         AND(G$5,
                 AND($D25&gt;=MIN(G$2,G$4),$D25&lt;=MAX(G$2,G$4),$C25=G$1)
                 ),1,
        TRUE,0)</f>
        <v>#NAME?</v>
      </c>
      <c r="H25" t="e" cm="1">
        <f t="array" aca="1" ref="H25" ca="1">_xlfn.IFS(NOT(H$7),0,
         AND(H$6,
                 AND($C25&gt;=MIN(H$1,H$3),$C25&lt;=MAX(H$1,H$3),$D25=H$2)
                 ),1,
         AND(H$5,
                 AND($D25&gt;=MIN(H$2,H$4),$D25&lt;=MAX(H$2,H$4),$C25=H$1)
                 ),1,
        TRUE,0)</f>
        <v>#NAME?</v>
      </c>
      <c r="I25" t="e" cm="1">
        <f t="array" aca="1" ref="I25" ca="1">_xlfn.IFS(NOT(I$7),0,
         AND(I$6,
                 AND($C25&gt;=MIN(I$1,I$3),$C25&lt;=MAX(I$1,I$3),$D25=I$2)
                 ),1,
         AND(I$5,
                 AND($D25&gt;=MIN(I$2,I$4),$D25&lt;=MAX(I$2,I$4),$C25=I$1)
                 ),1,
        TRUE,0)</f>
        <v>#NAME?</v>
      </c>
      <c r="J25" t="e" cm="1">
        <f t="array" aca="1" ref="J25" ca="1">_xlfn.IFS(NOT(J$7),0,
         AND(J$6,
                 AND($C25&gt;=MIN(J$1,J$3),$C25&lt;=MAX(J$1,J$3),$D25=J$2)
                 ),1,
         AND(J$5,
                 AND($D25&gt;=MIN(J$2,J$4),$D25&lt;=MAX(J$2,J$4),$C25=J$1)
                 ),1,
        TRUE,0)</f>
        <v>#NAME?</v>
      </c>
      <c r="K25" t="e" cm="1">
        <f t="array" aca="1" ref="K25" ca="1">_xlfn.IFS(NOT(K$7),0,
         AND(K$6,
                 AND($C25&gt;=MIN(K$1,K$3),$C25&lt;=MAX(K$1,K$3),$D25=K$2)
                 ),1,
         AND(K$5,
                 AND($D25&gt;=MIN(K$2,K$4),$D25&lt;=MAX(K$2,K$4),$C25=K$1)
                 ),1,
        TRUE,0)</f>
        <v>#NAME?</v>
      </c>
      <c r="L25" t="e" cm="1">
        <f t="array" aca="1" ref="L25" ca="1">_xlfn.IFS(NOT(L$7),0,
         AND(L$6,
                 AND($C25&gt;=MIN(L$1,L$3),$C25&lt;=MAX(L$1,L$3),$D25=L$2)
                 ),1,
         AND(L$5,
                 AND($D25&gt;=MIN(L$2,L$4),$D25&lt;=MAX(L$2,L$4),$C25=L$1)
                 ),1,
        TRUE,0)</f>
        <v>#NAME?</v>
      </c>
      <c r="M25" t="e" cm="1">
        <f t="array" aca="1" ref="M25" ca="1">_xlfn.IFS(NOT(M$7),0,
         AND(M$6,
                 AND($C25&gt;=MIN(M$1,M$3),$C25&lt;=MAX(M$1,M$3),$D25=M$2)
                 ),1,
         AND(M$5,
                 AND($D25&gt;=MIN(M$2,M$4),$D25&lt;=MAX(M$2,M$4),$C25=M$1)
                 ),1,
        TRUE,0)</f>
        <v>#NAME?</v>
      </c>
      <c r="N25" t="e" cm="1">
        <f t="array" aca="1" ref="N25" ca="1">_xlfn.IFS(NOT(N$7),0,
         AND(N$6,
                 AND($C25&gt;=MIN(N$1,N$3),$C25&lt;=MAX(N$1,N$3),$D25=N$2)
                 ),1,
         AND(N$5,
                 AND($D25&gt;=MIN(N$2,N$4),$D25&lt;=MAX(N$2,N$4),$C25=N$1)
                 ),1,
        TRUE,0)</f>
        <v>#NAME?</v>
      </c>
      <c r="O25" t="e">
        <f t="shared" ca="1" si="7"/>
        <v>#NAME?</v>
      </c>
    </row>
    <row r="26" spans="1:15" x14ac:dyDescent="0.3">
      <c r="A26" t="str">
        <f t="shared" si="3"/>
        <v>1-7</v>
      </c>
      <c r="B26">
        <f t="shared" si="4"/>
        <v>17</v>
      </c>
      <c r="C26">
        <f t="shared" si="5"/>
        <v>1</v>
      </c>
      <c r="D26">
        <f t="shared" si="6"/>
        <v>7</v>
      </c>
      <c r="E26" t="e" cm="1">
        <f t="array" aca="1" ref="E26" ca="1">_xlfn.IFS(NOT(E$7),0,
         AND(E$6,
                 AND($C26&gt;=MIN(E$1,E$3),$C26&lt;=MAX(E$1,E$3),$D26=E$2)
                 ),1,
         AND(E$5,
                 AND($D26&gt;=MIN(E$2,E$4),$D26&lt;=MAX(E$2,E$4),$C26=E$1)
                 ),1,
        TRUE,0)</f>
        <v>#NAME?</v>
      </c>
      <c r="F26" t="e" cm="1">
        <f t="array" aca="1" ref="F26" ca="1">_xlfn.IFS(NOT(F$7),0,
         AND(F$6,
                 AND($C26&gt;=MIN(F$1,F$3),$C26&lt;=MAX(F$1,F$3),$D26=F$2)
                 ),1,
         AND(F$5,
                 AND($D26&gt;=MIN(F$2,F$4),$D26&lt;=MAX(F$2,F$4),$C26=F$1)
                 ),1,
        TRUE,0)</f>
        <v>#NAME?</v>
      </c>
      <c r="G26" t="e" cm="1">
        <f t="array" aca="1" ref="G26" ca="1">_xlfn.IFS(NOT(G$7),0,
         AND(G$6,
                 AND($C26&gt;=MIN(G$1,G$3),$C26&lt;=MAX(G$1,G$3),$D26=G$2)
                 ),1,
         AND(G$5,
                 AND($D26&gt;=MIN(G$2,G$4),$D26&lt;=MAX(G$2,G$4),$C26=G$1)
                 ),1,
        TRUE,0)</f>
        <v>#NAME?</v>
      </c>
      <c r="H26" t="e" cm="1">
        <f t="array" aca="1" ref="H26" ca="1">_xlfn.IFS(NOT(H$7),0,
         AND(H$6,
                 AND($C26&gt;=MIN(H$1,H$3),$C26&lt;=MAX(H$1,H$3),$D26=H$2)
                 ),1,
         AND(H$5,
                 AND($D26&gt;=MIN(H$2,H$4),$D26&lt;=MAX(H$2,H$4),$C26=H$1)
                 ),1,
        TRUE,0)</f>
        <v>#NAME?</v>
      </c>
      <c r="I26" t="e" cm="1">
        <f t="array" aca="1" ref="I26" ca="1">_xlfn.IFS(NOT(I$7),0,
         AND(I$6,
                 AND($C26&gt;=MIN(I$1,I$3),$C26&lt;=MAX(I$1,I$3),$D26=I$2)
                 ),1,
         AND(I$5,
                 AND($D26&gt;=MIN(I$2,I$4),$D26&lt;=MAX(I$2,I$4),$C26=I$1)
                 ),1,
        TRUE,0)</f>
        <v>#NAME?</v>
      </c>
      <c r="J26" t="e" cm="1">
        <f t="array" aca="1" ref="J26" ca="1">_xlfn.IFS(NOT(J$7),0,
         AND(J$6,
                 AND($C26&gt;=MIN(J$1,J$3),$C26&lt;=MAX(J$1,J$3),$D26=J$2)
                 ),1,
         AND(J$5,
                 AND($D26&gt;=MIN(J$2,J$4),$D26&lt;=MAX(J$2,J$4),$C26=J$1)
                 ),1,
        TRUE,0)</f>
        <v>#NAME?</v>
      </c>
      <c r="K26" t="e" cm="1">
        <f t="array" aca="1" ref="K26" ca="1">_xlfn.IFS(NOT(K$7),0,
         AND(K$6,
                 AND($C26&gt;=MIN(K$1,K$3),$C26&lt;=MAX(K$1,K$3),$D26=K$2)
                 ),1,
         AND(K$5,
                 AND($D26&gt;=MIN(K$2,K$4),$D26&lt;=MAX(K$2,K$4),$C26=K$1)
                 ),1,
        TRUE,0)</f>
        <v>#NAME?</v>
      </c>
      <c r="L26" t="e" cm="1">
        <f t="array" aca="1" ref="L26" ca="1">_xlfn.IFS(NOT(L$7),0,
         AND(L$6,
                 AND($C26&gt;=MIN(L$1,L$3),$C26&lt;=MAX(L$1,L$3),$D26=L$2)
                 ),1,
         AND(L$5,
                 AND($D26&gt;=MIN(L$2,L$4),$D26&lt;=MAX(L$2,L$4),$C26=L$1)
                 ),1,
        TRUE,0)</f>
        <v>#NAME?</v>
      </c>
      <c r="M26" t="e" cm="1">
        <f t="array" aca="1" ref="M26" ca="1">_xlfn.IFS(NOT(M$7),0,
         AND(M$6,
                 AND($C26&gt;=MIN(M$1,M$3),$C26&lt;=MAX(M$1,M$3),$D26=M$2)
                 ),1,
         AND(M$5,
                 AND($D26&gt;=MIN(M$2,M$4),$D26&lt;=MAX(M$2,M$4),$C26=M$1)
                 ),1,
        TRUE,0)</f>
        <v>#NAME?</v>
      </c>
      <c r="N26" t="e" cm="1">
        <f t="array" aca="1" ref="N26" ca="1">_xlfn.IFS(NOT(N$7),0,
         AND(N$6,
                 AND($C26&gt;=MIN(N$1,N$3),$C26&lt;=MAX(N$1,N$3),$D26=N$2)
                 ),1,
         AND(N$5,
                 AND($D26&gt;=MIN(N$2,N$4),$D26&lt;=MAX(N$2,N$4),$C26=N$1)
                 ),1,
        TRUE,0)</f>
        <v>#NAME?</v>
      </c>
      <c r="O26" t="e">
        <f t="shared" ca="1" si="7"/>
        <v>#NAME?</v>
      </c>
    </row>
    <row r="27" spans="1:15" x14ac:dyDescent="0.3">
      <c r="A27" t="str">
        <f t="shared" si="3"/>
        <v>1-8</v>
      </c>
      <c r="B27">
        <f t="shared" si="4"/>
        <v>18</v>
      </c>
      <c r="C27">
        <f t="shared" si="5"/>
        <v>1</v>
      </c>
      <c r="D27">
        <f t="shared" si="6"/>
        <v>8</v>
      </c>
      <c r="E27" t="e" cm="1">
        <f t="array" aca="1" ref="E27" ca="1">_xlfn.IFS(NOT(E$7),0,
         AND(E$6,
                 AND($C27&gt;=MIN(E$1,E$3),$C27&lt;=MAX(E$1,E$3),$D27=E$2)
                 ),1,
         AND(E$5,
                 AND($D27&gt;=MIN(E$2,E$4),$D27&lt;=MAX(E$2,E$4),$C27=E$1)
                 ),1,
        TRUE,0)</f>
        <v>#NAME?</v>
      </c>
      <c r="F27" t="e" cm="1">
        <f t="array" aca="1" ref="F27" ca="1">_xlfn.IFS(NOT(F$7),0,
         AND(F$6,
                 AND($C27&gt;=MIN(F$1,F$3),$C27&lt;=MAX(F$1,F$3),$D27=F$2)
                 ),1,
         AND(F$5,
                 AND($D27&gt;=MIN(F$2,F$4),$D27&lt;=MAX(F$2,F$4),$C27=F$1)
                 ),1,
        TRUE,0)</f>
        <v>#NAME?</v>
      </c>
      <c r="G27" t="e" cm="1">
        <f t="array" aca="1" ref="G27" ca="1">_xlfn.IFS(NOT(G$7),0,
         AND(G$6,
                 AND($C27&gt;=MIN(G$1,G$3),$C27&lt;=MAX(G$1,G$3),$D27=G$2)
                 ),1,
         AND(G$5,
                 AND($D27&gt;=MIN(G$2,G$4),$D27&lt;=MAX(G$2,G$4),$C27=G$1)
                 ),1,
        TRUE,0)</f>
        <v>#NAME?</v>
      </c>
      <c r="H27" t="e" cm="1">
        <f t="array" aca="1" ref="H27" ca="1">_xlfn.IFS(NOT(H$7),0,
         AND(H$6,
                 AND($C27&gt;=MIN(H$1,H$3),$C27&lt;=MAX(H$1,H$3),$D27=H$2)
                 ),1,
         AND(H$5,
                 AND($D27&gt;=MIN(H$2,H$4),$D27&lt;=MAX(H$2,H$4),$C27=H$1)
                 ),1,
        TRUE,0)</f>
        <v>#NAME?</v>
      </c>
      <c r="I27" t="e" cm="1">
        <f t="array" aca="1" ref="I27" ca="1">_xlfn.IFS(NOT(I$7),0,
         AND(I$6,
                 AND($C27&gt;=MIN(I$1,I$3),$C27&lt;=MAX(I$1,I$3),$D27=I$2)
                 ),1,
         AND(I$5,
                 AND($D27&gt;=MIN(I$2,I$4),$D27&lt;=MAX(I$2,I$4),$C27=I$1)
                 ),1,
        TRUE,0)</f>
        <v>#NAME?</v>
      </c>
      <c r="J27" t="e" cm="1">
        <f t="array" aca="1" ref="J27" ca="1">_xlfn.IFS(NOT(J$7),0,
         AND(J$6,
                 AND($C27&gt;=MIN(J$1,J$3),$C27&lt;=MAX(J$1,J$3),$D27=J$2)
                 ),1,
         AND(J$5,
                 AND($D27&gt;=MIN(J$2,J$4),$D27&lt;=MAX(J$2,J$4),$C27=J$1)
                 ),1,
        TRUE,0)</f>
        <v>#NAME?</v>
      </c>
      <c r="K27" t="e" cm="1">
        <f t="array" aca="1" ref="K27" ca="1">_xlfn.IFS(NOT(K$7),0,
         AND(K$6,
                 AND($C27&gt;=MIN(K$1,K$3),$C27&lt;=MAX(K$1,K$3),$D27=K$2)
                 ),1,
         AND(K$5,
                 AND($D27&gt;=MIN(K$2,K$4),$D27&lt;=MAX(K$2,K$4),$C27=K$1)
                 ),1,
        TRUE,0)</f>
        <v>#NAME?</v>
      </c>
      <c r="L27" t="e" cm="1">
        <f t="array" aca="1" ref="L27" ca="1">_xlfn.IFS(NOT(L$7),0,
         AND(L$6,
                 AND($C27&gt;=MIN(L$1,L$3),$C27&lt;=MAX(L$1,L$3),$D27=L$2)
                 ),1,
         AND(L$5,
                 AND($D27&gt;=MIN(L$2,L$4),$D27&lt;=MAX(L$2,L$4),$C27=L$1)
                 ),1,
        TRUE,0)</f>
        <v>#NAME?</v>
      </c>
      <c r="M27" t="e" cm="1">
        <f t="array" aca="1" ref="M27" ca="1">_xlfn.IFS(NOT(M$7),0,
         AND(M$6,
                 AND($C27&gt;=MIN(M$1,M$3),$C27&lt;=MAX(M$1,M$3),$D27=M$2)
                 ),1,
         AND(M$5,
                 AND($D27&gt;=MIN(M$2,M$4),$D27&lt;=MAX(M$2,M$4),$C27=M$1)
                 ),1,
        TRUE,0)</f>
        <v>#NAME?</v>
      </c>
      <c r="N27" t="e" cm="1">
        <f t="array" aca="1" ref="N27" ca="1">_xlfn.IFS(NOT(N$7),0,
         AND(N$6,
                 AND($C27&gt;=MIN(N$1,N$3),$C27&lt;=MAX(N$1,N$3),$D27=N$2)
                 ),1,
         AND(N$5,
                 AND($D27&gt;=MIN(N$2,N$4),$D27&lt;=MAX(N$2,N$4),$C27=N$1)
                 ),1,
        TRUE,0)</f>
        <v>#NAME?</v>
      </c>
      <c r="O27" t="e">
        <f t="shared" ca="1" si="7"/>
        <v>#NAME?</v>
      </c>
    </row>
    <row r="28" spans="1:15" x14ac:dyDescent="0.3">
      <c r="A28" t="str">
        <f t="shared" si="3"/>
        <v>1-9</v>
      </c>
      <c r="B28">
        <f t="shared" si="4"/>
        <v>19</v>
      </c>
      <c r="C28">
        <f t="shared" si="5"/>
        <v>1</v>
      </c>
      <c r="D28">
        <f t="shared" si="6"/>
        <v>9</v>
      </c>
      <c r="E28" t="e" cm="1">
        <f t="array" aca="1" ref="E28" ca="1">_xlfn.IFS(NOT(E$7),0,
         AND(E$6,
                 AND($C28&gt;=MIN(E$1,E$3),$C28&lt;=MAX(E$1,E$3),$D28=E$2)
                 ),1,
         AND(E$5,
                 AND($D28&gt;=MIN(E$2,E$4),$D28&lt;=MAX(E$2,E$4),$C28=E$1)
                 ),1,
        TRUE,0)</f>
        <v>#NAME?</v>
      </c>
      <c r="F28" t="e" cm="1">
        <f t="array" aca="1" ref="F28" ca="1">_xlfn.IFS(NOT(F$7),0,
         AND(F$6,
                 AND($C28&gt;=MIN(F$1,F$3),$C28&lt;=MAX(F$1,F$3),$D28=F$2)
                 ),1,
         AND(F$5,
                 AND($D28&gt;=MIN(F$2,F$4),$D28&lt;=MAX(F$2,F$4),$C28=F$1)
                 ),1,
        TRUE,0)</f>
        <v>#NAME?</v>
      </c>
      <c r="G28" t="e" cm="1">
        <f t="array" aca="1" ref="G28" ca="1">_xlfn.IFS(NOT(G$7),0,
         AND(G$6,
                 AND($C28&gt;=MIN(G$1,G$3),$C28&lt;=MAX(G$1,G$3),$D28=G$2)
                 ),1,
         AND(G$5,
                 AND($D28&gt;=MIN(G$2,G$4),$D28&lt;=MAX(G$2,G$4),$C28=G$1)
                 ),1,
        TRUE,0)</f>
        <v>#NAME?</v>
      </c>
      <c r="H28" t="e" cm="1">
        <f t="array" aca="1" ref="H28" ca="1">_xlfn.IFS(NOT(H$7),0,
         AND(H$6,
                 AND($C28&gt;=MIN(H$1,H$3),$C28&lt;=MAX(H$1,H$3),$D28=H$2)
                 ),1,
         AND(H$5,
                 AND($D28&gt;=MIN(H$2,H$4),$D28&lt;=MAX(H$2,H$4),$C28=H$1)
                 ),1,
        TRUE,0)</f>
        <v>#NAME?</v>
      </c>
      <c r="I28" t="e" cm="1">
        <f t="array" aca="1" ref="I28" ca="1">_xlfn.IFS(NOT(I$7),0,
         AND(I$6,
                 AND($C28&gt;=MIN(I$1,I$3),$C28&lt;=MAX(I$1,I$3),$D28=I$2)
                 ),1,
         AND(I$5,
                 AND($D28&gt;=MIN(I$2,I$4),$D28&lt;=MAX(I$2,I$4),$C28=I$1)
                 ),1,
        TRUE,0)</f>
        <v>#NAME?</v>
      </c>
      <c r="J28" t="e" cm="1">
        <f t="array" aca="1" ref="J28" ca="1">_xlfn.IFS(NOT(J$7),0,
         AND(J$6,
                 AND($C28&gt;=MIN(J$1,J$3),$C28&lt;=MAX(J$1,J$3),$D28=J$2)
                 ),1,
         AND(J$5,
                 AND($D28&gt;=MIN(J$2,J$4),$D28&lt;=MAX(J$2,J$4),$C28=J$1)
                 ),1,
        TRUE,0)</f>
        <v>#NAME?</v>
      </c>
      <c r="K28" t="e" cm="1">
        <f t="array" aca="1" ref="K28" ca="1">_xlfn.IFS(NOT(K$7),0,
         AND(K$6,
                 AND($C28&gt;=MIN(K$1,K$3),$C28&lt;=MAX(K$1,K$3),$D28=K$2)
                 ),1,
         AND(K$5,
                 AND($D28&gt;=MIN(K$2,K$4),$D28&lt;=MAX(K$2,K$4),$C28=K$1)
                 ),1,
        TRUE,0)</f>
        <v>#NAME?</v>
      </c>
      <c r="L28" t="e" cm="1">
        <f t="array" aca="1" ref="L28" ca="1">_xlfn.IFS(NOT(L$7),0,
         AND(L$6,
                 AND($C28&gt;=MIN(L$1,L$3),$C28&lt;=MAX(L$1,L$3),$D28=L$2)
                 ),1,
         AND(L$5,
                 AND($D28&gt;=MIN(L$2,L$4),$D28&lt;=MAX(L$2,L$4),$C28=L$1)
                 ),1,
        TRUE,0)</f>
        <v>#NAME?</v>
      </c>
      <c r="M28" t="e" cm="1">
        <f t="array" aca="1" ref="M28" ca="1">_xlfn.IFS(NOT(M$7),0,
         AND(M$6,
                 AND($C28&gt;=MIN(M$1,M$3),$C28&lt;=MAX(M$1,M$3),$D28=M$2)
                 ),1,
         AND(M$5,
                 AND($D28&gt;=MIN(M$2,M$4),$D28&lt;=MAX(M$2,M$4),$C28=M$1)
                 ),1,
        TRUE,0)</f>
        <v>#NAME?</v>
      </c>
      <c r="N28" t="e" cm="1">
        <f t="array" aca="1" ref="N28" ca="1">_xlfn.IFS(NOT(N$7),0,
         AND(N$6,
                 AND($C28&gt;=MIN(N$1,N$3),$C28&lt;=MAX(N$1,N$3),$D28=N$2)
                 ),1,
         AND(N$5,
                 AND($D28&gt;=MIN(N$2,N$4),$D28&lt;=MAX(N$2,N$4),$C28=N$1)
                 ),1,
        TRUE,0)</f>
        <v>#NAME?</v>
      </c>
      <c r="O28" t="e">
        <f t="shared" ca="1" si="7"/>
        <v>#NAME?</v>
      </c>
    </row>
    <row r="29" spans="1:15" x14ac:dyDescent="0.3">
      <c r="A29" t="str">
        <f t="shared" si="3"/>
        <v>2-0</v>
      </c>
      <c r="B29">
        <f t="shared" si="4"/>
        <v>20</v>
      </c>
      <c r="C29">
        <f t="shared" si="5"/>
        <v>2</v>
      </c>
      <c r="D29">
        <f t="shared" si="6"/>
        <v>0</v>
      </c>
      <c r="E29" t="e" cm="1">
        <f t="array" aca="1" ref="E29" ca="1">_xlfn.IFS(NOT(E$7),0,
         AND(E$6,
                 AND($C29&gt;=MIN(E$1,E$3),$C29&lt;=MAX(E$1,E$3),$D29=E$2)
                 ),1,
         AND(E$5,
                 AND($D29&gt;=MIN(E$2,E$4),$D29&lt;=MAX(E$2,E$4),$C29=E$1)
                 ),1,
        TRUE,0)</f>
        <v>#NAME?</v>
      </c>
      <c r="F29" t="e" cm="1">
        <f t="array" aca="1" ref="F29" ca="1">_xlfn.IFS(NOT(F$7),0,
         AND(F$6,
                 AND($C29&gt;=MIN(F$1,F$3),$C29&lt;=MAX(F$1,F$3),$D29=F$2)
                 ),1,
         AND(F$5,
                 AND($D29&gt;=MIN(F$2,F$4),$D29&lt;=MAX(F$2,F$4),$C29=F$1)
                 ),1,
        TRUE,0)</f>
        <v>#NAME?</v>
      </c>
      <c r="G29" t="e" cm="1">
        <f t="array" aca="1" ref="G29" ca="1">_xlfn.IFS(NOT(G$7),0,
         AND(G$6,
                 AND($C29&gt;=MIN(G$1,G$3),$C29&lt;=MAX(G$1,G$3),$D29=G$2)
                 ),1,
         AND(G$5,
                 AND($D29&gt;=MIN(G$2,G$4),$D29&lt;=MAX(G$2,G$4),$C29=G$1)
                 ),1,
        TRUE,0)</f>
        <v>#NAME?</v>
      </c>
      <c r="H29" t="e" cm="1">
        <f t="array" aca="1" ref="H29" ca="1">_xlfn.IFS(NOT(H$7),0,
         AND(H$6,
                 AND($C29&gt;=MIN(H$1,H$3),$C29&lt;=MAX(H$1,H$3),$D29=H$2)
                 ),1,
         AND(H$5,
                 AND($D29&gt;=MIN(H$2,H$4),$D29&lt;=MAX(H$2,H$4),$C29=H$1)
                 ),1,
        TRUE,0)</f>
        <v>#NAME?</v>
      </c>
      <c r="I29" t="e" cm="1">
        <f t="array" aca="1" ref="I29" ca="1">_xlfn.IFS(NOT(I$7),0,
         AND(I$6,
                 AND($C29&gt;=MIN(I$1,I$3),$C29&lt;=MAX(I$1,I$3),$D29=I$2)
                 ),1,
         AND(I$5,
                 AND($D29&gt;=MIN(I$2,I$4),$D29&lt;=MAX(I$2,I$4),$C29=I$1)
                 ),1,
        TRUE,0)</f>
        <v>#NAME?</v>
      </c>
      <c r="J29" t="e" cm="1">
        <f t="array" aca="1" ref="J29" ca="1">_xlfn.IFS(NOT(J$7),0,
         AND(J$6,
                 AND($C29&gt;=MIN(J$1,J$3),$C29&lt;=MAX(J$1,J$3),$D29=J$2)
                 ),1,
         AND(J$5,
                 AND($D29&gt;=MIN(J$2,J$4),$D29&lt;=MAX(J$2,J$4),$C29=J$1)
                 ),1,
        TRUE,0)</f>
        <v>#NAME?</v>
      </c>
      <c r="K29" t="e" cm="1">
        <f t="array" aca="1" ref="K29" ca="1">_xlfn.IFS(NOT(K$7),0,
         AND(K$6,
                 AND($C29&gt;=MIN(K$1,K$3),$C29&lt;=MAX(K$1,K$3),$D29=K$2)
                 ),1,
         AND(K$5,
                 AND($D29&gt;=MIN(K$2,K$4),$D29&lt;=MAX(K$2,K$4),$C29=K$1)
                 ),1,
        TRUE,0)</f>
        <v>#NAME?</v>
      </c>
      <c r="L29" t="e" cm="1">
        <f t="array" aca="1" ref="L29" ca="1">_xlfn.IFS(NOT(L$7),0,
         AND(L$6,
                 AND($C29&gt;=MIN(L$1,L$3),$C29&lt;=MAX(L$1,L$3),$D29=L$2)
                 ),1,
         AND(L$5,
                 AND($D29&gt;=MIN(L$2,L$4),$D29&lt;=MAX(L$2,L$4),$C29=L$1)
                 ),1,
        TRUE,0)</f>
        <v>#NAME?</v>
      </c>
      <c r="M29" t="e" cm="1">
        <f t="array" aca="1" ref="M29" ca="1">_xlfn.IFS(NOT(M$7),0,
         AND(M$6,
                 AND($C29&gt;=MIN(M$1,M$3),$C29&lt;=MAX(M$1,M$3),$D29=M$2)
                 ),1,
         AND(M$5,
                 AND($D29&gt;=MIN(M$2,M$4),$D29&lt;=MAX(M$2,M$4),$C29=M$1)
                 ),1,
        TRUE,0)</f>
        <v>#NAME?</v>
      </c>
      <c r="N29" t="e" cm="1">
        <f t="array" aca="1" ref="N29" ca="1">_xlfn.IFS(NOT(N$7),0,
         AND(N$6,
                 AND($C29&gt;=MIN(N$1,N$3),$C29&lt;=MAX(N$1,N$3),$D29=N$2)
                 ),1,
         AND(N$5,
                 AND($D29&gt;=MIN(N$2,N$4),$D29&lt;=MAX(N$2,N$4),$C29=N$1)
                 ),1,
        TRUE,0)</f>
        <v>#NAME?</v>
      </c>
      <c r="O29" t="e">
        <f t="shared" ca="1" si="7"/>
        <v>#NAME?</v>
      </c>
    </row>
    <row r="30" spans="1:15" x14ac:dyDescent="0.3">
      <c r="A30" t="str">
        <f t="shared" si="3"/>
        <v>2-1</v>
      </c>
      <c r="B30">
        <f t="shared" si="4"/>
        <v>21</v>
      </c>
      <c r="C30">
        <f t="shared" si="5"/>
        <v>2</v>
      </c>
      <c r="D30">
        <f t="shared" si="6"/>
        <v>1</v>
      </c>
      <c r="E30" t="e" cm="1">
        <f t="array" aca="1" ref="E30" ca="1">_xlfn.IFS(NOT(E$7),0,
         AND(E$6,
                 AND($C30&gt;=MIN(E$1,E$3),$C30&lt;=MAX(E$1,E$3),$D30=E$2)
                 ),1,
         AND(E$5,
                 AND($D30&gt;=MIN(E$2,E$4),$D30&lt;=MAX(E$2,E$4),$C30=E$1)
                 ),1,
        TRUE,0)</f>
        <v>#NAME?</v>
      </c>
      <c r="F30" t="e" cm="1">
        <f t="array" aca="1" ref="F30" ca="1">_xlfn.IFS(NOT(F$7),0,
         AND(F$6,
                 AND($C30&gt;=MIN(F$1,F$3),$C30&lt;=MAX(F$1,F$3),$D30=F$2)
                 ),1,
         AND(F$5,
                 AND($D30&gt;=MIN(F$2,F$4),$D30&lt;=MAX(F$2,F$4),$C30=F$1)
                 ),1,
        TRUE,0)</f>
        <v>#NAME?</v>
      </c>
      <c r="G30" t="e" cm="1">
        <f t="array" aca="1" ref="G30" ca="1">_xlfn.IFS(NOT(G$7),0,
         AND(G$6,
                 AND($C30&gt;=MIN(G$1,G$3),$C30&lt;=MAX(G$1,G$3),$D30=G$2)
                 ),1,
         AND(G$5,
                 AND($D30&gt;=MIN(G$2,G$4),$D30&lt;=MAX(G$2,G$4),$C30=G$1)
                 ),1,
        TRUE,0)</f>
        <v>#NAME?</v>
      </c>
      <c r="H30" t="e" cm="1">
        <f t="array" aca="1" ref="H30" ca="1">_xlfn.IFS(NOT(H$7),0,
         AND(H$6,
                 AND($C30&gt;=MIN(H$1,H$3),$C30&lt;=MAX(H$1,H$3),$D30=H$2)
                 ),1,
         AND(H$5,
                 AND($D30&gt;=MIN(H$2,H$4),$D30&lt;=MAX(H$2,H$4),$C30=H$1)
                 ),1,
        TRUE,0)</f>
        <v>#NAME?</v>
      </c>
      <c r="I30" t="e" cm="1">
        <f t="array" aca="1" ref="I30" ca="1">_xlfn.IFS(NOT(I$7),0,
         AND(I$6,
                 AND($C30&gt;=MIN(I$1,I$3),$C30&lt;=MAX(I$1,I$3),$D30=I$2)
                 ),1,
         AND(I$5,
                 AND($D30&gt;=MIN(I$2,I$4),$D30&lt;=MAX(I$2,I$4),$C30=I$1)
                 ),1,
        TRUE,0)</f>
        <v>#NAME?</v>
      </c>
      <c r="J30" t="e" cm="1">
        <f t="array" aca="1" ref="J30" ca="1">_xlfn.IFS(NOT(J$7),0,
         AND(J$6,
                 AND($C30&gt;=MIN(J$1,J$3),$C30&lt;=MAX(J$1,J$3),$D30=J$2)
                 ),1,
         AND(J$5,
                 AND($D30&gt;=MIN(J$2,J$4),$D30&lt;=MAX(J$2,J$4),$C30=J$1)
                 ),1,
        TRUE,0)</f>
        <v>#NAME?</v>
      </c>
      <c r="K30" t="e" cm="1">
        <f t="array" aca="1" ref="K30" ca="1">_xlfn.IFS(NOT(K$7),0,
         AND(K$6,
                 AND($C30&gt;=MIN(K$1,K$3),$C30&lt;=MAX(K$1,K$3),$D30=K$2)
                 ),1,
         AND(K$5,
                 AND($D30&gt;=MIN(K$2,K$4),$D30&lt;=MAX(K$2,K$4),$C30=K$1)
                 ),1,
        TRUE,0)</f>
        <v>#NAME?</v>
      </c>
      <c r="L30" t="e" cm="1">
        <f t="array" aca="1" ref="L30" ca="1">_xlfn.IFS(NOT(L$7),0,
         AND(L$6,
                 AND($C30&gt;=MIN(L$1,L$3),$C30&lt;=MAX(L$1,L$3),$D30=L$2)
                 ),1,
         AND(L$5,
                 AND($D30&gt;=MIN(L$2,L$4),$D30&lt;=MAX(L$2,L$4),$C30=L$1)
                 ),1,
        TRUE,0)</f>
        <v>#NAME?</v>
      </c>
      <c r="M30" t="e" cm="1">
        <f t="array" aca="1" ref="M30" ca="1">_xlfn.IFS(NOT(M$7),0,
         AND(M$6,
                 AND($C30&gt;=MIN(M$1,M$3),$C30&lt;=MAX(M$1,M$3),$D30=M$2)
                 ),1,
         AND(M$5,
                 AND($D30&gt;=MIN(M$2,M$4),$D30&lt;=MAX(M$2,M$4),$C30=M$1)
                 ),1,
        TRUE,0)</f>
        <v>#NAME?</v>
      </c>
      <c r="N30" t="e" cm="1">
        <f t="array" aca="1" ref="N30" ca="1">_xlfn.IFS(NOT(N$7),0,
         AND(N$6,
                 AND($C30&gt;=MIN(N$1,N$3),$C30&lt;=MAX(N$1,N$3),$D30=N$2)
                 ),1,
         AND(N$5,
                 AND($D30&gt;=MIN(N$2,N$4),$D30&lt;=MAX(N$2,N$4),$C30=N$1)
                 ),1,
        TRUE,0)</f>
        <v>#NAME?</v>
      </c>
      <c r="O30" t="e">
        <f t="shared" ca="1" si="7"/>
        <v>#NAME?</v>
      </c>
    </row>
    <row r="31" spans="1:15" x14ac:dyDescent="0.3">
      <c r="A31" t="str">
        <f t="shared" si="3"/>
        <v>2-2</v>
      </c>
      <c r="B31">
        <f t="shared" si="4"/>
        <v>22</v>
      </c>
      <c r="C31">
        <f t="shared" si="5"/>
        <v>2</v>
      </c>
      <c r="D31">
        <f t="shared" si="6"/>
        <v>2</v>
      </c>
      <c r="E31" t="e" cm="1">
        <f t="array" aca="1" ref="E31" ca="1">_xlfn.IFS(NOT(E$7),0,
         AND(E$6,
                 AND($C31&gt;=MIN(E$1,E$3),$C31&lt;=MAX(E$1,E$3),$D31=E$2)
                 ),1,
         AND(E$5,
                 AND($D31&gt;=MIN(E$2,E$4),$D31&lt;=MAX(E$2,E$4),$C31=E$1)
                 ),1,
        TRUE,0)</f>
        <v>#NAME?</v>
      </c>
      <c r="F31" t="e" cm="1">
        <f t="array" aca="1" ref="F31" ca="1">_xlfn.IFS(NOT(F$7),0,
         AND(F$6,
                 AND($C31&gt;=MIN(F$1,F$3),$C31&lt;=MAX(F$1,F$3),$D31=F$2)
                 ),1,
         AND(F$5,
                 AND($D31&gt;=MIN(F$2,F$4),$D31&lt;=MAX(F$2,F$4),$C31=F$1)
                 ),1,
        TRUE,0)</f>
        <v>#NAME?</v>
      </c>
      <c r="G31" t="e" cm="1">
        <f t="array" aca="1" ref="G31" ca="1">_xlfn.IFS(NOT(G$7),0,
         AND(G$6,
                 AND($C31&gt;=MIN(G$1,G$3),$C31&lt;=MAX(G$1,G$3),$D31=G$2)
                 ),1,
         AND(G$5,
                 AND($D31&gt;=MIN(G$2,G$4),$D31&lt;=MAX(G$2,G$4),$C31=G$1)
                 ),1,
        TRUE,0)</f>
        <v>#NAME?</v>
      </c>
      <c r="H31" t="e" cm="1">
        <f t="array" aca="1" ref="H31" ca="1">_xlfn.IFS(NOT(H$7),0,
         AND(H$6,
                 AND($C31&gt;=MIN(H$1,H$3),$C31&lt;=MAX(H$1,H$3),$D31=H$2)
                 ),1,
         AND(H$5,
                 AND($D31&gt;=MIN(H$2,H$4),$D31&lt;=MAX(H$2,H$4),$C31=H$1)
                 ),1,
        TRUE,0)</f>
        <v>#NAME?</v>
      </c>
      <c r="I31" t="e" cm="1">
        <f t="array" aca="1" ref="I31" ca="1">_xlfn.IFS(NOT(I$7),0,
         AND(I$6,
                 AND($C31&gt;=MIN(I$1,I$3),$C31&lt;=MAX(I$1,I$3),$D31=I$2)
                 ),1,
         AND(I$5,
                 AND($D31&gt;=MIN(I$2,I$4),$D31&lt;=MAX(I$2,I$4),$C31=I$1)
                 ),1,
        TRUE,0)</f>
        <v>#NAME?</v>
      </c>
      <c r="J31" t="e" cm="1">
        <f t="array" aca="1" ref="J31" ca="1">_xlfn.IFS(NOT(J$7),0,
         AND(J$6,
                 AND($C31&gt;=MIN(J$1,J$3),$C31&lt;=MAX(J$1,J$3),$D31=J$2)
                 ),1,
         AND(J$5,
                 AND($D31&gt;=MIN(J$2,J$4),$D31&lt;=MAX(J$2,J$4),$C31=J$1)
                 ),1,
        TRUE,0)</f>
        <v>#NAME?</v>
      </c>
      <c r="K31" t="e" cm="1">
        <f t="array" aca="1" ref="K31" ca="1">_xlfn.IFS(NOT(K$7),0,
         AND(K$6,
                 AND($C31&gt;=MIN(K$1,K$3),$C31&lt;=MAX(K$1,K$3),$D31=K$2)
                 ),1,
         AND(K$5,
                 AND($D31&gt;=MIN(K$2,K$4),$D31&lt;=MAX(K$2,K$4),$C31=K$1)
                 ),1,
        TRUE,0)</f>
        <v>#NAME?</v>
      </c>
      <c r="L31" t="e" cm="1">
        <f t="array" aca="1" ref="L31" ca="1">_xlfn.IFS(NOT(L$7),0,
         AND(L$6,
                 AND($C31&gt;=MIN(L$1,L$3),$C31&lt;=MAX(L$1,L$3),$D31=L$2)
                 ),1,
         AND(L$5,
                 AND($D31&gt;=MIN(L$2,L$4),$D31&lt;=MAX(L$2,L$4),$C31=L$1)
                 ),1,
        TRUE,0)</f>
        <v>#NAME?</v>
      </c>
      <c r="M31" t="e" cm="1">
        <f t="array" aca="1" ref="M31" ca="1">_xlfn.IFS(NOT(M$7),0,
         AND(M$6,
                 AND($C31&gt;=MIN(M$1,M$3),$C31&lt;=MAX(M$1,M$3),$D31=M$2)
                 ),1,
         AND(M$5,
                 AND($D31&gt;=MIN(M$2,M$4),$D31&lt;=MAX(M$2,M$4),$C31=M$1)
                 ),1,
        TRUE,0)</f>
        <v>#NAME?</v>
      </c>
      <c r="N31" t="e" cm="1">
        <f t="array" aca="1" ref="N31" ca="1">_xlfn.IFS(NOT(N$7),0,
         AND(N$6,
                 AND($C31&gt;=MIN(N$1,N$3),$C31&lt;=MAX(N$1,N$3),$D31=N$2)
                 ),1,
         AND(N$5,
                 AND($D31&gt;=MIN(N$2,N$4),$D31&lt;=MAX(N$2,N$4),$C31=N$1)
                 ),1,
        TRUE,0)</f>
        <v>#NAME?</v>
      </c>
      <c r="O31" t="e">
        <f t="shared" ca="1" si="7"/>
        <v>#NAME?</v>
      </c>
    </row>
    <row r="32" spans="1:15" x14ac:dyDescent="0.3">
      <c r="A32" t="str">
        <f t="shared" si="3"/>
        <v>2-3</v>
      </c>
      <c r="B32">
        <f t="shared" si="4"/>
        <v>23</v>
      </c>
      <c r="C32">
        <f t="shared" si="5"/>
        <v>2</v>
      </c>
      <c r="D32">
        <f t="shared" si="6"/>
        <v>3</v>
      </c>
      <c r="E32" t="e" cm="1">
        <f t="array" aca="1" ref="E32" ca="1">_xlfn.IFS(NOT(E$7),0,
         AND(E$6,
                 AND($C32&gt;=MIN(E$1,E$3),$C32&lt;=MAX(E$1,E$3),$D32=E$2)
                 ),1,
         AND(E$5,
                 AND($D32&gt;=MIN(E$2,E$4),$D32&lt;=MAX(E$2,E$4),$C32=E$1)
                 ),1,
        TRUE,0)</f>
        <v>#NAME?</v>
      </c>
      <c r="F32" t="e" cm="1">
        <f t="array" aca="1" ref="F32" ca="1">_xlfn.IFS(NOT(F$7),0,
         AND(F$6,
                 AND($C32&gt;=MIN(F$1,F$3),$C32&lt;=MAX(F$1,F$3),$D32=F$2)
                 ),1,
         AND(F$5,
                 AND($D32&gt;=MIN(F$2,F$4),$D32&lt;=MAX(F$2,F$4),$C32=F$1)
                 ),1,
        TRUE,0)</f>
        <v>#NAME?</v>
      </c>
      <c r="G32" t="e" cm="1">
        <f t="array" aca="1" ref="G32" ca="1">_xlfn.IFS(NOT(G$7),0,
         AND(G$6,
                 AND($C32&gt;=MIN(G$1,G$3),$C32&lt;=MAX(G$1,G$3),$D32=G$2)
                 ),1,
         AND(G$5,
                 AND($D32&gt;=MIN(G$2,G$4),$D32&lt;=MAX(G$2,G$4),$C32=G$1)
                 ),1,
        TRUE,0)</f>
        <v>#NAME?</v>
      </c>
      <c r="H32" t="e" cm="1">
        <f t="array" aca="1" ref="H32" ca="1">_xlfn.IFS(NOT(H$7),0,
         AND(H$6,
                 AND($C32&gt;=MIN(H$1,H$3),$C32&lt;=MAX(H$1,H$3),$D32=H$2)
                 ),1,
         AND(H$5,
                 AND($D32&gt;=MIN(H$2,H$4),$D32&lt;=MAX(H$2,H$4),$C32=H$1)
                 ),1,
        TRUE,0)</f>
        <v>#NAME?</v>
      </c>
      <c r="I32" t="e" cm="1">
        <f t="array" aca="1" ref="I32" ca="1">_xlfn.IFS(NOT(I$7),0,
         AND(I$6,
                 AND($C32&gt;=MIN(I$1,I$3),$C32&lt;=MAX(I$1,I$3),$D32=I$2)
                 ),1,
         AND(I$5,
                 AND($D32&gt;=MIN(I$2,I$4),$D32&lt;=MAX(I$2,I$4),$C32=I$1)
                 ),1,
        TRUE,0)</f>
        <v>#NAME?</v>
      </c>
      <c r="J32" t="e" cm="1">
        <f t="array" aca="1" ref="J32" ca="1">_xlfn.IFS(NOT(J$7),0,
         AND(J$6,
                 AND($C32&gt;=MIN(J$1,J$3),$C32&lt;=MAX(J$1,J$3),$D32=J$2)
                 ),1,
         AND(J$5,
                 AND($D32&gt;=MIN(J$2,J$4),$D32&lt;=MAX(J$2,J$4),$C32=J$1)
                 ),1,
        TRUE,0)</f>
        <v>#NAME?</v>
      </c>
      <c r="K32" t="e" cm="1">
        <f t="array" aca="1" ref="K32" ca="1">_xlfn.IFS(NOT(K$7),0,
         AND(K$6,
                 AND($C32&gt;=MIN(K$1,K$3),$C32&lt;=MAX(K$1,K$3),$D32=K$2)
                 ),1,
         AND(K$5,
                 AND($D32&gt;=MIN(K$2,K$4),$D32&lt;=MAX(K$2,K$4),$C32=K$1)
                 ),1,
        TRUE,0)</f>
        <v>#NAME?</v>
      </c>
      <c r="L32" t="e" cm="1">
        <f t="array" aca="1" ref="L32" ca="1">_xlfn.IFS(NOT(L$7),0,
         AND(L$6,
                 AND($C32&gt;=MIN(L$1,L$3),$C32&lt;=MAX(L$1,L$3),$D32=L$2)
                 ),1,
         AND(L$5,
                 AND($D32&gt;=MIN(L$2,L$4),$D32&lt;=MAX(L$2,L$4),$C32=L$1)
                 ),1,
        TRUE,0)</f>
        <v>#NAME?</v>
      </c>
      <c r="M32" t="e" cm="1">
        <f t="array" aca="1" ref="M32" ca="1">_xlfn.IFS(NOT(M$7),0,
         AND(M$6,
                 AND($C32&gt;=MIN(M$1,M$3),$C32&lt;=MAX(M$1,M$3),$D32=M$2)
                 ),1,
         AND(M$5,
                 AND($D32&gt;=MIN(M$2,M$4),$D32&lt;=MAX(M$2,M$4),$C32=M$1)
                 ),1,
        TRUE,0)</f>
        <v>#NAME?</v>
      </c>
      <c r="N32" t="e" cm="1">
        <f t="array" aca="1" ref="N32" ca="1">_xlfn.IFS(NOT(N$7),0,
         AND(N$6,
                 AND($C32&gt;=MIN(N$1,N$3),$C32&lt;=MAX(N$1,N$3),$D32=N$2)
                 ),1,
         AND(N$5,
                 AND($D32&gt;=MIN(N$2,N$4),$D32&lt;=MAX(N$2,N$4),$C32=N$1)
                 ),1,
        TRUE,0)</f>
        <v>#NAME?</v>
      </c>
      <c r="O32" t="e">
        <f t="shared" ca="1" si="7"/>
        <v>#NAME?</v>
      </c>
    </row>
    <row r="33" spans="1:15" x14ac:dyDescent="0.3">
      <c r="A33" t="str">
        <f t="shared" si="3"/>
        <v>2-4</v>
      </c>
      <c r="B33">
        <f t="shared" si="4"/>
        <v>24</v>
      </c>
      <c r="C33">
        <f t="shared" si="5"/>
        <v>2</v>
      </c>
      <c r="D33">
        <f t="shared" si="6"/>
        <v>4</v>
      </c>
      <c r="E33" t="e" cm="1">
        <f t="array" aca="1" ref="E33" ca="1">_xlfn.IFS(NOT(E$7),0,
         AND(E$6,
                 AND($C33&gt;=MIN(E$1,E$3),$C33&lt;=MAX(E$1,E$3),$D33=E$2)
                 ),1,
         AND(E$5,
                 AND($D33&gt;=MIN(E$2,E$4),$D33&lt;=MAX(E$2,E$4),$C33=E$1)
                 ),1,
        TRUE,0)</f>
        <v>#NAME?</v>
      </c>
      <c r="F33" t="e" cm="1">
        <f t="array" aca="1" ref="F33" ca="1">_xlfn.IFS(NOT(F$7),0,
         AND(F$6,
                 AND($C33&gt;=MIN(F$1,F$3),$C33&lt;=MAX(F$1,F$3),$D33=F$2)
                 ),1,
         AND(F$5,
                 AND($D33&gt;=MIN(F$2,F$4),$D33&lt;=MAX(F$2,F$4),$C33=F$1)
                 ),1,
        TRUE,0)</f>
        <v>#NAME?</v>
      </c>
      <c r="G33" t="e" cm="1">
        <f t="array" aca="1" ref="G33" ca="1">_xlfn.IFS(NOT(G$7),0,
         AND(G$6,
                 AND($C33&gt;=MIN(G$1,G$3),$C33&lt;=MAX(G$1,G$3),$D33=G$2)
                 ),1,
         AND(G$5,
                 AND($D33&gt;=MIN(G$2,G$4),$D33&lt;=MAX(G$2,G$4),$C33=G$1)
                 ),1,
        TRUE,0)</f>
        <v>#NAME?</v>
      </c>
      <c r="H33" t="e" cm="1">
        <f t="array" aca="1" ref="H33" ca="1">_xlfn.IFS(NOT(H$7),0,
         AND(H$6,
                 AND($C33&gt;=MIN(H$1,H$3),$C33&lt;=MAX(H$1,H$3),$D33=H$2)
                 ),1,
         AND(H$5,
                 AND($D33&gt;=MIN(H$2,H$4),$D33&lt;=MAX(H$2,H$4),$C33=H$1)
                 ),1,
        TRUE,0)</f>
        <v>#NAME?</v>
      </c>
      <c r="I33" t="e" cm="1">
        <f t="array" aca="1" ref="I33" ca="1">_xlfn.IFS(NOT(I$7),0,
         AND(I$6,
                 AND($C33&gt;=MIN(I$1,I$3),$C33&lt;=MAX(I$1,I$3),$D33=I$2)
                 ),1,
         AND(I$5,
                 AND($D33&gt;=MIN(I$2,I$4),$D33&lt;=MAX(I$2,I$4),$C33=I$1)
                 ),1,
        TRUE,0)</f>
        <v>#NAME?</v>
      </c>
      <c r="J33" t="e" cm="1">
        <f t="array" aca="1" ref="J33" ca="1">_xlfn.IFS(NOT(J$7),0,
         AND(J$6,
                 AND($C33&gt;=MIN(J$1,J$3),$C33&lt;=MAX(J$1,J$3),$D33=J$2)
                 ),1,
         AND(J$5,
                 AND($D33&gt;=MIN(J$2,J$4),$D33&lt;=MAX(J$2,J$4),$C33=J$1)
                 ),1,
        TRUE,0)</f>
        <v>#NAME?</v>
      </c>
      <c r="K33" t="e" cm="1">
        <f t="array" aca="1" ref="K33" ca="1">_xlfn.IFS(NOT(K$7),0,
         AND(K$6,
                 AND($C33&gt;=MIN(K$1,K$3),$C33&lt;=MAX(K$1,K$3),$D33=K$2)
                 ),1,
         AND(K$5,
                 AND($D33&gt;=MIN(K$2,K$4),$D33&lt;=MAX(K$2,K$4),$C33=K$1)
                 ),1,
        TRUE,0)</f>
        <v>#NAME?</v>
      </c>
      <c r="L33" t="e" cm="1">
        <f t="array" aca="1" ref="L33" ca="1">_xlfn.IFS(NOT(L$7),0,
         AND(L$6,
                 AND($C33&gt;=MIN(L$1,L$3),$C33&lt;=MAX(L$1,L$3),$D33=L$2)
                 ),1,
         AND(L$5,
                 AND($D33&gt;=MIN(L$2,L$4),$D33&lt;=MAX(L$2,L$4),$C33=L$1)
                 ),1,
        TRUE,0)</f>
        <v>#NAME?</v>
      </c>
      <c r="M33" t="e" cm="1">
        <f t="array" aca="1" ref="M33" ca="1">_xlfn.IFS(NOT(M$7),0,
         AND(M$6,
                 AND($C33&gt;=MIN(M$1,M$3),$C33&lt;=MAX(M$1,M$3),$D33=M$2)
                 ),1,
         AND(M$5,
                 AND($D33&gt;=MIN(M$2,M$4),$D33&lt;=MAX(M$2,M$4),$C33=M$1)
                 ),1,
        TRUE,0)</f>
        <v>#NAME?</v>
      </c>
      <c r="N33" t="e" cm="1">
        <f t="array" aca="1" ref="N33" ca="1">_xlfn.IFS(NOT(N$7),0,
         AND(N$6,
                 AND($C33&gt;=MIN(N$1,N$3),$C33&lt;=MAX(N$1,N$3),$D33=N$2)
                 ),1,
         AND(N$5,
                 AND($D33&gt;=MIN(N$2,N$4),$D33&lt;=MAX(N$2,N$4),$C33=N$1)
                 ),1,
        TRUE,0)</f>
        <v>#NAME?</v>
      </c>
      <c r="O33" t="e">
        <f t="shared" ca="1" si="7"/>
        <v>#NAME?</v>
      </c>
    </row>
    <row r="34" spans="1:15" x14ac:dyDescent="0.3">
      <c r="A34" t="str">
        <f t="shared" si="3"/>
        <v>2-5</v>
      </c>
      <c r="B34">
        <f t="shared" si="4"/>
        <v>25</v>
      </c>
      <c r="C34">
        <f t="shared" si="5"/>
        <v>2</v>
      </c>
      <c r="D34">
        <f t="shared" si="6"/>
        <v>5</v>
      </c>
      <c r="E34" t="e" cm="1">
        <f t="array" aca="1" ref="E34" ca="1">_xlfn.IFS(NOT(E$7),0,
         AND(E$6,
                 AND($C34&gt;=MIN(E$1,E$3),$C34&lt;=MAX(E$1,E$3),$D34=E$2)
                 ),1,
         AND(E$5,
                 AND($D34&gt;=MIN(E$2,E$4),$D34&lt;=MAX(E$2,E$4),$C34=E$1)
                 ),1,
        TRUE,0)</f>
        <v>#NAME?</v>
      </c>
      <c r="F34" t="e" cm="1">
        <f t="array" aca="1" ref="F34" ca="1">_xlfn.IFS(NOT(F$7),0,
         AND(F$6,
                 AND($C34&gt;=MIN(F$1,F$3),$C34&lt;=MAX(F$1,F$3),$D34=F$2)
                 ),1,
         AND(F$5,
                 AND($D34&gt;=MIN(F$2,F$4),$D34&lt;=MAX(F$2,F$4),$C34=F$1)
                 ),1,
        TRUE,0)</f>
        <v>#NAME?</v>
      </c>
      <c r="G34" t="e" cm="1">
        <f t="array" aca="1" ref="G34" ca="1">_xlfn.IFS(NOT(G$7),0,
         AND(G$6,
                 AND($C34&gt;=MIN(G$1,G$3),$C34&lt;=MAX(G$1,G$3),$D34=G$2)
                 ),1,
         AND(G$5,
                 AND($D34&gt;=MIN(G$2,G$4),$D34&lt;=MAX(G$2,G$4),$C34=G$1)
                 ),1,
        TRUE,0)</f>
        <v>#NAME?</v>
      </c>
      <c r="H34" t="e" cm="1">
        <f t="array" aca="1" ref="H34" ca="1">_xlfn.IFS(NOT(H$7),0,
         AND(H$6,
                 AND($C34&gt;=MIN(H$1,H$3),$C34&lt;=MAX(H$1,H$3),$D34=H$2)
                 ),1,
         AND(H$5,
                 AND($D34&gt;=MIN(H$2,H$4),$D34&lt;=MAX(H$2,H$4),$C34=H$1)
                 ),1,
        TRUE,0)</f>
        <v>#NAME?</v>
      </c>
      <c r="I34" t="e" cm="1">
        <f t="array" aca="1" ref="I34" ca="1">_xlfn.IFS(NOT(I$7),0,
         AND(I$6,
                 AND($C34&gt;=MIN(I$1,I$3),$C34&lt;=MAX(I$1,I$3),$D34=I$2)
                 ),1,
         AND(I$5,
                 AND($D34&gt;=MIN(I$2,I$4),$D34&lt;=MAX(I$2,I$4),$C34=I$1)
                 ),1,
        TRUE,0)</f>
        <v>#NAME?</v>
      </c>
      <c r="J34" t="e" cm="1">
        <f t="array" aca="1" ref="J34" ca="1">_xlfn.IFS(NOT(J$7),0,
         AND(J$6,
                 AND($C34&gt;=MIN(J$1,J$3),$C34&lt;=MAX(J$1,J$3),$D34=J$2)
                 ),1,
         AND(J$5,
                 AND($D34&gt;=MIN(J$2,J$4),$D34&lt;=MAX(J$2,J$4),$C34=J$1)
                 ),1,
        TRUE,0)</f>
        <v>#NAME?</v>
      </c>
      <c r="K34" t="e" cm="1">
        <f t="array" aca="1" ref="K34" ca="1">_xlfn.IFS(NOT(K$7),0,
         AND(K$6,
                 AND($C34&gt;=MIN(K$1,K$3),$C34&lt;=MAX(K$1,K$3),$D34=K$2)
                 ),1,
         AND(K$5,
                 AND($D34&gt;=MIN(K$2,K$4),$D34&lt;=MAX(K$2,K$4),$C34=K$1)
                 ),1,
        TRUE,0)</f>
        <v>#NAME?</v>
      </c>
      <c r="L34" t="e" cm="1">
        <f t="array" aca="1" ref="L34" ca="1">_xlfn.IFS(NOT(L$7),0,
         AND(L$6,
                 AND($C34&gt;=MIN(L$1,L$3),$C34&lt;=MAX(L$1,L$3),$D34=L$2)
                 ),1,
         AND(L$5,
                 AND($D34&gt;=MIN(L$2,L$4),$D34&lt;=MAX(L$2,L$4),$C34=L$1)
                 ),1,
        TRUE,0)</f>
        <v>#NAME?</v>
      </c>
      <c r="M34" t="e" cm="1">
        <f t="array" aca="1" ref="M34" ca="1">_xlfn.IFS(NOT(M$7),0,
         AND(M$6,
                 AND($C34&gt;=MIN(M$1,M$3),$C34&lt;=MAX(M$1,M$3),$D34=M$2)
                 ),1,
         AND(M$5,
                 AND($D34&gt;=MIN(M$2,M$4),$D34&lt;=MAX(M$2,M$4),$C34=M$1)
                 ),1,
        TRUE,0)</f>
        <v>#NAME?</v>
      </c>
      <c r="N34" t="e" cm="1">
        <f t="array" aca="1" ref="N34" ca="1">_xlfn.IFS(NOT(N$7),0,
         AND(N$6,
                 AND($C34&gt;=MIN(N$1,N$3),$C34&lt;=MAX(N$1,N$3),$D34=N$2)
                 ),1,
         AND(N$5,
                 AND($D34&gt;=MIN(N$2,N$4),$D34&lt;=MAX(N$2,N$4),$C34=N$1)
                 ),1,
        TRUE,0)</f>
        <v>#NAME?</v>
      </c>
      <c r="O34" t="e">
        <f t="shared" ca="1" si="7"/>
        <v>#NAME?</v>
      </c>
    </row>
    <row r="35" spans="1:15" x14ac:dyDescent="0.3">
      <c r="A35" t="str">
        <f t="shared" si="3"/>
        <v>2-6</v>
      </c>
      <c r="B35">
        <f t="shared" si="4"/>
        <v>26</v>
      </c>
      <c r="C35">
        <f t="shared" si="5"/>
        <v>2</v>
      </c>
      <c r="D35">
        <f t="shared" si="6"/>
        <v>6</v>
      </c>
      <c r="E35" t="e" cm="1">
        <f t="array" aca="1" ref="E35" ca="1">_xlfn.IFS(NOT(E$7),0,
         AND(E$6,
                 AND($C35&gt;=MIN(E$1,E$3),$C35&lt;=MAX(E$1,E$3),$D35=E$2)
                 ),1,
         AND(E$5,
                 AND($D35&gt;=MIN(E$2,E$4),$D35&lt;=MAX(E$2,E$4),$C35=E$1)
                 ),1,
        TRUE,0)</f>
        <v>#NAME?</v>
      </c>
      <c r="F35" t="e" cm="1">
        <f t="array" aca="1" ref="F35" ca="1">_xlfn.IFS(NOT(F$7),0,
         AND(F$6,
                 AND($C35&gt;=MIN(F$1,F$3),$C35&lt;=MAX(F$1,F$3),$D35=F$2)
                 ),1,
         AND(F$5,
                 AND($D35&gt;=MIN(F$2,F$4),$D35&lt;=MAX(F$2,F$4),$C35=F$1)
                 ),1,
        TRUE,0)</f>
        <v>#NAME?</v>
      </c>
      <c r="G35" t="e" cm="1">
        <f t="array" aca="1" ref="G35" ca="1">_xlfn.IFS(NOT(G$7),0,
         AND(G$6,
                 AND($C35&gt;=MIN(G$1,G$3),$C35&lt;=MAX(G$1,G$3),$D35=G$2)
                 ),1,
         AND(G$5,
                 AND($D35&gt;=MIN(G$2,G$4),$D35&lt;=MAX(G$2,G$4),$C35=G$1)
                 ),1,
        TRUE,0)</f>
        <v>#NAME?</v>
      </c>
      <c r="H35" t="e" cm="1">
        <f t="array" aca="1" ref="H35" ca="1">_xlfn.IFS(NOT(H$7),0,
         AND(H$6,
                 AND($C35&gt;=MIN(H$1,H$3),$C35&lt;=MAX(H$1,H$3),$D35=H$2)
                 ),1,
         AND(H$5,
                 AND($D35&gt;=MIN(H$2,H$4),$D35&lt;=MAX(H$2,H$4),$C35=H$1)
                 ),1,
        TRUE,0)</f>
        <v>#NAME?</v>
      </c>
      <c r="I35" t="e" cm="1">
        <f t="array" aca="1" ref="I35" ca="1">_xlfn.IFS(NOT(I$7),0,
         AND(I$6,
                 AND($C35&gt;=MIN(I$1,I$3),$C35&lt;=MAX(I$1,I$3),$D35=I$2)
                 ),1,
         AND(I$5,
                 AND($D35&gt;=MIN(I$2,I$4),$D35&lt;=MAX(I$2,I$4),$C35=I$1)
                 ),1,
        TRUE,0)</f>
        <v>#NAME?</v>
      </c>
      <c r="J35" t="e" cm="1">
        <f t="array" aca="1" ref="J35" ca="1">_xlfn.IFS(NOT(J$7),0,
         AND(J$6,
                 AND($C35&gt;=MIN(J$1,J$3),$C35&lt;=MAX(J$1,J$3),$D35=J$2)
                 ),1,
         AND(J$5,
                 AND($D35&gt;=MIN(J$2,J$4),$D35&lt;=MAX(J$2,J$4),$C35=J$1)
                 ),1,
        TRUE,0)</f>
        <v>#NAME?</v>
      </c>
      <c r="K35" t="e" cm="1">
        <f t="array" aca="1" ref="K35" ca="1">_xlfn.IFS(NOT(K$7),0,
         AND(K$6,
                 AND($C35&gt;=MIN(K$1,K$3),$C35&lt;=MAX(K$1,K$3),$D35=K$2)
                 ),1,
         AND(K$5,
                 AND($D35&gt;=MIN(K$2,K$4),$D35&lt;=MAX(K$2,K$4),$C35=K$1)
                 ),1,
        TRUE,0)</f>
        <v>#NAME?</v>
      </c>
      <c r="L35" t="e" cm="1">
        <f t="array" aca="1" ref="L35" ca="1">_xlfn.IFS(NOT(L$7),0,
         AND(L$6,
                 AND($C35&gt;=MIN(L$1,L$3),$C35&lt;=MAX(L$1,L$3),$D35=L$2)
                 ),1,
         AND(L$5,
                 AND($D35&gt;=MIN(L$2,L$4),$D35&lt;=MAX(L$2,L$4),$C35=L$1)
                 ),1,
        TRUE,0)</f>
        <v>#NAME?</v>
      </c>
      <c r="M35" t="e" cm="1">
        <f t="array" aca="1" ref="M35" ca="1">_xlfn.IFS(NOT(M$7),0,
         AND(M$6,
                 AND($C35&gt;=MIN(M$1,M$3),$C35&lt;=MAX(M$1,M$3),$D35=M$2)
                 ),1,
         AND(M$5,
                 AND($D35&gt;=MIN(M$2,M$4),$D35&lt;=MAX(M$2,M$4),$C35=M$1)
                 ),1,
        TRUE,0)</f>
        <v>#NAME?</v>
      </c>
      <c r="N35" t="e" cm="1">
        <f t="array" aca="1" ref="N35" ca="1">_xlfn.IFS(NOT(N$7),0,
         AND(N$6,
                 AND($C35&gt;=MIN(N$1,N$3),$C35&lt;=MAX(N$1,N$3),$D35=N$2)
                 ),1,
         AND(N$5,
                 AND($D35&gt;=MIN(N$2,N$4),$D35&lt;=MAX(N$2,N$4),$C35=N$1)
                 ),1,
        TRUE,0)</f>
        <v>#NAME?</v>
      </c>
      <c r="O35" t="e">
        <f t="shared" ca="1" si="7"/>
        <v>#NAME?</v>
      </c>
    </row>
    <row r="36" spans="1:15" x14ac:dyDescent="0.3">
      <c r="A36" t="str">
        <f t="shared" si="3"/>
        <v>2-7</v>
      </c>
      <c r="B36">
        <f t="shared" si="4"/>
        <v>27</v>
      </c>
      <c r="C36">
        <f t="shared" si="5"/>
        <v>2</v>
      </c>
      <c r="D36">
        <f t="shared" si="6"/>
        <v>7</v>
      </c>
      <c r="E36" t="e" cm="1">
        <f t="array" aca="1" ref="E36" ca="1">_xlfn.IFS(NOT(E$7),0,
         AND(E$6,
                 AND($C36&gt;=MIN(E$1,E$3),$C36&lt;=MAX(E$1,E$3),$D36=E$2)
                 ),1,
         AND(E$5,
                 AND($D36&gt;=MIN(E$2,E$4),$D36&lt;=MAX(E$2,E$4),$C36=E$1)
                 ),1,
        TRUE,0)</f>
        <v>#NAME?</v>
      </c>
      <c r="F36" t="e" cm="1">
        <f t="array" aca="1" ref="F36" ca="1">_xlfn.IFS(NOT(F$7),0,
         AND(F$6,
                 AND($C36&gt;=MIN(F$1,F$3),$C36&lt;=MAX(F$1,F$3),$D36=F$2)
                 ),1,
         AND(F$5,
                 AND($D36&gt;=MIN(F$2,F$4),$D36&lt;=MAX(F$2,F$4),$C36=F$1)
                 ),1,
        TRUE,0)</f>
        <v>#NAME?</v>
      </c>
      <c r="G36" t="e" cm="1">
        <f t="array" aca="1" ref="G36" ca="1">_xlfn.IFS(NOT(G$7),0,
         AND(G$6,
                 AND($C36&gt;=MIN(G$1,G$3),$C36&lt;=MAX(G$1,G$3),$D36=G$2)
                 ),1,
         AND(G$5,
                 AND($D36&gt;=MIN(G$2,G$4),$D36&lt;=MAX(G$2,G$4),$C36=G$1)
                 ),1,
        TRUE,0)</f>
        <v>#NAME?</v>
      </c>
      <c r="H36" t="e" cm="1">
        <f t="array" aca="1" ref="H36" ca="1">_xlfn.IFS(NOT(H$7),0,
         AND(H$6,
                 AND($C36&gt;=MIN(H$1,H$3),$C36&lt;=MAX(H$1,H$3),$D36=H$2)
                 ),1,
         AND(H$5,
                 AND($D36&gt;=MIN(H$2,H$4),$D36&lt;=MAX(H$2,H$4),$C36=H$1)
                 ),1,
        TRUE,0)</f>
        <v>#NAME?</v>
      </c>
      <c r="I36" t="e" cm="1">
        <f t="array" aca="1" ref="I36" ca="1">_xlfn.IFS(NOT(I$7),0,
         AND(I$6,
                 AND($C36&gt;=MIN(I$1,I$3),$C36&lt;=MAX(I$1,I$3),$D36=I$2)
                 ),1,
         AND(I$5,
                 AND($D36&gt;=MIN(I$2,I$4),$D36&lt;=MAX(I$2,I$4),$C36=I$1)
                 ),1,
        TRUE,0)</f>
        <v>#NAME?</v>
      </c>
      <c r="J36" t="e" cm="1">
        <f t="array" aca="1" ref="J36" ca="1">_xlfn.IFS(NOT(J$7),0,
         AND(J$6,
                 AND($C36&gt;=MIN(J$1,J$3),$C36&lt;=MAX(J$1,J$3),$D36=J$2)
                 ),1,
         AND(J$5,
                 AND($D36&gt;=MIN(J$2,J$4),$D36&lt;=MAX(J$2,J$4),$C36=J$1)
                 ),1,
        TRUE,0)</f>
        <v>#NAME?</v>
      </c>
      <c r="K36" t="e" cm="1">
        <f t="array" aca="1" ref="K36" ca="1">_xlfn.IFS(NOT(K$7),0,
         AND(K$6,
                 AND($C36&gt;=MIN(K$1,K$3),$C36&lt;=MAX(K$1,K$3),$D36=K$2)
                 ),1,
         AND(K$5,
                 AND($D36&gt;=MIN(K$2,K$4),$D36&lt;=MAX(K$2,K$4),$C36=K$1)
                 ),1,
        TRUE,0)</f>
        <v>#NAME?</v>
      </c>
      <c r="L36" t="e" cm="1">
        <f t="array" aca="1" ref="L36" ca="1">_xlfn.IFS(NOT(L$7),0,
         AND(L$6,
                 AND($C36&gt;=MIN(L$1,L$3),$C36&lt;=MAX(L$1,L$3),$D36=L$2)
                 ),1,
         AND(L$5,
                 AND($D36&gt;=MIN(L$2,L$4),$D36&lt;=MAX(L$2,L$4),$C36=L$1)
                 ),1,
        TRUE,0)</f>
        <v>#NAME?</v>
      </c>
      <c r="M36" t="e" cm="1">
        <f t="array" aca="1" ref="M36" ca="1">_xlfn.IFS(NOT(M$7),0,
         AND(M$6,
                 AND($C36&gt;=MIN(M$1,M$3),$C36&lt;=MAX(M$1,M$3),$D36=M$2)
                 ),1,
         AND(M$5,
                 AND($D36&gt;=MIN(M$2,M$4),$D36&lt;=MAX(M$2,M$4),$C36=M$1)
                 ),1,
        TRUE,0)</f>
        <v>#NAME?</v>
      </c>
      <c r="N36" t="e" cm="1">
        <f t="array" aca="1" ref="N36" ca="1">_xlfn.IFS(NOT(N$7),0,
         AND(N$6,
                 AND($C36&gt;=MIN(N$1,N$3),$C36&lt;=MAX(N$1,N$3),$D36=N$2)
                 ),1,
         AND(N$5,
                 AND($D36&gt;=MIN(N$2,N$4),$D36&lt;=MAX(N$2,N$4),$C36=N$1)
                 ),1,
        TRUE,0)</f>
        <v>#NAME?</v>
      </c>
      <c r="O36" t="e">
        <f t="shared" ca="1" si="7"/>
        <v>#NAME?</v>
      </c>
    </row>
    <row r="37" spans="1:15" x14ac:dyDescent="0.3">
      <c r="A37" t="str">
        <f t="shared" si="3"/>
        <v>2-8</v>
      </c>
      <c r="B37">
        <f t="shared" si="4"/>
        <v>28</v>
      </c>
      <c r="C37">
        <f t="shared" si="5"/>
        <v>2</v>
      </c>
      <c r="D37">
        <f t="shared" si="6"/>
        <v>8</v>
      </c>
      <c r="E37" t="e" cm="1">
        <f t="array" aca="1" ref="E37" ca="1">_xlfn.IFS(NOT(E$7),0,
         AND(E$6,
                 AND($C37&gt;=MIN(E$1,E$3),$C37&lt;=MAX(E$1,E$3),$D37=E$2)
                 ),1,
         AND(E$5,
                 AND($D37&gt;=MIN(E$2,E$4),$D37&lt;=MAX(E$2,E$4),$C37=E$1)
                 ),1,
        TRUE,0)</f>
        <v>#NAME?</v>
      </c>
      <c r="F37" t="e" cm="1">
        <f t="array" aca="1" ref="F37" ca="1">_xlfn.IFS(NOT(F$7),0,
         AND(F$6,
                 AND($C37&gt;=MIN(F$1,F$3),$C37&lt;=MAX(F$1,F$3),$D37=F$2)
                 ),1,
         AND(F$5,
                 AND($D37&gt;=MIN(F$2,F$4),$D37&lt;=MAX(F$2,F$4),$C37=F$1)
                 ),1,
        TRUE,0)</f>
        <v>#NAME?</v>
      </c>
      <c r="G37" t="e" cm="1">
        <f t="array" aca="1" ref="G37" ca="1">_xlfn.IFS(NOT(G$7),0,
         AND(G$6,
                 AND($C37&gt;=MIN(G$1,G$3),$C37&lt;=MAX(G$1,G$3),$D37=G$2)
                 ),1,
         AND(G$5,
                 AND($D37&gt;=MIN(G$2,G$4),$D37&lt;=MAX(G$2,G$4),$C37=G$1)
                 ),1,
        TRUE,0)</f>
        <v>#NAME?</v>
      </c>
      <c r="H37" t="e" cm="1">
        <f t="array" aca="1" ref="H37" ca="1">_xlfn.IFS(NOT(H$7),0,
         AND(H$6,
                 AND($C37&gt;=MIN(H$1,H$3),$C37&lt;=MAX(H$1,H$3),$D37=H$2)
                 ),1,
         AND(H$5,
                 AND($D37&gt;=MIN(H$2,H$4),$D37&lt;=MAX(H$2,H$4),$C37=H$1)
                 ),1,
        TRUE,0)</f>
        <v>#NAME?</v>
      </c>
      <c r="I37" t="e" cm="1">
        <f t="array" aca="1" ref="I37" ca="1">_xlfn.IFS(NOT(I$7),0,
         AND(I$6,
                 AND($C37&gt;=MIN(I$1,I$3),$C37&lt;=MAX(I$1,I$3),$D37=I$2)
                 ),1,
         AND(I$5,
                 AND($D37&gt;=MIN(I$2,I$4),$D37&lt;=MAX(I$2,I$4),$C37=I$1)
                 ),1,
        TRUE,0)</f>
        <v>#NAME?</v>
      </c>
      <c r="J37" t="e" cm="1">
        <f t="array" aca="1" ref="J37" ca="1">_xlfn.IFS(NOT(J$7),0,
         AND(J$6,
                 AND($C37&gt;=MIN(J$1,J$3),$C37&lt;=MAX(J$1,J$3),$D37=J$2)
                 ),1,
         AND(J$5,
                 AND($D37&gt;=MIN(J$2,J$4),$D37&lt;=MAX(J$2,J$4),$C37=J$1)
                 ),1,
        TRUE,0)</f>
        <v>#NAME?</v>
      </c>
      <c r="K37" t="e" cm="1">
        <f t="array" aca="1" ref="K37" ca="1">_xlfn.IFS(NOT(K$7),0,
         AND(K$6,
                 AND($C37&gt;=MIN(K$1,K$3),$C37&lt;=MAX(K$1,K$3),$D37=K$2)
                 ),1,
         AND(K$5,
                 AND($D37&gt;=MIN(K$2,K$4),$D37&lt;=MAX(K$2,K$4),$C37=K$1)
                 ),1,
        TRUE,0)</f>
        <v>#NAME?</v>
      </c>
      <c r="L37" t="e" cm="1">
        <f t="array" aca="1" ref="L37" ca="1">_xlfn.IFS(NOT(L$7),0,
         AND(L$6,
                 AND($C37&gt;=MIN(L$1,L$3),$C37&lt;=MAX(L$1,L$3),$D37=L$2)
                 ),1,
         AND(L$5,
                 AND($D37&gt;=MIN(L$2,L$4),$D37&lt;=MAX(L$2,L$4),$C37=L$1)
                 ),1,
        TRUE,0)</f>
        <v>#NAME?</v>
      </c>
      <c r="M37" t="e" cm="1">
        <f t="array" aca="1" ref="M37" ca="1">_xlfn.IFS(NOT(M$7),0,
         AND(M$6,
                 AND($C37&gt;=MIN(M$1,M$3),$C37&lt;=MAX(M$1,M$3),$D37=M$2)
                 ),1,
         AND(M$5,
                 AND($D37&gt;=MIN(M$2,M$4),$D37&lt;=MAX(M$2,M$4),$C37=M$1)
                 ),1,
        TRUE,0)</f>
        <v>#NAME?</v>
      </c>
      <c r="N37" t="e" cm="1">
        <f t="array" aca="1" ref="N37" ca="1">_xlfn.IFS(NOT(N$7),0,
         AND(N$6,
                 AND($C37&gt;=MIN(N$1,N$3),$C37&lt;=MAX(N$1,N$3),$D37=N$2)
                 ),1,
         AND(N$5,
                 AND($D37&gt;=MIN(N$2,N$4),$D37&lt;=MAX(N$2,N$4),$C37=N$1)
                 ),1,
        TRUE,0)</f>
        <v>#NAME?</v>
      </c>
      <c r="O37" t="e">
        <f t="shared" ca="1" si="7"/>
        <v>#NAME?</v>
      </c>
    </row>
    <row r="38" spans="1:15" x14ac:dyDescent="0.3">
      <c r="A38" t="str">
        <f t="shared" si="3"/>
        <v>2-9</v>
      </c>
      <c r="B38">
        <f t="shared" si="4"/>
        <v>29</v>
      </c>
      <c r="C38">
        <f t="shared" si="5"/>
        <v>2</v>
      </c>
      <c r="D38">
        <f t="shared" si="6"/>
        <v>9</v>
      </c>
      <c r="E38" t="e" cm="1">
        <f t="array" aca="1" ref="E38" ca="1">_xlfn.IFS(NOT(E$7),0,
         AND(E$6,
                 AND($C38&gt;=MIN(E$1,E$3),$C38&lt;=MAX(E$1,E$3),$D38=E$2)
                 ),1,
         AND(E$5,
                 AND($D38&gt;=MIN(E$2,E$4),$D38&lt;=MAX(E$2,E$4),$C38=E$1)
                 ),1,
        TRUE,0)</f>
        <v>#NAME?</v>
      </c>
      <c r="F38" t="e" cm="1">
        <f t="array" aca="1" ref="F38" ca="1">_xlfn.IFS(NOT(F$7),0,
         AND(F$6,
                 AND($C38&gt;=MIN(F$1,F$3),$C38&lt;=MAX(F$1,F$3),$D38=F$2)
                 ),1,
         AND(F$5,
                 AND($D38&gt;=MIN(F$2,F$4),$D38&lt;=MAX(F$2,F$4),$C38=F$1)
                 ),1,
        TRUE,0)</f>
        <v>#NAME?</v>
      </c>
      <c r="G38" t="e" cm="1">
        <f t="array" aca="1" ref="G38" ca="1">_xlfn.IFS(NOT(G$7),0,
         AND(G$6,
                 AND($C38&gt;=MIN(G$1,G$3),$C38&lt;=MAX(G$1,G$3),$D38=G$2)
                 ),1,
         AND(G$5,
                 AND($D38&gt;=MIN(G$2,G$4),$D38&lt;=MAX(G$2,G$4),$C38=G$1)
                 ),1,
        TRUE,0)</f>
        <v>#NAME?</v>
      </c>
      <c r="H38" t="e" cm="1">
        <f t="array" aca="1" ref="H38" ca="1">_xlfn.IFS(NOT(H$7),0,
         AND(H$6,
                 AND($C38&gt;=MIN(H$1,H$3),$C38&lt;=MAX(H$1,H$3),$D38=H$2)
                 ),1,
         AND(H$5,
                 AND($D38&gt;=MIN(H$2,H$4),$D38&lt;=MAX(H$2,H$4),$C38=H$1)
                 ),1,
        TRUE,0)</f>
        <v>#NAME?</v>
      </c>
      <c r="I38" t="e" cm="1">
        <f t="array" aca="1" ref="I38" ca="1">_xlfn.IFS(NOT(I$7),0,
         AND(I$6,
                 AND($C38&gt;=MIN(I$1,I$3),$C38&lt;=MAX(I$1,I$3),$D38=I$2)
                 ),1,
         AND(I$5,
                 AND($D38&gt;=MIN(I$2,I$4),$D38&lt;=MAX(I$2,I$4),$C38=I$1)
                 ),1,
        TRUE,0)</f>
        <v>#NAME?</v>
      </c>
      <c r="J38" t="e" cm="1">
        <f t="array" aca="1" ref="J38" ca="1">_xlfn.IFS(NOT(J$7),0,
         AND(J$6,
                 AND($C38&gt;=MIN(J$1,J$3),$C38&lt;=MAX(J$1,J$3),$D38=J$2)
                 ),1,
         AND(J$5,
                 AND($D38&gt;=MIN(J$2,J$4),$D38&lt;=MAX(J$2,J$4),$C38=J$1)
                 ),1,
        TRUE,0)</f>
        <v>#NAME?</v>
      </c>
      <c r="K38" t="e" cm="1">
        <f t="array" aca="1" ref="K38" ca="1">_xlfn.IFS(NOT(K$7),0,
         AND(K$6,
                 AND($C38&gt;=MIN(K$1,K$3),$C38&lt;=MAX(K$1,K$3),$D38=K$2)
                 ),1,
         AND(K$5,
                 AND($D38&gt;=MIN(K$2,K$4),$D38&lt;=MAX(K$2,K$4),$C38=K$1)
                 ),1,
        TRUE,0)</f>
        <v>#NAME?</v>
      </c>
      <c r="L38" t="e" cm="1">
        <f t="array" aca="1" ref="L38" ca="1">_xlfn.IFS(NOT(L$7),0,
         AND(L$6,
                 AND($C38&gt;=MIN(L$1,L$3),$C38&lt;=MAX(L$1,L$3),$D38=L$2)
                 ),1,
         AND(L$5,
                 AND($D38&gt;=MIN(L$2,L$4),$D38&lt;=MAX(L$2,L$4),$C38=L$1)
                 ),1,
        TRUE,0)</f>
        <v>#NAME?</v>
      </c>
      <c r="M38" t="e" cm="1">
        <f t="array" aca="1" ref="M38" ca="1">_xlfn.IFS(NOT(M$7),0,
         AND(M$6,
                 AND($C38&gt;=MIN(M$1,M$3),$C38&lt;=MAX(M$1,M$3),$D38=M$2)
                 ),1,
         AND(M$5,
                 AND($D38&gt;=MIN(M$2,M$4),$D38&lt;=MAX(M$2,M$4),$C38=M$1)
                 ),1,
        TRUE,0)</f>
        <v>#NAME?</v>
      </c>
      <c r="N38" t="e" cm="1">
        <f t="array" aca="1" ref="N38" ca="1">_xlfn.IFS(NOT(N$7),0,
         AND(N$6,
                 AND($C38&gt;=MIN(N$1,N$3),$C38&lt;=MAX(N$1,N$3),$D38=N$2)
                 ),1,
         AND(N$5,
                 AND($D38&gt;=MIN(N$2,N$4),$D38&lt;=MAX(N$2,N$4),$C38=N$1)
                 ),1,
        TRUE,0)</f>
        <v>#NAME?</v>
      </c>
      <c r="O38" t="e">
        <f t="shared" ca="1" si="7"/>
        <v>#NAME?</v>
      </c>
    </row>
    <row r="39" spans="1:15" x14ac:dyDescent="0.3">
      <c r="A39" t="str">
        <f t="shared" si="3"/>
        <v>3-0</v>
      </c>
      <c r="B39">
        <f t="shared" si="4"/>
        <v>30</v>
      </c>
      <c r="C39">
        <f t="shared" si="5"/>
        <v>3</v>
      </c>
      <c r="D39">
        <f t="shared" si="6"/>
        <v>0</v>
      </c>
      <c r="E39" t="e" cm="1">
        <f t="array" aca="1" ref="E39" ca="1">_xlfn.IFS(NOT(E$7),0,
         AND(E$6,
                 AND($C39&gt;=MIN(E$1,E$3),$C39&lt;=MAX(E$1,E$3),$D39=E$2)
                 ),1,
         AND(E$5,
                 AND($D39&gt;=MIN(E$2,E$4),$D39&lt;=MAX(E$2,E$4),$C39=E$1)
                 ),1,
        TRUE,0)</f>
        <v>#NAME?</v>
      </c>
      <c r="F39" t="e" cm="1">
        <f t="array" aca="1" ref="F39" ca="1">_xlfn.IFS(NOT(F$7),0,
         AND(F$6,
                 AND($C39&gt;=MIN(F$1,F$3),$C39&lt;=MAX(F$1,F$3),$D39=F$2)
                 ),1,
         AND(F$5,
                 AND($D39&gt;=MIN(F$2,F$4),$D39&lt;=MAX(F$2,F$4),$C39=F$1)
                 ),1,
        TRUE,0)</f>
        <v>#NAME?</v>
      </c>
      <c r="G39" t="e" cm="1">
        <f t="array" aca="1" ref="G39" ca="1">_xlfn.IFS(NOT(G$7),0,
         AND(G$6,
                 AND($C39&gt;=MIN(G$1,G$3),$C39&lt;=MAX(G$1,G$3),$D39=G$2)
                 ),1,
         AND(G$5,
                 AND($D39&gt;=MIN(G$2,G$4),$D39&lt;=MAX(G$2,G$4),$C39=G$1)
                 ),1,
        TRUE,0)</f>
        <v>#NAME?</v>
      </c>
      <c r="H39" t="e" cm="1">
        <f t="array" aca="1" ref="H39" ca="1">_xlfn.IFS(NOT(H$7),0,
         AND(H$6,
                 AND($C39&gt;=MIN(H$1,H$3),$C39&lt;=MAX(H$1,H$3),$D39=H$2)
                 ),1,
         AND(H$5,
                 AND($D39&gt;=MIN(H$2,H$4),$D39&lt;=MAX(H$2,H$4),$C39=H$1)
                 ),1,
        TRUE,0)</f>
        <v>#NAME?</v>
      </c>
      <c r="I39" t="e" cm="1">
        <f t="array" aca="1" ref="I39" ca="1">_xlfn.IFS(NOT(I$7),0,
         AND(I$6,
                 AND($C39&gt;=MIN(I$1,I$3),$C39&lt;=MAX(I$1,I$3),$D39=I$2)
                 ),1,
         AND(I$5,
                 AND($D39&gt;=MIN(I$2,I$4),$D39&lt;=MAX(I$2,I$4),$C39=I$1)
                 ),1,
        TRUE,0)</f>
        <v>#NAME?</v>
      </c>
      <c r="J39" t="e" cm="1">
        <f t="array" aca="1" ref="J39" ca="1">_xlfn.IFS(NOT(J$7),0,
         AND(J$6,
                 AND($C39&gt;=MIN(J$1,J$3),$C39&lt;=MAX(J$1,J$3),$D39=J$2)
                 ),1,
         AND(J$5,
                 AND($D39&gt;=MIN(J$2,J$4),$D39&lt;=MAX(J$2,J$4),$C39=J$1)
                 ),1,
        TRUE,0)</f>
        <v>#NAME?</v>
      </c>
      <c r="K39" t="e" cm="1">
        <f t="array" aca="1" ref="K39" ca="1">_xlfn.IFS(NOT(K$7),0,
         AND(K$6,
                 AND($C39&gt;=MIN(K$1,K$3),$C39&lt;=MAX(K$1,K$3),$D39=K$2)
                 ),1,
         AND(K$5,
                 AND($D39&gt;=MIN(K$2,K$4),$D39&lt;=MAX(K$2,K$4),$C39=K$1)
                 ),1,
        TRUE,0)</f>
        <v>#NAME?</v>
      </c>
      <c r="L39" t="e" cm="1">
        <f t="array" aca="1" ref="L39" ca="1">_xlfn.IFS(NOT(L$7),0,
         AND(L$6,
                 AND($C39&gt;=MIN(L$1,L$3),$C39&lt;=MAX(L$1,L$3),$D39=L$2)
                 ),1,
         AND(L$5,
                 AND($D39&gt;=MIN(L$2,L$4),$D39&lt;=MAX(L$2,L$4),$C39=L$1)
                 ),1,
        TRUE,0)</f>
        <v>#NAME?</v>
      </c>
      <c r="M39" t="e" cm="1">
        <f t="array" aca="1" ref="M39" ca="1">_xlfn.IFS(NOT(M$7),0,
         AND(M$6,
                 AND($C39&gt;=MIN(M$1,M$3),$C39&lt;=MAX(M$1,M$3),$D39=M$2)
                 ),1,
         AND(M$5,
                 AND($D39&gt;=MIN(M$2,M$4),$D39&lt;=MAX(M$2,M$4),$C39=M$1)
                 ),1,
        TRUE,0)</f>
        <v>#NAME?</v>
      </c>
      <c r="N39" t="e" cm="1">
        <f t="array" aca="1" ref="N39" ca="1">_xlfn.IFS(NOT(N$7),0,
         AND(N$6,
                 AND($C39&gt;=MIN(N$1,N$3),$C39&lt;=MAX(N$1,N$3),$D39=N$2)
                 ),1,
         AND(N$5,
                 AND($D39&gt;=MIN(N$2,N$4),$D39&lt;=MAX(N$2,N$4),$C39=N$1)
                 ),1,
        TRUE,0)</f>
        <v>#NAME?</v>
      </c>
      <c r="O39" t="e">
        <f t="shared" ca="1" si="7"/>
        <v>#NAME?</v>
      </c>
    </row>
    <row r="40" spans="1:15" x14ac:dyDescent="0.3">
      <c r="A40" t="str">
        <f t="shared" si="3"/>
        <v>3-1</v>
      </c>
      <c r="B40">
        <f t="shared" si="4"/>
        <v>31</v>
      </c>
      <c r="C40">
        <f t="shared" si="5"/>
        <v>3</v>
      </c>
      <c r="D40">
        <f t="shared" si="6"/>
        <v>1</v>
      </c>
      <c r="E40" t="e" cm="1">
        <f t="array" aca="1" ref="E40" ca="1">_xlfn.IFS(NOT(E$7),0,
         AND(E$6,
                 AND($C40&gt;=MIN(E$1,E$3),$C40&lt;=MAX(E$1,E$3),$D40=E$2)
                 ),1,
         AND(E$5,
                 AND($D40&gt;=MIN(E$2,E$4),$D40&lt;=MAX(E$2,E$4),$C40=E$1)
                 ),1,
        TRUE,0)</f>
        <v>#NAME?</v>
      </c>
      <c r="F40" t="e" cm="1">
        <f t="array" aca="1" ref="F40" ca="1">_xlfn.IFS(NOT(F$7),0,
         AND(F$6,
                 AND($C40&gt;=MIN(F$1,F$3),$C40&lt;=MAX(F$1,F$3),$D40=F$2)
                 ),1,
         AND(F$5,
                 AND($D40&gt;=MIN(F$2,F$4),$D40&lt;=MAX(F$2,F$4),$C40=F$1)
                 ),1,
        TRUE,0)</f>
        <v>#NAME?</v>
      </c>
      <c r="G40" t="e" cm="1">
        <f t="array" aca="1" ref="G40" ca="1">_xlfn.IFS(NOT(G$7),0,
         AND(G$6,
                 AND($C40&gt;=MIN(G$1,G$3),$C40&lt;=MAX(G$1,G$3),$D40=G$2)
                 ),1,
         AND(G$5,
                 AND($D40&gt;=MIN(G$2,G$4),$D40&lt;=MAX(G$2,G$4),$C40=G$1)
                 ),1,
        TRUE,0)</f>
        <v>#NAME?</v>
      </c>
      <c r="H40" t="e" cm="1">
        <f t="array" aca="1" ref="H40" ca="1">_xlfn.IFS(NOT(H$7),0,
         AND(H$6,
                 AND($C40&gt;=MIN(H$1,H$3),$C40&lt;=MAX(H$1,H$3),$D40=H$2)
                 ),1,
         AND(H$5,
                 AND($D40&gt;=MIN(H$2,H$4),$D40&lt;=MAX(H$2,H$4),$C40=H$1)
                 ),1,
        TRUE,0)</f>
        <v>#NAME?</v>
      </c>
      <c r="I40" t="e" cm="1">
        <f t="array" aca="1" ref="I40" ca="1">_xlfn.IFS(NOT(I$7),0,
         AND(I$6,
                 AND($C40&gt;=MIN(I$1,I$3),$C40&lt;=MAX(I$1,I$3),$D40=I$2)
                 ),1,
         AND(I$5,
                 AND($D40&gt;=MIN(I$2,I$4),$D40&lt;=MAX(I$2,I$4),$C40=I$1)
                 ),1,
        TRUE,0)</f>
        <v>#NAME?</v>
      </c>
      <c r="J40" t="e" cm="1">
        <f t="array" aca="1" ref="J40" ca="1">_xlfn.IFS(NOT(J$7),0,
         AND(J$6,
                 AND($C40&gt;=MIN(J$1,J$3),$C40&lt;=MAX(J$1,J$3),$D40=J$2)
                 ),1,
         AND(J$5,
                 AND($D40&gt;=MIN(J$2,J$4),$D40&lt;=MAX(J$2,J$4),$C40=J$1)
                 ),1,
        TRUE,0)</f>
        <v>#NAME?</v>
      </c>
      <c r="K40" t="e" cm="1">
        <f t="array" aca="1" ref="K40" ca="1">_xlfn.IFS(NOT(K$7),0,
         AND(K$6,
                 AND($C40&gt;=MIN(K$1,K$3),$C40&lt;=MAX(K$1,K$3),$D40=K$2)
                 ),1,
         AND(K$5,
                 AND($D40&gt;=MIN(K$2,K$4),$D40&lt;=MAX(K$2,K$4),$C40=K$1)
                 ),1,
        TRUE,0)</f>
        <v>#NAME?</v>
      </c>
      <c r="L40" t="e" cm="1">
        <f t="array" aca="1" ref="L40" ca="1">_xlfn.IFS(NOT(L$7),0,
         AND(L$6,
                 AND($C40&gt;=MIN(L$1,L$3),$C40&lt;=MAX(L$1,L$3),$D40=L$2)
                 ),1,
         AND(L$5,
                 AND($D40&gt;=MIN(L$2,L$4),$D40&lt;=MAX(L$2,L$4),$C40=L$1)
                 ),1,
        TRUE,0)</f>
        <v>#NAME?</v>
      </c>
      <c r="M40" t="e" cm="1">
        <f t="array" aca="1" ref="M40" ca="1">_xlfn.IFS(NOT(M$7),0,
         AND(M$6,
                 AND($C40&gt;=MIN(M$1,M$3),$C40&lt;=MAX(M$1,M$3),$D40=M$2)
                 ),1,
         AND(M$5,
                 AND($D40&gt;=MIN(M$2,M$4),$D40&lt;=MAX(M$2,M$4),$C40=M$1)
                 ),1,
        TRUE,0)</f>
        <v>#NAME?</v>
      </c>
      <c r="N40" t="e" cm="1">
        <f t="array" aca="1" ref="N40" ca="1">_xlfn.IFS(NOT(N$7),0,
         AND(N$6,
                 AND($C40&gt;=MIN(N$1,N$3),$C40&lt;=MAX(N$1,N$3),$D40=N$2)
                 ),1,
         AND(N$5,
                 AND($D40&gt;=MIN(N$2,N$4),$D40&lt;=MAX(N$2,N$4),$C40=N$1)
                 ),1,
        TRUE,0)</f>
        <v>#NAME?</v>
      </c>
      <c r="O40" t="e">
        <f t="shared" ca="1" si="7"/>
        <v>#NAME?</v>
      </c>
    </row>
    <row r="41" spans="1:15" x14ac:dyDescent="0.3">
      <c r="A41" t="str">
        <f t="shared" si="3"/>
        <v>3-2</v>
      </c>
      <c r="B41">
        <f t="shared" si="4"/>
        <v>32</v>
      </c>
      <c r="C41">
        <f t="shared" si="5"/>
        <v>3</v>
      </c>
      <c r="D41">
        <f t="shared" si="6"/>
        <v>2</v>
      </c>
      <c r="E41" t="e" cm="1">
        <f t="array" aca="1" ref="E41" ca="1">_xlfn.IFS(NOT(E$7),0,
         AND(E$6,
                 AND($C41&gt;=MIN(E$1,E$3),$C41&lt;=MAX(E$1,E$3),$D41=E$2)
                 ),1,
         AND(E$5,
                 AND($D41&gt;=MIN(E$2,E$4),$D41&lt;=MAX(E$2,E$4),$C41=E$1)
                 ),1,
        TRUE,0)</f>
        <v>#NAME?</v>
      </c>
      <c r="F41" t="e" cm="1">
        <f t="array" aca="1" ref="F41" ca="1">_xlfn.IFS(NOT(F$7),0,
         AND(F$6,
                 AND($C41&gt;=MIN(F$1,F$3),$C41&lt;=MAX(F$1,F$3),$D41=F$2)
                 ),1,
         AND(F$5,
                 AND($D41&gt;=MIN(F$2,F$4),$D41&lt;=MAX(F$2,F$4),$C41=F$1)
                 ),1,
        TRUE,0)</f>
        <v>#NAME?</v>
      </c>
      <c r="G41" t="e" cm="1">
        <f t="array" aca="1" ref="G41" ca="1">_xlfn.IFS(NOT(G$7),0,
         AND(G$6,
                 AND($C41&gt;=MIN(G$1,G$3),$C41&lt;=MAX(G$1,G$3),$D41=G$2)
                 ),1,
         AND(G$5,
                 AND($D41&gt;=MIN(G$2,G$4),$D41&lt;=MAX(G$2,G$4),$C41=G$1)
                 ),1,
        TRUE,0)</f>
        <v>#NAME?</v>
      </c>
      <c r="H41" t="e" cm="1">
        <f t="array" aca="1" ref="H41" ca="1">_xlfn.IFS(NOT(H$7),0,
         AND(H$6,
                 AND($C41&gt;=MIN(H$1,H$3),$C41&lt;=MAX(H$1,H$3),$D41=H$2)
                 ),1,
         AND(H$5,
                 AND($D41&gt;=MIN(H$2,H$4),$D41&lt;=MAX(H$2,H$4),$C41=H$1)
                 ),1,
        TRUE,0)</f>
        <v>#NAME?</v>
      </c>
      <c r="I41" t="e" cm="1">
        <f t="array" aca="1" ref="I41" ca="1">_xlfn.IFS(NOT(I$7),0,
         AND(I$6,
                 AND($C41&gt;=MIN(I$1,I$3),$C41&lt;=MAX(I$1,I$3),$D41=I$2)
                 ),1,
         AND(I$5,
                 AND($D41&gt;=MIN(I$2,I$4),$D41&lt;=MAX(I$2,I$4),$C41=I$1)
                 ),1,
        TRUE,0)</f>
        <v>#NAME?</v>
      </c>
      <c r="J41" t="e" cm="1">
        <f t="array" aca="1" ref="J41" ca="1">_xlfn.IFS(NOT(J$7),0,
         AND(J$6,
                 AND($C41&gt;=MIN(J$1,J$3),$C41&lt;=MAX(J$1,J$3),$D41=J$2)
                 ),1,
         AND(J$5,
                 AND($D41&gt;=MIN(J$2,J$4),$D41&lt;=MAX(J$2,J$4),$C41=J$1)
                 ),1,
        TRUE,0)</f>
        <v>#NAME?</v>
      </c>
      <c r="K41" t="e" cm="1">
        <f t="array" aca="1" ref="K41" ca="1">_xlfn.IFS(NOT(K$7),0,
         AND(K$6,
                 AND($C41&gt;=MIN(K$1,K$3),$C41&lt;=MAX(K$1,K$3),$D41=K$2)
                 ),1,
         AND(K$5,
                 AND($D41&gt;=MIN(K$2,K$4),$D41&lt;=MAX(K$2,K$4),$C41=K$1)
                 ),1,
        TRUE,0)</f>
        <v>#NAME?</v>
      </c>
      <c r="L41" t="e" cm="1">
        <f t="array" aca="1" ref="L41" ca="1">_xlfn.IFS(NOT(L$7),0,
         AND(L$6,
                 AND($C41&gt;=MIN(L$1,L$3),$C41&lt;=MAX(L$1,L$3),$D41=L$2)
                 ),1,
         AND(L$5,
                 AND($D41&gt;=MIN(L$2,L$4),$D41&lt;=MAX(L$2,L$4),$C41=L$1)
                 ),1,
        TRUE,0)</f>
        <v>#NAME?</v>
      </c>
      <c r="M41" t="e" cm="1">
        <f t="array" aca="1" ref="M41" ca="1">_xlfn.IFS(NOT(M$7),0,
         AND(M$6,
                 AND($C41&gt;=MIN(M$1,M$3),$C41&lt;=MAX(M$1,M$3),$D41=M$2)
                 ),1,
         AND(M$5,
                 AND($D41&gt;=MIN(M$2,M$4),$D41&lt;=MAX(M$2,M$4),$C41=M$1)
                 ),1,
        TRUE,0)</f>
        <v>#NAME?</v>
      </c>
      <c r="N41" t="e" cm="1">
        <f t="array" aca="1" ref="N41" ca="1">_xlfn.IFS(NOT(N$7),0,
         AND(N$6,
                 AND($C41&gt;=MIN(N$1,N$3),$C41&lt;=MAX(N$1,N$3),$D41=N$2)
                 ),1,
         AND(N$5,
                 AND($D41&gt;=MIN(N$2,N$4),$D41&lt;=MAX(N$2,N$4),$C41=N$1)
                 ),1,
        TRUE,0)</f>
        <v>#NAME?</v>
      </c>
      <c r="O41" t="e">
        <f t="shared" ca="1" si="7"/>
        <v>#NAME?</v>
      </c>
    </row>
    <row r="42" spans="1:15" x14ac:dyDescent="0.3">
      <c r="A42" t="str">
        <f t="shared" si="3"/>
        <v>3-3</v>
      </c>
      <c r="B42">
        <f t="shared" si="4"/>
        <v>33</v>
      </c>
      <c r="C42">
        <f t="shared" si="5"/>
        <v>3</v>
      </c>
      <c r="D42">
        <f t="shared" si="6"/>
        <v>3</v>
      </c>
      <c r="E42" t="e" cm="1">
        <f t="array" aca="1" ref="E42" ca="1">_xlfn.IFS(NOT(E$7),0,
         AND(E$6,
                 AND($C42&gt;=MIN(E$1,E$3),$C42&lt;=MAX(E$1,E$3),$D42=E$2)
                 ),1,
         AND(E$5,
                 AND($D42&gt;=MIN(E$2,E$4),$D42&lt;=MAX(E$2,E$4),$C42=E$1)
                 ),1,
        TRUE,0)</f>
        <v>#NAME?</v>
      </c>
      <c r="F42" t="e" cm="1">
        <f t="array" aca="1" ref="F42" ca="1">_xlfn.IFS(NOT(F$7),0,
         AND(F$6,
                 AND($C42&gt;=MIN(F$1,F$3),$C42&lt;=MAX(F$1,F$3),$D42=F$2)
                 ),1,
         AND(F$5,
                 AND($D42&gt;=MIN(F$2,F$4),$D42&lt;=MAX(F$2,F$4),$C42=F$1)
                 ),1,
        TRUE,0)</f>
        <v>#NAME?</v>
      </c>
      <c r="G42" t="e" cm="1">
        <f t="array" aca="1" ref="G42" ca="1">_xlfn.IFS(NOT(G$7),0,
         AND(G$6,
                 AND($C42&gt;=MIN(G$1,G$3),$C42&lt;=MAX(G$1,G$3),$D42=G$2)
                 ),1,
         AND(G$5,
                 AND($D42&gt;=MIN(G$2,G$4),$D42&lt;=MAX(G$2,G$4),$C42=G$1)
                 ),1,
        TRUE,0)</f>
        <v>#NAME?</v>
      </c>
      <c r="H42" t="e" cm="1">
        <f t="array" aca="1" ref="H42" ca="1">_xlfn.IFS(NOT(H$7),0,
         AND(H$6,
                 AND($C42&gt;=MIN(H$1,H$3),$C42&lt;=MAX(H$1,H$3),$D42=H$2)
                 ),1,
         AND(H$5,
                 AND($D42&gt;=MIN(H$2,H$4),$D42&lt;=MAX(H$2,H$4),$C42=H$1)
                 ),1,
        TRUE,0)</f>
        <v>#NAME?</v>
      </c>
      <c r="I42" t="e" cm="1">
        <f t="array" aca="1" ref="I42" ca="1">_xlfn.IFS(NOT(I$7),0,
         AND(I$6,
                 AND($C42&gt;=MIN(I$1,I$3),$C42&lt;=MAX(I$1,I$3),$D42=I$2)
                 ),1,
         AND(I$5,
                 AND($D42&gt;=MIN(I$2,I$4),$D42&lt;=MAX(I$2,I$4),$C42=I$1)
                 ),1,
        TRUE,0)</f>
        <v>#NAME?</v>
      </c>
      <c r="J42" t="e" cm="1">
        <f t="array" aca="1" ref="J42" ca="1">_xlfn.IFS(NOT(J$7),0,
         AND(J$6,
                 AND($C42&gt;=MIN(J$1,J$3),$C42&lt;=MAX(J$1,J$3),$D42=J$2)
                 ),1,
         AND(J$5,
                 AND($D42&gt;=MIN(J$2,J$4),$D42&lt;=MAX(J$2,J$4),$C42=J$1)
                 ),1,
        TRUE,0)</f>
        <v>#NAME?</v>
      </c>
      <c r="K42" t="e" cm="1">
        <f t="array" aca="1" ref="K42" ca="1">_xlfn.IFS(NOT(K$7),0,
         AND(K$6,
                 AND($C42&gt;=MIN(K$1,K$3),$C42&lt;=MAX(K$1,K$3),$D42=K$2)
                 ),1,
         AND(K$5,
                 AND($D42&gt;=MIN(K$2,K$4),$D42&lt;=MAX(K$2,K$4),$C42=K$1)
                 ),1,
        TRUE,0)</f>
        <v>#NAME?</v>
      </c>
      <c r="L42" t="e" cm="1">
        <f t="array" aca="1" ref="L42" ca="1">_xlfn.IFS(NOT(L$7),0,
         AND(L$6,
                 AND($C42&gt;=MIN(L$1,L$3),$C42&lt;=MAX(L$1,L$3),$D42=L$2)
                 ),1,
         AND(L$5,
                 AND($D42&gt;=MIN(L$2,L$4),$D42&lt;=MAX(L$2,L$4),$C42=L$1)
                 ),1,
        TRUE,0)</f>
        <v>#NAME?</v>
      </c>
      <c r="M42" t="e" cm="1">
        <f t="array" aca="1" ref="M42" ca="1">_xlfn.IFS(NOT(M$7),0,
         AND(M$6,
                 AND($C42&gt;=MIN(M$1,M$3),$C42&lt;=MAX(M$1,M$3),$D42=M$2)
                 ),1,
         AND(M$5,
                 AND($D42&gt;=MIN(M$2,M$4),$D42&lt;=MAX(M$2,M$4),$C42=M$1)
                 ),1,
        TRUE,0)</f>
        <v>#NAME?</v>
      </c>
      <c r="N42" t="e" cm="1">
        <f t="array" aca="1" ref="N42" ca="1">_xlfn.IFS(NOT(N$7),0,
         AND(N$6,
                 AND($C42&gt;=MIN(N$1,N$3),$C42&lt;=MAX(N$1,N$3),$D42=N$2)
                 ),1,
         AND(N$5,
                 AND($D42&gt;=MIN(N$2,N$4),$D42&lt;=MAX(N$2,N$4),$C42=N$1)
                 ),1,
        TRUE,0)</f>
        <v>#NAME?</v>
      </c>
      <c r="O42" t="e">
        <f t="shared" ca="1" si="7"/>
        <v>#NAME?</v>
      </c>
    </row>
    <row r="43" spans="1:15" x14ac:dyDescent="0.3">
      <c r="A43" t="str">
        <f t="shared" si="3"/>
        <v>3-4</v>
      </c>
      <c r="B43">
        <f t="shared" si="4"/>
        <v>34</v>
      </c>
      <c r="C43">
        <f t="shared" si="5"/>
        <v>3</v>
      </c>
      <c r="D43">
        <f t="shared" si="6"/>
        <v>4</v>
      </c>
      <c r="E43" t="e" cm="1">
        <f t="array" aca="1" ref="E43" ca="1">_xlfn.IFS(NOT(E$7),0,
         AND(E$6,
                 AND($C43&gt;=MIN(E$1,E$3),$C43&lt;=MAX(E$1,E$3),$D43=E$2)
                 ),1,
         AND(E$5,
                 AND($D43&gt;=MIN(E$2,E$4),$D43&lt;=MAX(E$2,E$4),$C43=E$1)
                 ),1,
        TRUE,0)</f>
        <v>#NAME?</v>
      </c>
      <c r="F43" t="e" cm="1">
        <f t="array" aca="1" ref="F43" ca="1">_xlfn.IFS(NOT(F$7),0,
         AND(F$6,
                 AND($C43&gt;=MIN(F$1,F$3),$C43&lt;=MAX(F$1,F$3),$D43=F$2)
                 ),1,
         AND(F$5,
                 AND($D43&gt;=MIN(F$2,F$4),$D43&lt;=MAX(F$2,F$4),$C43=F$1)
                 ),1,
        TRUE,0)</f>
        <v>#NAME?</v>
      </c>
      <c r="G43" t="e" cm="1">
        <f t="array" aca="1" ref="G43" ca="1">_xlfn.IFS(NOT(G$7),0,
         AND(G$6,
                 AND($C43&gt;=MIN(G$1,G$3),$C43&lt;=MAX(G$1,G$3),$D43=G$2)
                 ),1,
         AND(G$5,
                 AND($D43&gt;=MIN(G$2,G$4),$D43&lt;=MAX(G$2,G$4),$C43=G$1)
                 ),1,
        TRUE,0)</f>
        <v>#NAME?</v>
      </c>
      <c r="H43" t="e" cm="1">
        <f t="array" aca="1" ref="H43" ca="1">_xlfn.IFS(NOT(H$7),0,
         AND(H$6,
                 AND($C43&gt;=MIN(H$1,H$3),$C43&lt;=MAX(H$1,H$3),$D43=H$2)
                 ),1,
         AND(H$5,
                 AND($D43&gt;=MIN(H$2,H$4),$D43&lt;=MAX(H$2,H$4),$C43=H$1)
                 ),1,
        TRUE,0)</f>
        <v>#NAME?</v>
      </c>
      <c r="I43" t="e" cm="1">
        <f t="array" aca="1" ref="I43" ca="1">_xlfn.IFS(NOT(I$7),0,
         AND(I$6,
                 AND($C43&gt;=MIN(I$1,I$3),$C43&lt;=MAX(I$1,I$3),$D43=I$2)
                 ),1,
         AND(I$5,
                 AND($D43&gt;=MIN(I$2,I$4),$D43&lt;=MAX(I$2,I$4),$C43=I$1)
                 ),1,
        TRUE,0)</f>
        <v>#NAME?</v>
      </c>
      <c r="J43" t="e" cm="1">
        <f t="array" aca="1" ref="J43" ca="1">_xlfn.IFS(NOT(J$7),0,
         AND(J$6,
                 AND($C43&gt;=MIN(J$1,J$3),$C43&lt;=MAX(J$1,J$3),$D43=J$2)
                 ),1,
         AND(J$5,
                 AND($D43&gt;=MIN(J$2,J$4),$D43&lt;=MAX(J$2,J$4),$C43=J$1)
                 ),1,
        TRUE,0)</f>
        <v>#NAME?</v>
      </c>
      <c r="K43" t="e" cm="1">
        <f t="array" aca="1" ref="K43" ca="1">_xlfn.IFS(NOT(K$7),0,
         AND(K$6,
                 AND($C43&gt;=MIN(K$1,K$3),$C43&lt;=MAX(K$1,K$3),$D43=K$2)
                 ),1,
         AND(K$5,
                 AND($D43&gt;=MIN(K$2,K$4),$D43&lt;=MAX(K$2,K$4),$C43=K$1)
                 ),1,
        TRUE,0)</f>
        <v>#NAME?</v>
      </c>
      <c r="L43" t="e" cm="1">
        <f t="array" aca="1" ref="L43" ca="1">_xlfn.IFS(NOT(L$7),0,
         AND(L$6,
                 AND($C43&gt;=MIN(L$1,L$3),$C43&lt;=MAX(L$1,L$3),$D43=L$2)
                 ),1,
         AND(L$5,
                 AND($D43&gt;=MIN(L$2,L$4),$D43&lt;=MAX(L$2,L$4),$C43=L$1)
                 ),1,
        TRUE,0)</f>
        <v>#NAME?</v>
      </c>
      <c r="M43" t="e" cm="1">
        <f t="array" aca="1" ref="M43" ca="1">_xlfn.IFS(NOT(M$7),0,
         AND(M$6,
                 AND($C43&gt;=MIN(M$1,M$3),$C43&lt;=MAX(M$1,M$3),$D43=M$2)
                 ),1,
         AND(M$5,
                 AND($D43&gt;=MIN(M$2,M$4),$D43&lt;=MAX(M$2,M$4),$C43=M$1)
                 ),1,
        TRUE,0)</f>
        <v>#NAME?</v>
      </c>
      <c r="N43" t="e" cm="1">
        <f t="array" aca="1" ref="N43" ca="1">_xlfn.IFS(NOT(N$7),0,
         AND(N$6,
                 AND($C43&gt;=MIN(N$1,N$3),$C43&lt;=MAX(N$1,N$3),$D43=N$2)
                 ),1,
         AND(N$5,
                 AND($D43&gt;=MIN(N$2,N$4),$D43&lt;=MAX(N$2,N$4),$C43=N$1)
                 ),1,
        TRUE,0)</f>
        <v>#NAME?</v>
      </c>
      <c r="O43" t="e">
        <f t="shared" ca="1" si="7"/>
        <v>#NAME?</v>
      </c>
    </row>
    <row r="44" spans="1:15" x14ac:dyDescent="0.3">
      <c r="A44" t="str">
        <f t="shared" si="3"/>
        <v>3-5</v>
      </c>
      <c r="B44">
        <f t="shared" si="4"/>
        <v>35</v>
      </c>
      <c r="C44">
        <f t="shared" si="5"/>
        <v>3</v>
      </c>
      <c r="D44">
        <f t="shared" si="6"/>
        <v>5</v>
      </c>
      <c r="E44" t="e" cm="1">
        <f t="array" aca="1" ref="E44" ca="1">_xlfn.IFS(NOT(E$7),0,
         AND(E$6,
                 AND($C44&gt;=MIN(E$1,E$3),$C44&lt;=MAX(E$1,E$3),$D44=E$2)
                 ),1,
         AND(E$5,
                 AND($D44&gt;=MIN(E$2,E$4),$D44&lt;=MAX(E$2,E$4),$C44=E$1)
                 ),1,
        TRUE,0)</f>
        <v>#NAME?</v>
      </c>
      <c r="F44" t="e" cm="1">
        <f t="array" aca="1" ref="F44" ca="1">_xlfn.IFS(NOT(F$7),0,
         AND(F$6,
                 AND($C44&gt;=MIN(F$1,F$3),$C44&lt;=MAX(F$1,F$3),$D44=F$2)
                 ),1,
         AND(F$5,
                 AND($D44&gt;=MIN(F$2,F$4),$D44&lt;=MAX(F$2,F$4),$C44=F$1)
                 ),1,
        TRUE,0)</f>
        <v>#NAME?</v>
      </c>
      <c r="G44" t="e" cm="1">
        <f t="array" aca="1" ref="G44" ca="1">_xlfn.IFS(NOT(G$7),0,
         AND(G$6,
                 AND($C44&gt;=MIN(G$1,G$3),$C44&lt;=MAX(G$1,G$3),$D44=G$2)
                 ),1,
         AND(G$5,
                 AND($D44&gt;=MIN(G$2,G$4),$D44&lt;=MAX(G$2,G$4),$C44=G$1)
                 ),1,
        TRUE,0)</f>
        <v>#NAME?</v>
      </c>
      <c r="H44" t="e" cm="1">
        <f t="array" aca="1" ref="H44" ca="1">_xlfn.IFS(NOT(H$7),0,
         AND(H$6,
                 AND($C44&gt;=MIN(H$1,H$3),$C44&lt;=MAX(H$1,H$3),$D44=H$2)
                 ),1,
         AND(H$5,
                 AND($D44&gt;=MIN(H$2,H$4),$D44&lt;=MAX(H$2,H$4),$C44=H$1)
                 ),1,
        TRUE,0)</f>
        <v>#NAME?</v>
      </c>
      <c r="I44" t="e" cm="1">
        <f t="array" aca="1" ref="I44" ca="1">_xlfn.IFS(NOT(I$7),0,
         AND(I$6,
                 AND($C44&gt;=MIN(I$1,I$3),$C44&lt;=MAX(I$1,I$3),$D44=I$2)
                 ),1,
         AND(I$5,
                 AND($D44&gt;=MIN(I$2,I$4),$D44&lt;=MAX(I$2,I$4),$C44=I$1)
                 ),1,
        TRUE,0)</f>
        <v>#NAME?</v>
      </c>
      <c r="J44" t="e" cm="1">
        <f t="array" aca="1" ref="J44" ca="1">_xlfn.IFS(NOT(J$7),0,
         AND(J$6,
                 AND($C44&gt;=MIN(J$1,J$3),$C44&lt;=MAX(J$1,J$3),$D44=J$2)
                 ),1,
         AND(J$5,
                 AND($D44&gt;=MIN(J$2,J$4),$D44&lt;=MAX(J$2,J$4),$C44=J$1)
                 ),1,
        TRUE,0)</f>
        <v>#NAME?</v>
      </c>
      <c r="K44" t="e" cm="1">
        <f t="array" aca="1" ref="K44" ca="1">_xlfn.IFS(NOT(K$7),0,
         AND(K$6,
                 AND($C44&gt;=MIN(K$1,K$3),$C44&lt;=MAX(K$1,K$3),$D44=K$2)
                 ),1,
         AND(K$5,
                 AND($D44&gt;=MIN(K$2,K$4),$D44&lt;=MAX(K$2,K$4),$C44=K$1)
                 ),1,
        TRUE,0)</f>
        <v>#NAME?</v>
      </c>
      <c r="L44" t="e" cm="1">
        <f t="array" aca="1" ref="L44" ca="1">_xlfn.IFS(NOT(L$7),0,
         AND(L$6,
                 AND($C44&gt;=MIN(L$1,L$3),$C44&lt;=MAX(L$1,L$3),$D44=L$2)
                 ),1,
         AND(L$5,
                 AND($D44&gt;=MIN(L$2,L$4),$D44&lt;=MAX(L$2,L$4),$C44=L$1)
                 ),1,
        TRUE,0)</f>
        <v>#NAME?</v>
      </c>
      <c r="M44" t="e" cm="1">
        <f t="array" aca="1" ref="M44" ca="1">_xlfn.IFS(NOT(M$7),0,
         AND(M$6,
                 AND($C44&gt;=MIN(M$1,M$3),$C44&lt;=MAX(M$1,M$3),$D44=M$2)
                 ),1,
         AND(M$5,
                 AND($D44&gt;=MIN(M$2,M$4),$D44&lt;=MAX(M$2,M$4),$C44=M$1)
                 ),1,
        TRUE,0)</f>
        <v>#NAME?</v>
      </c>
      <c r="N44" t="e" cm="1">
        <f t="array" aca="1" ref="N44" ca="1">_xlfn.IFS(NOT(N$7),0,
         AND(N$6,
                 AND($C44&gt;=MIN(N$1,N$3),$C44&lt;=MAX(N$1,N$3),$D44=N$2)
                 ),1,
         AND(N$5,
                 AND($D44&gt;=MIN(N$2,N$4),$D44&lt;=MAX(N$2,N$4),$C44=N$1)
                 ),1,
        TRUE,0)</f>
        <v>#NAME?</v>
      </c>
      <c r="O44" t="e">
        <f t="shared" ca="1" si="7"/>
        <v>#NAME?</v>
      </c>
    </row>
    <row r="45" spans="1:15" x14ac:dyDescent="0.3">
      <c r="A45" t="str">
        <f t="shared" si="3"/>
        <v>3-6</v>
      </c>
      <c r="B45">
        <f t="shared" si="4"/>
        <v>36</v>
      </c>
      <c r="C45">
        <f t="shared" si="5"/>
        <v>3</v>
      </c>
      <c r="D45">
        <f t="shared" si="6"/>
        <v>6</v>
      </c>
      <c r="E45" t="e" cm="1">
        <f t="array" aca="1" ref="E45" ca="1">_xlfn.IFS(NOT(E$7),0,
         AND(E$6,
                 AND($C45&gt;=MIN(E$1,E$3),$C45&lt;=MAX(E$1,E$3),$D45=E$2)
                 ),1,
         AND(E$5,
                 AND($D45&gt;=MIN(E$2,E$4),$D45&lt;=MAX(E$2,E$4),$C45=E$1)
                 ),1,
        TRUE,0)</f>
        <v>#NAME?</v>
      </c>
      <c r="F45" t="e" cm="1">
        <f t="array" aca="1" ref="F45" ca="1">_xlfn.IFS(NOT(F$7),0,
         AND(F$6,
                 AND($C45&gt;=MIN(F$1,F$3),$C45&lt;=MAX(F$1,F$3),$D45=F$2)
                 ),1,
         AND(F$5,
                 AND($D45&gt;=MIN(F$2,F$4),$D45&lt;=MAX(F$2,F$4),$C45=F$1)
                 ),1,
        TRUE,0)</f>
        <v>#NAME?</v>
      </c>
      <c r="G45" t="e" cm="1">
        <f t="array" aca="1" ref="G45" ca="1">_xlfn.IFS(NOT(G$7),0,
         AND(G$6,
                 AND($C45&gt;=MIN(G$1,G$3),$C45&lt;=MAX(G$1,G$3),$D45=G$2)
                 ),1,
         AND(G$5,
                 AND($D45&gt;=MIN(G$2,G$4),$D45&lt;=MAX(G$2,G$4),$C45=G$1)
                 ),1,
        TRUE,0)</f>
        <v>#NAME?</v>
      </c>
      <c r="H45" t="e" cm="1">
        <f t="array" aca="1" ref="H45" ca="1">_xlfn.IFS(NOT(H$7),0,
         AND(H$6,
                 AND($C45&gt;=MIN(H$1,H$3),$C45&lt;=MAX(H$1,H$3),$D45=H$2)
                 ),1,
         AND(H$5,
                 AND($D45&gt;=MIN(H$2,H$4),$D45&lt;=MAX(H$2,H$4),$C45=H$1)
                 ),1,
        TRUE,0)</f>
        <v>#NAME?</v>
      </c>
      <c r="I45" t="e" cm="1">
        <f t="array" aca="1" ref="I45" ca="1">_xlfn.IFS(NOT(I$7),0,
         AND(I$6,
                 AND($C45&gt;=MIN(I$1,I$3),$C45&lt;=MAX(I$1,I$3),$D45=I$2)
                 ),1,
         AND(I$5,
                 AND($D45&gt;=MIN(I$2,I$4),$D45&lt;=MAX(I$2,I$4),$C45=I$1)
                 ),1,
        TRUE,0)</f>
        <v>#NAME?</v>
      </c>
      <c r="J45" t="e" cm="1">
        <f t="array" aca="1" ref="J45" ca="1">_xlfn.IFS(NOT(J$7),0,
         AND(J$6,
                 AND($C45&gt;=MIN(J$1,J$3),$C45&lt;=MAX(J$1,J$3),$D45=J$2)
                 ),1,
         AND(J$5,
                 AND($D45&gt;=MIN(J$2,J$4),$D45&lt;=MAX(J$2,J$4),$C45=J$1)
                 ),1,
        TRUE,0)</f>
        <v>#NAME?</v>
      </c>
      <c r="K45" t="e" cm="1">
        <f t="array" aca="1" ref="K45" ca="1">_xlfn.IFS(NOT(K$7),0,
         AND(K$6,
                 AND($C45&gt;=MIN(K$1,K$3),$C45&lt;=MAX(K$1,K$3),$D45=K$2)
                 ),1,
         AND(K$5,
                 AND($D45&gt;=MIN(K$2,K$4),$D45&lt;=MAX(K$2,K$4),$C45=K$1)
                 ),1,
        TRUE,0)</f>
        <v>#NAME?</v>
      </c>
      <c r="L45" t="e" cm="1">
        <f t="array" aca="1" ref="L45" ca="1">_xlfn.IFS(NOT(L$7),0,
         AND(L$6,
                 AND($C45&gt;=MIN(L$1,L$3),$C45&lt;=MAX(L$1,L$3),$D45=L$2)
                 ),1,
         AND(L$5,
                 AND($D45&gt;=MIN(L$2,L$4),$D45&lt;=MAX(L$2,L$4),$C45=L$1)
                 ),1,
        TRUE,0)</f>
        <v>#NAME?</v>
      </c>
      <c r="M45" t="e" cm="1">
        <f t="array" aca="1" ref="M45" ca="1">_xlfn.IFS(NOT(M$7),0,
         AND(M$6,
                 AND($C45&gt;=MIN(M$1,M$3),$C45&lt;=MAX(M$1,M$3),$D45=M$2)
                 ),1,
         AND(M$5,
                 AND($D45&gt;=MIN(M$2,M$4),$D45&lt;=MAX(M$2,M$4),$C45=M$1)
                 ),1,
        TRUE,0)</f>
        <v>#NAME?</v>
      </c>
      <c r="N45" t="e" cm="1">
        <f t="array" aca="1" ref="N45" ca="1">_xlfn.IFS(NOT(N$7),0,
         AND(N$6,
                 AND($C45&gt;=MIN(N$1,N$3),$C45&lt;=MAX(N$1,N$3),$D45=N$2)
                 ),1,
         AND(N$5,
                 AND($D45&gt;=MIN(N$2,N$4),$D45&lt;=MAX(N$2,N$4),$C45=N$1)
                 ),1,
        TRUE,0)</f>
        <v>#NAME?</v>
      </c>
      <c r="O45" t="e">
        <f t="shared" ca="1" si="7"/>
        <v>#NAME?</v>
      </c>
    </row>
    <row r="46" spans="1:15" x14ac:dyDescent="0.3">
      <c r="A46" t="str">
        <f t="shared" si="3"/>
        <v>3-7</v>
      </c>
      <c r="B46">
        <f t="shared" si="4"/>
        <v>37</v>
      </c>
      <c r="C46">
        <f t="shared" si="5"/>
        <v>3</v>
      </c>
      <c r="D46">
        <f t="shared" si="6"/>
        <v>7</v>
      </c>
      <c r="E46" t="e" cm="1">
        <f t="array" aca="1" ref="E46" ca="1">_xlfn.IFS(NOT(E$7),0,
         AND(E$6,
                 AND($C46&gt;=MIN(E$1,E$3),$C46&lt;=MAX(E$1,E$3),$D46=E$2)
                 ),1,
         AND(E$5,
                 AND($D46&gt;=MIN(E$2,E$4),$D46&lt;=MAX(E$2,E$4),$C46=E$1)
                 ),1,
        TRUE,0)</f>
        <v>#NAME?</v>
      </c>
      <c r="F46" t="e" cm="1">
        <f t="array" aca="1" ref="F46" ca="1">_xlfn.IFS(NOT(F$7),0,
         AND(F$6,
                 AND($C46&gt;=MIN(F$1,F$3),$C46&lt;=MAX(F$1,F$3),$D46=F$2)
                 ),1,
         AND(F$5,
                 AND($D46&gt;=MIN(F$2,F$4),$D46&lt;=MAX(F$2,F$4),$C46=F$1)
                 ),1,
        TRUE,0)</f>
        <v>#NAME?</v>
      </c>
      <c r="G46" t="e" cm="1">
        <f t="array" aca="1" ref="G46" ca="1">_xlfn.IFS(NOT(G$7),0,
         AND(G$6,
                 AND($C46&gt;=MIN(G$1,G$3),$C46&lt;=MAX(G$1,G$3),$D46=G$2)
                 ),1,
         AND(G$5,
                 AND($D46&gt;=MIN(G$2,G$4),$D46&lt;=MAX(G$2,G$4),$C46=G$1)
                 ),1,
        TRUE,0)</f>
        <v>#NAME?</v>
      </c>
      <c r="H46" t="e" cm="1">
        <f t="array" aca="1" ref="H46" ca="1">_xlfn.IFS(NOT(H$7),0,
         AND(H$6,
                 AND($C46&gt;=MIN(H$1,H$3),$C46&lt;=MAX(H$1,H$3),$D46=H$2)
                 ),1,
         AND(H$5,
                 AND($D46&gt;=MIN(H$2,H$4),$D46&lt;=MAX(H$2,H$4),$C46=H$1)
                 ),1,
        TRUE,0)</f>
        <v>#NAME?</v>
      </c>
      <c r="I46" t="e" cm="1">
        <f t="array" aca="1" ref="I46" ca="1">_xlfn.IFS(NOT(I$7),0,
         AND(I$6,
                 AND($C46&gt;=MIN(I$1,I$3),$C46&lt;=MAX(I$1,I$3),$D46=I$2)
                 ),1,
         AND(I$5,
                 AND($D46&gt;=MIN(I$2,I$4),$D46&lt;=MAX(I$2,I$4),$C46=I$1)
                 ),1,
        TRUE,0)</f>
        <v>#NAME?</v>
      </c>
      <c r="J46" t="e" cm="1">
        <f t="array" aca="1" ref="J46" ca="1">_xlfn.IFS(NOT(J$7),0,
         AND(J$6,
                 AND($C46&gt;=MIN(J$1,J$3),$C46&lt;=MAX(J$1,J$3),$D46=J$2)
                 ),1,
         AND(J$5,
                 AND($D46&gt;=MIN(J$2,J$4),$D46&lt;=MAX(J$2,J$4),$C46=J$1)
                 ),1,
        TRUE,0)</f>
        <v>#NAME?</v>
      </c>
      <c r="K46" t="e" cm="1">
        <f t="array" aca="1" ref="K46" ca="1">_xlfn.IFS(NOT(K$7),0,
         AND(K$6,
                 AND($C46&gt;=MIN(K$1,K$3),$C46&lt;=MAX(K$1,K$3),$D46=K$2)
                 ),1,
         AND(K$5,
                 AND($D46&gt;=MIN(K$2,K$4),$D46&lt;=MAX(K$2,K$4),$C46=K$1)
                 ),1,
        TRUE,0)</f>
        <v>#NAME?</v>
      </c>
      <c r="L46" t="e" cm="1">
        <f t="array" aca="1" ref="L46" ca="1">_xlfn.IFS(NOT(L$7),0,
         AND(L$6,
                 AND($C46&gt;=MIN(L$1,L$3),$C46&lt;=MAX(L$1,L$3),$D46=L$2)
                 ),1,
         AND(L$5,
                 AND($D46&gt;=MIN(L$2,L$4),$D46&lt;=MAX(L$2,L$4),$C46=L$1)
                 ),1,
        TRUE,0)</f>
        <v>#NAME?</v>
      </c>
      <c r="M46" t="e" cm="1">
        <f t="array" aca="1" ref="M46" ca="1">_xlfn.IFS(NOT(M$7),0,
         AND(M$6,
                 AND($C46&gt;=MIN(M$1,M$3),$C46&lt;=MAX(M$1,M$3),$D46=M$2)
                 ),1,
         AND(M$5,
                 AND($D46&gt;=MIN(M$2,M$4),$D46&lt;=MAX(M$2,M$4),$C46=M$1)
                 ),1,
        TRUE,0)</f>
        <v>#NAME?</v>
      </c>
      <c r="N46" t="e" cm="1">
        <f t="array" aca="1" ref="N46" ca="1">_xlfn.IFS(NOT(N$7),0,
         AND(N$6,
                 AND($C46&gt;=MIN(N$1,N$3),$C46&lt;=MAX(N$1,N$3),$D46=N$2)
                 ),1,
         AND(N$5,
                 AND($D46&gt;=MIN(N$2,N$4),$D46&lt;=MAX(N$2,N$4),$C46=N$1)
                 ),1,
        TRUE,0)</f>
        <v>#NAME?</v>
      </c>
      <c r="O46" t="e">
        <f t="shared" ca="1" si="7"/>
        <v>#NAME?</v>
      </c>
    </row>
    <row r="47" spans="1:15" x14ac:dyDescent="0.3">
      <c r="A47" t="str">
        <f t="shared" si="3"/>
        <v>3-8</v>
      </c>
      <c r="B47">
        <f t="shared" si="4"/>
        <v>38</v>
      </c>
      <c r="C47">
        <f t="shared" si="5"/>
        <v>3</v>
      </c>
      <c r="D47">
        <f t="shared" si="6"/>
        <v>8</v>
      </c>
      <c r="E47" t="e" cm="1">
        <f t="array" aca="1" ref="E47" ca="1">_xlfn.IFS(NOT(E$7),0,
         AND(E$6,
                 AND($C47&gt;=MIN(E$1,E$3),$C47&lt;=MAX(E$1,E$3),$D47=E$2)
                 ),1,
         AND(E$5,
                 AND($D47&gt;=MIN(E$2,E$4),$D47&lt;=MAX(E$2,E$4),$C47=E$1)
                 ),1,
        TRUE,0)</f>
        <v>#NAME?</v>
      </c>
      <c r="F47" t="e" cm="1">
        <f t="array" aca="1" ref="F47" ca="1">_xlfn.IFS(NOT(F$7),0,
         AND(F$6,
                 AND($C47&gt;=MIN(F$1,F$3),$C47&lt;=MAX(F$1,F$3),$D47=F$2)
                 ),1,
         AND(F$5,
                 AND($D47&gt;=MIN(F$2,F$4),$D47&lt;=MAX(F$2,F$4),$C47=F$1)
                 ),1,
        TRUE,0)</f>
        <v>#NAME?</v>
      </c>
      <c r="G47" t="e" cm="1">
        <f t="array" aca="1" ref="G47" ca="1">_xlfn.IFS(NOT(G$7),0,
         AND(G$6,
                 AND($C47&gt;=MIN(G$1,G$3),$C47&lt;=MAX(G$1,G$3),$D47=G$2)
                 ),1,
         AND(G$5,
                 AND($D47&gt;=MIN(G$2,G$4),$D47&lt;=MAX(G$2,G$4),$C47=G$1)
                 ),1,
        TRUE,0)</f>
        <v>#NAME?</v>
      </c>
      <c r="H47" t="e" cm="1">
        <f t="array" aca="1" ref="H47" ca="1">_xlfn.IFS(NOT(H$7),0,
         AND(H$6,
                 AND($C47&gt;=MIN(H$1,H$3),$C47&lt;=MAX(H$1,H$3),$D47=H$2)
                 ),1,
         AND(H$5,
                 AND($D47&gt;=MIN(H$2,H$4),$D47&lt;=MAX(H$2,H$4),$C47=H$1)
                 ),1,
        TRUE,0)</f>
        <v>#NAME?</v>
      </c>
      <c r="I47" t="e" cm="1">
        <f t="array" aca="1" ref="I47" ca="1">_xlfn.IFS(NOT(I$7),0,
         AND(I$6,
                 AND($C47&gt;=MIN(I$1,I$3),$C47&lt;=MAX(I$1,I$3),$D47=I$2)
                 ),1,
         AND(I$5,
                 AND($D47&gt;=MIN(I$2,I$4),$D47&lt;=MAX(I$2,I$4),$C47=I$1)
                 ),1,
        TRUE,0)</f>
        <v>#NAME?</v>
      </c>
      <c r="J47" t="e" cm="1">
        <f t="array" aca="1" ref="J47" ca="1">_xlfn.IFS(NOT(J$7),0,
         AND(J$6,
                 AND($C47&gt;=MIN(J$1,J$3),$C47&lt;=MAX(J$1,J$3),$D47=J$2)
                 ),1,
         AND(J$5,
                 AND($D47&gt;=MIN(J$2,J$4),$D47&lt;=MAX(J$2,J$4),$C47=J$1)
                 ),1,
        TRUE,0)</f>
        <v>#NAME?</v>
      </c>
      <c r="K47" t="e" cm="1">
        <f t="array" aca="1" ref="K47" ca="1">_xlfn.IFS(NOT(K$7),0,
         AND(K$6,
                 AND($C47&gt;=MIN(K$1,K$3),$C47&lt;=MAX(K$1,K$3),$D47=K$2)
                 ),1,
         AND(K$5,
                 AND($D47&gt;=MIN(K$2,K$4),$D47&lt;=MAX(K$2,K$4),$C47=K$1)
                 ),1,
        TRUE,0)</f>
        <v>#NAME?</v>
      </c>
      <c r="L47" t="e" cm="1">
        <f t="array" aca="1" ref="L47" ca="1">_xlfn.IFS(NOT(L$7),0,
         AND(L$6,
                 AND($C47&gt;=MIN(L$1,L$3),$C47&lt;=MAX(L$1,L$3),$D47=L$2)
                 ),1,
         AND(L$5,
                 AND($D47&gt;=MIN(L$2,L$4),$D47&lt;=MAX(L$2,L$4),$C47=L$1)
                 ),1,
        TRUE,0)</f>
        <v>#NAME?</v>
      </c>
      <c r="M47" t="e" cm="1">
        <f t="array" aca="1" ref="M47" ca="1">_xlfn.IFS(NOT(M$7),0,
         AND(M$6,
                 AND($C47&gt;=MIN(M$1,M$3),$C47&lt;=MAX(M$1,M$3),$D47=M$2)
                 ),1,
         AND(M$5,
                 AND($D47&gt;=MIN(M$2,M$4),$D47&lt;=MAX(M$2,M$4),$C47=M$1)
                 ),1,
        TRUE,0)</f>
        <v>#NAME?</v>
      </c>
      <c r="N47" t="e" cm="1">
        <f t="array" aca="1" ref="N47" ca="1">_xlfn.IFS(NOT(N$7),0,
         AND(N$6,
                 AND($C47&gt;=MIN(N$1,N$3),$C47&lt;=MAX(N$1,N$3),$D47=N$2)
                 ),1,
         AND(N$5,
                 AND($D47&gt;=MIN(N$2,N$4),$D47&lt;=MAX(N$2,N$4),$C47=N$1)
                 ),1,
        TRUE,0)</f>
        <v>#NAME?</v>
      </c>
      <c r="O47" t="e">
        <f t="shared" ca="1" si="7"/>
        <v>#NAME?</v>
      </c>
    </row>
    <row r="48" spans="1:15" x14ac:dyDescent="0.3">
      <c r="A48" t="str">
        <f t="shared" si="3"/>
        <v>3-9</v>
      </c>
      <c r="B48">
        <f t="shared" si="4"/>
        <v>39</v>
      </c>
      <c r="C48">
        <f t="shared" si="5"/>
        <v>3</v>
      </c>
      <c r="D48">
        <f t="shared" si="6"/>
        <v>9</v>
      </c>
      <c r="E48" t="e" cm="1">
        <f t="array" aca="1" ref="E48" ca="1">_xlfn.IFS(NOT(E$7),0,
         AND(E$6,
                 AND($C48&gt;=MIN(E$1,E$3),$C48&lt;=MAX(E$1,E$3),$D48=E$2)
                 ),1,
         AND(E$5,
                 AND($D48&gt;=MIN(E$2,E$4),$D48&lt;=MAX(E$2,E$4),$C48=E$1)
                 ),1,
        TRUE,0)</f>
        <v>#NAME?</v>
      </c>
      <c r="F48" t="e" cm="1">
        <f t="array" aca="1" ref="F48" ca="1">_xlfn.IFS(NOT(F$7),0,
         AND(F$6,
                 AND($C48&gt;=MIN(F$1,F$3),$C48&lt;=MAX(F$1,F$3),$D48=F$2)
                 ),1,
         AND(F$5,
                 AND($D48&gt;=MIN(F$2,F$4),$D48&lt;=MAX(F$2,F$4),$C48=F$1)
                 ),1,
        TRUE,0)</f>
        <v>#NAME?</v>
      </c>
      <c r="G48" t="e" cm="1">
        <f t="array" aca="1" ref="G48" ca="1">_xlfn.IFS(NOT(G$7),0,
         AND(G$6,
                 AND($C48&gt;=MIN(G$1,G$3),$C48&lt;=MAX(G$1,G$3),$D48=G$2)
                 ),1,
         AND(G$5,
                 AND($D48&gt;=MIN(G$2,G$4),$D48&lt;=MAX(G$2,G$4),$C48=G$1)
                 ),1,
        TRUE,0)</f>
        <v>#NAME?</v>
      </c>
      <c r="H48" t="e" cm="1">
        <f t="array" aca="1" ref="H48" ca="1">_xlfn.IFS(NOT(H$7),0,
         AND(H$6,
                 AND($C48&gt;=MIN(H$1,H$3),$C48&lt;=MAX(H$1,H$3),$D48=H$2)
                 ),1,
         AND(H$5,
                 AND($D48&gt;=MIN(H$2,H$4),$D48&lt;=MAX(H$2,H$4),$C48=H$1)
                 ),1,
        TRUE,0)</f>
        <v>#NAME?</v>
      </c>
      <c r="I48" t="e" cm="1">
        <f t="array" aca="1" ref="I48" ca="1">_xlfn.IFS(NOT(I$7),0,
         AND(I$6,
                 AND($C48&gt;=MIN(I$1,I$3),$C48&lt;=MAX(I$1,I$3),$D48=I$2)
                 ),1,
         AND(I$5,
                 AND($D48&gt;=MIN(I$2,I$4),$D48&lt;=MAX(I$2,I$4),$C48=I$1)
                 ),1,
        TRUE,0)</f>
        <v>#NAME?</v>
      </c>
      <c r="J48" t="e" cm="1">
        <f t="array" aca="1" ref="J48" ca="1">_xlfn.IFS(NOT(J$7),0,
         AND(J$6,
                 AND($C48&gt;=MIN(J$1,J$3),$C48&lt;=MAX(J$1,J$3),$D48=J$2)
                 ),1,
         AND(J$5,
                 AND($D48&gt;=MIN(J$2,J$4),$D48&lt;=MAX(J$2,J$4),$C48=J$1)
                 ),1,
        TRUE,0)</f>
        <v>#NAME?</v>
      </c>
      <c r="K48" t="e" cm="1">
        <f t="array" aca="1" ref="K48" ca="1">_xlfn.IFS(NOT(K$7),0,
         AND(K$6,
                 AND($C48&gt;=MIN(K$1,K$3),$C48&lt;=MAX(K$1,K$3),$D48=K$2)
                 ),1,
         AND(K$5,
                 AND($D48&gt;=MIN(K$2,K$4),$D48&lt;=MAX(K$2,K$4),$C48=K$1)
                 ),1,
        TRUE,0)</f>
        <v>#NAME?</v>
      </c>
      <c r="L48" t="e" cm="1">
        <f t="array" aca="1" ref="L48" ca="1">_xlfn.IFS(NOT(L$7),0,
         AND(L$6,
                 AND($C48&gt;=MIN(L$1,L$3),$C48&lt;=MAX(L$1,L$3),$D48=L$2)
                 ),1,
         AND(L$5,
                 AND($D48&gt;=MIN(L$2,L$4),$D48&lt;=MAX(L$2,L$4),$C48=L$1)
                 ),1,
        TRUE,0)</f>
        <v>#NAME?</v>
      </c>
      <c r="M48" t="e" cm="1">
        <f t="array" aca="1" ref="M48" ca="1">_xlfn.IFS(NOT(M$7),0,
         AND(M$6,
                 AND($C48&gt;=MIN(M$1,M$3),$C48&lt;=MAX(M$1,M$3),$D48=M$2)
                 ),1,
         AND(M$5,
                 AND($D48&gt;=MIN(M$2,M$4),$D48&lt;=MAX(M$2,M$4),$C48=M$1)
                 ),1,
        TRUE,0)</f>
        <v>#NAME?</v>
      </c>
      <c r="N48" t="e" cm="1">
        <f t="array" aca="1" ref="N48" ca="1">_xlfn.IFS(NOT(N$7),0,
         AND(N$6,
                 AND($C48&gt;=MIN(N$1,N$3),$C48&lt;=MAX(N$1,N$3),$D48=N$2)
                 ),1,
         AND(N$5,
                 AND($D48&gt;=MIN(N$2,N$4),$D48&lt;=MAX(N$2,N$4),$C48=N$1)
                 ),1,
        TRUE,0)</f>
        <v>#NAME?</v>
      </c>
      <c r="O48" t="e">
        <f t="shared" ca="1" si="7"/>
        <v>#NAME?</v>
      </c>
    </row>
    <row r="49" spans="1:15" x14ac:dyDescent="0.3">
      <c r="A49" t="str">
        <f t="shared" si="3"/>
        <v>4-0</v>
      </c>
      <c r="B49">
        <f t="shared" si="4"/>
        <v>40</v>
      </c>
      <c r="C49">
        <f t="shared" si="5"/>
        <v>4</v>
      </c>
      <c r="D49">
        <f t="shared" si="6"/>
        <v>0</v>
      </c>
      <c r="E49" t="e" cm="1">
        <f t="array" aca="1" ref="E49" ca="1">_xlfn.IFS(NOT(E$7),0,
         AND(E$6,
                 AND($C49&gt;=MIN(E$1,E$3),$C49&lt;=MAX(E$1,E$3),$D49=E$2)
                 ),1,
         AND(E$5,
                 AND($D49&gt;=MIN(E$2,E$4),$D49&lt;=MAX(E$2,E$4),$C49=E$1)
                 ),1,
        TRUE,0)</f>
        <v>#NAME?</v>
      </c>
      <c r="F49" t="e" cm="1">
        <f t="array" aca="1" ref="F49" ca="1">_xlfn.IFS(NOT(F$7),0,
         AND(F$6,
                 AND($C49&gt;=MIN(F$1,F$3),$C49&lt;=MAX(F$1,F$3),$D49=F$2)
                 ),1,
         AND(F$5,
                 AND($D49&gt;=MIN(F$2,F$4),$D49&lt;=MAX(F$2,F$4),$C49=F$1)
                 ),1,
        TRUE,0)</f>
        <v>#NAME?</v>
      </c>
      <c r="G49" t="e" cm="1">
        <f t="array" aca="1" ref="G49" ca="1">_xlfn.IFS(NOT(G$7),0,
         AND(G$6,
                 AND($C49&gt;=MIN(G$1,G$3),$C49&lt;=MAX(G$1,G$3),$D49=G$2)
                 ),1,
         AND(G$5,
                 AND($D49&gt;=MIN(G$2,G$4),$D49&lt;=MAX(G$2,G$4),$C49=G$1)
                 ),1,
        TRUE,0)</f>
        <v>#NAME?</v>
      </c>
      <c r="H49" t="e" cm="1">
        <f t="array" aca="1" ref="H49" ca="1">_xlfn.IFS(NOT(H$7),0,
         AND(H$6,
                 AND($C49&gt;=MIN(H$1,H$3),$C49&lt;=MAX(H$1,H$3),$D49=H$2)
                 ),1,
         AND(H$5,
                 AND($D49&gt;=MIN(H$2,H$4),$D49&lt;=MAX(H$2,H$4),$C49=H$1)
                 ),1,
        TRUE,0)</f>
        <v>#NAME?</v>
      </c>
      <c r="I49" t="e" cm="1">
        <f t="array" aca="1" ref="I49" ca="1">_xlfn.IFS(NOT(I$7),0,
         AND(I$6,
                 AND($C49&gt;=MIN(I$1,I$3),$C49&lt;=MAX(I$1,I$3),$D49=I$2)
                 ),1,
         AND(I$5,
                 AND($D49&gt;=MIN(I$2,I$4),$D49&lt;=MAX(I$2,I$4),$C49=I$1)
                 ),1,
        TRUE,0)</f>
        <v>#NAME?</v>
      </c>
      <c r="J49" t="e" cm="1">
        <f t="array" aca="1" ref="J49" ca="1">_xlfn.IFS(NOT(J$7),0,
         AND(J$6,
                 AND($C49&gt;=MIN(J$1,J$3),$C49&lt;=MAX(J$1,J$3),$D49=J$2)
                 ),1,
         AND(J$5,
                 AND($D49&gt;=MIN(J$2,J$4),$D49&lt;=MAX(J$2,J$4),$C49=J$1)
                 ),1,
        TRUE,0)</f>
        <v>#NAME?</v>
      </c>
      <c r="K49" t="e" cm="1">
        <f t="array" aca="1" ref="K49" ca="1">_xlfn.IFS(NOT(K$7),0,
         AND(K$6,
                 AND($C49&gt;=MIN(K$1,K$3),$C49&lt;=MAX(K$1,K$3),$D49=K$2)
                 ),1,
         AND(K$5,
                 AND($D49&gt;=MIN(K$2,K$4),$D49&lt;=MAX(K$2,K$4),$C49=K$1)
                 ),1,
        TRUE,0)</f>
        <v>#NAME?</v>
      </c>
      <c r="L49" t="e" cm="1">
        <f t="array" aca="1" ref="L49" ca="1">_xlfn.IFS(NOT(L$7),0,
         AND(L$6,
                 AND($C49&gt;=MIN(L$1,L$3),$C49&lt;=MAX(L$1,L$3),$D49=L$2)
                 ),1,
         AND(L$5,
                 AND($D49&gt;=MIN(L$2,L$4),$D49&lt;=MAX(L$2,L$4),$C49=L$1)
                 ),1,
        TRUE,0)</f>
        <v>#NAME?</v>
      </c>
      <c r="M49" t="e" cm="1">
        <f t="array" aca="1" ref="M49" ca="1">_xlfn.IFS(NOT(M$7),0,
         AND(M$6,
                 AND($C49&gt;=MIN(M$1,M$3),$C49&lt;=MAX(M$1,M$3),$D49=M$2)
                 ),1,
         AND(M$5,
                 AND($D49&gt;=MIN(M$2,M$4),$D49&lt;=MAX(M$2,M$4),$C49=M$1)
                 ),1,
        TRUE,0)</f>
        <v>#NAME?</v>
      </c>
      <c r="N49" t="e" cm="1">
        <f t="array" aca="1" ref="N49" ca="1">_xlfn.IFS(NOT(N$7),0,
         AND(N$6,
                 AND($C49&gt;=MIN(N$1,N$3),$C49&lt;=MAX(N$1,N$3),$D49=N$2)
                 ),1,
         AND(N$5,
                 AND($D49&gt;=MIN(N$2,N$4),$D49&lt;=MAX(N$2,N$4),$C49=N$1)
                 ),1,
        TRUE,0)</f>
        <v>#NAME?</v>
      </c>
      <c r="O49" t="e">
        <f t="shared" ca="1" si="7"/>
        <v>#NAME?</v>
      </c>
    </row>
    <row r="50" spans="1:15" x14ac:dyDescent="0.3">
      <c r="A50" t="str">
        <f t="shared" si="3"/>
        <v>4-1</v>
      </c>
      <c r="B50">
        <f t="shared" si="4"/>
        <v>41</v>
      </c>
      <c r="C50">
        <f t="shared" si="5"/>
        <v>4</v>
      </c>
      <c r="D50">
        <f t="shared" si="6"/>
        <v>1</v>
      </c>
      <c r="E50" t="e" cm="1">
        <f t="array" aca="1" ref="E50" ca="1">_xlfn.IFS(NOT(E$7),0,
         AND(E$6,
                 AND($C50&gt;=MIN(E$1,E$3),$C50&lt;=MAX(E$1,E$3),$D50=E$2)
                 ),1,
         AND(E$5,
                 AND($D50&gt;=MIN(E$2,E$4),$D50&lt;=MAX(E$2,E$4),$C50=E$1)
                 ),1,
        TRUE,0)</f>
        <v>#NAME?</v>
      </c>
      <c r="F50" t="e" cm="1">
        <f t="array" aca="1" ref="F50" ca="1">_xlfn.IFS(NOT(F$7),0,
         AND(F$6,
                 AND($C50&gt;=MIN(F$1,F$3),$C50&lt;=MAX(F$1,F$3),$D50=F$2)
                 ),1,
         AND(F$5,
                 AND($D50&gt;=MIN(F$2,F$4),$D50&lt;=MAX(F$2,F$4),$C50=F$1)
                 ),1,
        TRUE,0)</f>
        <v>#NAME?</v>
      </c>
      <c r="G50" t="e" cm="1">
        <f t="array" aca="1" ref="G50" ca="1">_xlfn.IFS(NOT(G$7),0,
         AND(G$6,
                 AND($C50&gt;=MIN(G$1,G$3),$C50&lt;=MAX(G$1,G$3),$D50=G$2)
                 ),1,
         AND(G$5,
                 AND($D50&gt;=MIN(G$2,G$4),$D50&lt;=MAX(G$2,G$4),$C50=G$1)
                 ),1,
        TRUE,0)</f>
        <v>#NAME?</v>
      </c>
      <c r="H50" t="e" cm="1">
        <f t="array" aca="1" ref="H50" ca="1">_xlfn.IFS(NOT(H$7),0,
         AND(H$6,
                 AND($C50&gt;=MIN(H$1,H$3),$C50&lt;=MAX(H$1,H$3),$D50=H$2)
                 ),1,
         AND(H$5,
                 AND($D50&gt;=MIN(H$2,H$4),$D50&lt;=MAX(H$2,H$4),$C50=H$1)
                 ),1,
        TRUE,0)</f>
        <v>#NAME?</v>
      </c>
      <c r="I50" t="e" cm="1">
        <f t="array" aca="1" ref="I50" ca="1">_xlfn.IFS(NOT(I$7),0,
         AND(I$6,
                 AND($C50&gt;=MIN(I$1,I$3),$C50&lt;=MAX(I$1,I$3),$D50=I$2)
                 ),1,
         AND(I$5,
                 AND($D50&gt;=MIN(I$2,I$4),$D50&lt;=MAX(I$2,I$4),$C50=I$1)
                 ),1,
        TRUE,0)</f>
        <v>#NAME?</v>
      </c>
      <c r="J50" t="e" cm="1">
        <f t="array" aca="1" ref="J50" ca="1">_xlfn.IFS(NOT(J$7),0,
         AND(J$6,
                 AND($C50&gt;=MIN(J$1,J$3),$C50&lt;=MAX(J$1,J$3),$D50=J$2)
                 ),1,
         AND(J$5,
                 AND($D50&gt;=MIN(J$2,J$4),$D50&lt;=MAX(J$2,J$4),$C50=J$1)
                 ),1,
        TRUE,0)</f>
        <v>#NAME?</v>
      </c>
      <c r="K50" t="e" cm="1">
        <f t="array" aca="1" ref="K50" ca="1">_xlfn.IFS(NOT(K$7),0,
         AND(K$6,
                 AND($C50&gt;=MIN(K$1,K$3),$C50&lt;=MAX(K$1,K$3),$D50=K$2)
                 ),1,
         AND(K$5,
                 AND($D50&gt;=MIN(K$2,K$4),$D50&lt;=MAX(K$2,K$4),$C50=K$1)
                 ),1,
        TRUE,0)</f>
        <v>#NAME?</v>
      </c>
      <c r="L50" t="e" cm="1">
        <f t="array" aca="1" ref="L50" ca="1">_xlfn.IFS(NOT(L$7),0,
         AND(L$6,
                 AND($C50&gt;=MIN(L$1,L$3),$C50&lt;=MAX(L$1,L$3),$D50=L$2)
                 ),1,
         AND(L$5,
                 AND($D50&gt;=MIN(L$2,L$4),$D50&lt;=MAX(L$2,L$4),$C50=L$1)
                 ),1,
        TRUE,0)</f>
        <v>#NAME?</v>
      </c>
      <c r="M50" t="e" cm="1">
        <f t="array" aca="1" ref="M50" ca="1">_xlfn.IFS(NOT(M$7),0,
         AND(M$6,
                 AND($C50&gt;=MIN(M$1,M$3),$C50&lt;=MAX(M$1,M$3),$D50=M$2)
                 ),1,
         AND(M$5,
                 AND($D50&gt;=MIN(M$2,M$4),$D50&lt;=MAX(M$2,M$4),$C50=M$1)
                 ),1,
        TRUE,0)</f>
        <v>#NAME?</v>
      </c>
      <c r="N50" t="e" cm="1">
        <f t="array" aca="1" ref="N50" ca="1">_xlfn.IFS(NOT(N$7),0,
         AND(N$6,
                 AND($C50&gt;=MIN(N$1,N$3),$C50&lt;=MAX(N$1,N$3),$D50=N$2)
                 ),1,
         AND(N$5,
                 AND($D50&gt;=MIN(N$2,N$4),$D50&lt;=MAX(N$2,N$4),$C50=N$1)
                 ),1,
        TRUE,0)</f>
        <v>#NAME?</v>
      </c>
      <c r="O50" t="e">
        <f t="shared" ca="1" si="7"/>
        <v>#NAME?</v>
      </c>
    </row>
    <row r="51" spans="1:15" x14ac:dyDescent="0.3">
      <c r="A51" t="str">
        <f t="shared" si="3"/>
        <v>4-2</v>
      </c>
      <c r="B51">
        <f t="shared" si="4"/>
        <v>42</v>
      </c>
      <c r="C51">
        <f t="shared" si="5"/>
        <v>4</v>
      </c>
      <c r="D51">
        <f t="shared" si="6"/>
        <v>2</v>
      </c>
      <c r="E51" t="e" cm="1">
        <f t="array" aca="1" ref="E51" ca="1">_xlfn.IFS(NOT(E$7),0,
         AND(E$6,
                 AND($C51&gt;=MIN(E$1,E$3),$C51&lt;=MAX(E$1,E$3),$D51=E$2)
                 ),1,
         AND(E$5,
                 AND($D51&gt;=MIN(E$2,E$4),$D51&lt;=MAX(E$2,E$4),$C51=E$1)
                 ),1,
        TRUE,0)</f>
        <v>#NAME?</v>
      </c>
      <c r="F51" t="e" cm="1">
        <f t="array" aca="1" ref="F51" ca="1">_xlfn.IFS(NOT(F$7),0,
         AND(F$6,
                 AND($C51&gt;=MIN(F$1,F$3),$C51&lt;=MAX(F$1,F$3),$D51=F$2)
                 ),1,
         AND(F$5,
                 AND($D51&gt;=MIN(F$2,F$4),$D51&lt;=MAX(F$2,F$4),$C51=F$1)
                 ),1,
        TRUE,0)</f>
        <v>#NAME?</v>
      </c>
      <c r="G51" t="e" cm="1">
        <f t="array" aca="1" ref="G51" ca="1">_xlfn.IFS(NOT(G$7),0,
         AND(G$6,
                 AND($C51&gt;=MIN(G$1,G$3),$C51&lt;=MAX(G$1,G$3),$D51=G$2)
                 ),1,
         AND(G$5,
                 AND($D51&gt;=MIN(G$2,G$4),$D51&lt;=MAX(G$2,G$4),$C51=G$1)
                 ),1,
        TRUE,0)</f>
        <v>#NAME?</v>
      </c>
      <c r="H51" t="e" cm="1">
        <f t="array" aca="1" ref="H51" ca="1">_xlfn.IFS(NOT(H$7),0,
         AND(H$6,
                 AND($C51&gt;=MIN(H$1,H$3),$C51&lt;=MAX(H$1,H$3),$D51=H$2)
                 ),1,
         AND(H$5,
                 AND($D51&gt;=MIN(H$2,H$4),$D51&lt;=MAX(H$2,H$4),$C51=H$1)
                 ),1,
        TRUE,0)</f>
        <v>#NAME?</v>
      </c>
      <c r="I51" t="e" cm="1">
        <f t="array" aca="1" ref="I51" ca="1">_xlfn.IFS(NOT(I$7),0,
         AND(I$6,
                 AND($C51&gt;=MIN(I$1,I$3),$C51&lt;=MAX(I$1,I$3),$D51=I$2)
                 ),1,
         AND(I$5,
                 AND($D51&gt;=MIN(I$2,I$4),$D51&lt;=MAX(I$2,I$4),$C51=I$1)
                 ),1,
        TRUE,0)</f>
        <v>#NAME?</v>
      </c>
      <c r="J51" t="e" cm="1">
        <f t="array" aca="1" ref="J51" ca="1">_xlfn.IFS(NOT(J$7),0,
         AND(J$6,
                 AND($C51&gt;=MIN(J$1,J$3),$C51&lt;=MAX(J$1,J$3),$D51=J$2)
                 ),1,
         AND(J$5,
                 AND($D51&gt;=MIN(J$2,J$4),$D51&lt;=MAX(J$2,J$4),$C51=J$1)
                 ),1,
        TRUE,0)</f>
        <v>#NAME?</v>
      </c>
      <c r="K51" t="e" cm="1">
        <f t="array" aca="1" ref="K51" ca="1">_xlfn.IFS(NOT(K$7),0,
         AND(K$6,
                 AND($C51&gt;=MIN(K$1,K$3),$C51&lt;=MAX(K$1,K$3),$D51=K$2)
                 ),1,
         AND(K$5,
                 AND($D51&gt;=MIN(K$2,K$4),$D51&lt;=MAX(K$2,K$4),$C51=K$1)
                 ),1,
        TRUE,0)</f>
        <v>#NAME?</v>
      </c>
      <c r="L51" t="e" cm="1">
        <f t="array" aca="1" ref="L51" ca="1">_xlfn.IFS(NOT(L$7),0,
         AND(L$6,
                 AND($C51&gt;=MIN(L$1,L$3),$C51&lt;=MAX(L$1,L$3),$D51=L$2)
                 ),1,
         AND(L$5,
                 AND($D51&gt;=MIN(L$2,L$4),$D51&lt;=MAX(L$2,L$4),$C51=L$1)
                 ),1,
        TRUE,0)</f>
        <v>#NAME?</v>
      </c>
      <c r="M51" t="e" cm="1">
        <f t="array" aca="1" ref="M51" ca="1">_xlfn.IFS(NOT(M$7),0,
         AND(M$6,
                 AND($C51&gt;=MIN(M$1,M$3),$C51&lt;=MAX(M$1,M$3),$D51=M$2)
                 ),1,
         AND(M$5,
                 AND($D51&gt;=MIN(M$2,M$4),$D51&lt;=MAX(M$2,M$4),$C51=M$1)
                 ),1,
        TRUE,0)</f>
        <v>#NAME?</v>
      </c>
      <c r="N51" t="e" cm="1">
        <f t="array" aca="1" ref="N51" ca="1">_xlfn.IFS(NOT(N$7),0,
         AND(N$6,
                 AND($C51&gt;=MIN(N$1,N$3),$C51&lt;=MAX(N$1,N$3),$D51=N$2)
                 ),1,
         AND(N$5,
                 AND($D51&gt;=MIN(N$2,N$4),$D51&lt;=MAX(N$2,N$4),$C51=N$1)
                 ),1,
        TRUE,0)</f>
        <v>#NAME?</v>
      </c>
      <c r="O51" t="e">
        <f t="shared" ca="1" si="7"/>
        <v>#NAME?</v>
      </c>
    </row>
    <row r="52" spans="1:15" x14ac:dyDescent="0.3">
      <c r="A52" t="str">
        <f t="shared" si="3"/>
        <v>4-3</v>
      </c>
      <c r="B52">
        <f t="shared" si="4"/>
        <v>43</v>
      </c>
      <c r="C52">
        <f t="shared" si="5"/>
        <v>4</v>
      </c>
      <c r="D52">
        <f t="shared" si="6"/>
        <v>3</v>
      </c>
      <c r="E52" t="e" cm="1">
        <f t="array" aca="1" ref="E52" ca="1">_xlfn.IFS(NOT(E$7),0,
         AND(E$6,
                 AND($C52&gt;=MIN(E$1,E$3),$C52&lt;=MAX(E$1,E$3),$D52=E$2)
                 ),1,
         AND(E$5,
                 AND($D52&gt;=MIN(E$2,E$4),$D52&lt;=MAX(E$2,E$4),$C52=E$1)
                 ),1,
        TRUE,0)</f>
        <v>#NAME?</v>
      </c>
      <c r="F52" t="e" cm="1">
        <f t="array" aca="1" ref="F52" ca="1">_xlfn.IFS(NOT(F$7),0,
         AND(F$6,
                 AND($C52&gt;=MIN(F$1,F$3),$C52&lt;=MAX(F$1,F$3),$D52=F$2)
                 ),1,
         AND(F$5,
                 AND($D52&gt;=MIN(F$2,F$4),$D52&lt;=MAX(F$2,F$4),$C52=F$1)
                 ),1,
        TRUE,0)</f>
        <v>#NAME?</v>
      </c>
      <c r="G52" t="e" cm="1">
        <f t="array" aca="1" ref="G52" ca="1">_xlfn.IFS(NOT(G$7),0,
         AND(G$6,
                 AND($C52&gt;=MIN(G$1,G$3),$C52&lt;=MAX(G$1,G$3),$D52=G$2)
                 ),1,
         AND(G$5,
                 AND($D52&gt;=MIN(G$2,G$4),$D52&lt;=MAX(G$2,G$4),$C52=G$1)
                 ),1,
        TRUE,0)</f>
        <v>#NAME?</v>
      </c>
      <c r="H52" t="e" cm="1">
        <f t="array" aca="1" ref="H52" ca="1">_xlfn.IFS(NOT(H$7),0,
         AND(H$6,
                 AND($C52&gt;=MIN(H$1,H$3),$C52&lt;=MAX(H$1,H$3),$D52=H$2)
                 ),1,
         AND(H$5,
                 AND($D52&gt;=MIN(H$2,H$4),$D52&lt;=MAX(H$2,H$4),$C52=H$1)
                 ),1,
        TRUE,0)</f>
        <v>#NAME?</v>
      </c>
      <c r="I52" t="e" cm="1">
        <f t="array" aca="1" ref="I52" ca="1">_xlfn.IFS(NOT(I$7),0,
         AND(I$6,
                 AND($C52&gt;=MIN(I$1,I$3),$C52&lt;=MAX(I$1,I$3),$D52=I$2)
                 ),1,
         AND(I$5,
                 AND($D52&gt;=MIN(I$2,I$4),$D52&lt;=MAX(I$2,I$4),$C52=I$1)
                 ),1,
        TRUE,0)</f>
        <v>#NAME?</v>
      </c>
      <c r="J52" t="e" cm="1">
        <f t="array" aca="1" ref="J52" ca="1">_xlfn.IFS(NOT(J$7),0,
         AND(J$6,
                 AND($C52&gt;=MIN(J$1,J$3),$C52&lt;=MAX(J$1,J$3),$D52=J$2)
                 ),1,
         AND(J$5,
                 AND($D52&gt;=MIN(J$2,J$4),$D52&lt;=MAX(J$2,J$4),$C52=J$1)
                 ),1,
        TRUE,0)</f>
        <v>#NAME?</v>
      </c>
      <c r="K52" t="e" cm="1">
        <f t="array" aca="1" ref="K52" ca="1">_xlfn.IFS(NOT(K$7),0,
         AND(K$6,
                 AND($C52&gt;=MIN(K$1,K$3),$C52&lt;=MAX(K$1,K$3),$D52=K$2)
                 ),1,
         AND(K$5,
                 AND($D52&gt;=MIN(K$2,K$4),$D52&lt;=MAX(K$2,K$4),$C52=K$1)
                 ),1,
        TRUE,0)</f>
        <v>#NAME?</v>
      </c>
      <c r="L52" t="e" cm="1">
        <f t="array" aca="1" ref="L52" ca="1">_xlfn.IFS(NOT(L$7),0,
         AND(L$6,
                 AND($C52&gt;=MIN(L$1,L$3),$C52&lt;=MAX(L$1,L$3),$D52=L$2)
                 ),1,
         AND(L$5,
                 AND($D52&gt;=MIN(L$2,L$4),$D52&lt;=MAX(L$2,L$4),$C52=L$1)
                 ),1,
        TRUE,0)</f>
        <v>#NAME?</v>
      </c>
      <c r="M52" t="e" cm="1">
        <f t="array" aca="1" ref="M52" ca="1">_xlfn.IFS(NOT(M$7),0,
         AND(M$6,
                 AND($C52&gt;=MIN(M$1,M$3),$C52&lt;=MAX(M$1,M$3),$D52=M$2)
                 ),1,
         AND(M$5,
                 AND($D52&gt;=MIN(M$2,M$4),$D52&lt;=MAX(M$2,M$4),$C52=M$1)
                 ),1,
        TRUE,0)</f>
        <v>#NAME?</v>
      </c>
      <c r="N52" t="e" cm="1">
        <f t="array" aca="1" ref="N52" ca="1">_xlfn.IFS(NOT(N$7),0,
         AND(N$6,
                 AND($C52&gt;=MIN(N$1,N$3),$C52&lt;=MAX(N$1,N$3),$D52=N$2)
                 ),1,
         AND(N$5,
                 AND($D52&gt;=MIN(N$2,N$4),$D52&lt;=MAX(N$2,N$4),$C52=N$1)
                 ),1,
        TRUE,0)</f>
        <v>#NAME?</v>
      </c>
      <c r="O52" t="e">
        <f t="shared" ca="1" si="7"/>
        <v>#NAME?</v>
      </c>
    </row>
    <row r="53" spans="1:15" x14ac:dyDescent="0.3">
      <c r="A53" t="str">
        <f t="shared" si="3"/>
        <v>4-4</v>
      </c>
      <c r="B53">
        <f t="shared" si="4"/>
        <v>44</v>
      </c>
      <c r="C53">
        <f t="shared" si="5"/>
        <v>4</v>
      </c>
      <c r="D53">
        <f t="shared" si="6"/>
        <v>4</v>
      </c>
      <c r="E53" t="e" cm="1">
        <f t="array" aca="1" ref="E53" ca="1">_xlfn.IFS(NOT(E$7),0,
         AND(E$6,
                 AND($C53&gt;=MIN(E$1,E$3),$C53&lt;=MAX(E$1,E$3),$D53=E$2)
                 ),1,
         AND(E$5,
                 AND($D53&gt;=MIN(E$2,E$4),$D53&lt;=MAX(E$2,E$4),$C53=E$1)
                 ),1,
        TRUE,0)</f>
        <v>#NAME?</v>
      </c>
      <c r="F53" t="e" cm="1">
        <f t="array" aca="1" ref="F53" ca="1">_xlfn.IFS(NOT(F$7),0,
         AND(F$6,
                 AND($C53&gt;=MIN(F$1,F$3),$C53&lt;=MAX(F$1,F$3),$D53=F$2)
                 ),1,
         AND(F$5,
                 AND($D53&gt;=MIN(F$2,F$4),$D53&lt;=MAX(F$2,F$4),$C53=F$1)
                 ),1,
        TRUE,0)</f>
        <v>#NAME?</v>
      </c>
      <c r="G53" t="e" cm="1">
        <f t="array" aca="1" ref="G53" ca="1">_xlfn.IFS(NOT(G$7),0,
         AND(G$6,
                 AND($C53&gt;=MIN(G$1,G$3),$C53&lt;=MAX(G$1,G$3),$D53=G$2)
                 ),1,
         AND(G$5,
                 AND($D53&gt;=MIN(G$2,G$4),$D53&lt;=MAX(G$2,G$4),$C53=G$1)
                 ),1,
        TRUE,0)</f>
        <v>#NAME?</v>
      </c>
      <c r="H53" t="e" cm="1">
        <f t="array" aca="1" ref="H53" ca="1">_xlfn.IFS(NOT(H$7),0,
         AND(H$6,
                 AND($C53&gt;=MIN(H$1,H$3),$C53&lt;=MAX(H$1,H$3),$D53=H$2)
                 ),1,
         AND(H$5,
                 AND($D53&gt;=MIN(H$2,H$4),$D53&lt;=MAX(H$2,H$4),$C53=H$1)
                 ),1,
        TRUE,0)</f>
        <v>#NAME?</v>
      </c>
      <c r="I53" t="e" cm="1">
        <f t="array" aca="1" ref="I53" ca="1">_xlfn.IFS(NOT(I$7),0,
         AND(I$6,
                 AND($C53&gt;=MIN(I$1,I$3),$C53&lt;=MAX(I$1,I$3),$D53=I$2)
                 ),1,
         AND(I$5,
                 AND($D53&gt;=MIN(I$2,I$4),$D53&lt;=MAX(I$2,I$4),$C53=I$1)
                 ),1,
        TRUE,0)</f>
        <v>#NAME?</v>
      </c>
      <c r="J53" t="e" cm="1">
        <f t="array" aca="1" ref="J53" ca="1">_xlfn.IFS(NOT(J$7),0,
         AND(J$6,
                 AND($C53&gt;=MIN(J$1,J$3),$C53&lt;=MAX(J$1,J$3),$D53=J$2)
                 ),1,
         AND(J$5,
                 AND($D53&gt;=MIN(J$2,J$4),$D53&lt;=MAX(J$2,J$4),$C53=J$1)
                 ),1,
        TRUE,0)</f>
        <v>#NAME?</v>
      </c>
      <c r="K53" t="e" cm="1">
        <f t="array" aca="1" ref="K53" ca="1">_xlfn.IFS(NOT(K$7),0,
         AND(K$6,
                 AND($C53&gt;=MIN(K$1,K$3),$C53&lt;=MAX(K$1,K$3),$D53=K$2)
                 ),1,
         AND(K$5,
                 AND($D53&gt;=MIN(K$2,K$4),$D53&lt;=MAX(K$2,K$4),$C53=K$1)
                 ),1,
        TRUE,0)</f>
        <v>#NAME?</v>
      </c>
      <c r="L53" t="e" cm="1">
        <f t="array" aca="1" ref="L53" ca="1">_xlfn.IFS(NOT(L$7),0,
         AND(L$6,
                 AND($C53&gt;=MIN(L$1,L$3),$C53&lt;=MAX(L$1,L$3),$D53=L$2)
                 ),1,
         AND(L$5,
                 AND($D53&gt;=MIN(L$2,L$4),$D53&lt;=MAX(L$2,L$4),$C53=L$1)
                 ),1,
        TRUE,0)</f>
        <v>#NAME?</v>
      </c>
      <c r="M53" t="e" cm="1">
        <f t="array" aca="1" ref="M53" ca="1">_xlfn.IFS(NOT(M$7),0,
         AND(M$6,
                 AND($C53&gt;=MIN(M$1,M$3),$C53&lt;=MAX(M$1,M$3),$D53=M$2)
                 ),1,
         AND(M$5,
                 AND($D53&gt;=MIN(M$2,M$4),$D53&lt;=MAX(M$2,M$4),$C53=M$1)
                 ),1,
        TRUE,0)</f>
        <v>#NAME?</v>
      </c>
      <c r="N53" t="e" cm="1">
        <f t="array" aca="1" ref="N53" ca="1">_xlfn.IFS(NOT(N$7),0,
         AND(N$6,
                 AND($C53&gt;=MIN(N$1,N$3),$C53&lt;=MAX(N$1,N$3),$D53=N$2)
                 ),1,
         AND(N$5,
                 AND($D53&gt;=MIN(N$2,N$4),$D53&lt;=MAX(N$2,N$4),$C53=N$1)
                 ),1,
        TRUE,0)</f>
        <v>#NAME?</v>
      </c>
      <c r="O53" t="e">
        <f t="shared" ca="1" si="7"/>
        <v>#NAME?</v>
      </c>
    </row>
    <row r="54" spans="1:15" x14ac:dyDescent="0.3">
      <c r="A54" t="str">
        <f t="shared" si="3"/>
        <v>4-5</v>
      </c>
      <c r="B54">
        <f t="shared" si="4"/>
        <v>45</v>
      </c>
      <c r="C54">
        <f t="shared" si="5"/>
        <v>4</v>
      </c>
      <c r="D54">
        <f t="shared" si="6"/>
        <v>5</v>
      </c>
      <c r="E54" t="e" cm="1">
        <f t="array" aca="1" ref="E54" ca="1">_xlfn.IFS(NOT(E$7),0,
         AND(E$6,
                 AND($C54&gt;=MIN(E$1,E$3),$C54&lt;=MAX(E$1,E$3),$D54=E$2)
                 ),1,
         AND(E$5,
                 AND($D54&gt;=MIN(E$2,E$4),$D54&lt;=MAX(E$2,E$4),$C54=E$1)
                 ),1,
        TRUE,0)</f>
        <v>#NAME?</v>
      </c>
      <c r="F54" t="e" cm="1">
        <f t="array" aca="1" ref="F54" ca="1">_xlfn.IFS(NOT(F$7),0,
         AND(F$6,
                 AND($C54&gt;=MIN(F$1,F$3),$C54&lt;=MAX(F$1,F$3),$D54=F$2)
                 ),1,
         AND(F$5,
                 AND($D54&gt;=MIN(F$2,F$4),$D54&lt;=MAX(F$2,F$4),$C54=F$1)
                 ),1,
        TRUE,0)</f>
        <v>#NAME?</v>
      </c>
      <c r="G54" t="e" cm="1">
        <f t="array" aca="1" ref="G54" ca="1">_xlfn.IFS(NOT(G$7),0,
         AND(G$6,
                 AND($C54&gt;=MIN(G$1,G$3),$C54&lt;=MAX(G$1,G$3),$D54=G$2)
                 ),1,
         AND(G$5,
                 AND($D54&gt;=MIN(G$2,G$4),$D54&lt;=MAX(G$2,G$4),$C54=G$1)
                 ),1,
        TRUE,0)</f>
        <v>#NAME?</v>
      </c>
      <c r="H54" t="e" cm="1">
        <f t="array" aca="1" ref="H54" ca="1">_xlfn.IFS(NOT(H$7),0,
         AND(H$6,
                 AND($C54&gt;=MIN(H$1,H$3),$C54&lt;=MAX(H$1,H$3),$D54=H$2)
                 ),1,
         AND(H$5,
                 AND($D54&gt;=MIN(H$2,H$4),$D54&lt;=MAX(H$2,H$4),$C54=H$1)
                 ),1,
        TRUE,0)</f>
        <v>#NAME?</v>
      </c>
      <c r="I54" t="e" cm="1">
        <f t="array" aca="1" ref="I54" ca="1">_xlfn.IFS(NOT(I$7),0,
         AND(I$6,
                 AND($C54&gt;=MIN(I$1,I$3),$C54&lt;=MAX(I$1,I$3),$D54=I$2)
                 ),1,
         AND(I$5,
                 AND($D54&gt;=MIN(I$2,I$4),$D54&lt;=MAX(I$2,I$4),$C54=I$1)
                 ),1,
        TRUE,0)</f>
        <v>#NAME?</v>
      </c>
      <c r="J54" t="e" cm="1">
        <f t="array" aca="1" ref="J54" ca="1">_xlfn.IFS(NOT(J$7),0,
         AND(J$6,
                 AND($C54&gt;=MIN(J$1,J$3),$C54&lt;=MAX(J$1,J$3),$D54=J$2)
                 ),1,
         AND(J$5,
                 AND($D54&gt;=MIN(J$2,J$4),$D54&lt;=MAX(J$2,J$4),$C54=J$1)
                 ),1,
        TRUE,0)</f>
        <v>#NAME?</v>
      </c>
      <c r="K54" t="e" cm="1">
        <f t="array" aca="1" ref="K54" ca="1">_xlfn.IFS(NOT(K$7),0,
         AND(K$6,
                 AND($C54&gt;=MIN(K$1,K$3),$C54&lt;=MAX(K$1,K$3),$D54=K$2)
                 ),1,
         AND(K$5,
                 AND($D54&gt;=MIN(K$2,K$4),$D54&lt;=MAX(K$2,K$4),$C54=K$1)
                 ),1,
        TRUE,0)</f>
        <v>#NAME?</v>
      </c>
      <c r="L54" t="e" cm="1">
        <f t="array" aca="1" ref="L54" ca="1">_xlfn.IFS(NOT(L$7),0,
         AND(L$6,
                 AND($C54&gt;=MIN(L$1,L$3),$C54&lt;=MAX(L$1,L$3),$D54=L$2)
                 ),1,
         AND(L$5,
                 AND($D54&gt;=MIN(L$2,L$4),$D54&lt;=MAX(L$2,L$4),$C54=L$1)
                 ),1,
        TRUE,0)</f>
        <v>#NAME?</v>
      </c>
      <c r="M54" t="e" cm="1">
        <f t="array" aca="1" ref="M54" ca="1">_xlfn.IFS(NOT(M$7),0,
         AND(M$6,
                 AND($C54&gt;=MIN(M$1,M$3),$C54&lt;=MAX(M$1,M$3),$D54=M$2)
                 ),1,
         AND(M$5,
                 AND($D54&gt;=MIN(M$2,M$4),$D54&lt;=MAX(M$2,M$4),$C54=M$1)
                 ),1,
        TRUE,0)</f>
        <v>#NAME?</v>
      </c>
      <c r="N54" t="e" cm="1">
        <f t="array" aca="1" ref="N54" ca="1">_xlfn.IFS(NOT(N$7),0,
         AND(N$6,
                 AND($C54&gt;=MIN(N$1,N$3),$C54&lt;=MAX(N$1,N$3),$D54=N$2)
                 ),1,
         AND(N$5,
                 AND($D54&gt;=MIN(N$2,N$4),$D54&lt;=MAX(N$2,N$4),$C54=N$1)
                 ),1,
        TRUE,0)</f>
        <v>#NAME?</v>
      </c>
      <c r="O54" t="e">
        <f t="shared" ca="1" si="7"/>
        <v>#NAME?</v>
      </c>
    </row>
    <row r="55" spans="1:15" x14ac:dyDescent="0.3">
      <c r="A55" t="str">
        <f t="shared" si="3"/>
        <v>4-6</v>
      </c>
      <c r="B55">
        <f t="shared" si="4"/>
        <v>46</v>
      </c>
      <c r="C55">
        <f t="shared" si="5"/>
        <v>4</v>
      </c>
      <c r="D55">
        <f t="shared" si="6"/>
        <v>6</v>
      </c>
      <c r="E55" t="e" cm="1">
        <f t="array" aca="1" ref="E55" ca="1">_xlfn.IFS(NOT(E$7),0,
         AND(E$6,
                 AND($C55&gt;=MIN(E$1,E$3),$C55&lt;=MAX(E$1,E$3),$D55=E$2)
                 ),1,
         AND(E$5,
                 AND($D55&gt;=MIN(E$2,E$4),$D55&lt;=MAX(E$2,E$4),$C55=E$1)
                 ),1,
        TRUE,0)</f>
        <v>#NAME?</v>
      </c>
      <c r="F55" t="e" cm="1">
        <f t="array" aca="1" ref="F55" ca="1">_xlfn.IFS(NOT(F$7),0,
         AND(F$6,
                 AND($C55&gt;=MIN(F$1,F$3),$C55&lt;=MAX(F$1,F$3),$D55=F$2)
                 ),1,
         AND(F$5,
                 AND($D55&gt;=MIN(F$2,F$4),$D55&lt;=MAX(F$2,F$4),$C55=F$1)
                 ),1,
        TRUE,0)</f>
        <v>#NAME?</v>
      </c>
      <c r="G55" t="e" cm="1">
        <f t="array" aca="1" ref="G55" ca="1">_xlfn.IFS(NOT(G$7),0,
         AND(G$6,
                 AND($C55&gt;=MIN(G$1,G$3),$C55&lt;=MAX(G$1,G$3),$D55=G$2)
                 ),1,
         AND(G$5,
                 AND($D55&gt;=MIN(G$2,G$4),$D55&lt;=MAX(G$2,G$4),$C55=G$1)
                 ),1,
        TRUE,0)</f>
        <v>#NAME?</v>
      </c>
      <c r="H55" t="e" cm="1">
        <f t="array" aca="1" ref="H55" ca="1">_xlfn.IFS(NOT(H$7),0,
         AND(H$6,
                 AND($C55&gt;=MIN(H$1,H$3),$C55&lt;=MAX(H$1,H$3),$D55=H$2)
                 ),1,
         AND(H$5,
                 AND($D55&gt;=MIN(H$2,H$4),$D55&lt;=MAX(H$2,H$4),$C55=H$1)
                 ),1,
        TRUE,0)</f>
        <v>#NAME?</v>
      </c>
      <c r="I55" t="e" cm="1">
        <f t="array" aca="1" ref="I55" ca="1">_xlfn.IFS(NOT(I$7),0,
         AND(I$6,
                 AND($C55&gt;=MIN(I$1,I$3),$C55&lt;=MAX(I$1,I$3),$D55=I$2)
                 ),1,
         AND(I$5,
                 AND($D55&gt;=MIN(I$2,I$4),$D55&lt;=MAX(I$2,I$4),$C55=I$1)
                 ),1,
        TRUE,0)</f>
        <v>#NAME?</v>
      </c>
      <c r="J55" t="e" cm="1">
        <f t="array" aca="1" ref="J55" ca="1">_xlfn.IFS(NOT(J$7),0,
         AND(J$6,
                 AND($C55&gt;=MIN(J$1,J$3),$C55&lt;=MAX(J$1,J$3),$D55=J$2)
                 ),1,
         AND(J$5,
                 AND($D55&gt;=MIN(J$2,J$4),$D55&lt;=MAX(J$2,J$4),$C55=J$1)
                 ),1,
        TRUE,0)</f>
        <v>#NAME?</v>
      </c>
      <c r="K55" t="e" cm="1">
        <f t="array" aca="1" ref="K55" ca="1">_xlfn.IFS(NOT(K$7),0,
         AND(K$6,
                 AND($C55&gt;=MIN(K$1,K$3),$C55&lt;=MAX(K$1,K$3),$D55=K$2)
                 ),1,
         AND(K$5,
                 AND($D55&gt;=MIN(K$2,K$4),$D55&lt;=MAX(K$2,K$4),$C55=K$1)
                 ),1,
        TRUE,0)</f>
        <v>#NAME?</v>
      </c>
      <c r="L55" t="e" cm="1">
        <f t="array" aca="1" ref="L55" ca="1">_xlfn.IFS(NOT(L$7),0,
         AND(L$6,
                 AND($C55&gt;=MIN(L$1,L$3),$C55&lt;=MAX(L$1,L$3),$D55=L$2)
                 ),1,
         AND(L$5,
                 AND($D55&gt;=MIN(L$2,L$4),$D55&lt;=MAX(L$2,L$4),$C55=L$1)
                 ),1,
        TRUE,0)</f>
        <v>#NAME?</v>
      </c>
      <c r="M55" t="e" cm="1">
        <f t="array" aca="1" ref="M55" ca="1">_xlfn.IFS(NOT(M$7),0,
         AND(M$6,
                 AND($C55&gt;=MIN(M$1,M$3),$C55&lt;=MAX(M$1,M$3),$D55=M$2)
                 ),1,
         AND(M$5,
                 AND($D55&gt;=MIN(M$2,M$4),$D55&lt;=MAX(M$2,M$4),$C55=M$1)
                 ),1,
        TRUE,0)</f>
        <v>#NAME?</v>
      </c>
      <c r="N55" t="e" cm="1">
        <f t="array" aca="1" ref="N55" ca="1">_xlfn.IFS(NOT(N$7),0,
         AND(N$6,
                 AND($C55&gt;=MIN(N$1,N$3),$C55&lt;=MAX(N$1,N$3),$D55=N$2)
                 ),1,
         AND(N$5,
                 AND($D55&gt;=MIN(N$2,N$4),$D55&lt;=MAX(N$2,N$4),$C55=N$1)
                 ),1,
        TRUE,0)</f>
        <v>#NAME?</v>
      </c>
      <c r="O55" t="e">
        <f t="shared" ca="1" si="7"/>
        <v>#NAME?</v>
      </c>
    </row>
    <row r="56" spans="1:15" x14ac:dyDescent="0.3">
      <c r="A56" t="str">
        <f t="shared" si="3"/>
        <v>4-7</v>
      </c>
      <c r="B56">
        <f t="shared" si="4"/>
        <v>47</v>
      </c>
      <c r="C56">
        <f t="shared" si="5"/>
        <v>4</v>
      </c>
      <c r="D56">
        <f t="shared" si="6"/>
        <v>7</v>
      </c>
      <c r="E56" t="e" cm="1">
        <f t="array" aca="1" ref="E56" ca="1">_xlfn.IFS(NOT(E$7),0,
         AND(E$6,
                 AND($C56&gt;=MIN(E$1,E$3),$C56&lt;=MAX(E$1,E$3),$D56=E$2)
                 ),1,
         AND(E$5,
                 AND($D56&gt;=MIN(E$2,E$4),$D56&lt;=MAX(E$2,E$4),$C56=E$1)
                 ),1,
        TRUE,0)</f>
        <v>#NAME?</v>
      </c>
      <c r="F56" t="e" cm="1">
        <f t="array" aca="1" ref="F56" ca="1">_xlfn.IFS(NOT(F$7),0,
         AND(F$6,
                 AND($C56&gt;=MIN(F$1,F$3),$C56&lt;=MAX(F$1,F$3),$D56=F$2)
                 ),1,
         AND(F$5,
                 AND($D56&gt;=MIN(F$2,F$4),$D56&lt;=MAX(F$2,F$4),$C56=F$1)
                 ),1,
        TRUE,0)</f>
        <v>#NAME?</v>
      </c>
      <c r="G56" t="e" cm="1">
        <f t="array" aca="1" ref="G56" ca="1">_xlfn.IFS(NOT(G$7),0,
         AND(G$6,
                 AND($C56&gt;=MIN(G$1,G$3),$C56&lt;=MAX(G$1,G$3),$D56=G$2)
                 ),1,
         AND(G$5,
                 AND($D56&gt;=MIN(G$2,G$4),$D56&lt;=MAX(G$2,G$4),$C56=G$1)
                 ),1,
        TRUE,0)</f>
        <v>#NAME?</v>
      </c>
      <c r="H56" t="e" cm="1">
        <f t="array" aca="1" ref="H56" ca="1">_xlfn.IFS(NOT(H$7),0,
         AND(H$6,
                 AND($C56&gt;=MIN(H$1,H$3),$C56&lt;=MAX(H$1,H$3),$D56=H$2)
                 ),1,
         AND(H$5,
                 AND($D56&gt;=MIN(H$2,H$4),$D56&lt;=MAX(H$2,H$4),$C56=H$1)
                 ),1,
        TRUE,0)</f>
        <v>#NAME?</v>
      </c>
      <c r="I56" t="e" cm="1">
        <f t="array" aca="1" ref="I56" ca="1">_xlfn.IFS(NOT(I$7),0,
         AND(I$6,
                 AND($C56&gt;=MIN(I$1,I$3),$C56&lt;=MAX(I$1,I$3),$D56=I$2)
                 ),1,
         AND(I$5,
                 AND($D56&gt;=MIN(I$2,I$4),$D56&lt;=MAX(I$2,I$4),$C56=I$1)
                 ),1,
        TRUE,0)</f>
        <v>#NAME?</v>
      </c>
      <c r="J56" t="e" cm="1">
        <f t="array" aca="1" ref="J56" ca="1">_xlfn.IFS(NOT(J$7),0,
         AND(J$6,
                 AND($C56&gt;=MIN(J$1,J$3),$C56&lt;=MAX(J$1,J$3),$D56=J$2)
                 ),1,
         AND(J$5,
                 AND($D56&gt;=MIN(J$2,J$4),$D56&lt;=MAX(J$2,J$4),$C56=J$1)
                 ),1,
        TRUE,0)</f>
        <v>#NAME?</v>
      </c>
      <c r="K56" t="e" cm="1">
        <f t="array" aca="1" ref="K56" ca="1">_xlfn.IFS(NOT(K$7),0,
         AND(K$6,
                 AND($C56&gt;=MIN(K$1,K$3),$C56&lt;=MAX(K$1,K$3),$D56=K$2)
                 ),1,
         AND(K$5,
                 AND($D56&gt;=MIN(K$2,K$4),$D56&lt;=MAX(K$2,K$4),$C56=K$1)
                 ),1,
        TRUE,0)</f>
        <v>#NAME?</v>
      </c>
      <c r="L56" t="e" cm="1">
        <f t="array" aca="1" ref="L56" ca="1">_xlfn.IFS(NOT(L$7),0,
         AND(L$6,
                 AND($C56&gt;=MIN(L$1,L$3),$C56&lt;=MAX(L$1,L$3),$D56=L$2)
                 ),1,
         AND(L$5,
                 AND($D56&gt;=MIN(L$2,L$4),$D56&lt;=MAX(L$2,L$4),$C56=L$1)
                 ),1,
        TRUE,0)</f>
        <v>#NAME?</v>
      </c>
      <c r="M56" t="e" cm="1">
        <f t="array" aca="1" ref="M56" ca="1">_xlfn.IFS(NOT(M$7),0,
         AND(M$6,
                 AND($C56&gt;=MIN(M$1,M$3),$C56&lt;=MAX(M$1,M$3),$D56=M$2)
                 ),1,
         AND(M$5,
                 AND($D56&gt;=MIN(M$2,M$4),$D56&lt;=MAX(M$2,M$4),$C56=M$1)
                 ),1,
        TRUE,0)</f>
        <v>#NAME?</v>
      </c>
      <c r="N56" t="e" cm="1">
        <f t="array" aca="1" ref="N56" ca="1">_xlfn.IFS(NOT(N$7),0,
         AND(N$6,
                 AND($C56&gt;=MIN(N$1,N$3),$C56&lt;=MAX(N$1,N$3),$D56=N$2)
                 ),1,
         AND(N$5,
                 AND($D56&gt;=MIN(N$2,N$4),$D56&lt;=MAX(N$2,N$4),$C56=N$1)
                 ),1,
        TRUE,0)</f>
        <v>#NAME?</v>
      </c>
      <c r="O56" t="e">
        <f t="shared" ca="1" si="7"/>
        <v>#NAME?</v>
      </c>
    </row>
    <row r="57" spans="1:15" x14ac:dyDescent="0.3">
      <c r="A57" t="str">
        <f t="shared" si="3"/>
        <v>4-8</v>
      </c>
      <c r="B57">
        <f t="shared" si="4"/>
        <v>48</v>
      </c>
      <c r="C57">
        <f t="shared" si="5"/>
        <v>4</v>
      </c>
      <c r="D57">
        <f t="shared" si="6"/>
        <v>8</v>
      </c>
      <c r="E57" t="e" cm="1">
        <f t="array" aca="1" ref="E57" ca="1">_xlfn.IFS(NOT(E$7),0,
         AND(E$6,
                 AND($C57&gt;=MIN(E$1,E$3),$C57&lt;=MAX(E$1,E$3),$D57=E$2)
                 ),1,
         AND(E$5,
                 AND($D57&gt;=MIN(E$2,E$4),$D57&lt;=MAX(E$2,E$4),$C57=E$1)
                 ),1,
        TRUE,0)</f>
        <v>#NAME?</v>
      </c>
      <c r="F57" t="e" cm="1">
        <f t="array" aca="1" ref="F57" ca="1">_xlfn.IFS(NOT(F$7),0,
         AND(F$6,
                 AND($C57&gt;=MIN(F$1,F$3),$C57&lt;=MAX(F$1,F$3),$D57=F$2)
                 ),1,
         AND(F$5,
                 AND($D57&gt;=MIN(F$2,F$4),$D57&lt;=MAX(F$2,F$4),$C57=F$1)
                 ),1,
        TRUE,0)</f>
        <v>#NAME?</v>
      </c>
      <c r="G57" t="e" cm="1">
        <f t="array" aca="1" ref="G57" ca="1">_xlfn.IFS(NOT(G$7),0,
         AND(G$6,
                 AND($C57&gt;=MIN(G$1,G$3),$C57&lt;=MAX(G$1,G$3),$D57=G$2)
                 ),1,
         AND(G$5,
                 AND($D57&gt;=MIN(G$2,G$4),$D57&lt;=MAX(G$2,G$4),$C57=G$1)
                 ),1,
        TRUE,0)</f>
        <v>#NAME?</v>
      </c>
      <c r="H57" t="e" cm="1">
        <f t="array" aca="1" ref="H57" ca="1">_xlfn.IFS(NOT(H$7),0,
         AND(H$6,
                 AND($C57&gt;=MIN(H$1,H$3),$C57&lt;=MAX(H$1,H$3),$D57=H$2)
                 ),1,
         AND(H$5,
                 AND($D57&gt;=MIN(H$2,H$4),$D57&lt;=MAX(H$2,H$4),$C57=H$1)
                 ),1,
        TRUE,0)</f>
        <v>#NAME?</v>
      </c>
      <c r="I57" t="e" cm="1">
        <f t="array" aca="1" ref="I57" ca="1">_xlfn.IFS(NOT(I$7),0,
         AND(I$6,
                 AND($C57&gt;=MIN(I$1,I$3),$C57&lt;=MAX(I$1,I$3),$D57=I$2)
                 ),1,
         AND(I$5,
                 AND($D57&gt;=MIN(I$2,I$4),$D57&lt;=MAX(I$2,I$4),$C57=I$1)
                 ),1,
        TRUE,0)</f>
        <v>#NAME?</v>
      </c>
      <c r="J57" t="e" cm="1">
        <f t="array" aca="1" ref="J57" ca="1">_xlfn.IFS(NOT(J$7),0,
         AND(J$6,
                 AND($C57&gt;=MIN(J$1,J$3),$C57&lt;=MAX(J$1,J$3),$D57=J$2)
                 ),1,
         AND(J$5,
                 AND($D57&gt;=MIN(J$2,J$4),$D57&lt;=MAX(J$2,J$4),$C57=J$1)
                 ),1,
        TRUE,0)</f>
        <v>#NAME?</v>
      </c>
      <c r="K57" t="e" cm="1">
        <f t="array" aca="1" ref="K57" ca="1">_xlfn.IFS(NOT(K$7),0,
         AND(K$6,
                 AND($C57&gt;=MIN(K$1,K$3),$C57&lt;=MAX(K$1,K$3),$D57=K$2)
                 ),1,
         AND(K$5,
                 AND($D57&gt;=MIN(K$2,K$4),$D57&lt;=MAX(K$2,K$4),$C57=K$1)
                 ),1,
        TRUE,0)</f>
        <v>#NAME?</v>
      </c>
      <c r="L57" t="e" cm="1">
        <f t="array" aca="1" ref="L57" ca="1">_xlfn.IFS(NOT(L$7),0,
         AND(L$6,
                 AND($C57&gt;=MIN(L$1,L$3),$C57&lt;=MAX(L$1,L$3),$D57=L$2)
                 ),1,
         AND(L$5,
                 AND($D57&gt;=MIN(L$2,L$4),$D57&lt;=MAX(L$2,L$4),$C57=L$1)
                 ),1,
        TRUE,0)</f>
        <v>#NAME?</v>
      </c>
      <c r="M57" t="e" cm="1">
        <f t="array" aca="1" ref="M57" ca="1">_xlfn.IFS(NOT(M$7),0,
         AND(M$6,
                 AND($C57&gt;=MIN(M$1,M$3),$C57&lt;=MAX(M$1,M$3),$D57=M$2)
                 ),1,
         AND(M$5,
                 AND($D57&gt;=MIN(M$2,M$4),$D57&lt;=MAX(M$2,M$4),$C57=M$1)
                 ),1,
        TRUE,0)</f>
        <v>#NAME?</v>
      </c>
      <c r="N57" t="e" cm="1">
        <f t="array" aca="1" ref="N57" ca="1">_xlfn.IFS(NOT(N$7),0,
         AND(N$6,
                 AND($C57&gt;=MIN(N$1,N$3),$C57&lt;=MAX(N$1,N$3),$D57=N$2)
                 ),1,
         AND(N$5,
                 AND($D57&gt;=MIN(N$2,N$4),$D57&lt;=MAX(N$2,N$4),$C57=N$1)
                 ),1,
        TRUE,0)</f>
        <v>#NAME?</v>
      </c>
      <c r="O57" t="e">
        <f t="shared" ca="1" si="7"/>
        <v>#NAME?</v>
      </c>
    </row>
    <row r="58" spans="1:15" x14ac:dyDescent="0.3">
      <c r="A58" t="str">
        <f t="shared" si="3"/>
        <v>4-9</v>
      </c>
      <c r="B58">
        <f t="shared" si="4"/>
        <v>49</v>
      </c>
      <c r="C58">
        <f t="shared" si="5"/>
        <v>4</v>
      </c>
      <c r="D58">
        <f t="shared" si="6"/>
        <v>9</v>
      </c>
      <c r="E58" t="e" cm="1">
        <f t="array" aca="1" ref="E58" ca="1">_xlfn.IFS(NOT(E$7),0,
         AND(E$6,
                 AND($C58&gt;=MIN(E$1,E$3),$C58&lt;=MAX(E$1,E$3),$D58=E$2)
                 ),1,
         AND(E$5,
                 AND($D58&gt;=MIN(E$2,E$4),$D58&lt;=MAX(E$2,E$4),$C58=E$1)
                 ),1,
        TRUE,0)</f>
        <v>#NAME?</v>
      </c>
      <c r="F58" t="e" cm="1">
        <f t="array" aca="1" ref="F58" ca="1">_xlfn.IFS(NOT(F$7),0,
         AND(F$6,
                 AND($C58&gt;=MIN(F$1,F$3),$C58&lt;=MAX(F$1,F$3),$D58=F$2)
                 ),1,
         AND(F$5,
                 AND($D58&gt;=MIN(F$2,F$4),$D58&lt;=MAX(F$2,F$4),$C58=F$1)
                 ),1,
        TRUE,0)</f>
        <v>#NAME?</v>
      </c>
      <c r="G58" t="e" cm="1">
        <f t="array" aca="1" ref="G58" ca="1">_xlfn.IFS(NOT(G$7),0,
         AND(G$6,
                 AND($C58&gt;=MIN(G$1,G$3),$C58&lt;=MAX(G$1,G$3),$D58=G$2)
                 ),1,
         AND(G$5,
                 AND($D58&gt;=MIN(G$2,G$4),$D58&lt;=MAX(G$2,G$4),$C58=G$1)
                 ),1,
        TRUE,0)</f>
        <v>#NAME?</v>
      </c>
      <c r="H58" t="e" cm="1">
        <f t="array" aca="1" ref="H58" ca="1">_xlfn.IFS(NOT(H$7),0,
         AND(H$6,
                 AND($C58&gt;=MIN(H$1,H$3),$C58&lt;=MAX(H$1,H$3),$D58=H$2)
                 ),1,
         AND(H$5,
                 AND($D58&gt;=MIN(H$2,H$4),$D58&lt;=MAX(H$2,H$4),$C58=H$1)
                 ),1,
        TRUE,0)</f>
        <v>#NAME?</v>
      </c>
      <c r="I58" t="e" cm="1">
        <f t="array" aca="1" ref="I58" ca="1">_xlfn.IFS(NOT(I$7),0,
         AND(I$6,
                 AND($C58&gt;=MIN(I$1,I$3),$C58&lt;=MAX(I$1,I$3),$D58=I$2)
                 ),1,
         AND(I$5,
                 AND($D58&gt;=MIN(I$2,I$4),$D58&lt;=MAX(I$2,I$4),$C58=I$1)
                 ),1,
        TRUE,0)</f>
        <v>#NAME?</v>
      </c>
      <c r="J58" t="e" cm="1">
        <f t="array" aca="1" ref="J58" ca="1">_xlfn.IFS(NOT(J$7),0,
         AND(J$6,
                 AND($C58&gt;=MIN(J$1,J$3),$C58&lt;=MAX(J$1,J$3),$D58=J$2)
                 ),1,
         AND(J$5,
                 AND($D58&gt;=MIN(J$2,J$4),$D58&lt;=MAX(J$2,J$4),$C58=J$1)
                 ),1,
        TRUE,0)</f>
        <v>#NAME?</v>
      </c>
      <c r="K58" t="e" cm="1">
        <f t="array" aca="1" ref="K58" ca="1">_xlfn.IFS(NOT(K$7),0,
         AND(K$6,
                 AND($C58&gt;=MIN(K$1,K$3),$C58&lt;=MAX(K$1,K$3),$D58=K$2)
                 ),1,
         AND(K$5,
                 AND($D58&gt;=MIN(K$2,K$4),$D58&lt;=MAX(K$2,K$4),$C58=K$1)
                 ),1,
        TRUE,0)</f>
        <v>#NAME?</v>
      </c>
      <c r="L58" t="e" cm="1">
        <f t="array" aca="1" ref="L58" ca="1">_xlfn.IFS(NOT(L$7),0,
         AND(L$6,
                 AND($C58&gt;=MIN(L$1,L$3),$C58&lt;=MAX(L$1,L$3),$D58=L$2)
                 ),1,
         AND(L$5,
                 AND($D58&gt;=MIN(L$2,L$4),$D58&lt;=MAX(L$2,L$4),$C58=L$1)
                 ),1,
        TRUE,0)</f>
        <v>#NAME?</v>
      </c>
      <c r="M58" t="e" cm="1">
        <f t="array" aca="1" ref="M58" ca="1">_xlfn.IFS(NOT(M$7),0,
         AND(M$6,
                 AND($C58&gt;=MIN(M$1,M$3),$C58&lt;=MAX(M$1,M$3),$D58=M$2)
                 ),1,
         AND(M$5,
                 AND($D58&gt;=MIN(M$2,M$4),$D58&lt;=MAX(M$2,M$4),$C58=M$1)
                 ),1,
        TRUE,0)</f>
        <v>#NAME?</v>
      </c>
      <c r="N58" t="e" cm="1">
        <f t="array" aca="1" ref="N58" ca="1">_xlfn.IFS(NOT(N$7),0,
         AND(N$6,
                 AND($C58&gt;=MIN(N$1,N$3),$C58&lt;=MAX(N$1,N$3),$D58=N$2)
                 ),1,
         AND(N$5,
                 AND($D58&gt;=MIN(N$2,N$4),$D58&lt;=MAX(N$2,N$4),$C58=N$1)
                 ),1,
        TRUE,0)</f>
        <v>#NAME?</v>
      </c>
      <c r="O58" t="e">
        <f t="shared" ca="1" si="7"/>
        <v>#NAME?</v>
      </c>
    </row>
    <row r="59" spans="1:15" x14ac:dyDescent="0.3">
      <c r="A59" t="str">
        <f t="shared" si="3"/>
        <v>5-0</v>
      </c>
      <c r="B59">
        <f t="shared" si="4"/>
        <v>50</v>
      </c>
      <c r="C59">
        <f t="shared" si="5"/>
        <v>5</v>
      </c>
      <c r="D59">
        <f t="shared" si="6"/>
        <v>0</v>
      </c>
      <c r="E59" t="e" cm="1">
        <f t="array" aca="1" ref="E59" ca="1">_xlfn.IFS(NOT(E$7),0,
         AND(E$6,
                 AND($C59&gt;=MIN(E$1,E$3),$C59&lt;=MAX(E$1,E$3),$D59=E$2)
                 ),1,
         AND(E$5,
                 AND($D59&gt;=MIN(E$2,E$4),$D59&lt;=MAX(E$2,E$4),$C59=E$1)
                 ),1,
        TRUE,0)</f>
        <v>#NAME?</v>
      </c>
      <c r="F59" t="e" cm="1">
        <f t="array" aca="1" ref="F59" ca="1">_xlfn.IFS(NOT(F$7),0,
         AND(F$6,
                 AND($C59&gt;=MIN(F$1,F$3),$C59&lt;=MAX(F$1,F$3),$D59=F$2)
                 ),1,
         AND(F$5,
                 AND($D59&gt;=MIN(F$2,F$4),$D59&lt;=MAX(F$2,F$4),$C59=F$1)
                 ),1,
        TRUE,0)</f>
        <v>#NAME?</v>
      </c>
      <c r="G59" t="e" cm="1">
        <f t="array" aca="1" ref="G59" ca="1">_xlfn.IFS(NOT(G$7),0,
         AND(G$6,
                 AND($C59&gt;=MIN(G$1,G$3),$C59&lt;=MAX(G$1,G$3),$D59=G$2)
                 ),1,
         AND(G$5,
                 AND($D59&gt;=MIN(G$2,G$4),$D59&lt;=MAX(G$2,G$4),$C59=G$1)
                 ),1,
        TRUE,0)</f>
        <v>#NAME?</v>
      </c>
      <c r="H59" t="e" cm="1">
        <f t="array" aca="1" ref="H59" ca="1">_xlfn.IFS(NOT(H$7),0,
         AND(H$6,
                 AND($C59&gt;=MIN(H$1,H$3),$C59&lt;=MAX(H$1,H$3),$D59=H$2)
                 ),1,
         AND(H$5,
                 AND($D59&gt;=MIN(H$2,H$4),$D59&lt;=MAX(H$2,H$4),$C59=H$1)
                 ),1,
        TRUE,0)</f>
        <v>#NAME?</v>
      </c>
      <c r="I59" t="e" cm="1">
        <f t="array" aca="1" ref="I59" ca="1">_xlfn.IFS(NOT(I$7),0,
         AND(I$6,
                 AND($C59&gt;=MIN(I$1,I$3),$C59&lt;=MAX(I$1,I$3),$D59=I$2)
                 ),1,
         AND(I$5,
                 AND($D59&gt;=MIN(I$2,I$4),$D59&lt;=MAX(I$2,I$4),$C59=I$1)
                 ),1,
        TRUE,0)</f>
        <v>#NAME?</v>
      </c>
      <c r="J59" t="e" cm="1">
        <f t="array" aca="1" ref="J59" ca="1">_xlfn.IFS(NOT(J$7),0,
         AND(J$6,
                 AND($C59&gt;=MIN(J$1,J$3),$C59&lt;=MAX(J$1,J$3),$D59=J$2)
                 ),1,
         AND(J$5,
                 AND($D59&gt;=MIN(J$2,J$4),$D59&lt;=MAX(J$2,J$4),$C59=J$1)
                 ),1,
        TRUE,0)</f>
        <v>#NAME?</v>
      </c>
      <c r="K59" t="e" cm="1">
        <f t="array" aca="1" ref="K59" ca="1">_xlfn.IFS(NOT(K$7),0,
         AND(K$6,
                 AND($C59&gt;=MIN(K$1,K$3),$C59&lt;=MAX(K$1,K$3),$D59=K$2)
                 ),1,
         AND(K$5,
                 AND($D59&gt;=MIN(K$2,K$4),$D59&lt;=MAX(K$2,K$4),$C59=K$1)
                 ),1,
        TRUE,0)</f>
        <v>#NAME?</v>
      </c>
      <c r="L59" t="e" cm="1">
        <f t="array" aca="1" ref="L59" ca="1">_xlfn.IFS(NOT(L$7),0,
         AND(L$6,
                 AND($C59&gt;=MIN(L$1,L$3),$C59&lt;=MAX(L$1,L$3),$D59=L$2)
                 ),1,
         AND(L$5,
                 AND($D59&gt;=MIN(L$2,L$4),$D59&lt;=MAX(L$2,L$4),$C59=L$1)
                 ),1,
        TRUE,0)</f>
        <v>#NAME?</v>
      </c>
      <c r="M59" t="e" cm="1">
        <f t="array" aca="1" ref="M59" ca="1">_xlfn.IFS(NOT(M$7),0,
         AND(M$6,
                 AND($C59&gt;=MIN(M$1,M$3),$C59&lt;=MAX(M$1,M$3),$D59=M$2)
                 ),1,
         AND(M$5,
                 AND($D59&gt;=MIN(M$2,M$4),$D59&lt;=MAX(M$2,M$4),$C59=M$1)
                 ),1,
        TRUE,0)</f>
        <v>#NAME?</v>
      </c>
      <c r="N59" t="e" cm="1">
        <f t="array" aca="1" ref="N59" ca="1">_xlfn.IFS(NOT(N$7),0,
         AND(N$6,
                 AND($C59&gt;=MIN(N$1,N$3),$C59&lt;=MAX(N$1,N$3),$D59=N$2)
                 ),1,
         AND(N$5,
                 AND($D59&gt;=MIN(N$2,N$4),$D59&lt;=MAX(N$2,N$4),$C59=N$1)
                 ),1,
        TRUE,0)</f>
        <v>#NAME?</v>
      </c>
      <c r="O59" t="e">
        <f t="shared" ca="1" si="7"/>
        <v>#NAME?</v>
      </c>
    </row>
    <row r="60" spans="1:15" x14ac:dyDescent="0.3">
      <c r="A60" t="str">
        <f t="shared" si="3"/>
        <v>5-1</v>
      </c>
      <c r="B60">
        <f t="shared" si="4"/>
        <v>51</v>
      </c>
      <c r="C60">
        <f t="shared" si="5"/>
        <v>5</v>
      </c>
      <c r="D60">
        <f t="shared" si="6"/>
        <v>1</v>
      </c>
      <c r="E60" t="e" cm="1">
        <f t="array" aca="1" ref="E60" ca="1">_xlfn.IFS(NOT(E$7),0,
         AND(E$6,
                 AND($C60&gt;=MIN(E$1,E$3),$C60&lt;=MAX(E$1,E$3),$D60=E$2)
                 ),1,
         AND(E$5,
                 AND($D60&gt;=MIN(E$2,E$4),$D60&lt;=MAX(E$2,E$4),$C60=E$1)
                 ),1,
        TRUE,0)</f>
        <v>#NAME?</v>
      </c>
      <c r="F60" t="e" cm="1">
        <f t="array" aca="1" ref="F60" ca="1">_xlfn.IFS(NOT(F$7),0,
         AND(F$6,
                 AND($C60&gt;=MIN(F$1,F$3),$C60&lt;=MAX(F$1,F$3),$D60=F$2)
                 ),1,
         AND(F$5,
                 AND($D60&gt;=MIN(F$2,F$4),$D60&lt;=MAX(F$2,F$4),$C60=F$1)
                 ),1,
        TRUE,0)</f>
        <v>#NAME?</v>
      </c>
      <c r="G60" t="e" cm="1">
        <f t="array" aca="1" ref="G60" ca="1">_xlfn.IFS(NOT(G$7),0,
         AND(G$6,
                 AND($C60&gt;=MIN(G$1,G$3),$C60&lt;=MAX(G$1,G$3),$D60=G$2)
                 ),1,
         AND(G$5,
                 AND($D60&gt;=MIN(G$2,G$4),$D60&lt;=MAX(G$2,G$4),$C60=G$1)
                 ),1,
        TRUE,0)</f>
        <v>#NAME?</v>
      </c>
      <c r="H60" t="e" cm="1">
        <f t="array" aca="1" ref="H60" ca="1">_xlfn.IFS(NOT(H$7),0,
         AND(H$6,
                 AND($C60&gt;=MIN(H$1,H$3),$C60&lt;=MAX(H$1,H$3),$D60=H$2)
                 ),1,
         AND(H$5,
                 AND($D60&gt;=MIN(H$2,H$4),$D60&lt;=MAX(H$2,H$4),$C60=H$1)
                 ),1,
        TRUE,0)</f>
        <v>#NAME?</v>
      </c>
      <c r="I60" t="e" cm="1">
        <f t="array" aca="1" ref="I60" ca="1">_xlfn.IFS(NOT(I$7),0,
         AND(I$6,
                 AND($C60&gt;=MIN(I$1,I$3),$C60&lt;=MAX(I$1,I$3),$D60=I$2)
                 ),1,
         AND(I$5,
                 AND($D60&gt;=MIN(I$2,I$4),$D60&lt;=MAX(I$2,I$4),$C60=I$1)
                 ),1,
        TRUE,0)</f>
        <v>#NAME?</v>
      </c>
      <c r="J60" t="e" cm="1">
        <f t="array" aca="1" ref="J60" ca="1">_xlfn.IFS(NOT(J$7),0,
         AND(J$6,
                 AND($C60&gt;=MIN(J$1,J$3),$C60&lt;=MAX(J$1,J$3),$D60=J$2)
                 ),1,
         AND(J$5,
                 AND($D60&gt;=MIN(J$2,J$4),$D60&lt;=MAX(J$2,J$4),$C60=J$1)
                 ),1,
        TRUE,0)</f>
        <v>#NAME?</v>
      </c>
      <c r="K60" t="e" cm="1">
        <f t="array" aca="1" ref="K60" ca="1">_xlfn.IFS(NOT(K$7),0,
         AND(K$6,
                 AND($C60&gt;=MIN(K$1,K$3),$C60&lt;=MAX(K$1,K$3),$D60=K$2)
                 ),1,
         AND(K$5,
                 AND($D60&gt;=MIN(K$2,K$4),$D60&lt;=MAX(K$2,K$4),$C60=K$1)
                 ),1,
        TRUE,0)</f>
        <v>#NAME?</v>
      </c>
      <c r="L60" t="e" cm="1">
        <f t="array" aca="1" ref="L60" ca="1">_xlfn.IFS(NOT(L$7),0,
         AND(L$6,
                 AND($C60&gt;=MIN(L$1,L$3),$C60&lt;=MAX(L$1,L$3),$D60=L$2)
                 ),1,
         AND(L$5,
                 AND($D60&gt;=MIN(L$2,L$4),$D60&lt;=MAX(L$2,L$4),$C60=L$1)
                 ),1,
        TRUE,0)</f>
        <v>#NAME?</v>
      </c>
      <c r="M60" t="e" cm="1">
        <f t="array" aca="1" ref="M60" ca="1">_xlfn.IFS(NOT(M$7),0,
         AND(M$6,
                 AND($C60&gt;=MIN(M$1,M$3),$C60&lt;=MAX(M$1,M$3),$D60=M$2)
                 ),1,
         AND(M$5,
                 AND($D60&gt;=MIN(M$2,M$4),$D60&lt;=MAX(M$2,M$4),$C60=M$1)
                 ),1,
        TRUE,0)</f>
        <v>#NAME?</v>
      </c>
      <c r="N60" t="e" cm="1">
        <f t="array" aca="1" ref="N60" ca="1">_xlfn.IFS(NOT(N$7),0,
         AND(N$6,
                 AND($C60&gt;=MIN(N$1,N$3),$C60&lt;=MAX(N$1,N$3),$D60=N$2)
                 ),1,
         AND(N$5,
                 AND($D60&gt;=MIN(N$2,N$4),$D60&lt;=MAX(N$2,N$4),$C60=N$1)
                 ),1,
        TRUE,0)</f>
        <v>#NAME?</v>
      </c>
      <c r="O60" t="e">
        <f t="shared" ca="1" si="7"/>
        <v>#NAME?</v>
      </c>
    </row>
    <row r="61" spans="1:15" x14ac:dyDescent="0.3">
      <c r="A61" t="str">
        <f t="shared" si="3"/>
        <v>5-2</v>
      </c>
      <c r="B61">
        <f t="shared" si="4"/>
        <v>52</v>
      </c>
      <c r="C61">
        <f t="shared" si="5"/>
        <v>5</v>
      </c>
      <c r="D61">
        <f t="shared" si="6"/>
        <v>2</v>
      </c>
      <c r="E61" t="e" cm="1">
        <f t="array" aca="1" ref="E61" ca="1">_xlfn.IFS(NOT(E$7),0,
         AND(E$6,
                 AND($C61&gt;=MIN(E$1,E$3),$C61&lt;=MAX(E$1,E$3),$D61=E$2)
                 ),1,
         AND(E$5,
                 AND($D61&gt;=MIN(E$2,E$4),$D61&lt;=MAX(E$2,E$4),$C61=E$1)
                 ),1,
        TRUE,0)</f>
        <v>#NAME?</v>
      </c>
      <c r="F61" t="e" cm="1">
        <f t="array" aca="1" ref="F61" ca="1">_xlfn.IFS(NOT(F$7),0,
         AND(F$6,
                 AND($C61&gt;=MIN(F$1,F$3),$C61&lt;=MAX(F$1,F$3),$D61=F$2)
                 ),1,
         AND(F$5,
                 AND($D61&gt;=MIN(F$2,F$4),$D61&lt;=MAX(F$2,F$4),$C61=F$1)
                 ),1,
        TRUE,0)</f>
        <v>#NAME?</v>
      </c>
      <c r="G61" t="e" cm="1">
        <f t="array" aca="1" ref="G61" ca="1">_xlfn.IFS(NOT(G$7),0,
         AND(G$6,
                 AND($C61&gt;=MIN(G$1,G$3),$C61&lt;=MAX(G$1,G$3),$D61=G$2)
                 ),1,
         AND(G$5,
                 AND($D61&gt;=MIN(G$2,G$4),$D61&lt;=MAX(G$2,G$4),$C61=G$1)
                 ),1,
        TRUE,0)</f>
        <v>#NAME?</v>
      </c>
      <c r="H61" t="e" cm="1">
        <f t="array" aca="1" ref="H61" ca="1">_xlfn.IFS(NOT(H$7),0,
         AND(H$6,
                 AND($C61&gt;=MIN(H$1,H$3),$C61&lt;=MAX(H$1,H$3),$D61=H$2)
                 ),1,
         AND(H$5,
                 AND($D61&gt;=MIN(H$2,H$4),$D61&lt;=MAX(H$2,H$4),$C61=H$1)
                 ),1,
        TRUE,0)</f>
        <v>#NAME?</v>
      </c>
      <c r="I61" t="e" cm="1">
        <f t="array" aca="1" ref="I61" ca="1">_xlfn.IFS(NOT(I$7),0,
         AND(I$6,
                 AND($C61&gt;=MIN(I$1,I$3),$C61&lt;=MAX(I$1,I$3),$D61=I$2)
                 ),1,
         AND(I$5,
                 AND($D61&gt;=MIN(I$2,I$4),$D61&lt;=MAX(I$2,I$4),$C61=I$1)
                 ),1,
        TRUE,0)</f>
        <v>#NAME?</v>
      </c>
      <c r="J61" t="e" cm="1">
        <f t="array" aca="1" ref="J61" ca="1">_xlfn.IFS(NOT(J$7),0,
         AND(J$6,
                 AND($C61&gt;=MIN(J$1,J$3),$C61&lt;=MAX(J$1,J$3),$D61=J$2)
                 ),1,
         AND(J$5,
                 AND($D61&gt;=MIN(J$2,J$4),$D61&lt;=MAX(J$2,J$4),$C61=J$1)
                 ),1,
        TRUE,0)</f>
        <v>#NAME?</v>
      </c>
      <c r="K61" t="e" cm="1">
        <f t="array" aca="1" ref="K61" ca="1">_xlfn.IFS(NOT(K$7),0,
         AND(K$6,
                 AND($C61&gt;=MIN(K$1,K$3),$C61&lt;=MAX(K$1,K$3),$D61=K$2)
                 ),1,
         AND(K$5,
                 AND($D61&gt;=MIN(K$2,K$4),$D61&lt;=MAX(K$2,K$4),$C61=K$1)
                 ),1,
        TRUE,0)</f>
        <v>#NAME?</v>
      </c>
      <c r="L61" t="e" cm="1">
        <f t="array" aca="1" ref="L61" ca="1">_xlfn.IFS(NOT(L$7),0,
         AND(L$6,
                 AND($C61&gt;=MIN(L$1,L$3),$C61&lt;=MAX(L$1,L$3),$D61=L$2)
                 ),1,
         AND(L$5,
                 AND($D61&gt;=MIN(L$2,L$4),$D61&lt;=MAX(L$2,L$4),$C61=L$1)
                 ),1,
        TRUE,0)</f>
        <v>#NAME?</v>
      </c>
      <c r="M61" t="e" cm="1">
        <f t="array" aca="1" ref="M61" ca="1">_xlfn.IFS(NOT(M$7),0,
         AND(M$6,
                 AND($C61&gt;=MIN(M$1,M$3),$C61&lt;=MAX(M$1,M$3),$D61=M$2)
                 ),1,
         AND(M$5,
                 AND($D61&gt;=MIN(M$2,M$4),$D61&lt;=MAX(M$2,M$4),$C61=M$1)
                 ),1,
        TRUE,0)</f>
        <v>#NAME?</v>
      </c>
      <c r="N61" t="e" cm="1">
        <f t="array" aca="1" ref="N61" ca="1">_xlfn.IFS(NOT(N$7),0,
         AND(N$6,
                 AND($C61&gt;=MIN(N$1,N$3),$C61&lt;=MAX(N$1,N$3),$D61=N$2)
                 ),1,
         AND(N$5,
                 AND($D61&gt;=MIN(N$2,N$4),$D61&lt;=MAX(N$2,N$4),$C61=N$1)
                 ),1,
        TRUE,0)</f>
        <v>#NAME?</v>
      </c>
      <c r="O61" t="e">
        <f t="shared" ca="1" si="7"/>
        <v>#NAME?</v>
      </c>
    </row>
    <row r="62" spans="1:15" x14ac:dyDescent="0.3">
      <c r="A62" t="str">
        <f t="shared" si="3"/>
        <v>5-3</v>
      </c>
      <c r="B62">
        <f t="shared" si="4"/>
        <v>53</v>
      </c>
      <c r="C62">
        <f t="shared" si="5"/>
        <v>5</v>
      </c>
      <c r="D62">
        <f t="shared" si="6"/>
        <v>3</v>
      </c>
      <c r="E62" t="e" cm="1">
        <f t="array" aca="1" ref="E62" ca="1">_xlfn.IFS(NOT(E$7),0,
         AND(E$6,
                 AND($C62&gt;=MIN(E$1,E$3),$C62&lt;=MAX(E$1,E$3),$D62=E$2)
                 ),1,
         AND(E$5,
                 AND($D62&gt;=MIN(E$2,E$4),$D62&lt;=MAX(E$2,E$4),$C62=E$1)
                 ),1,
        TRUE,0)</f>
        <v>#NAME?</v>
      </c>
      <c r="F62" t="e" cm="1">
        <f t="array" aca="1" ref="F62" ca="1">_xlfn.IFS(NOT(F$7),0,
         AND(F$6,
                 AND($C62&gt;=MIN(F$1,F$3),$C62&lt;=MAX(F$1,F$3),$D62=F$2)
                 ),1,
         AND(F$5,
                 AND($D62&gt;=MIN(F$2,F$4),$D62&lt;=MAX(F$2,F$4),$C62=F$1)
                 ),1,
        TRUE,0)</f>
        <v>#NAME?</v>
      </c>
      <c r="G62" t="e" cm="1">
        <f t="array" aca="1" ref="G62" ca="1">_xlfn.IFS(NOT(G$7),0,
         AND(G$6,
                 AND($C62&gt;=MIN(G$1,G$3),$C62&lt;=MAX(G$1,G$3),$D62=G$2)
                 ),1,
         AND(G$5,
                 AND($D62&gt;=MIN(G$2,G$4),$D62&lt;=MAX(G$2,G$4),$C62=G$1)
                 ),1,
        TRUE,0)</f>
        <v>#NAME?</v>
      </c>
      <c r="H62" t="e" cm="1">
        <f t="array" aca="1" ref="H62" ca="1">_xlfn.IFS(NOT(H$7),0,
         AND(H$6,
                 AND($C62&gt;=MIN(H$1,H$3),$C62&lt;=MAX(H$1,H$3),$D62=H$2)
                 ),1,
         AND(H$5,
                 AND($D62&gt;=MIN(H$2,H$4),$D62&lt;=MAX(H$2,H$4),$C62=H$1)
                 ),1,
        TRUE,0)</f>
        <v>#NAME?</v>
      </c>
      <c r="I62" t="e" cm="1">
        <f t="array" aca="1" ref="I62" ca="1">_xlfn.IFS(NOT(I$7),0,
         AND(I$6,
                 AND($C62&gt;=MIN(I$1,I$3),$C62&lt;=MAX(I$1,I$3),$D62=I$2)
                 ),1,
         AND(I$5,
                 AND($D62&gt;=MIN(I$2,I$4),$D62&lt;=MAX(I$2,I$4),$C62=I$1)
                 ),1,
        TRUE,0)</f>
        <v>#NAME?</v>
      </c>
      <c r="J62" t="e" cm="1">
        <f t="array" aca="1" ref="J62" ca="1">_xlfn.IFS(NOT(J$7),0,
         AND(J$6,
                 AND($C62&gt;=MIN(J$1,J$3),$C62&lt;=MAX(J$1,J$3),$D62=J$2)
                 ),1,
         AND(J$5,
                 AND($D62&gt;=MIN(J$2,J$4),$D62&lt;=MAX(J$2,J$4),$C62=J$1)
                 ),1,
        TRUE,0)</f>
        <v>#NAME?</v>
      </c>
      <c r="K62" t="e" cm="1">
        <f t="array" aca="1" ref="K62" ca="1">_xlfn.IFS(NOT(K$7),0,
         AND(K$6,
                 AND($C62&gt;=MIN(K$1,K$3),$C62&lt;=MAX(K$1,K$3),$D62=K$2)
                 ),1,
         AND(K$5,
                 AND($D62&gt;=MIN(K$2,K$4),$D62&lt;=MAX(K$2,K$4),$C62=K$1)
                 ),1,
        TRUE,0)</f>
        <v>#NAME?</v>
      </c>
      <c r="L62" t="e" cm="1">
        <f t="array" aca="1" ref="L62" ca="1">_xlfn.IFS(NOT(L$7),0,
         AND(L$6,
                 AND($C62&gt;=MIN(L$1,L$3),$C62&lt;=MAX(L$1,L$3),$D62=L$2)
                 ),1,
         AND(L$5,
                 AND($D62&gt;=MIN(L$2,L$4),$D62&lt;=MAX(L$2,L$4),$C62=L$1)
                 ),1,
        TRUE,0)</f>
        <v>#NAME?</v>
      </c>
      <c r="M62" t="e" cm="1">
        <f t="array" aca="1" ref="M62" ca="1">_xlfn.IFS(NOT(M$7),0,
         AND(M$6,
                 AND($C62&gt;=MIN(M$1,M$3),$C62&lt;=MAX(M$1,M$3),$D62=M$2)
                 ),1,
         AND(M$5,
                 AND($D62&gt;=MIN(M$2,M$4),$D62&lt;=MAX(M$2,M$4),$C62=M$1)
                 ),1,
        TRUE,0)</f>
        <v>#NAME?</v>
      </c>
      <c r="N62" t="e" cm="1">
        <f t="array" aca="1" ref="N62" ca="1">_xlfn.IFS(NOT(N$7),0,
         AND(N$6,
                 AND($C62&gt;=MIN(N$1,N$3),$C62&lt;=MAX(N$1,N$3),$D62=N$2)
                 ),1,
         AND(N$5,
                 AND($D62&gt;=MIN(N$2,N$4),$D62&lt;=MAX(N$2,N$4),$C62=N$1)
                 ),1,
        TRUE,0)</f>
        <v>#NAME?</v>
      </c>
      <c r="O62" t="e">
        <f t="shared" ca="1" si="7"/>
        <v>#NAME?</v>
      </c>
    </row>
    <row r="63" spans="1:15" x14ac:dyDescent="0.3">
      <c r="A63" t="str">
        <f t="shared" si="3"/>
        <v>5-4</v>
      </c>
      <c r="B63">
        <f t="shared" si="4"/>
        <v>54</v>
      </c>
      <c r="C63">
        <f t="shared" si="5"/>
        <v>5</v>
      </c>
      <c r="D63">
        <f t="shared" si="6"/>
        <v>4</v>
      </c>
      <c r="E63" t="e" cm="1">
        <f t="array" aca="1" ref="E63" ca="1">_xlfn.IFS(NOT(E$7),0,
         AND(E$6,
                 AND($C63&gt;=MIN(E$1,E$3),$C63&lt;=MAX(E$1,E$3),$D63=E$2)
                 ),1,
         AND(E$5,
                 AND($D63&gt;=MIN(E$2,E$4),$D63&lt;=MAX(E$2,E$4),$C63=E$1)
                 ),1,
        TRUE,0)</f>
        <v>#NAME?</v>
      </c>
      <c r="F63" t="e" cm="1">
        <f t="array" aca="1" ref="F63" ca="1">_xlfn.IFS(NOT(F$7),0,
         AND(F$6,
                 AND($C63&gt;=MIN(F$1,F$3),$C63&lt;=MAX(F$1,F$3),$D63=F$2)
                 ),1,
         AND(F$5,
                 AND($D63&gt;=MIN(F$2,F$4),$D63&lt;=MAX(F$2,F$4),$C63=F$1)
                 ),1,
        TRUE,0)</f>
        <v>#NAME?</v>
      </c>
      <c r="G63" t="e" cm="1">
        <f t="array" aca="1" ref="G63" ca="1">_xlfn.IFS(NOT(G$7),0,
         AND(G$6,
                 AND($C63&gt;=MIN(G$1,G$3),$C63&lt;=MAX(G$1,G$3),$D63=G$2)
                 ),1,
         AND(G$5,
                 AND($D63&gt;=MIN(G$2,G$4),$D63&lt;=MAX(G$2,G$4),$C63=G$1)
                 ),1,
        TRUE,0)</f>
        <v>#NAME?</v>
      </c>
      <c r="H63" t="e" cm="1">
        <f t="array" aca="1" ref="H63" ca="1">_xlfn.IFS(NOT(H$7),0,
         AND(H$6,
                 AND($C63&gt;=MIN(H$1,H$3),$C63&lt;=MAX(H$1,H$3),$D63=H$2)
                 ),1,
         AND(H$5,
                 AND($D63&gt;=MIN(H$2,H$4),$D63&lt;=MAX(H$2,H$4),$C63=H$1)
                 ),1,
        TRUE,0)</f>
        <v>#NAME?</v>
      </c>
      <c r="I63" t="e" cm="1">
        <f t="array" aca="1" ref="I63" ca="1">_xlfn.IFS(NOT(I$7),0,
         AND(I$6,
                 AND($C63&gt;=MIN(I$1,I$3),$C63&lt;=MAX(I$1,I$3),$D63=I$2)
                 ),1,
         AND(I$5,
                 AND($D63&gt;=MIN(I$2,I$4),$D63&lt;=MAX(I$2,I$4),$C63=I$1)
                 ),1,
        TRUE,0)</f>
        <v>#NAME?</v>
      </c>
      <c r="J63" t="e" cm="1">
        <f t="array" aca="1" ref="J63" ca="1">_xlfn.IFS(NOT(J$7),0,
         AND(J$6,
                 AND($C63&gt;=MIN(J$1,J$3),$C63&lt;=MAX(J$1,J$3),$D63=J$2)
                 ),1,
         AND(J$5,
                 AND($D63&gt;=MIN(J$2,J$4),$D63&lt;=MAX(J$2,J$4),$C63=J$1)
                 ),1,
        TRUE,0)</f>
        <v>#NAME?</v>
      </c>
      <c r="K63" t="e" cm="1">
        <f t="array" aca="1" ref="K63" ca="1">_xlfn.IFS(NOT(K$7),0,
         AND(K$6,
                 AND($C63&gt;=MIN(K$1,K$3),$C63&lt;=MAX(K$1,K$3),$D63=K$2)
                 ),1,
         AND(K$5,
                 AND($D63&gt;=MIN(K$2,K$4),$D63&lt;=MAX(K$2,K$4),$C63=K$1)
                 ),1,
        TRUE,0)</f>
        <v>#NAME?</v>
      </c>
      <c r="L63" t="e" cm="1">
        <f t="array" aca="1" ref="L63" ca="1">_xlfn.IFS(NOT(L$7),0,
         AND(L$6,
                 AND($C63&gt;=MIN(L$1,L$3),$C63&lt;=MAX(L$1,L$3),$D63=L$2)
                 ),1,
         AND(L$5,
                 AND($D63&gt;=MIN(L$2,L$4),$D63&lt;=MAX(L$2,L$4),$C63=L$1)
                 ),1,
        TRUE,0)</f>
        <v>#NAME?</v>
      </c>
      <c r="M63" t="e" cm="1">
        <f t="array" aca="1" ref="M63" ca="1">_xlfn.IFS(NOT(M$7),0,
         AND(M$6,
                 AND($C63&gt;=MIN(M$1,M$3),$C63&lt;=MAX(M$1,M$3),$D63=M$2)
                 ),1,
         AND(M$5,
                 AND($D63&gt;=MIN(M$2,M$4),$D63&lt;=MAX(M$2,M$4),$C63=M$1)
                 ),1,
        TRUE,0)</f>
        <v>#NAME?</v>
      </c>
      <c r="N63" t="e" cm="1">
        <f t="array" aca="1" ref="N63" ca="1">_xlfn.IFS(NOT(N$7),0,
         AND(N$6,
                 AND($C63&gt;=MIN(N$1,N$3),$C63&lt;=MAX(N$1,N$3),$D63=N$2)
                 ),1,
         AND(N$5,
                 AND($D63&gt;=MIN(N$2,N$4),$D63&lt;=MAX(N$2,N$4),$C63=N$1)
                 ),1,
        TRUE,0)</f>
        <v>#NAME?</v>
      </c>
      <c r="O63" t="e">
        <f t="shared" ca="1" si="7"/>
        <v>#NAME?</v>
      </c>
    </row>
    <row r="64" spans="1:15" x14ac:dyDescent="0.3">
      <c r="A64" t="str">
        <f t="shared" si="3"/>
        <v>5-5</v>
      </c>
      <c r="B64">
        <f t="shared" si="4"/>
        <v>55</v>
      </c>
      <c r="C64">
        <f t="shared" si="5"/>
        <v>5</v>
      </c>
      <c r="D64">
        <f t="shared" si="6"/>
        <v>5</v>
      </c>
      <c r="E64" t="e" cm="1">
        <f t="array" aca="1" ref="E64" ca="1">_xlfn.IFS(NOT(E$7),0,
         AND(E$6,
                 AND($C64&gt;=MIN(E$1,E$3),$C64&lt;=MAX(E$1,E$3),$D64=E$2)
                 ),1,
         AND(E$5,
                 AND($D64&gt;=MIN(E$2,E$4),$D64&lt;=MAX(E$2,E$4),$C64=E$1)
                 ),1,
        TRUE,0)</f>
        <v>#NAME?</v>
      </c>
      <c r="F64" t="e" cm="1">
        <f t="array" aca="1" ref="F64" ca="1">_xlfn.IFS(NOT(F$7),0,
         AND(F$6,
                 AND($C64&gt;=MIN(F$1,F$3),$C64&lt;=MAX(F$1,F$3),$D64=F$2)
                 ),1,
         AND(F$5,
                 AND($D64&gt;=MIN(F$2,F$4),$D64&lt;=MAX(F$2,F$4),$C64=F$1)
                 ),1,
        TRUE,0)</f>
        <v>#NAME?</v>
      </c>
      <c r="G64" t="e" cm="1">
        <f t="array" aca="1" ref="G64" ca="1">_xlfn.IFS(NOT(G$7),0,
         AND(G$6,
                 AND($C64&gt;=MIN(G$1,G$3),$C64&lt;=MAX(G$1,G$3),$D64=G$2)
                 ),1,
         AND(G$5,
                 AND($D64&gt;=MIN(G$2,G$4),$D64&lt;=MAX(G$2,G$4),$C64=G$1)
                 ),1,
        TRUE,0)</f>
        <v>#NAME?</v>
      </c>
      <c r="H64" t="e" cm="1">
        <f t="array" aca="1" ref="H64" ca="1">_xlfn.IFS(NOT(H$7),0,
         AND(H$6,
                 AND($C64&gt;=MIN(H$1,H$3),$C64&lt;=MAX(H$1,H$3),$D64=H$2)
                 ),1,
         AND(H$5,
                 AND($D64&gt;=MIN(H$2,H$4),$D64&lt;=MAX(H$2,H$4),$C64=H$1)
                 ),1,
        TRUE,0)</f>
        <v>#NAME?</v>
      </c>
      <c r="I64" t="e" cm="1">
        <f t="array" aca="1" ref="I64" ca="1">_xlfn.IFS(NOT(I$7),0,
         AND(I$6,
                 AND($C64&gt;=MIN(I$1,I$3),$C64&lt;=MAX(I$1,I$3),$D64=I$2)
                 ),1,
         AND(I$5,
                 AND($D64&gt;=MIN(I$2,I$4),$D64&lt;=MAX(I$2,I$4),$C64=I$1)
                 ),1,
        TRUE,0)</f>
        <v>#NAME?</v>
      </c>
      <c r="J64" t="e" cm="1">
        <f t="array" aca="1" ref="J64" ca="1">_xlfn.IFS(NOT(J$7),0,
         AND(J$6,
                 AND($C64&gt;=MIN(J$1,J$3),$C64&lt;=MAX(J$1,J$3),$D64=J$2)
                 ),1,
         AND(J$5,
                 AND($D64&gt;=MIN(J$2,J$4),$D64&lt;=MAX(J$2,J$4),$C64=J$1)
                 ),1,
        TRUE,0)</f>
        <v>#NAME?</v>
      </c>
      <c r="K64" t="e" cm="1">
        <f t="array" aca="1" ref="K64" ca="1">_xlfn.IFS(NOT(K$7),0,
         AND(K$6,
                 AND($C64&gt;=MIN(K$1,K$3),$C64&lt;=MAX(K$1,K$3),$D64=K$2)
                 ),1,
         AND(K$5,
                 AND($D64&gt;=MIN(K$2,K$4),$D64&lt;=MAX(K$2,K$4),$C64=K$1)
                 ),1,
        TRUE,0)</f>
        <v>#NAME?</v>
      </c>
      <c r="L64" t="e" cm="1">
        <f t="array" aca="1" ref="L64" ca="1">_xlfn.IFS(NOT(L$7),0,
         AND(L$6,
                 AND($C64&gt;=MIN(L$1,L$3),$C64&lt;=MAX(L$1,L$3),$D64=L$2)
                 ),1,
         AND(L$5,
                 AND($D64&gt;=MIN(L$2,L$4),$D64&lt;=MAX(L$2,L$4),$C64=L$1)
                 ),1,
        TRUE,0)</f>
        <v>#NAME?</v>
      </c>
      <c r="M64" t="e" cm="1">
        <f t="array" aca="1" ref="M64" ca="1">_xlfn.IFS(NOT(M$7),0,
         AND(M$6,
                 AND($C64&gt;=MIN(M$1,M$3),$C64&lt;=MAX(M$1,M$3),$D64=M$2)
                 ),1,
         AND(M$5,
                 AND($D64&gt;=MIN(M$2,M$4),$D64&lt;=MAX(M$2,M$4),$C64=M$1)
                 ),1,
        TRUE,0)</f>
        <v>#NAME?</v>
      </c>
      <c r="N64" t="e" cm="1">
        <f t="array" aca="1" ref="N64" ca="1">_xlfn.IFS(NOT(N$7),0,
         AND(N$6,
                 AND($C64&gt;=MIN(N$1,N$3),$C64&lt;=MAX(N$1,N$3),$D64=N$2)
                 ),1,
         AND(N$5,
                 AND($D64&gt;=MIN(N$2,N$4),$D64&lt;=MAX(N$2,N$4),$C64=N$1)
                 ),1,
        TRUE,0)</f>
        <v>#NAME?</v>
      </c>
      <c r="O64" t="e">
        <f t="shared" ca="1" si="7"/>
        <v>#NAME?</v>
      </c>
    </row>
    <row r="65" spans="1:15" x14ac:dyDescent="0.3">
      <c r="A65" t="str">
        <f t="shared" si="3"/>
        <v>5-6</v>
      </c>
      <c r="B65">
        <f t="shared" si="4"/>
        <v>56</v>
      </c>
      <c r="C65">
        <f t="shared" si="5"/>
        <v>5</v>
      </c>
      <c r="D65">
        <f t="shared" si="6"/>
        <v>6</v>
      </c>
      <c r="E65" t="e" cm="1">
        <f t="array" aca="1" ref="E65" ca="1">_xlfn.IFS(NOT(E$7),0,
         AND(E$6,
                 AND($C65&gt;=MIN(E$1,E$3),$C65&lt;=MAX(E$1,E$3),$D65=E$2)
                 ),1,
         AND(E$5,
                 AND($D65&gt;=MIN(E$2,E$4),$D65&lt;=MAX(E$2,E$4),$C65=E$1)
                 ),1,
        TRUE,0)</f>
        <v>#NAME?</v>
      </c>
      <c r="F65" t="e" cm="1">
        <f t="array" aca="1" ref="F65" ca="1">_xlfn.IFS(NOT(F$7),0,
         AND(F$6,
                 AND($C65&gt;=MIN(F$1,F$3),$C65&lt;=MAX(F$1,F$3),$D65=F$2)
                 ),1,
         AND(F$5,
                 AND($D65&gt;=MIN(F$2,F$4),$D65&lt;=MAX(F$2,F$4),$C65=F$1)
                 ),1,
        TRUE,0)</f>
        <v>#NAME?</v>
      </c>
      <c r="G65" t="e" cm="1">
        <f t="array" aca="1" ref="G65" ca="1">_xlfn.IFS(NOT(G$7),0,
         AND(G$6,
                 AND($C65&gt;=MIN(G$1,G$3),$C65&lt;=MAX(G$1,G$3),$D65=G$2)
                 ),1,
         AND(G$5,
                 AND($D65&gt;=MIN(G$2,G$4),$D65&lt;=MAX(G$2,G$4),$C65=G$1)
                 ),1,
        TRUE,0)</f>
        <v>#NAME?</v>
      </c>
      <c r="H65" t="e" cm="1">
        <f t="array" aca="1" ref="H65" ca="1">_xlfn.IFS(NOT(H$7),0,
         AND(H$6,
                 AND($C65&gt;=MIN(H$1,H$3),$C65&lt;=MAX(H$1,H$3),$D65=H$2)
                 ),1,
         AND(H$5,
                 AND($D65&gt;=MIN(H$2,H$4),$D65&lt;=MAX(H$2,H$4),$C65=H$1)
                 ),1,
        TRUE,0)</f>
        <v>#NAME?</v>
      </c>
      <c r="I65" t="e" cm="1">
        <f t="array" aca="1" ref="I65" ca="1">_xlfn.IFS(NOT(I$7),0,
         AND(I$6,
                 AND($C65&gt;=MIN(I$1,I$3),$C65&lt;=MAX(I$1,I$3),$D65=I$2)
                 ),1,
         AND(I$5,
                 AND($D65&gt;=MIN(I$2,I$4),$D65&lt;=MAX(I$2,I$4),$C65=I$1)
                 ),1,
        TRUE,0)</f>
        <v>#NAME?</v>
      </c>
      <c r="J65" t="e" cm="1">
        <f t="array" aca="1" ref="J65" ca="1">_xlfn.IFS(NOT(J$7),0,
         AND(J$6,
                 AND($C65&gt;=MIN(J$1,J$3),$C65&lt;=MAX(J$1,J$3),$D65=J$2)
                 ),1,
         AND(J$5,
                 AND($D65&gt;=MIN(J$2,J$4),$D65&lt;=MAX(J$2,J$4),$C65=J$1)
                 ),1,
        TRUE,0)</f>
        <v>#NAME?</v>
      </c>
      <c r="K65" t="e" cm="1">
        <f t="array" aca="1" ref="K65" ca="1">_xlfn.IFS(NOT(K$7),0,
         AND(K$6,
                 AND($C65&gt;=MIN(K$1,K$3),$C65&lt;=MAX(K$1,K$3),$D65=K$2)
                 ),1,
         AND(K$5,
                 AND($D65&gt;=MIN(K$2,K$4),$D65&lt;=MAX(K$2,K$4),$C65=K$1)
                 ),1,
        TRUE,0)</f>
        <v>#NAME?</v>
      </c>
      <c r="L65" t="e" cm="1">
        <f t="array" aca="1" ref="L65" ca="1">_xlfn.IFS(NOT(L$7),0,
         AND(L$6,
                 AND($C65&gt;=MIN(L$1,L$3),$C65&lt;=MAX(L$1,L$3),$D65=L$2)
                 ),1,
         AND(L$5,
                 AND($D65&gt;=MIN(L$2,L$4),$D65&lt;=MAX(L$2,L$4),$C65=L$1)
                 ),1,
        TRUE,0)</f>
        <v>#NAME?</v>
      </c>
      <c r="M65" t="e" cm="1">
        <f t="array" aca="1" ref="M65" ca="1">_xlfn.IFS(NOT(M$7),0,
         AND(M$6,
                 AND($C65&gt;=MIN(M$1,M$3),$C65&lt;=MAX(M$1,M$3),$D65=M$2)
                 ),1,
         AND(M$5,
                 AND($D65&gt;=MIN(M$2,M$4),$D65&lt;=MAX(M$2,M$4),$C65=M$1)
                 ),1,
        TRUE,0)</f>
        <v>#NAME?</v>
      </c>
      <c r="N65" t="e" cm="1">
        <f t="array" aca="1" ref="N65" ca="1">_xlfn.IFS(NOT(N$7),0,
         AND(N$6,
                 AND($C65&gt;=MIN(N$1,N$3),$C65&lt;=MAX(N$1,N$3),$D65=N$2)
                 ),1,
         AND(N$5,
                 AND($D65&gt;=MIN(N$2,N$4),$D65&lt;=MAX(N$2,N$4),$C65=N$1)
                 ),1,
        TRUE,0)</f>
        <v>#NAME?</v>
      </c>
      <c r="O65" t="e">
        <f t="shared" ca="1" si="7"/>
        <v>#NAME?</v>
      </c>
    </row>
    <row r="66" spans="1:15" x14ac:dyDescent="0.3">
      <c r="A66" t="str">
        <f t="shared" si="3"/>
        <v>5-7</v>
      </c>
      <c r="B66">
        <f t="shared" si="4"/>
        <v>57</v>
      </c>
      <c r="C66">
        <f t="shared" si="5"/>
        <v>5</v>
      </c>
      <c r="D66">
        <f t="shared" si="6"/>
        <v>7</v>
      </c>
      <c r="E66" t="e" cm="1">
        <f t="array" aca="1" ref="E66" ca="1">_xlfn.IFS(NOT(E$7),0,
         AND(E$6,
                 AND($C66&gt;=MIN(E$1,E$3),$C66&lt;=MAX(E$1,E$3),$D66=E$2)
                 ),1,
         AND(E$5,
                 AND($D66&gt;=MIN(E$2,E$4),$D66&lt;=MAX(E$2,E$4),$C66=E$1)
                 ),1,
        TRUE,0)</f>
        <v>#NAME?</v>
      </c>
      <c r="F66" t="e" cm="1">
        <f t="array" aca="1" ref="F66" ca="1">_xlfn.IFS(NOT(F$7),0,
         AND(F$6,
                 AND($C66&gt;=MIN(F$1,F$3),$C66&lt;=MAX(F$1,F$3),$D66=F$2)
                 ),1,
         AND(F$5,
                 AND($D66&gt;=MIN(F$2,F$4),$D66&lt;=MAX(F$2,F$4),$C66=F$1)
                 ),1,
        TRUE,0)</f>
        <v>#NAME?</v>
      </c>
      <c r="G66" t="e" cm="1">
        <f t="array" aca="1" ref="G66" ca="1">_xlfn.IFS(NOT(G$7),0,
         AND(G$6,
                 AND($C66&gt;=MIN(G$1,G$3),$C66&lt;=MAX(G$1,G$3),$D66=G$2)
                 ),1,
         AND(G$5,
                 AND($D66&gt;=MIN(G$2,G$4),$D66&lt;=MAX(G$2,G$4),$C66=G$1)
                 ),1,
        TRUE,0)</f>
        <v>#NAME?</v>
      </c>
      <c r="H66" t="e" cm="1">
        <f t="array" aca="1" ref="H66" ca="1">_xlfn.IFS(NOT(H$7),0,
         AND(H$6,
                 AND($C66&gt;=MIN(H$1,H$3),$C66&lt;=MAX(H$1,H$3),$D66=H$2)
                 ),1,
         AND(H$5,
                 AND($D66&gt;=MIN(H$2,H$4),$D66&lt;=MAX(H$2,H$4),$C66=H$1)
                 ),1,
        TRUE,0)</f>
        <v>#NAME?</v>
      </c>
      <c r="I66" t="e" cm="1">
        <f t="array" aca="1" ref="I66" ca="1">_xlfn.IFS(NOT(I$7),0,
         AND(I$6,
                 AND($C66&gt;=MIN(I$1,I$3),$C66&lt;=MAX(I$1,I$3),$D66=I$2)
                 ),1,
         AND(I$5,
                 AND($D66&gt;=MIN(I$2,I$4),$D66&lt;=MAX(I$2,I$4),$C66=I$1)
                 ),1,
        TRUE,0)</f>
        <v>#NAME?</v>
      </c>
      <c r="J66" t="e" cm="1">
        <f t="array" aca="1" ref="J66" ca="1">_xlfn.IFS(NOT(J$7),0,
         AND(J$6,
                 AND($C66&gt;=MIN(J$1,J$3),$C66&lt;=MAX(J$1,J$3),$D66=J$2)
                 ),1,
         AND(J$5,
                 AND($D66&gt;=MIN(J$2,J$4),$D66&lt;=MAX(J$2,J$4),$C66=J$1)
                 ),1,
        TRUE,0)</f>
        <v>#NAME?</v>
      </c>
      <c r="K66" t="e" cm="1">
        <f t="array" aca="1" ref="K66" ca="1">_xlfn.IFS(NOT(K$7),0,
         AND(K$6,
                 AND($C66&gt;=MIN(K$1,K$3),$C66&lt;=MAX(K$1,K$3),$D66=K$2)
                 ),1,
         AND(K$5,
                 AND($D66&gt;=MIN(K$2,K$4),$D66&lt;=MAX(K$2,K$4),$C66=K$1)
                 ),1,
        TRUE,0)</f>
        <v>#NAME?</v>
      </c>
      <c r="L66" t="e" cm="1">
        <f t="array" aca="1" ref="L66" ca="1">_xlfn.IFS(NOT(L$7),0,
         AND(L$6,
                 AND($C66&gt;=MIN(L$1,L$3),$C66&lt;=MAX(L$1,L$3),$D66=L$2)
                 ),1,
         AND(L$5,
                 AND($D66&gt;=MIN(L$2,L$4),$D66&lt;=MAX(L$2,L$4),$C66=L$1)
                 ),1,
        TRUE,0)</f>
        <v>#NAME?</v>
      </c>
      <c r="M66" t="e" cm="1">
        <f t="array" aca="1" ref="M66" ca="1">_xlfn.IFS(NOT(M$7),0,
         AND(M$6,
                 AND($C66&gt;=MIN(M$1,M$3),$C66&lt;=MAX(M$1,M$3),$D66=M$2)
                 ),1,
         AND(M$5,
                 AND($D66&gt;=MIN(M$2,M$4),$D66&lt;=MAX(M$2,M$4),$C66=M$1)
                 ),1,
        TRUE,0)</f>
        <v>#NAME?</v>
      </c>
      <c r="N66" t="e" cm="1">
        <f t="array" aca="1" ref="N66" ca="1">_xlfn.IFS(NOT(N$7),0,
         AND(N$6,
                 AND($C66&gt;=MIN(N$1,N$3),$C66&lt;=MAX(N$1,N$3),$D66=N$2)
                 ),1,
         AND(N$5,
                 AND($D66&gt;=MIN(N$2,N$4),$D66&lt;=MAX(N$2,N$4),$C66=N$1)
                 ),1,
        TRUE,0)</f>
        <v>#NAME?</v>
      </c>
      <c r="O66" t="e">
        <f t="shared" ca="1" si="7"/>
        <v>#NAME?</v>
      </c>
    </row>
    <row r="67" spans="1:15" x14ac:dyDescent="0.3">
      <c r="A67" t="str">
        <f t="shared" si="3"/>
        <v>5-8</v>
      </c>
      <c r="B67">
        <f t="shared" si="4"/>
        <v>58</v>
      </c>
      <c r="C67">
        <f t="shared" si="5"/>
        <v>5</v>
      </c>
      <c r="D67">
        <f t="shared" si="6"/>
        <v>8</v>
      </c>
      <c r="E67" t="e" cm="1">
        <f t="array" aca="1" ref="E67" ca="1">_xlfn.IFS(NOT(E$7),0,
         AND(E$6,
                 AND($C67&gt;=MIN(E$1,E$3),$C67&lt;=MAX(E$1,E$3),$D67=E$2)
                 ),1,
         AND(E$5,
                 AND($D67&gt;=MIN(E$2,E$4),$D67&lt;=MAX(E$2,E$4),$C67=E$1)
                 ),1,
        TRUE,0)</f>
        <v>#NAME?</v>
      </c>
      <c r="F67" t="e" cm="1">
        <f t="array" aca="1" ref="F67" ca="1">_xlfn.IFS(NOT(F$7),0,
         AND(F$6,
                 AND($C67&gt;=MIN(F$1,F$3),$C67&lt;=MAX(F$1,F$3),$D67=F$2)
                 ),1,
         AND(F$5,
                 AND($D67&gt;=MIN(F$2,F$4),$D67&lt;=MAX(F$2,F$4),$C67=F$1)
                 ),1,
        TRUE,0)</f>
        <v>#NAME?</v>
      </c>
      <c r="G67" t="e" cm="1">
        <f t="array" aca="1" ref="G67" ca="1">_xlfn.IFS(NOT(G$7),0,
         AND(G$6,
                 AND($C67&gt;=MIN(G$1,G$3),$C67&lt;=MAX(G$1,G$3),$D67=G$2)
                 ),1,
         AND(G$5,
                 AND($D67&gt;=MIN(G$2,G$4),$D67&lt;=MAX(G$2,G$4),$C67=G$1)
                 ),1,
        TRUE,0)</f>
        <v>#NAME?</v>
      </c>
      <c r="H67" t="e" cm="1">
        <f t="array" aca="1" ref="H67" ca="1">_xlfn.IFS(NOT(H$7),0,
         AND(H$6,
                 AND($C67&gt;=MIN(H$1,H$3),$C67&lt;=MAX(H$1,H$3),$D67=H$2)
                 ),1,
         AND(H$5,
                 AND($D67&gt;=MIN(H$2,H$4),$D67&lt;=MAX(H$2,H$4),$C67=H$1)
                 ),1,
        TRUE,0)</f>
        <v>#NAME?</v>
      </c>
      <c r="I67" t="e" cm="1">
        <f t="array" aca="1" ref="I67" ca="1">_xlfn.IFS(NOT(I$7),0,
         AND(I$6,
                 AND($C67&gt;=MIN(I$1,I$3),$C67&lt;=MAX(I$1,I$3),$D67=I$2)
                 ),1,
         AND(I$5,
                 AND($D67&gt;=MIN(I$2,I$4),$D67&lt;=MAX(I$2,I$4),$C67=I$1)
                 ),1,
        TRUE,0)</f>
        <v>#NAME?</v>
      </c>
      <c r="J67" t="e" cm="1">
        <f t="array" aca="1" ref="J67" ca="1">_xlfn.IFS(NOT(J$7),0,
         AND(J$6,
                 AND($C67&gt;=MIN(J$1,J$3),$C67&lt;=MAX(J$1,J$3),$D67=J$2)
                 ),1,
         AND(J$5,
                 AND($D67&gt;=MIN(J$2,J$4),$D67&lt;=MAX(J$2,J$4),$C67=J$1)
                 ),1,
        TRUE,0)</f>
        <v>#NAME?</v>
      </c>
      <c r="K67" t="e" cm="1">
        <f t="array" aca="1" ref="K67" ca="1">_xlfn.IFS(NOT(K$7),0,
         AND(K$6,
                 AND($C67&gt;=MIN(K$1,K$3),$C67&lt;=MAX(K$1,K$3),$D67=K$2)
                 ),1,
         AND(K$5,
                 AND($D67&gt;=MIN(K$2,K$4),$D67&lt;=MAX(K$2,K$4),$C67=K$1)
                 ),1,
        TRUE,0)</f>
        <v>#NAME?</v>
      </c>
      <c r="L67" t="e" cm="1">
        <f t="array" aca="1" ref="L67" ca="1">_xlfn.IFS(NOT(L$7),0,
         AND(L$6,
                 AND($C67&gt;=MIN(L$1,L$3),$C67&lt;=MAX(L$1,L$3),$D67=L$2)
                 ),1,
         AND(L$5,
                 AND($D67&gt;=MIN(L$2,L$4),$D67&lt;=MAX(L$2,L$4),$C67=L$1)
                 ),1,
        TRUE,0)</f>
        <v>#NAME?</v>
      </c>
      <c r="M67" t="e" cm="1">
        <f t="array" aca="1" ref="M67" ca="1">_xlfn.IFS(NOT(M$7),0,
         AND(M$6,
                 AND($C67&gt;=MIN(M$1,M$3),$C67&lt;=MAX(M$1,M$3),$D67=M$2)
                 ),1,
         AND(M$5,
                 AND($D67&gt;=MIN(M$2,M$4),$D67&lt;=MAX(M$2,M$4),$C67=M$1)
                 ),1,
        TRUE,0)</f>
        <v>#NAME?</v>
      </c>
      <c r="N67" t="e" cm="1">
        <f t="array" aca="1" ref="N67" ca="1">_xlfn.IFS(NOT(N$7),0,
         AND(N$6,
                 AND($C67&gt;=MIN(N$1,N$3),$C67&lt;=MAX(N$1,N$3),$D67=N$2)
                 ),1,
         AND(N$5,
                 AND($D67&gt;=MIN(N$2,N$4),$D67&lt;=MAX(N$2,N$4),$C67=N$1)
                 ),1,
        TRUE,0)</f>
        <v>#NAME?</v>
      </c>
      <c r="O67" t="e">
        <f t="shared" ca="1" si="7"/>
        <v>#NAME?</v>
      </c>
    </row>
    <row r="68" spans="1:15" x14ac:dyDescent="0.3">
      <c r="A68" t="str">
        <f t="shared" si="3"/>
        <v>5-9</v>
      </c>
      <c r="B68">
        <f t="shared" si="4"/>
        <v>59</v>
      </c>
      <c r="C68">
        <f t="shared" si="5"/>
        <v>5</v>
      </c>
      <c r="D68">
        <f t="shared" si="6"/>
        <v>9</v>
      </c>
      <c r="E68" t="e" cm="1">
        <f t="array" aca="1" ref="E68" ca="1">_xlfn.IFS(NOT(E$7),0,
         AND(E$6,
                 AND($C68&gt;=MIN(E$1,E$3),$C68&lt;=MAX(E$1,E$3),$D68=E$2)
                 ),1,
         AND(E$5,
                 AND($D68&gt;=MIN(E$2,E$4),$D68&lt;=MAX(E$2,E$4),$C68=E$1)
                 ),1,
        TRUE,0)</f>
        <v>#NAME?</v>
      </c>
      <c r="F68" t="e" cm="1">
        <f t="array" aca="1" ref="F68" ca="1">_xlfn.IFS(NOT(F$7),0,
         AND(F$6,
                 AND($C68&gt;=MIN(F$1,F$3),$C68&lt;=MAX(F$1,F$3),$D68=F$2)
                 ),1,
         AND(F$5,
                 AND($D68&gt;=MIN(F$2,F$4),$D68&lt;=MAX(F$2,F$4),$C68=F$1)
                 ),1,
        TRUE,0)</f>
        <v>#NAME?</v>
      </c>
      <c r="G68" t="e" cm="1">
        <f t="array" aca="1" ref="G68" ca="1">_xlfn.IFS(NOT(G$7),0,
         AND(G$6,
                 AND($C68&gt;=MIN(G$1,G$3),$C68&lt;=MAX(G$1,G$3),$D68=G$2)
                 ),1,
         AND(G$5,
                 AND($D68&gt;=MIN(G$2,G$4),$D68&lt;=MAX(G$2,G$4),$C68=G$1)
                 ),1,
        TRUE,0)</f>
        <v>#NAME?</v>
      </c>
      <c r="H68" t="e" cm="1">
        <f t="array" aca="1" ref="H68" ca="1">_xlfn.IFS(NOT(H$7),0,
         AND(H$6,
                 AND($C68&gt;=MIN(H$1,H$3),$C68&lt;=MAX(H$1,H$3),$D68=H$2)
                 ),1,
         AND(H$5,
                 AND($D68&gt;=MIN(H$2,H$4),$D68&lt;=MAX(H$2,H$4),$C68=H$1)
                 ),1,
        TRUE,0)</f>
        <v>#NAME?</v>
      </c>
      <c r="I68" t="e" cm="1">
        <f t="array" aca="1" ref="I68" ca="1">_xlfn.IFS(NOT(I$7),0,
         AND(I$6,
                 AND($C68&gt;=MIN(I$1,I$3),$C68&lt;=MAX(I$1,I$3),$D68=I$2)
                 ),1,
         AND(I$5,
                 AND($D68&gt;=MIN(I$2,I$4),$D68&lt;=MAX(I$2,I$4),$C68=I$1)
                 ),1,
        TRUE,0)</f>
        <v>#NAME?</v>
      </c>
      <c r="J68" t="e" cm="1">
        <f t="array" aca="1" ref="J68" ca="1">_xlfn.IFS(NOT(J$7),0,
         AND(J$6,
                 AND($C68&gt;=MIN(J$1,J$3),$C68&lt;=MAX(J$1,J$3),$D68=J$2)
                 ),1,
         AND(J$5,
                 AND($D68&gt;=MIN(J$2,J$4),$D68&lt;=MAX(J$2,J$4),$C68=J$1)
                 ),1,
        TRUE,0)</f>
        <v>#NAME?</v>
      </c>
      <c r="K68" t="e" cm="1">
        <f t="array" aca="1" ref="K68" ca="1">_xlfn.IFS(NOT(K$7),0,
         AND(K$6,
                 AND($C68&gt;=MIN(K$1,K$3),$C68&lt;=MAX(K$1,K$3),$D68=K$2)
                 ),1,
         AND(K$5,
                 AND($D68&gt;=MIN(K$2,K$4),$D68&lt;=MAX(K$2,K$4),$C68=K$1)
                 ),1,
        TRUE,0)</f>
        <v>#NAME?</v>
      </c>
      <c r="L68" t="e" cm="1">
        <f t="array" aca="1" ref="L68" ca="1">_xlfn.IFS(NOT(L$7),0,
         AND(L$6,
                 AND($C68&gt;=MIN(L$1,L$3),$C68&lt;=MAX(L$1,L$3),$D68=L$2)
                 ),1,
         AND(L$5,
                 AND($D68&gt;=MIN(L$2,L$4),$D68&lt;=MAX(L$2,L$4),$C68=L$1)
                 ),1,
        TRUE,0)</f>
        <v>#NAME?</v>
      </c>
      <c r="M68" t="e" cm="1">
        <f t="array" aca="1" ref="M68" ca="1">_xlfn.IFS(NOT(M$7),0,
         AND(M$6,
                 AND($C68&gt;=MIN(M$1,M$3),$C68&lt;=MAX(M$1,M$3),$D68=M$2)
                 ),1,
         AND(M$5,
                 AND($D68&gt;=MIN(M$2,M$4),$D68&lt;=MAX(M$2,M$4),$C68=M$1)
                 ),1,
        TRUE,0)</f>
        <v>#NAME?</v>
      </c>
      <c r="N68" t="e" cm="1">
        <f t="array" aca="1" ref="N68" ca="1">_xlfn.IFS(NOT(N$7),0,
         AND(N$6,
                 AND($C68&gt;=MIN(N$1,N$3),$C68&lt;=MAX(N$1,N$3),$D68=N$2)
                 ),1,
         AND(N$5,
                 AND($D68&gt;=MIN(N$2,N$4),$D68&lt;=MAX(N$2,N$4),$C68=N$1)
                 ),1,
        TRUE,0)</f>
        <v>#NAME?</v>
      </c>
      <c r="O68" t="e">
        <f t="shared" ca="1" si="7"/>
        <v>#NAME?</v>
      </c>
    </row>
    <row r="69" spans="1:15" x14ac:dyDescent="0.3">
      <c r="A69" t="str">
        <f t="shared" si="3"/>
        <v>6-0</v>
      </c>
      <c r="B69">
        <f t="shared" si="4"/>
        <v>60</v>
      </c>
      <c r="C69">
        <f t="shared" si="5"/>
        <v>6</v>
      </c>
      <c r="D69">
        <f t="shared" si="6"/>
        <v>0</v>
      </c>
      <c r="E69" t="e" cm="1">
        <f t="array" aca="1" ref="E69" ca="1">_xlfn.IFS(NOT(E$7),0,
         AND(E$6,
                 AND($C69&gt;=MIN(E$1,E$3),$C69&lt;=MAX(E$1,E$3),$D69=E$2)
                 ),1,
         AND(E$5,
                 AND($D69&gt;=MIN(E$2,E$4),$D69&lt;=MAX(E$2,E$4),$C69=E$1)
                 ),1,
        TRUE,0)</f>
        <v>#NAME?</v>
      </c>
      <c r="F69" t="e" cm="1">
        <f t="array" aca="1" ref="F69" ca="1">_xlfn.IFS(NOT(F$7),0,
         AND(F$6,
                 AND($C69&gt;=MIN(F$1,F$3),$C69&lt;=MAX(F$1,F$3),$D69=F$2)
                 ),1,
         AND(F$5,
                 AND($D69&gt;=MIN(F$2,F$4),$D69&lt;=MAX(F$2,F$4),$C69=F$1)
                 ),1,
        TRUE,0)</f>
        <v>#NAME?</v>
      </c>
      <c r="G69" t="e" cm="1">
        <f t="array" aca="1" ref="G69" ca="1">_xlfn.IFS(NOT(G$7),0,
         AND(G$6,
                 AND($C69&gt;=MIN(G$1,G$3),$C69&lt;=MAX(G$1,G$3),$D69=G$2)
                 ),1,
         AND(G$5,
                 AND($D69&gt;=MIN(G$2,G$4),$D69&lt;=MAX(G$2,G$4),$C69=G$1)
                 ),1,
        TRUE,0)</f>
        <v>#NAME?</v>
      </c>
      <c r="H69" t="e" cm="1">
        <f t="array" aca="1" ref="H69" ca="1">_xlfn.IFS(NOT(H$7),0,
         AND(H$6,
                 AND($C69&gt;=MIN(H$1,H$3),$C69&lt;=MAX(H$1,H$3),$D69=H$2)
                 ),1,
         AND(H$5,
                 AND($D69&gt;=MIN(H$2,H$4),$D69&lt;=MAX(H$2,H$4),$C69=H$1)
                 ),1,
        TRUE,0)</f>
        <v>#NAME?</v>
      </c>
      <c r="I69" t="e" cm="1">
        <f t="array" aca="1" ref="I69" ca="1">_xlfn.IFS(NOT(I$7),0,
         AND(I$6,
                 AND($C69&gt;=MIN(I$1,I$3),$C69&lt;=MAX(I$1,I$3),$D69=I$2)
                 ),1,
         AND(I$5,
                 AND($D69&gt;=MIN(I$2,I$4),$D69&lt;=MAX(I$2,I$4),$C69=I$1)
                 ),1,
        TRUE,0)</f>
        <v>#NAME?</v>
      </c>
      <c r="J69" t="e" cm="1">
        <f t="array" aca="1" ref="J69" ca="1">_xlfn.IFS(NOT(J$7),0,
         AND(J$6,
                 AND($C69&gt;=MIN(J$1,J$3),$C69&lt;=MAX(J$1,J$3),$D69=J$2)
                 ),1,
         AND(J$5,
                 AND($D69&gt;=MIN(J$2,J$4),$D69&lt;=MAX(J$2,J$4),$C69=J$1)
                 ),1,
        TRUE,0)</f>
        <v>#NAME?</v>
      </c>
      <c r="K69" t="e" cm="1">
        <f t="array" aca="1" ref="K69" ca="1">_xlfn.IFS(NOT(K$7),0,
         AND(K$6,
                 AND($C69&gt;=MIN(K$1,K$3),$C69&lt;=MAX(K$1,K$3),$D69=K$2)
                 ),1,
         AND(K$5,
                 AND($D69&gt;=MIN(K$2,K$4),$D69&lt;=MAX(K$2,K$4),$C69=K$1)
                 ),1,
        TRUE,0)</f>
        <v>#NAME?</v>
      </c>
      <c r="L69" t="e" cm="1">
        <f t="array" aca="1" ref="L69" ca="1">_xlfn.IFS(NOT(L$7),0,
         AND(L$6,
                 AND($C69&gt;=MIN(L$1,L$3),$C69&lt;=MAX(L$1,L$3),$D69=L$2)
                 ),1,
         AND(L$5,
                 AND($D69&gt;=MIN(L$2,L$4),$D69&lt;=MAX(L$2,L$4),$C69=L$1)
                 ),1,
        TRUE,0)</f>
        <v>#NAME?</v>
      </c>
      <c r="M69" t="e" cm="1">
        <f t="array" aca="1" ref="M69" ca="1">_xlfn.IFS(NOT(M$7),0,
         AND(M$6,
                 AND($C69&gt;=MIN(M$1,M$3),$C69&lt;=MAX(M$1,M$3),$D69=M$2)
                 ),1,
         AND(M$5,
                 AND($D69&gt;=MIN(M$2,M$4),$D69&lt;=MAX(M$2,M$4),$C69=M$1)
                 ),1,
        TRUE,0)</f>
        <v>#NAME?</v>
      </c>
      <c r="N69" t="e" cm="1">
        <f t="array" aca="1" ref="N69" ca="1">_xlfn.IFS(NOT(N$7),0,
         AND(N$6,
                 AND($C69&gt;=MIN(N$1,N$3),$C69&lt;=MAX(N$1,N$3),$D69=N$2)
                 ),1,
         AND(N$5,
                 AND($D69&gt;=MIN(N$2,N$4),$D69&lt;=MAX(N$2,N$4),$C69=N$1)
                 ),1,
        TRUE,0)</f>
        <v>#NAME?</v>
      </c>
      <c r="O69" t="e">
        <f t="shared" ca="1" si="7"/>
        <v>#NAME?</v>
      </c>
    </row>
    <row r="70" spans="1:15" x14ac:dyDescent="0.3">
      <c r="A70" t="str">
        <f t="shared" si="3"/>
        <v>6-1</v>
      </c>
      <c r="B70">
        <f t="shared" si="4"/>
        <v>61</v>
      </c>
      <c r="C70">
        <f t="shared" si="5"/>
        <v>6</v>
      </c>
      <c r="D70">
        <f t="shared" si="6"/>
        <v>1</v>
      </c>
      <c r="E70" t="e" cm="1">
        <f t="array" aca="1" ref="E70" ca="1">_xlfn.IFS(NOT(E$7),0,
         AND(E$6,
                 AND($C70&gt;=MIN(E$1,E$3),$C70&lt;=MAX(E$1,E$3),$D70=E$2)
                 ),1,
         AND(E$5,
                 AND($D70&gt;=MIN(E$2,E$4),$D70&lt;=MAX(E$2,E$4),$C70=E$1)
                 ),1,
        TRUE,0)</f>
        <v>#NAME?</v>
      </c>
      <c r="F70" t="e" cm="1">
        <f t="array" aca="1" ref="F70" ca="1">_xlfn.IFS(NOT(F$7),0,
         AND(F$6,
                 AND($C70&gt;=MIN(F$1,F$3),$C70&lt;=MAX(F$1,F$3),$D70=F$2)
                 ),1,
         AND(F$5,
                 AND($D70&gt;=MIN(F$2,F$4),$D70&lt;=MAX(F$2,F$4),$C70=F$1)
                 ),1,
        TRUE,0)</f>
        <v>#NAME?</v>
      </c>
      <c r="G70" t="e" cm="1">
        <f t="array" aca="1" ref="G70" ca="1">_xlfn.IFS(NOT(G$7),0,
         AND(G$6,
                 AND($C70&gt;=MIN(G$1,G$3),$C70&lt;=MAX(G$1,G$3),$D70=G$2)
                 ),1,
         AND(G$5,
                 AND($D70&gt;=MIN(G$2,G$4),$D70&lt;=MAX(G$2,G$4),$C70=G$1)
                 ),1,
        TRUE,0)</f>
        <v>#NAME?</v>
      </c>
      <c r="H70" t="e" cm="1">
        <f t="array" aca="1" ref="H70" ca="1">_xlfn.IFS(NOT(H$7),0,
         AND(H$6,
                 AND($C70&gt;=MIN(H$1,H$3),$C70&lt;=MAX(H$1,H$3),$D70=H$2)
                 ),1,
         AND(H$5,
                 AND($D70&gt;=MIN(H$2,H$4),$D70&lt;=MAX(H$2,H$4),$C70=H$1)
                 ),1,
        TRUE,0)</f>
        <v>#NAME?</v>
      </c>
      <c r="I70" t="e" cm="1">
        <f t="array" aca="1" ref="I70" ca="1">_xlfn.IFS(NOT(I$7),0,
         AND(I$6,
                 AND($C70&gt;=MIN(I$1,I$3),$C70&lt;=MAX(I$1,I$3),$D70=I$2)
                 ),1,
         AND(I$5,
                 AND($D70&gt;=MIN(I$2,I$4),$D70&lt;=MAX(I$2,I$4),$C70=I$1)
                 ),1,
        TRUE,0)</f>
        <v>#NAME?</v>
      </c>
      <c r="J70" t="e" cm="1">
        <f t="array" aca="1" ref="J70" ca="1">_xlfn.IFS(NOT(J$7),0,
         AND(J$6,
                 AND($C70&gt;=MIN(J$1,J$3),$C70&lt;=MAX(J$1,J$3),$D70=J$2)
                 ),1,
         AND(J$5,
                 AND($D70&gt;=MIN(J$2,J$4),$D70&lt;=MAX(J$2,J$4),$C70=J$1)
                 ),1,
        TRUE,0)</f>
        <v>#NAME?</v>
      </c>
      <c r="K70" t="e" cm="1">
        <f t="array" aca="1" ref="K70" ca="1">_xlfn.IFS(NOT(K$7),0,
         AND(K$6,
                 AND($C70&gt;=MIN(K$1,K$3),$C70&lt;=MAX(K$1,K$3),$D70=K$2)
                 ),1,
         AND(K$5,
                 AND($D70&gt;=MIN(K$2,K$4),$D70&lt;=MAX(K$2,K$4),$C70=K$1)
                 ),1,
        TRUE,0)</f>
        <v>#NAME?</v>
      </c>
      <c r="L70" t="e" cm="1">
        <f t="array" aca="1" ref="L70" ca="1">_xlfn.IFS(NOT(L$7),0,
         AND(L$6,
                 AND($C70&gt;=MIN(L$1,L$3),$C70&lt;=MAX(L$1,L$3),$D70=L$2)
                 ),1,
         AND(L$5,
                 AND($D70&gt;=MIN(L$2,L$4),$D70&lt;=MAX(L$2,L$4),$C70=L$1)
                 ),1,
        TRUE,0)</f>
        <v>#NAME?</v>
      </c>
      <c r="M70" t="e" cm="1">
        <f t="array" aca="1" ref="M70" ca="1">_xlfn.IFS(NOT(M$7),0,
         AND(M$6,
                 AND($C70&gt;=MIN(M$1,M$3),$C70&lt;=MAX(M$1,M$3),$D70=M$2)
                 ),1,
         AND(M$5,
                 AND($D70&gt;=MIN(M$2,M$4),$D70&lt;=MAX(M$2,M$4),$C70=M$1)
                 ),1,
        TRUE,0)</f>
        <v>#NAME?</v>
      </c>
      <c r="N70" t="e" cm="1">
        <f t="array" aca="1" ref="N70" ca="1">_xlfn.IFS(NOT(N$7),0,
         AND(N$6,
                 AND($C70&gt;=MIN(N$1,N$3),$C70&lt;=MAX(N$1,N$3),$D70=N$2)
                 ),1,
         AND(N$5,
                 AND($D70&gt;=MIN(N$2,N$4),$D70&lt;=MAX(N$2,N$4),$C70=N$1)
                 ),1,
        TRUE,0)</f>
        <v>#NAME?</v>
      </c>
      <c r="O70" t="e">
        <f t="shared" ca="1" si="7"/>
        <v>#NAME?</v>
      </c>
    </row>
    <row r="71" spans="1:15" x14ac:dyDescent="0.3">
      <c r="A71" t="str">
        <f t="shared" si="3"/>
        <v>6-2</v>
      </c>
      <c r="B71">
        <f t="shared" si="4"/>
        <v>62</v>
      </c>
      <c r="C71">
        <f t="shared" si="5"/>
        <v>6</v>
      </c>
      <c r="D71">
        <f t="shared" si="6"/>
        <v>2</v>
      </c>
      <c r="E71" t="e" cm="1">
        <f t="array" aca="1" ref="E71" ca="1">_xlfn.IFS(NOT(E$7),0,
         AND(E$6,
                 AND($C71&gt;=MIN(E$1,E$3),$C71&lt;=MAX(E$1,E$3),$D71=E$2)
                 ),1,
         AND(E$5,
                 AND($D71&gt;=MIN(E$2,E$4),$D71&lt;=MAX(E$2,E$4),$C71=E$1)
                 ),1,
        TRUE,0)</f>
        <v>#NAME?</v>
      </c>
      <c r="F71" t="e" cm="1">
        <f t="array" aca="1" ref="F71" ca="1">_xlfn.IFS(NOT(F$7),0,
         AND(F$6,
                 AND($C71&gt;=MIN(F$1,F$3),$C71&lt;=MAX(F$1,F$3),$D71=F$2)
                 ),1,
         AND(F$5,
                 AND($D71&gt;=MIN(F$2,F$4),$D71&lt;=MAX(F$2,F$4),$C71=F$1)
                 ),1,
        TRUE,0)</f>
        <v>#NAME?</v>
      </c>
      <c r="G71" t="e" cm="1">
        <f t="array" aca="1" ref="G71" ca="1">_xlfn.IFS(NOT(G$7),0,
         AND(G$6,
                 AND($C71&gt;=MIN(G$1,G$3),$C71&lt;=MAX(G$1,G$3),$D71=G$2)
                 ),1,
         AND(G$5,
                 AND($D71&gt;=MIN(G$2,G$4),$D71&lt;=MAX(G$2,G$4),$C71=G$1)
                 ),1,
        TRUE,0)</f>
        <v>#NAME?</v>
      </c>
      <c r="H71" t="e" cm="1">
        <f t="array" aca="1" ref="H71" ca="1">_xlfn.IFS(NOT(H$7),0,
         AND(H$6,
                 AND($C71&gt;=MIN(H$1,H$3),$C71&lt;=MAX(H$1,H$3),$D71=H$2)
                 ),1,
         AND(H$5,
                 AND($D71&gt;=MIN(H$2,H$4),$D71&lt;=MAX(H$2,H$4),$C71=H$1)
                 ),1,
        TRUE,0)</f>
        <v>#NAME?</v>
      </c>
      <c r="I71" t="e" cm="1">
        <f t="array" aca="1" ref="I71" ca="1">_xlfn.IFS(NOT(I$7),0,
         AND(I$6,
                 AND($C71&gt;=MIN(I$1,I$3),$C71&lt;=MAX(I$1,I$3),$D71=I$2)
                 ),1,
         AND(I$5,
                 AND($D71&gt;=MIN(I$2,I$4),$D71&lt;=MAX(I$2,I$4),$C71=I$1)
                 ),1,
        TRUE,0)</f>
        <v>#NAME?</v>
      </c>
      <c r="J71" t="e" cm="1">
        <f t="array" aca="1" ref="J71" ca="1">_xlfn.IFS(NOT(J$7),0,
         AND(J$6,
                 AND($C71&gt;=MIN(J$1,J$3),$C71&lt;=MAX(J$1,J$3),$D71=J$2)
                 ),1,
         AND(J$5,
                 AND($D71&gt;=MIN(J$2,J$4),$D71&lt;=MAX(J$2,J$4),$C71=J$1)
                 ),1,
        TRUE,0)</f>
        <v>#NAME?</v>
      </c>
      <c r="K71" t="e" cm="1">
        <f t="array" aca="1" ref="K71" ca="1">_xlfn.IFS(NOT(K$7),0,
         AND(K$6,
                 AND($C71&gt;=MIN(K$1,K$3),$C71&lt;=MAX(K$1,K$3),$D71=K$2)
                 ),1,
         AND(K$5,
                 AND($D71&gt;=MIN(K$2,K$4),$D71&lt;=MAX(K$2,K$4),$C71=K$1)
                 ),1,
        TRUE,0)</f>
        <v>#NAME?</v>
      </c>
      <c r="L71" t="e" cm="1">
        <f t="array" aca="1" ref="L71" ca="1">_xlfn.IFS(NOT(L$7),0,
         AND(L$6,
                 AND($C71&gt;=MIN(L$1,L$3),$C71&lt;=MAX(L$1,L$3),$D71=L$2)
                 ),1,
         AND(L$5,
                 AND($D71&gt;=MIN(L$2,L$4),$D71&lt;=MAX(L$2,L$4),$C71=L$1)
                 ),1,
        TRUE,0)</f>
        <v>#NAME?</v>
      </c>
      <c r="M71" t="e" cm="1">
        <f t="array" aca="1" ref="M71" ca="1">_xlfn.IFS(NOT(M$7),0,
         AND(M$6,
                 AND($C71&gt;=MIN(M$1,M$3),$C71&lt;=MAX(M$1,M$3),$D71=M$2)
                 ),1,
         AND(M$5,
                 AND($D71&gt;=MIN(M$2,M$4),$D71&lt;=MAX(M$2,M$4),$C71=M$1)
                 ),1,
        TRUE,0)</f>
        <v>#NAME?</v>
      </c>
      <c r="N71" t="e" cm="1">
        <f t="array" aca="1" ref="N71" ca="1">_xlfn.IFS(NOT(N$7),0,
         AND(N$6,
                 AND($C71&gt;=MIN(N$1,N$3),$C71&lt;=MAX(N$1,N$3),$D71=N$2)
                 ),1,
         AND(N$5,
                 AND($D71&gt;=MIN(N$2,N$4),$D71&lt;=MAX(N$2,N$4),$C71=N$1)
                 ),1,
        TRUE,0)</f>
        <v>#NAME?</v>
      </c>
      <c r="O71" t="e">
        <f t="shared" ca="1" si="7"/>
        <v>#NAME?</v>
      </c>
    </row>
    <row r="72" spans="1:15" x14ac:dyDescent="0.3">
      <c r="A72" t="str">
        <f t="shared" si="3"/>
        <v>6-3</v>
      </c>
      <c r="B72">
        <f t="shared" si="4"/>
        <v>63</v>
      </c>
      <c r="C72">
        <f t="shared" si="5"/>
        <v>6</v>
      </c>
      <c r="D72">
        <f t="shared" si="6"/>
        <v>3</v>
      </c>
      <c r="E72" t="e" cm="1">
        <f t="array" aca="1" ref="E72" ca="1">_xlfn.IFS(NOT(E$7),0,
         AND(E$6,
                 AND($C72&gt;=MIN(E$1,E$3),$C72&lt;=MAX(E$1,E$3),$D72=E$2)
                 ),1,
         AND(E$5,
                 AND($D72&gt;=MIN(E$2,E$4),$D72&lt;=MAX(E$2,E$4),$C72=E$1)
                 ),1,
        TRUE,0)</f>
        <v>#NAME?</v>
      </c>
      <c r="F72" t="e" cm="1">
        <f t="array" aca="1" ref="F72" ca="1">_xlfn.IFS(NOT(F$7),0,
         AND(F$6,
                 AND($C72&gt;=MIN(F$1,F$3),$C72&lt;=MAX(F$1,F$3),$D72=F$2)
                 ),1,
         AND(F$5,
                 AND($D72&gt;=MIN(F$2,F$4),$D72&lt;=MAX(F$2,F$4),$C72=F$1)
                 ),1,
        TRUE,0)</f>
        <v>#NAME?</v>
      </c>
      <c r="G72" t="e" cm="1">
        <f t="array" aca="1" ref="G72" ca="1">_xlfn.IFS(NOT(G$7),0,
         AND(G$6,
                 AND($C72&gt;=MIN(G$1,G$3),$C72&lt;=MAX(G$1,G$3),$D72=G$2)
                 ),1,
         AND(G$5,
                 AND($D72&gt;=MIN(G$2,G$4),$D72&lt;=MAX(G$2,G$4),$C72=G$1)
                 ),1,
        TRUE,0)</f>
        <v>#NAME?</v>
      </c>
      <c r="H72" t="e" cm="1">
        <f t="array" aca="1" ref="H72" ca="1">_xlfn.IFS(NOT(H$7),0,
         AND(H$6,
                 AND($C72&gt;=MIN(H$1,H$3),$C72&lt;=MAX(H$1,H$3),$D72=H$2)
                 ),1,
         AND(H$5,
                 AND($D72&gt;=MIN(H$2,H$4),$D72&lt;=MAX(H$2,H$4),$C72=H$1)
                 ),1,
        TRUE,0)</f>
        <v>#NAME?</v>
      </c>
      <c r="I72" t="e" cm="1">
        <f t="array" aca="1" ref="I72" ca="1">_xlfn.IFS(NOT(I$7),0,
         AND(I$6,
                 AND($C72&gt;=MIN(I$1,I$3),$C72&lt;=MAX(I$1,I$3),$D72=I$2)
                 ),1,
         AND(I$5,
                 AND($D72&gt;=MIN(I$2,I$4),$D72&lt;=MAX(I$2,I$4),$C72=I$1)
                 ),1,
        TRUE,0)</f>
        <v>#NAME?</v>
      </c>
      <c r="J72" t="e" cm="1">
        <f t="array" aca="1" ref="J72" ca="1">_xlfn.IFS(NOT(J$7),0,
         AND(J$6,
                 AND($C72&gt;=MIN(J$1,J$3),$C72&lt;=MAX(J$1,J$3),$D72=J$2)
                 ),1,
         AND(J$5,
                 AND($D72&gt;=MIN(J$2,J$4),$D72&lt;=MAX(J$2,J$4),$C72=J$1)
                 ),1,
        TRUE,0)</f>
        <v>#NAME?</v>
      </c>
      <c r="K72" t="e" cm="1">
        <f t="array" aca="1" ref="K72" ca="1">_xlfn.IFS(NOT(K$7),0,
         AND(K$6,
                 AND($C72&gt;=MIN(K$1,K$3),$C72&lt;=MAX(K$1,K$3),$D72=K$2)
                 ),1,
         AND(K$5,
                 AND($D72&gt;=MIN(K$2,K$4),$D72&lt;=MAX(K$2,K$4),$C72=K$1)
                 ),1,
        TRUE,0)</f>
        <v>#NAME?</v>
      </c>
      <c r="L72" t="e" cm="1">
        <f t="array" aca="1" ref="L72" ca="1">_xlfn.IFS(NOT(L$7),0,
         AND(L$6,
                 AND($C72&gt;=MIN(L$1,L$3),$C72&lt;=MAX(L$1,L$3),$D72=L$2)
                 ),1,
         AND(L$5,
                 AND($D72&gt;=MIN(L$2,L$4),$D72&lt;=MAX(L$2,L$4),$C72=L$1)
                 ),1,
        TRUE,0)</f>
        <v>#NAME?</v>
      </c>
      <c r="M72" t="e" cm="1">
        <f t="array" aca="1" ref="M72" ca="1">_xlfn.IFS(NOT(M$7),0,
         AND(M$6,
                 AND($C72&gt;=MIN(M$1,M$3),$C72&lt;=MAX(M$1,M$3),$D72=M$2)
                 ),1,
         AND(M$5,
                 AND($D72&gt;=MIN(M$2,M$4),$D72&lt;=MAX(M$2,M$4),$C72=M$1)
                 ),1,
        TRUE,0)</f>
        <v>#NAME?</v>
      </c>
      <c r="N72" t="e" cm="1">
        <f t="array" aca="1" ref="N72" ca="1">_xlfn.IFS(NOT(N$7),0,
         AND(N$6,
                 AND($C72&gt;=MIN(N$1,N$3),$C72&lt;=MAX(N$1,N$3),$D72=N$2)
                 ),1,
         AND(N$5,
                 AND($D72&gt;=MIN(N$2,N$4),$D72&lt;=MAX(N$2,N$4),$C72=N$1)
                 ),1,
        TRUE,0)</f>
        <v>#NAME?</v>
      </c>
      <c r="O72" t="e">
        <f t="shared" ca="1" si="7"/>
        <v>#NAME?</v>
      </c>
    </row>
    <row r="73" spans="1:15" x14ac:dyDescent="0.3">
      <c r="A73" t="str">
        <f t="shared" si="3"/>
        <v>6-4</v>
      </c>
      <c r="B73">
        <f t="shared" si="4"/>
        <v>64</v>
      </c>
      <c r="C73">
        <f t="shared" si="5"/>
        <v>6</v>
      </c>
      <c r="D73">
        <f t="shared" si="6"/>
        <v>4</v>
      </c>
      <c r="E73" t="e" cm="1">
        <f t="array" aca="1" ref="E73" ca="1">_xlfn.IFS(NOT(E$7),0,
         AND(E$6,
                 AND($C73&gt;=MIN(E$1,E$3),$C73&lt;=MAX(E$1,E$3),$D73=E$2)
                 ),1,
         AND(E$5,
                 AND($D73&gt;=MIN(E$2,E$4),$D73&lt;=MAX(E$2,E$4),$C73=E$1)
                 ),1,
        TRUE,0)</f>
        <v>#NAME?</v>
      </c>
      <c r="F73" t="e" cm="1">
        <f t="array" aca="1" ref="F73" ca="1">_xlfn.IFS(NOT(F$7),0,
         AND(F$6,
                 AND($C73&gt;=MIN(F$1,F$3),$C73&lt;=MAX(F$1,F$3),$D73=F$2)
                 ),1,
         AND(F$5,
                 AND($D73&gt;=MIN(F$2,F$4),$D73&lt;=MAX(F$2,F$4),$C73=F$1)
                 ),1,
        TRUE,0)</f>
        <v>#NAME?</v>
      </c>
      <c r="G73" t="e" cm="1">
        <f t="array" aca="1" ref="G73" ca="1">_xlfn.IFS(NOT(G$7),0,
         AND(G$6,
                 AND($C73&gt;=MIN(G$1,G$3),$C73&lt;=MAX(G$1,G$3),$D73=G$2)
                 ),1,
         AND(G$5,
                 AND($D73&gt;=MIN(G$2,G$4),$D73&lt;=MAX(G$2,G$4),$C73=G$1)
                 ),1,
        TRUE,0)</f>
        <v>#NAME?</v>
      </c>
      <c r="H73" t="e" cm="1">
        <f t="array" aca="1" ref="H73" ca="1">_xlfn.IFS(NOT(H$7),0,
         AND(H$6,
                 AND($C73&gt;=MIN(H$1,H$3),$C73&lt;=MAX(H$1,H$3),$D73=H$2)
                 ),1,
         AND(H$5,
                 AND($D73&gt;=MIN(H$2,H$4),$D73&lt;=MAX(H$2,H$4),$C73=H$1)
                 ),1,
        TRUE,0)</f>
        <v>#NAME?</v>
      </c>
      <c r="I73" t="e" cm="1">
        <f t="array" aca="1" ref="I73" ca="1">_xlfn.IFS(NOT(I$7),0,
         AND(I$6,
                 AND($C73&gt;=MIN(I$1,I$3),$C73&lt;=MAX(I$1,I$3),$D73=I$2)
                 ),1,
         AND(I$5,
                 AND($D73&gt;=MIN(I$2,I$4),$D73&lt;=MAX(I$2,I$4),$C73=I$1)
                 ),1,
        TRUE,0)</f>
        <v>#NAME?</v>
      </c>
      <c r="J73" t="e" cm="1">
        <f t="array" aca="1" ref="J73" ca="1">_xlfn.IFS(NOT(J$7),0,
         AND(J$6,
                 AND($C73&gt;=MIN(J$1,J$3),$C73&lt;=MAX(J$1,J$3),$D73=J$2)
                 ),1,
         AND(J$5,
                 AND($D73&gt;=MIN(J$2,J$4),$D73&lt;=MAX(J$2,J$4),$C73=J$1)
                 ),1,
        TRUE,0)</f>
        <v>#NAME?</v>
      </c>
      <c r="K73" t="e" cm="1">
        <f t="array" aca="1" ref="K73" ca="1">_xlfn.IFS(NOT(K$7),0,
         AND(K$6,
                 AND($C73&gt;=MIN(K$1,K$3),$C73&lt;=MAX(K$1,K$3),$D73=K$2)
                 ),1,
         AND(K$5,
                 AND($D73&gt;=MIN(K$2,K$4),$D73&lt;=MAX(K$2,K$4),$C73=K$1)
                 ),1,
        TRUE,0)</f>
        <v>#NAME?</v>
      </c>
      <c r="L73" t="e" cm="1">
        <f t="array" aca="1" ref="L73" ca="1">_xlfn.IFS(NOT(L$7),0,
         AND(L$6,
                 AND($C73&gt;=MIN(L$1,L$3),$C73&lt;=MAX(L$1,L$3),$D73=L$2)
                 ),1,
         AND(L$5,
                 AND($D73&gt;=MIN(L$2,L$4),$D73&lt;=MAX(L$2,L$4),$C73=L$1)
                 ),1,
        TRUE,0)</f>
        <v>#NAME?</v>
      </c>
      <c r="M73" t="e" cm="1">
        <f t="array" aca="1" ref="M73" ca="1">_xlfn.IFS(NOT(M$7),0,
         AND(M$6,
                 AND($C73&gt;=MIN(M$1,M$3),$C73&lt;=MAX(M$1,M$3),$D73=M$2)
                 ),1,
         AND(M$5,
                 AND($D73&gt;=MIN(M$2,M$4),$D73&lt;=MAX(M$2,M$4),$C73=M$1)
                 ),1,
        TRUE,0)</f>
        <v>#NAME?</v>
      </c>
      <c r="N73" t="e" cm="1">
        <f t="array" aca="1" ref="N73" ca="1">_xlfn.IFS(NOT(N$7),0,
         AND(N$6,
                 AND($C73&gt;=MIN(N$1,N$3),$C73&lt;=MAX(N$1,N$3),$D73=N$2)
                 ),1,
         AND(N$5,
                 AND($D73&gt;=MIN(N$2,N$4),$D73&lt;=MAX(N$2,N$4),$C73=N$1)
                 ),1,
        TRUE,0)</f>
        <v>#NAME?</v>
      </c>
      <c r="O73" t="e">
        <f t="shared" ca="1" si="7"/>
        <v>#NAME?</v>
      </c>
    </row>
    <row r="74" spans="1:15" x14ac:dyDescent="0.3">
      <c r="A74" t="str">
        <f t="shared" ref="A74:A108" si="8">C74&amp;"-"&amp;D74</f>
        <v>6-5</v>
      </c>
      <c r="B74">
        <f t="shared" ref="B74:B108" si="9">ROW()-9</f>
        <v>65</v>
      </c>
      <c r="C74">
        <f t="shared" ref="C74:C108" si="10">QUOTIENT(B74,10)</f>
        <v>6</v>
      </c>
      <c r="D74">
        <f t="shared" ref="D74:D108" si="11">MOD(B74,10)</f>
        <v>5</v>
      </c>
      <c r="E74" t="e" cm="1">
        <f t="array" aca="1" ref="E74" ca="1">_xlfn.IFS(NOT(E$7),0,
         AND(E$6,
                 AND($C74&gt;=MIN(E$1,E$3),$C74&lt;=MAX(E$1,E$3),$D74=E$2)
                 ),1,
         AND(E$5,
                 AND($D74&gt;=MIN(E$2,E$4),$D74&lt;=MAX(E$2,E$4),$C74=E$1)
                 ),1,
        TRUE,0)</f>
        <v>#NAME?</v>
      </c>
      <c r="F74" t="e" cm="1">
        <f t="array" aca="1" ref="F74" ca="1">_xlfn.IFS(NOT(F$7),0,
         AND(F$6,
                 AND($C74&gt;=MIN(F$1,F$3),$C74&lt;=MAX(F$1,F$3),$D74=F$2)
                 ),1,
         AND(F$5,
                 AND($D74&gt;=MIN(F$2,F$4),$D74&lt;=MAX(F$2,F$4),$C74=F$1)
                 ),1,
        TRUE,0)</f>
        <v>#NAME?</v>
      </c>
      <c r="G74" t="e" cm="1">
        <f t="array" aca="1" ref="G74" ca="1">_xlfn.IFS(NOT(G$7),0,
         AND(G$6,
                 AND($C74&gt;=MIN(G$1,G$3),$C74&lt;=MAX(G$1,G$3),$D74=G$2)
                 ),1,
         AND(G$5,
                 AND($D74&gt;=MIN(G$2,G$4),$D74&lt;=MAX(G$2,G$4),$C74=G$1)
                 ),1,
        TRUE,0)</f>
        <v>#NAME?</v>
      </c>
      <c r="H74" t="e" cm="1">
        <f t="array" aca="1" ref="H74" ca="1">_xlfn.IFS(NOT(H$7),0,
         AND(H$6,
                 AND($C74&gt;=MIN(H$1,H$3),$C74&lt;=MAX(H$1,H$3),$D74=H$2)
                 ),1,
         AND(H$5,
                 AND($D74&gt;=MIN(H$2,H$4),$D74&lt;=MAX(H$2,H$4),$C74=H$1)
                 ),1,
        TRUE,0)</f>
        <v>#NAME?</v>
      </c>
      <c r="I74" t="e" cm="1">
        <f t="array" aca="1" ref="I74" ca="1">_xlfn.IFS(NOT(I$7),0,
         AND(I$6,
                 AND($C74&gt;=MIN(I$1,I$3),$C74&lt;=MAX(I$1,I$3),$D74=I$2)
                 ),1,
         AND(I$5,
                 AND($D74&gt;=MIN(I$2,I$4),$D74&lt;=MAX(I$2,I$4),$C74=I$1)
                 ),1,
        TRUE,0)</f>
        <v>#NAME?</v>
      </c>
      <c r="J74" t="e" cm="1">
        <f t="array" aca="1" ref="J74" ca="1">_xlfn.IFS(NOT(J$7),0,
         AND(J$6,
                 AND($C74&gt;=MIN(J$1,J$3),$C74&lt;=MAX(J$1,J$3),$D74=J$2)
                 ),1,
         AND(J$5,
                 AND($D74&gt;=MIN(J$2,J$4),$D74&lt;=MAX(J$2,J$4),$C74=J$1)
                 ),1,
        TRUE,0)</f>
        <v>#NAME?</v>
      </c>
      <c r="K74" t="e" cm="1">
        <f t="array" aca="1" ref="K74" ca="1">_xlfn.IFS(NOT(K$7),0,
         AND(K$6,
                 AND($C74&gt;=MIN(K$1,K$3),$C74&lt;=MAX(K$1,K$3),$D74=K$2)
                 ),1,
         AND(K$5,
                 AND($D74&gt;=MIN(K$2,K$4),$D74&lt;=MAX(K$2,K$4),$C74=K$1)
                 ),1,
        TRUE,0)</f>
        <v>#NAME?</v>
      </c>
      <c r="L74" t="e" cm="1">
        <f t="array" aca="1" ref="L74" ca="1">_xlfn.IFS(NOT(L$7),0,
         AND(L$6,
                 AND($C74&gt;=MIN(L$1,L$3),$C74&lt;=MAX(L$1,L$3),$D74=L$2)
                 ),1,
         AND(L$5,
                 AND($D74&gt;=MIN(L$2,L$4),$D74&lt;=MAX(L$2,L$4),$C74=L$1)
                 ),1,
        TRUE,0)</f>
        <v>#NAME?</v>
      </c>
      <c r="M74" t="e" cm="1">
        <f t="array" aca="1" ref="M74" ca="1">_xlfn.IFS(NOT(M$7),0,
         AND(M$6,
                 AND($C74&gt;=MIN(M$1,M$3),$C74&lt;=MAX(M$1,M$3),$D74=M$2)
                 ),1,
         AND(M$5,
                 AND($D74&gt;=MIN(M$2,M$4),$D74&lt;=MAX(M$2,M$4),$C74=M$1)
                 ),1,
        TRUE,0)</f>
        <v>#NAME?</v>
      </c>
      <c r="N74" t="e" cm="1">
        <f t="array" aca="1" ref="N74" ca="1">_xlfn.IFS(NOT(N$7),0,
         AND(N$6,
                 AND($C74&gt;=MIN(N$1,N$3),$C74&lt;=MAX(N$1,N$3),$D74=N$2)
                 ),1,
         AND(N$5,
                 AND($D74&gt;=MIN(N$2,N$4),$D74&lt;=MAX(N$2,N$4),$C74=N$1)
                 ),1,
        TRUE,0)</f>
        <v>#NAME?</v>
      </c>
      <c r="O74" t="e">
        <f t="shared" ref="O74:O108" ca="1" si="12">SUM(E74:N74)</f>
        <v>#NAME?</v>
      </c>
    </row>
    <row r="75" spans="1:15" x14ac:dyDescent="0.3">
      <c r="A75" t="str">
        <f t="shared" si="8"/>
        <v>6-6</v>
      </c>
      <c r="B75">
        <f t="shared" si="9"/>
        <v>66</v>
      </c>
      <c r="C75">
        <f t="shared" si="10"/>
        <v>6</v>
      </c>
      <c r="D75">
        <f t="shared" si="11"/>
        <v>6</v>
      </c>
      <c r="E75" t="e" cm="1">
        <f t="array" aca="1" ref="E75" ca="1">_xlfn.IFS(NOT(E$7),0,
         AND(E$6,
                 AND($C75&gt;=MIN(E$1,E$3),$C75&lt;=MAX(E$1,E$3),$D75=E$2)
                 ),1,
         AND(E$5,
                 AND($D75&gt;=MIN(E$2,E$4),$D75&lt;=MAX(E$2,E$4),$C75=E$1)
                 ),1,
        TRUE,0)</f>
        <v>#NAME?</v>
      </c>
      <c r="F75" t="e" cm="1">
        <f t="array" aca="1" ref="F75" ca="1">_xlfn.IFS(NOT(F$7),0,
         AND(F$6,
                 AND($C75&gt;=MIN(F$1,F$3),$C75&lt;=MAX(F$1,F$3),$D75=F$2)
                 ),1,
         AND(F$5,
                 AND($D75&gt;=MIN(F$2,F$4),$D75&lt;=MAX(F$2,F$4),$C75=F$1)
                 ),1,
        TRUE,0)</f>
        <v>#NAME?</v>
      </c>
      <c r="G75" t="e" cm="1">
        <f t="array" aca="1" ref="G75" ca="1">_xlfn.IFS(NOT(G$7),0,
         AND(G$6,
                 AND($C75&gt;=MIN(G$1,G$3),$C75&lt;=MAX(G$1,G$3),$D75=G$2)
                 ),1,
         AND(G$5,
                 AND($D75&gt;=MIN(G$2,G$4),$D75&lt;=MAX(G$2,G$4),$C75=G$1)
                 ),1,
        TRUE,0)</f>
        <v>#NAME?</v>
      </c>
      <c r="H75" t="e" cm="1">
        <f t="array" aca="1" ref="H75" ca="1">_xlfn.IFS(NOT(H$7),0,
         AND(H$6,
                 AND($C75&gt;=MIN(H$1,H$3),$C75&lt;=MAX(H$1,H$3),$D75=H$2)
                 ),1,
         AND(H$5,
                 AND($D75&gt;=MIN(H$2,H$4),$D75&lt;=MAX(H$2,H$4),$C75=H$1)
                 ),1,
        TRUE,0)</f>
        <v>#NAME?</v>
      </c>
      <c r="I75" t="e" cm="1">
        <f t="array" aca="1" ref="I75" ca="1">_xlfn.IFS(NOT(I$7),0,
         AND(I$6,
                 AND($C75&gt;=MIN(I$1,I$3),$C75&lt;=MAX(I$1,I$3),$D75=I$2)
                 ),1,
         AND(I$5,
                 AND($D75&gt;=MIN(I$2,I$4),$D75&lt;=MAX(I$2,I$4),$C75=I$1)
                 ),1,
        TRUE,0)</f>
        <v>#NAME?</v>
      </c>
      <c r="J75" t="e" cm="1">
        <f t="array" aca="1" ref="J75" ca="1">_xlfn.IFS(NOT(J$7),0,
         AND(J$6,
                 AND($C75&gt;=MIN(J$1,J$3),$C75&lt;=MAX(J$1,J$3),$D75=J$2)
                 ),1,
         AND(J$5,
                 AND($D75&gt;=MIN(J$2,J$4),$D75&lt;=MAX(J$2,J$4),$C75=J$1)
                 ),1,
        TRUE,0)</f>
        <v>#NAME?</v>
      </c>
      <c r="K75" t="e" cm="1">
        <f t="array" aca="1" ref="K75" ca="1">_xlfn.IFS(NOT(K$7),0,
         AND(K$6,
                 AND($C75&gt;=MIN(K$1,K$3),$C75&lt;=MAX(K$1,K$3),$D75=K$2)
                 ),1,
         AND(K$5,
                 AND($D75&gt;=MIN(K$2,K$4),$D75&lt;=MAX(K$2,K$4),$C75=K$1)
                 ),1,
        TRUE,0)</f>
        <v>#NAME?</v>
      </c>
      <c r="L75" t="e" cm="1">
        <f t="array" aca="1" ref="L75" ca="1">_xlfn.IFS(NOT(L$7),0,
         AND(L$6,
                 AND($C75&gt;=MIN(L$1,L$3),$C75&lt;=MAX(L$1,L$3),$D75=L$2)
                 ),1,
         AND(L$5,
                 AND($D75&gt;=MIN(L$2,L$4),$D75&lt;=MAX(L$2,L$4),$C75=L$1)
                 ),1,
        TRUE,0)</f>
        <v>#NAME?</v>
      </c>
      <c r="M75" t="e" cm="1">
        <f t="array" aca="1" ref="M75" ca="1">_xlfn.IFS(NOT(M$7),0,
         AND(M$6,
                 AND($C75&gt;=MIN(M$1,M$3),$C75&lt;=MAX(M$1,M$3),$D75=M$2)
                 ),1,
         AND(M$5,
                 AND($D75&gt;=MIN(M$2,M$4),$D75&lt;=MAX(M$2,M$4),$C75=M$1)
                 ),1,
        TRUE,0)</f>
        <v>#NAME?</v>
      </c>
      <c r="N75" t="e" cm="1">
        <f t="array" aca="1" ref="N75" ca="1">_xlfn.IFS(NOT(N$7),0,
         AND(N$6,
                 AND($C75&gt;=MIN(N$1,N$3),$C75&lt;=MAX(N$1,N$3),$D75=N$2)
                 ),1,
         AND(N$5,
                 AND($D75&gt;=MIN(N$2,N$4),$D75&lt;=MAX(N$2,N$4),$C75=N$1)
                 ),1,
        TRUE,0)</f>
        <v>#NAME?</v>
      </c>
      <c r="O75" t="e">
        <f t="shared" ca="1" si="12"/>
        <v>#NAME?</v>
      </c>
    </row>
    <row r="76" spans="1:15" x14ac:dyDescent="0.3">
      <c r="A76" t="str">
        <f t="shared" si="8"/>
        <v>6-7</v>
      </c>
      <c r="B76">
        <f t="shared" si="9"/>
        <v>67</v>
      </c>
      <c r="C76">
        <f t="shared" si="10"/>
        <v>6</v>
      </c>
      <c r="D76">
        <f t="shared" si="11"/>
        <v>7</v>
      </c>
      <c r="E76" t="e" cm="1">
        <f t="array" aca="1" ref="E76" ca="1">_xlfn.IFS(NOT(E$7),0,
         AND(E$6,
                 AND($C76&gt;=MIN(E$1,E$3),$C76&lt;=MAX(E$1,E$3),$D76=E$2)
                 ),1,
         AND(E$5,
                 AND($D76&gt;=MIN(E$2,E$4),$D76&lt;=MAX(E$2,E$4),$C76=E$1)
                 ),1,
        TRUE,0)</f>
        <v>#NAME?</v>
      </c>
      <c r="F76" t="e" cm="1">
        <f t="array" aca="1" ref="F76" ca="1">_xlfn.IFS(NOT(F$7),0,
         AND(F$6,
                 AND($C76&gt;=MIN(F$1,F$3),$C76&lt;=MAX(F$1,F$3),$D76=F$2)
                 ),1,
         AND(F$5,
                 AND($D76&gt;=MIN(F$2,F$4),$D76&lt;=MAX(F$2,F$4),$C76=F$1)
                 ),1,
        TRUE,0)</f>
        <v>#NAME?</v>
      </c>
      <c r="G76" t="e" cm="1">
        <f t="array" aca="1" ref="G76" ca="1">_xlfn.IFS(NOT(G$7),0,
         AND(G$6,
                 AND($C76&gt;=MIN(G$1,G$3),$C76&lt;=MAX(G$1,G$3),$D76=G$2)
                 ),1,
         AND(G$5,
                 AND($D76&gt;=MIN(G$2,G$4),$D76&lt;=MAX(G$2,G$4),$C76=G$1)
                 ),1,
        TRUE,0)</f>
        <v>#NAME?</v>
      </c>
      <c r="H76" t="e" cm="1">
        <f t="array" aca="1" ref="H76" ca="1">_xlfn.IFS(NOT(H$7),0,
         AND(H$6,
                 AND($C76&gt;=MIN(H$1,H$3),$C76&lt;=MAX(H$1,H$3),$D76=H$2)
                 ),1,
         AND(H$5,
                 AND($D76&gt;=MIN(H$2,H$4),$D76&lt;=MAX(H$2,H$4),$C76=H$1)
                 ),1,
        TRUE,0)</f>
        <v>#NAME?</v>
      </c>
      <c r="I76" t="e" cm="1">
        <f t="array" aca="1" ref="I76" ca="1">_xlfn.IFS(NOT(I$7),0,
         AND(I$6,
                 AND($C76&gt;=MIN(I$1,I$3),$C76&lt;=MAX(I$1,I$3),$D76=I$2)
                 ),1,
         AND(I$5,
                 AND($D76&gt;=MIN(I$2,I$4),$D76&lt;=MAX(I$2,I$4),$C76=I$1)
                 ),1,
        TRUE,0)</f>
        <v>#NAME?</v>
      </c>
      <c r="J76" t="e" cm="1">
        <f t="array" aca="1" ref="J76" ca="1">_xlfn.IFS(NOT(J$7),0,
         AND(J$6,
                 AND($C76&gt;=MIN(J$1,J$3),$C76&lt;=MAX(J$1,J$3),$D76=J$2)
                 ),1,
         AND(J$5,
                 AND($D76&gt;=MIN(J$2,J$4),$D76&lt;=MAX(J$2,J$4),$C76=J$1)
                 ),1,
        TRUE,0)</f>
        <v>#NAME?</v>
      </c>
      <c r="K76" t="e" cm="1">
        <f t="array" aca="1" ref="K76" ca="1">_xlfn.IFS(NOT(K$7),0,
         AND(K$6,
                 AND($C76&gt;=MIN(K$1,K$3),$C76&lt;=MAX(K$1,K$3),$D76=K$2)
                 ),1,
         AND(K$5,
                 AND($D76&gt;=MIN(K$2,K$4),$D76&lt;=MAX(K$2,K$4),$C76=K$1)
                 ),1,
        TRUE,0)</f>
        <v>#NAME?</v>
      </c>
      <c r="L76" t="e" cm="1">
        <f t="array" aca="1" ref="L76" ca="1">_xlfn.IFS(NOT(L$7),0,
         AND(L$6,
                 AND($C76&gt;=MIN(L$1,L$3),$C76&lt;=MAX(L$1,L$3),$D76=L$2)
                 ),1,
         AND(L$5,
                 AND($D76&gt;=MIN(L$2,L$4),$D76&lt;=MAX(L$2,L$4),$C76=L$1)
                 ),1,
        TRUE,0)</f>
        <v>#NAME?</v>
      </c>
      <c r="M76" t="e" cm="1">
        <f t="array" aca="1" ref="M76" ca="1">_xlfn.IFS(NOT(M$7),0,
         AND(M$6,
                 AND($C76&gt;=MIN(M$1,M$3),$C76&lt;=MAX(M$1,M$3),$D76=M$2)
                 ),1,
         AND(M$5,
                 AND($D76&gt;=MIN(M$2,M$4),$D76&lt;=MAX(M$2,M$4),$C76=M$1)
                 ),1,
        TRUE,0)</f>
        <v>#NAME?</v>
      </c>
      <c r="N76" t="e" cm="1">
        <f t="array" aca="1" ref="N76" ca="1">_xlfn.IFS(NOT(N$7),0,
         AND(N$6,
                 AND($C76&gt;=MIN(N$1,N$3),$C76&lt;=MAX(N$1,N$3),$D76=N$2)
                 ),1,
         AND(N$5,
                 AND($D76&gt;=MIN(N$2,N$4),$D76&lt;=MAX(N$2,N$4),$C76=N$1)
                 ),1,
        TRUE,0)</f>
        <v>#NAME?</v>
      </c>
      <c r="O76" t="e">
        <f t="shared" ca="1" si="12"/>
        <v>#NAME?</v>
      </c>
    </row>
    <row r="77" spans="1:15" x14ac:dyDescent="0.3">
      <c r="A77" t="str">
        <f t="shared" si="8"/>
        <v>6-8</v>
      </c>
      <c r="B77">
        <f t="shared" si="9"/>
        <v>68</v>
      </c>
      <c r="C77">
        <f t="shared" si="10"/>
        <v>6</v>
      </c>
      <c r="D77">
        <f t="shared" si="11"/>
        <v>8</v>
      </c>
      <c r="E77" t="e" cm="1">
        <f t="array" aca="1" ref="E77" ca="1">_xlfn.IFS(NOT(E$7),0,
         AND(E$6,
                 AND($C77&gt;=MIN(E$1,E$3),$C77&lt;=MAX(E$1,E$3),$D77=E$2)
                 ),1,
         AND(E$5,
                 AND($D77&gt;=MIN(E$2,E$4),$D77&lt;=MAX(E$2,E$4),$C77=E$1)
                 ),1,
        TRUE,0)</f>
        <v>#NAME?</v>
      </c>
      <c r="F77" t="e" cm="1">
        <f t="array" aca="1" ref="F77" ca="1">_xlfn.IFS(NOT(F$7),0,
         AND(F$6,
                 AND($C77&gt;=MIN(F$1,F$3),$C77&lt;=MAX(F$1,F$3),$D77=F$2)
                 ),1,
         AND(F$5,
                 AND($D77&gt;=MIN(F$2,F$4),$D77&lt;=MAX(F$2,F$4),$C77=F$1)
                 ),1,
        TRUE,0)</f>
        <v>#NAME?</v>
      </c>
      <c r="G77" t="e" cm="1">
        <f t="array" aca="1" ref="G77" ca="1">_xlfn.IFS(NOT(G$7),0,
         AND(G$6,
                 AND($C77&gt;=MIN(G$1,G$3),$C77&lt;=MAX(G$1,G$3),$D77=G$2)
                 ),1,
         AND(G$5,
                 AND($D77&gt;=MIN(G$2,G$4),$D77&lt;=MAX(G$2,G$4),$C77=G$1)
                 ),1,
        TRUE,0)</f>
        <v>#NAME?</v>
      </c>
      <c r="H77" t="e" cm="1">
        <f t="array" aca="1" ref="H77" ca="1">_xlfn.IFS(NOT(H$7),0,
         AND(H$6,
                 AND($C77&gt;=MIN(H$1,H$3),$C77&lt;=MAX(H$1,H$3),$D77=H$2)
                 ),1,
         AND(H$5,
                 AND($D77&gt;=MIN(H$2,H$4),$D77&lt;=MAX(H$2,H$4),$C77=H$1)
                 ),1,
        TRUE,0)</f>
        <v>#NAME?</v>
      </c>
      <c r="I77" t="e" cm="1">
        <f t="array" aca="1" ref="I77" ca="1">_xlfn.IFS(NOT(I$7),0,
         AND(I$6,
                 AND($C77&gt;=MIN(I$1,I$3),$C77&lt;=MAX(I$1,I$3),$D77=I$2)
                 ),1,
         AND(I$5,
                 AND($D77&gt;=MIN(I$2,I$4),$D77&lt;=MAX(I$2,I$4),$C77=I$1)
                 ),1,
        TRUE,0)</f>
        <v>#NAME?</v>
      </c>
      <c r="J77" t="e" cm="1">
        <f t="array" aca="1" ref="J77" ca="1">_xlfn.IFS(NOT(J$7),0,
         AND(J$6,
                 AND($C77&gt;=MIN(J$1,J$3),$C77&lt;=MAX(J$1,J$3),$D77=J$2)
                 ),1,
         AND(J$5,
                 AND($D77&gt;=MIN(J$2,J$4),$D77&lt;=MAX(J$2,J$4),$C77=J$1)
                 ),1,
        TRUE,0)</f>
        <v>#NAME?</v>
      </c>
      <c r="K77" t="e" cm="1">
        <f t="array" aca="1" ref="K77" ca="1">_xlfn.IFS(NOT(K$7),0,
         AND(K$6,
                 AND($C77&gt;=MIN(K$1,K$3),$C77&lt;=MAX(K$1,K$3),$D77=K$2)
                 ),1,
         AND(K$5,
                 AND($D77&gt;=MIN(K$2,K$4),$D77&lt;=MAX(K$2,K$4),$C77=K$1)
                 ),1,
        TRUE,0)</f>
        <v>#NAME?</v>
      </c>
      <c r="L77" t="e" cm="1">
        <f t="array" aca="1" ref="L77" ca="1">_xlfn.IFS(NOT(L$7),0,
         AND(L$6,
                 AND($C77&gt;=MIN(L$1,L$3),$C77&lt;=MAX(L$1,L$3),$D77=L$2)
                 ),1,
         AND(L$5,
                 AND($D77&gt;=MIN(L$2,L$4),$D77&lt;=MAX(L$2,L$4),$C77=L$1)
                 ),1,
        TRUE,0)</f>
        <v>#NAME?</v>
      </c>
      <c r="M77" t="e" cm="1">
        <f t="array" aca="1" ref="M77" ca="1">_xlfn.IFS(NOT(M$7),0,
         AND(M$6,
                 AND($C77&gt;=MIN(M$1,M$3),$C77&lt;=MAX(M$1,M$3),$D77=M$2)
                 ),1,
         AND(M$5,
                 AND($D77&gt;=MIN(M$2,M$4),$D77&lt;=MAX(M$2,M$4),$C77=M$1)
                 ),1,
        TRUE,0)</f>
        <v>#NAME?</v>
      </c>
      <c r="N77" t="e" cm="1">
        <f t="array" aca="1" ref="N77" ca="1">_xlfn.IFS(NOT(N$7),0,
         AND(N$6,
                 AND($C77&gt;=MIN(N$1,N$3),$C77&lt;=MAX(N$1,N$3),$D77=N$2)
                 ),1,
         AND(N$5,
                 AND($D77&gt;=MIN(N$2,N$4),$D77&lt;=MAX(N$2,N$4),$C77=N$1)
                 ),1,
        TRUE,0)</f>
        <v>#NAME?</v>
      </c>
      <c r="O77" t="e">
        <f t="shared" ca="1" si="12"/>
        <v>#NAME?</v>
      </c>
    </row>
    <row r="78" spans="1:15" x14ac:dyDescent="0.3">
      <c r="A78" t="str">
        <f t="shared" si="8"/>
        <v>6-9</v>
      </c>
      <c r="B78">
        <f t="shared" si="9"/>
        <v>69</v>
      </c>
      <c r="C78">
        <f t="shared" si="10"/>
        <v>6</v>
      </c>
      <c r="D78">
        <f t="shared" si="11"/>
        <v>9</v>
      </c>
      <c r="E78" t="e" cm="1">
        <f t="array" aca="1" ref="E78" ca="1">_xlfn.IFS(NOT(E$7),0,
         AND(E$6,
                 AND($C78&gt;=MIN(E$1,E$3),$C78&lt;=MAX(E$1,E$3),$D78=E$2)
                 ),1,
         AND(E$5,
                 AND($D78&gt;=MIN(E$2,E$4),$D78&lt;=MAX(E$2,E$4),$C78=E$1)
                 ),1,
        TRUE,0)</f>
        <v>#NAME?</v>
      </c>
      <c r="F78" t="e" cm="1">
        <f t="array" aca="1" ref="F78" ca="1">_xlfn.IFS(NOT(F$7),0,
         AND(F$6,
                 AND($C78&gt;=MIN(F$1,F$3),$C78&lt;=MAX(F$1,F$3),$D78=F$2)
                 ),1,
         AND(F$5,
                 AND($D78&gt;=MIN(F$2,F$4),$D78&lt;=MAX(F$2,F$4),$C78=F$1)
                 ),1,
        TRUE,0)</f>
        <v>#NAME?</v>
      </c>
      <c r="G78" t="e" cm="1">
        <f t="array" aca="1" ref="G78" ca="1">_xlfn.IFS(NOT(G$7),0,
         AND(G$6,
                 AND($C78&gt;=MIN(G$1,G$3),$C78&lt;=MAX(G$1,G$3),$D78=G$2)
                 ),1,
         AND(G$5,
                 AND($D78&gt;=MIN(G$2,G$4),$D78&lt;=MAX(G$2,G$4),$C78=G$1)
                 ),1,
        TRUE,0)</f>
        <v>#NAME?</v>
      </c>
      <c r="H78" t="e" cm="1">
        <f t="array" aca="1" ref="H78" ca="1">_xlfn.IFS(NOT(H$7),0,
         AND(H$6,
                 AND($C78&gt;=MIN(H$1,H$3),$C78&lt;=MAX(H$1,H$3),$D78=H$2)
                 ),1,
         AND(H$5,
                 AND($D78&gt;=MIN(H$2,H$4),$D78&lt;=MAX(H$2,H$4),$C78=H$1)
                 ),1,
        TRUE,0)</f>
        <v>#NAME?</v>
      </c>
      <c r="I78" t="e" cm="1">
        <f t="array" aca="1" ref="I78" ca="1">_xlfn.IFS(NOT(I$7),0,
         AND(I$6,
                 AND($C78&gt;=MIN(I$1,I$3),$C78&lt;=MAX(I$1,I$3),$D78=I$2)
                 ),1,
         AND(I$5,
                 AND($D78&gt;=MIN(I$2,I$4),$D78&lt;=MAX(I$2,I$4),$C78=I$1)
                 ),1,
        TRUE,0)</f>
        <v>#NAME?</v>
      </c>
      <c r="J78" t="e" cm="1">
        <f t="array" aca="1" ref="J78" ca="1">_xlfn.IFS(NOT(J$7),0,
         AND(J$6,
                 AND($C78&gt;=MIN(J$1,J$3),$C78&lt;=MAX(J$1,J$3),$D78=J$2)
                 ),1,
         AND(J$5,
                 AND($D78&gt;=MIN(J$2,J$4),$D78&lt;=MAX(J$2,J$4),$C78=J$1)
                 ),1,
        TRUE,0)</f>
        <v>#NAME?</v>
      </c>
      <c r="K78" t="e" cm="1">
        <f t="array" aca="1" ref="K78" ca="1">_xlfn.IFS(NOT(K$7),0,
         AND(K$6,
                 AND($C78&gt;=MIN(K$1,K$3),$C78&lt;=MAX(K$1,K$3),$D78=K$2)
                 ),1,
         AND(K$5,
                 AND($D78&gt;=MIN(K$2,K$4),$D78&lt;=MAX(K$2,K$4),$C78=K$1)
                 ),1,
        TRUE,0)</f>
        <v>#NAME?</v>
      </c>
      <c r="L78" t="e" cm="1">
        <f t="array" aca="1" ref="L78" ca="1">_xlfn.IFS(NOT(L$7),0,
         AND(L$6,
                 AND($C78&gt;=MIN(L$1,L$3),$C78&lt;=MAX(L$1,L$3),$D78=L$2)
                 ),1,
         AND(L$5,
                 AND($D78&gt;=MIN(L$2,L$4),$D78&lt;=MAX(L$2,L$4),$C78=L$1)
                 ),1,
        TRUE,0)</f>
        <v>#NAME?</v>
      </c>
      <c r="M78" t="e" cm="1">
        <f t="array" aca="1" ref="M78" ca="1">_xlfn.IFS(NOT(M$7),0,
         AND(M$6,
                 AND($C78&gt;=MIN(M$1,M$3),$C78&lt;=MAX(M$1,M$3),$D78=M$2)
                 ),1,
         AND(M$5,
                 AND($D78&gt;=MIN(M$2,M$4),$D78&lt;=MAX(M$2,M$4),$C78=M$1)
                 ),1,
        TRUE,0)</f>
        <v>#NAME?</v>
      </c>
      <c r="N78" t="e" cm="1">
        <f t="array" aca="1" ref="N78" ca="1">_xlfn.IFS(NOT(N$7),0,
         AND(N$6,
                 AND($C78&gt;=MIN(N$1,N$3),$C78&lt;=MAX(N$1,N$3),$D78=N$2)
                 ),1,
         AND(N$5,
                 AND($D78&gt;=MIN(N$2,N$4),$D78&lt;=MAX(N$2,N$4),$C78=N$1)
                 ),1,
        TRUE,0)</f>
        <v>#NAME?</v>
      </c>
      <c r="O78" t="e">
        <f t="shared" ca="1" si="12"/>
        <v>#NAME?</v>
      </c>
    </row>
    <row r="79" spans="1:15" x14ac:dyDescent="0.3">
      <c r="A79" t="str">
        <f t="shared" si="8"/>
        <v>7-0</v>
      </c>
      <c r="B79">
        <f t="shared" si="9"/>
        <v>70</v>
      </c>
      <c r="C79">
        <f t="shared" si="10"/>
        <v>7</v>
      </c>
      <c r="D79">
        <f t="shared" si="11"/>
        <v>0</v>
      </c>
      <c r="E79" t="e" cm="1">
        <f t="array" aca="1" ref="E79" ca="1">_xlfn.IFS(NOT(E$7),0,
         AND(E$6,
                 AND($C79&gt;=MIN(E$1,E$3),$C79&lt;=MAX(E$1,E$3),$D79=E$2)
                 ),1,
         AND(E$5,
                 AND($D79&gt;=MIN(E$2,E$4),$D79&lt;=MAX(E$2,E$4),$C79=E$1)
                 ),1,
        TRUE,0)</f>
        <v>#NAME?</v>
      </c>
      <c r="F79" t="e" cm="1">
        <f t="array" aca="1" ref="F79" ca="1">_xlfn.IFS(NOT(F$7),0,
         AND(F$6,
                 AND($C79&gt;=MIN(F$1,F$3),$C79&lt;=MAX(F$1,F$3),$D79=F$2)
                 ),1,
         AND(F$5,
                 AND($D79&gt;=MIN(F$2,F$4),$D79&lt;=MAX(F$2,F$4),$C79=F$1)
                 ),1,
        TRUE,0)</f>
        <v>#NAME?</v>
      </c>
      <c r="G79" t="e" cm="1">
        <f t="array" aca="1" ref="G79" ca="1">_xlfn.IFS(NOT(G$7),0,
         AND(G$6,
                 AND($C79&gt;=MIN(G$1,G$3),$C79&lt;=MAX(G$1,G$3),$D79=G$2)
                 ),1,
         AND(G$5,
                 AND($D79&gt;=MIN(G$2,G$4),$D79&lt;=MAX(G$2,G$4),$C79=G$1)
                 ),1,
        TRUE,0)</f>
        <v>#NAME?</v>
      </c>
      <c r="H79" t="e" cm="1">
        <f t="array" aca="1" ref="H79" ca="1">_xlfn.IFS(NOT(H$7),0,
         AND(H$6,
                 AND($C79&gt;=MIN(H$1,H$3),$C79&lt;=MAX(H$1,H$3),$D79=H$2)
                 ),1,
         AND(H$5,
                 AND($D79&gt;=MIN(H$2,H$4),$D79&lt;=MAX(H$2,H$4),$C79=H$1)
                 ),1,
        TRUE,0)</f>
        <v>#NAME?</v>
      </c>
      <c r="I79" t="e" cm="1">
        <f t="array" aca="1" ref="I79" ca="1">_xlfn.IFS(NOT(I$7),0,
         AND(I$6,
                 AND($C79&gt;=MIN(I$1,I$3),$C79&lt;=MAX(I$1,I$3),$D79=I$2)
                 ),1,
         AND(I$5,
                 AND($D79&gt;=MIN(I$2,I$4),$D79&lt;=MAX(I$2,I$4),$C79=I$1)
                 ),1,
        TRUE,0)</f>
        <v>#NAME?</v>
      </c>
      <c r="J79" t="e" cm="1">
        <f t="array" aca="1" ref="J79" ca="1">_xlfn.IFS(NOT(J$7),0,
         AND(J$6,
                 AND($C79&gt;=MIN(J$1,J$3),$C79&lt;=MAX(J$1,J$3),$D79=J$2)
                 ),1,
         AND(J$5,
                 AND($D79&gt;=MIN(J$2,J$4),$D79&lt;=MAX(J$2,J$4),$C79=J$1)
                 ),1,
        TRUE,0)</f>
        <v>#NAME?</v>
      </c>
      <c r="K79" t="e" cm="1">
        <f t="array" aca="1" ref="K79" ca="1">_xlfn.IFS(NOT(K$7),0,
         AND(K$6,
                 AND($C79&gt;=MIN(K$1,K$3),$C79&lt;=MAX(K$1,K$3),$D79=K$2)
                 ),1,
         AND(K$5,
                 AND($D79&gt;=MIN(K$2,K$4),$D79&lt;=MAX(K$2,K$4),$C79=K$1)
                 ),1,
        TRUE,0)</f>
        <v>#NAME?</v>
      </c>
      <c r="L79" t="e" cm="1">
        <f t="array" aca="1" ref="L79" ca="1">_xlfn.IFS(NOT(L$7),0,
         AND(L$6,
                 AND($C79&gt;=MIN(L$1,L$3),$C79&lt;=MAX(L$1,L$3),$D79=L$2)
                 ),1,
         AND(L$5,
                 AND($D79&gt;=MIN(L$2,L$4),$D79&lt;=MAX(L$2,L$4),$C79=L$1)
                 ),1,
        TRUE,0)</f>
        <v>#NAME?</v>
      </c>
      <c r="M79" t="e" cm="1">
        <f t="array" aca="1" ref="M79" ca="1">_xlfn.IFS(NOT(M$7),0,
         AND(M$6,
                 AND($C79&gt;=MIN(M$1,M$3),$C79&lt;=MAX(M$1,M$3),$D79=M$2)
                 ),1,
         AND(M$5,
                 AND($D79&gt;=MIN(M$2,M$4),$D79&lt;=MAX(M$2,M$4),$C79=M$1)
                 ),1,
        TRUE,0)</f>
        <v>#NAME?</v>
      </c>
      <c r="N79" t="e" cm="1">
        <f t="array" aca="1" ref="N79" ca="1">_xlfn.IFS(NOT(N$7),0,
         AND(N$6,
                 AND($C79&gt;=MIN(N$1,N$3),$C79&lt;=MAX(N$1,N$3),$D79=N$2)
                 ),1,
         AND(N$5,
                 AND($D79&gt;=MIN(N$2,N$4),$D79&lt;=MAX(N$2,N$4),$C79=N$1)
                 ),1,
        TRUE,0)</f>
        <v>#NAME?</v>
      </c>
      <c r="O79" t="e">
        <f t="shared" ca="1" si="12"/>
        <v>#NAME?</v>
      </c>
    </row>
    <row r="80" spans="1:15" x14ac:dyDescent="0.3">
      <c r="A80" t="str">
        <f t="shared" si="8"/>
        <v>7-1</v>
      </c>
      <c r="B80">
        <f t="shared" si="9"/>
        <v>71</v>
      </c>
      <c r="C80">
        <f t="shared" si="10"/>
        <v>7</v>
      </c>
      <c r="D80">
        <f t="shared" si="11"/>
        <v>1</v>
      </c>
      <c r="E80" t="e" cm="1">
        <f t="array" aca="1" ref="E80" ca="1">_xlfn.IFS(NOT(E$7),0,
         AND(E$6,
                 AND($C80&gt;=MIN(E$1,E$3),$C80&lt;=MAX(E$1,E$3),$D80=E$2)
                 ),1,
         AND(E$5,
                 AND($D80&gt;=MIN(E$2,E$4),$D80&lt;=MAX(E$2,E$4),$C80=E$1)
                 ),1,
        TRUE,0)</f>
        <v>#NAME?</v>
      </c>
      <c r="F80" t="e" cm="1">
        <f t="array" aca="1" ref="F80" ca="1">_xlfn.IFS(NOT(F$7),0,
         AND(F$6,
                 AND($C80&gt;=MIN(F$1,F$3),$C80&lt;=MAX(F$1,F$3),$D80=F$2)
                 ),1,
         AND(F$5,
                 AND($D80&gt;=MIN(F$2,F$4),$D80&lt;=MAX(F$2,F$4),$C80=F$1)
                 ),1,
        TRUE,0)</f>
        <v>#NAME?</v>
      </c>
      <c r="G80" t="e" cm="1">
        <f t="array" aca="1" ref="G80" ca="1">_xlfn.IFS(NOT(G$7),0,
         AND(G$6,
                 AND($C80&gt;=MIN(G$1,G$3),$C80&lt;=MAX(G$1,G$3),$D80=G$2)
                 ),1,
         AND(G$5,
                 AND($D80&gt;=MIN(G$2,G$4),$D80&lt;=MAX(G$2,G$4),$C80=G$1)
                 ),1,
        TRUE,0)</f>
        <v>#NAME?</v>
      </c>
      <c r="H80" t="e" cm="1">
        <f t="array" aca="1" ref="H80" ca="1">_xlfn.IFS(NOT(H$7),0,
         AND(H$6,
                 AND($C80&gt;=MIN(H$1,H$3),$C80&lt;=MAX(H$1,H$3),$D80=H$2)
                 ),1,
         AND(H$5,
                 AND($D80&gt;=MIN(H$2,H$4),$D80&lt;=MAX(H$2,H$4),$C80=H$1)
                 ),1,
        TRUE,0)</f>
        <v>#NAME?</v>
      </c>
      <c r="I80" t="e" cm="1">
        <f t="array" aca="1" ref="I80" ca="1">_xlfn.IFS(NOT(I$7),0,
         AND(I$6,
                 AND($C80&gt;=MIN(I$1,I$3),$C80&lt;=MAX(I$1,I$3),$D80=I$2)
                 ),1,
         AND(I$5,
                 AND($D80&gt;=MIN(I$2,I$4),$D80&lt;=MAX(I$2,I$4),$C80=I$1)
                 ),1,
        TRUE,0)</f>
        <v>#NAME?</v>
      </c>
      <c r="J80" t="e" cm="1">
        <f t="array" aca="1" ref="J80" ca="1">_xlfn.IFS(NOT(J$7),0,
         AND(J$6,
                 AND($C80&gt;=MIN(J$1,J$3),$C80&lt;=MAX(J$1,J$3),$D80=J$2)
                 ),1,
         AND(J$5,
                 AND($D80&gt;=MIN(J$2,J$4),$D80&lt;=MAX(J$2,J$4),$C80=J$1)
                 ),1,
        TRUE,0)</f>
        <v>#NAME?</v>
      </c>
      <c r="K80" t="e" cm="1">
        <f t="array" aca="1" ref="K80" ca="1">_xlfn.IFS(NOT(K$7),0,
         AND(K$6,
                 AND($C80&gt;=MIN(K$1,K$3),$C80&lt;=MAX(K$1,K$3),$D80=K$2)
                 ),1,
         AND(K$5,
                 AND($D80&gt;=MIN(K$2,K$4),$D80&lt;=MAX(K$2,K$4),$C80=K$1)
                 ),1,
        TRUE,0)</f>
        <v>#NAME?</v>
      </c>
      <c r="L80" t="e" cm="1">
        <f t="array" aca="1" ref="L80" ca="1">_xlfn.IFS(NOT(L$7),0,
         AND(L$6,
                 AND($C80&gt;=MIN(L$1,L$3),$C80&lt;=MAX(L$1,L$3),$D80=L$2)
                 ),1,
         AND(L$5,
                 AND($D80&gt;=MIN(L$2,L$4),$D80&lt;=MAX(L$2,L$4),$C80=L$1)
                 ),1,
        TRUE,0)</f>
        <v>#NAME?</v>
      </c>
      <c r="M80" t="e" cm="1">
        <f t="array" aca="1" ref="M80" ca="1">_xlfn.IFS(NOT(M$7),0,
         AND(M$6,
                 AND($C80&gt;=MIN(M$1,M$3),$C80&lt;=MAX(M$1,M$3),$D80=M$2)
                 ),1,
         AND(M$5,
                 AND($D80&gt;=MIN(M$2,M$4),$D80&lt;=MAX(M$2,M$4),$C80=M$1)
                 ),1,
        TRUE,0)</f>
        <v>#NAME?</v>
      </c>
      <c r="N80" t="e" cm="1">
        <f t="array" aca="1" ref="N80" ca="1">_xlfn.IFS(NOT(N$7),0,
         AND(N$6,
                 AND($C80&gt;=MIN(N$1,N$3),$C80&lt;=MAX(N$1,N$3),$D80=N$2)
                 ),1,
         AND(N$5,
                 AND($D80&gt;=MIN(N$2,N$4),$D80&lt;=MAX(N$2,N$4),$C80=N$1)
                 ),1,
        TRUE,0)</f>
        <v>#NAME?</v>
      </c>
      <c r="O80" t="e">
        <f t="shared" ca="1" si="12"/>
        <v>#NAME?</v>
      </c>
    </row>
    <row r="81" spans="1:15" x14ac:dyDescent="0.3">
      <c r="A81" t="str">
        <f t="shared" si="8"/>
        <v>7-2</v>
      </c>
      <c r="B81">
        <f t="shared" si="9"/>
        <v>72</v>
      </c>
      <c r="C81">
        <f t="shared" si="10"/>
        <v>7</v>
      </c>
      <c r="D81">
        <f t="shared" si="11"/>
        <v>2</v>
      </c>
      <c r="E81" t="e" cm="1">
        <f t="array" aca="1" ref="E81" ca="1">_xlfn.IFS(NOT(E$7),0,
         AND(E$6,
                 AND($C81&gt;=MIN(E$1,E$3),$C81&lt;=MAX(E$1,E$3),$D81=E$2)
                 ),1,
         AND(E$5,
                 AND($D81&gt;=MIN(E$2,E$4),$D81&lt;=MAX(E$2,E$4),$C81=E$1)
                 ),1,
        TRUE,0)</f>
        <v>#NAME?</v>
      </c>
      <c r="F81" t="e" cm="1">
        <f t="array" aca="1" ref="F81" ca="1">_xlfn.IFS(NOT(F$7),0,
         AND(F$6,
                 AND($C81&gt;=MIN(F$1,F$3),$C81&lt;=MAX(F$1,F$3),$D81=F$2)
                 ),1,
         AND(F$5,
                 AND($D81&gt;=MIN(F$2,F$4),$D81&lt;=MAX(F$2,F$4),$C81=F$1)
                 ),1,
        TRUE,0)</f>
        <v>#NAME?</v>
      </c>
      <c r="G81" t="e" cm="1">
        <f t="array" aca="1" ref="G81" ca="1">_xlfn.IFS(NOT(G$7),0,
         AND(G$6,
                 AND($C81&gt;=MIN(G$1,G$3),$C81&lt;=MAX(G$1,G$3),$D81=G$2)
                 ),1,
         AND(G$5,
                 AND($D81&gt;=MIN(G$2,G$4),$D81&lt;=MAX(G$2,G$4),$C81=G$1)
                 ),1,
        TRUE,0)</f>
        <v>#NAME?</v>
      </c>
      <c r="H81" t="e" cm="1">
        <f t="array" aca="1" ref="H81" ca="1">_xlfn.IFS(NOT(H$7),0,
         AND(H$6,
                 AND($C81&gt;=MIN(H$1,H$3),$C81&lt;=MAX(H$1,H$3),$D81=H$2)
                 ),1,
         AND(H$5,
                 AND($D81&gt;=MIN(H$2,H$4),$D81&lt;=MAX(H$2,H$4),$C81=H$1)
                 ),1,
        TRUE,0)</f>
        <v>#NAME?</v>
      </c>
      <c r="I81" t="e" cm="1">
        <f t="array" aca="1" ref="I81" ca="1">_xlfn.IFS(NOT(I$7),0,
         AND(I$6,
                 AND($C81&gt;=MIN(I$1,I$3),$C81&lt;=MAX(I$1,I$3),$D81=I$2)
                 ),1,
         AND(I$5,
                 AND($D81&gt;=MIN(I$2,I$4),$D81&lt;=MAX(I$2,I$4),$C81=I$1)
                 ),1,
        TRUE,0)</f>
        <v>#NAME?</v>
      </c>
      <c r="J81" t="e" cm="1">
        <f t="array" aca="1" ref="J81" ca="1">_xlfn.IFS(NOT(J$7),0,
         AND(J$6,
                 AND($C81&gt;=MIN(J$1,J$3),$C81&lt;=MAX(J$1,J$3),$D81=J$2)
                 ),1,
         AND(J$5,
                 AND($D81&gt;=MIN(J$2,J$4),$D81&lt;=MAX(J$2,J$4),$C81=J$1)
                 ),1,
        TRUE,0)</f>
        <v>#NAME?</v>
      </c>
      <c r="K81" t="e" cm="1">
        <f t="array" aca="1" ref="K81" ca="1">_xlfn.IFS(NOT(K$7),0,
         AND(K$6,
                 AND($C81&gt;=MIN(K$1,K$3),$C81&lt;=MAX(K$1,K$3),$D81=K$2)
                 ),1,
         AND(K$5,
                 AND($D81&gt;=MIN(K$2,K$4),$D81&lt;=MAX(K$2,K$4),$C81=K$1)
                 ),1,
        TRUE,0)</f>
        <v>#NAME?</v>
      </c>
      <c r="L81" t="e" cm="1">
        <f t="array" aca="1" ref="L81" ca="1">_xlfn.IFS(NOT(L$7),0,
         AND(L$6,
                 AND($C81&gt;=MIN(L$1,L$3),$C81&lt;=MAX(L$1,L$3),$D81=L$2)
                 ),1,
         AND(L$5,
                 AND($D81&gt;=MIN(L$2,L$4),$D81&lt;=MAX(L$2,L$4),$C81=L$1)
                 ),1,
        TRUE,0)</f>
        <v>#NAME?</v>
      </c>
      <c r="M81" t="e" cm="1">
        <f t="array" aca="1" ref="M81" ca="1">_xlfn.IFS(NOT(M$7),0,
         AND(M$6,
                 AND($C81&gt;=MIN(M$1,M$3),$C81&lt;=MAX(M$1,M$3),$D81=M$2)
                 ),1,
         AND(M$5,
                 AND($D81&gt;=MIN(M$2,M$4),$D81&lt;=MAX(M$2,M$4),$C81=M$1)
                 ),1,
        TRUE,0)</f>
        <v>#NAME?</v>
      </c>
      <c r="N81" t="e" cm="1">
        <f t="array" aca="1" ref="N81" ca="1">_xlfn.IFS(NOT(N$7),0,
         AND(N$6,
                 AND($C81&gt;=MIN(N$1,N$3),$C81&lt;=MAX(N$1,N$3),$D81=N$2)
                 ),1,
         AND(N$5,
                 AND($D81&gt;=MIN(N$2,N$4),$D81&lt;=MAX(N$2,N$4),$C81=N$1)
                 ),1,
        TRUE,0)</f>
        <v>#NAME?</v>
      </c>
      <c r="O81" t="e">
        <f t="shared" ca="1" si="12"/>
        <v>#NAME?</v>
      </c>
    </row>
    <row r="82" spans="1:15" x14ac:dyDescent="0.3">
      <c r="A82" t="str">
        <f t="shared" si="8"/>
        <v>7-3</v>
      </c>
      <c r="B82">
        <f t="shared" si="9"/>
        <v>73</v>
      </c>
      <c r="C82">
        <f t="shared" si="10"/>
        <v>7</v>
      </c>
      <c r="D82">
        <f t="shared" si="11"/>
        <v>3</v>
      </c>
      <c r="E82" t="e" cm="1">
        <f t="array" aca="1" ref="E82" ca="1">_xlfn.IFS(NOT(E$7),0,
         AND(E$6,
                 AND($C82&gt;=MIN(E$1,E$3),$C82&lt;=MAX(E$1,E$3),$D82=E$2)
                 ),1,
         AND(E$5,
                 AND($D82&gt;=MIN(E$2,E$4),$D82&lt;=MAX(E$2,E$4),$C82=E$1)
                 ),1,
        TRUE,0)</f>
        <v>#NAME?</v>
      </c>
      <c r="F82" t="e" cm="1">
        <f t="array" aca="1" ref="F82" ca="1">_xlfn.IFS(NOT(F$7),0,
         AND(F$6,
                 AND($C82&gt;=MIN(F$1,F$3),$C82&lt;=MAX(F$1,F$3),$D82=F$2)
                 ),1,
         AND(F$5,
                 AND($D82&gt;=MIN(F$2,F$4),$D82&lt;=MAX(F$2,F$4),$C82=F$1)
                 ),1,
        TRUE,0)</f>
        <v>#NAME?</v>
      </c>
      <c r="G82" t="e" cm="1">
        <f t="array" aca="1" ref="G82" ca="1">_xlfn.IFS(NOT(G$7),0,
         AND(G$6,
                 AND($C82&gt;=MIN(G$1,G$3),$C82&lt;=MAX(G$1,G$3),$D82=G$2)
                 ),1,
         AND(G$5,
                 AND($D82&gt;=MIN(G$2,G$4),$D82&lt;=MAX(G$2,G$4),$C82=G$1)
                 ),1,
        TRUE,0)</f>
        <v>#NAME?</v>
      </c>
      <c r="H82" t="e" cm="1">
        <f t="array" aca="1" ref="H82" ca="1">_xlfn.IFS(NOT(H$7),0,
         AND(H$6,
                 AND($C82&gt;=MIN(H$1,H$3),$C82&lt;=MAX(H$1,H$3),$D82=H$2)
                 ),1,
         AND(H$5,
                 AND($D82&gt;=MIN(H$2,H$4),$D82&lt;=MAX(H$2,H$4),$C82=H$1)
                 ),1,
        TRUE,0)</f>
        <v>#NAME?</v>
      </c>
      <c r="I82" t="e" cm="1">
        <f t="array" aca="1" ref="I82" ca="1">_xlfn.IFS(NOT(I$7),0,
         AND(I$6,
                 AND($C82&gt;=MIN(I$1,I$3),$C82&lt;=MAX(I$1,I$3),$D82=I$2)
                 ),1,
         AND(I$5,
                 AND($D82&gt;=MIN(I$2,I$4),$D82&lt;=MAX(I$2,I$4),$C82=I$1)
                 ),1,
        TRUE,0)</f>
        <v>#NAME?</v>
      </c>
      <c r="J82" t="e" cm="1">
        <f t="array" aca="1" ref="J82" ca="1">_xlfn.IFS(NOT(J$7),0,
         AND(J$6,
                 AND($C82&gt;=MIN(J$1,J$3),$C82&lt;=MAX(J$1,J$3),$D82=J$2)
                 ),1,
         AND(J$5,
                 AND($D82&gt;=MIN(J$2,J$4),$D82&lt;=MAX(J$2,J$4),$C82=J$1)
                 ),1,
        TRUE,0)</f>
        <v>#NAME?</v>
      </c>
      <c r="K82" t="e" cm="1">
        <f t="array" aca="1" ref="K82" ca="1">_xlfn.IFS(NOT(K$7),0,
         AND(K$6,
                 AND($C82&gt;=MIN(K$1,K$3),$C82&lt;=MAX(K$1,K$3),$D82=K$2)
                 ),1,
         AND(K$5,
                 AND($D82&gt;=MIN(K$2,K$4),$D82&lt;=MAX(K$2,K$4),$C82=K$1)
                 ),1,
        TRUE,0)</f>
        <v>#NAME?</v>
      </c>
      <c r="L82" t="e" cm="1">
        <f t="array" aca="1" ref="L82" ca="1">_xlfn.IFS(NOT(L$7),0,
         AND(L$6,
                 AND($C82&gt;=MIN(L$1,L$3),$C82&lt;=MAX(L$1,L$3),$D82=L$2)
                 ),1,
         AND(L$5,
                 AND($D82&gt;=MIN(L$2,L$4),$D82&lt;=MAX(L$2,L$4),$C82=L$1)
                 ),1,
        TRUE,0)</f>
        <v>#NAME?</v>
      </c>
      <c r="M82" t="e" cm="1">
        <f t="array" aca="1" ref="M82" ca="1">_xlfn.IFS(NOT(M$7),0,
         AND(M$6,
                 AND($C82&gt;=MIN(M$1,M$3),$C82&lt;=MAX(M$1,M$3),$D82=M$2)
                 ),1,
         AND(M$5,
                 AND($D82&gt;=MIN(M$2,M$4),$D82&lt;=MAX(M$2,M$4),$C82=M$1)
                 ),1,
        TRUE,0)</f>
        <v>#NAME?</v>
      </c>
      <c r="N82" t="e" cm="1">
        <f t="array" aca="1" ref="N82" ca="1">_xlfn.IFS(NOT(N$7),0,
         AND(N$6,
                 AND($C82&gt;=MIN(N$1,N$3),$C82&lt;=MAX(N$1,N$3),$D82=N$2)
                 ),1,
         AND(N$5,
                 AND($D82&gt;=MIN(N$2,N$4),$D82&lt;=MAX(N$2,N$4),$C82=N$1)
                 ),1,
        TRUE,0)</f>
        <v>#NAME?</v>
      </c>
      <c r="O82" t="e">
        <f t="shared" ca="1" si="12"/>
        <v>#NAME?</v>
      </c>
    </row>
    <row r="83" spans="1:15" x14ac:dyDescent="0.3">
      <c r="A83" t="str">
        <f t="shared" si="8"/>
        <v>7-4</v>
      </c>
      <c r="B83">
        <f t="shared" si="9"/>
        <v>74</v>
      </c>
      <c r="C83">
        <f t="shared" si="10"/>
        <v>7</v>
      </c>
      <c r="D83">
        <f t="shared" si="11"/>
        <v>4</v>
      </c>
      <c r="E83" t="e" cm="1">
        <f t="array" aca="1" ref="E83" ca="1">_xlfn.IFS(NOT(E$7),0,
         AND(E$6,
                 AND($C83&gt;=MIN(E$1,E$3),$C83&lt;=MAX(E$1,E$3),$D83=E$2)
                 ),1,
         AND(E$5,
                 AND($D83&gt;=MIN(E$2,E$4),$D83&lt;=MAX(E$2,E$4),$C83=E$1)
                 ),1,
        TRUE,0)</f>
        <v>#NAME?</v>
      </c>
      <c r="F83" t="e" cm="1">
        <f t="array" aca="1" ref="F83" ca="1">_xlfn.IFS(NOT(F$7),0,
         AND(F$6,
                 AND($C83&gt;=MIN(F$1,F$3),$C83&lt;=MAX(F$1,F$3),$D83=F$2)
                 ),1,
         AND(F$5,
                 AND($D83&gt;=MIN(F$2,F$4),$D83&lt;=MAX(F$2,F$4),$C83=F$1)
                 ),1,
        TRUE,0)</f>
        <v>#NAME?</v>
      </c>
      <c r="G83" t="e" cm="1">
        <f t="array" aca="1" ref="G83" ca="1">_xlfn.IFS(NOT(G$7),0,
         AND(G$6,
                 AND($C83&gt;=MIN(G$1,G$3),$C83&lt;=MAX(G$1,G$3),$D83=G$2)
                 ),1,
         AND(G$5,
                 AND($D83&gt;=MIN(G$2,G$4),$D83&lt;=MAX(G$2,G$4),$C83=G$1)
                 ),1,
        TRUE,0)</f>
        <v>#NAME?</v>
      </c>
      <c r="H83" t="e" cm="1">
        <f t="array" aca="1" ref="H83" ca="1">_xlfn.IFS(NOT(H$7),0,
         AND(H$6,
                 AND($C83&gt;=MIN(H$1,H$3),$C83&lt;=MAX(H$1,H$3),$D83=H$2)
                 ),1,
         AND(H$5,
                 AND($D83&gt;=MIN(H$2,H$4),$D83&lt;=MAX(H$2,H$4),$C83=H$1)
                 ),1,
        TRUE,0)</f>
        <v>#NAME?</v>
      </c>
      <c r="I83" t="e" cm="1">
        <f t="array" aca="1" ref="I83" ca="1">_xlfn.IFS(NOT(I$7),0,
         AND(I$6,
                 AND($C83&gt;=MIN(I$1,I$3),$C83&lt;=MAX(I$1,I$3),$D83=I$2)
                 ),1,
         AND(I$5,
                 AND($D83&gt;=MIN(I$2,I$4),$D83&lt;=MAX(I$2,I$4),$C83=I$1)
                 ),1,
        TRUE,0)</f>
        <v>#NAME?</v>
      </c>
      <c r="J83" t="e" cm="1">
        <f t="array" aca="1" ref="J83" ca="1">_xlfn.IFS(NOT(J$7),0,
         AND(J$6,
                 AND($C83&gt;=MIN(J$1,J$3),$C83&lt;=MAX(J$1,J$3),$D83=J$2)
                 ),1,
         AND(J$5,
                 AND($D83&gt;=MIN(J$2,J$4),$D83&lt;=MAX(J$2,J$4),$C83=J$1)
                 ),1,
        TRUE,0)</f>
        <v>#NAME?</v>
      </c>
      <c r="K83" t="e" cm="1">
        <f t="array" aca="1" ref="K83" ca="1">_xlfn.IFS(NOT(K$7),0,
         AND(K$6,
                 AND($C83&gt;=MIN(K$1,K$3),$C83&lt;=MAX(K$1,K$3),$D83=K$2)
                 ),1,
         AND(K$5,
                 AND($D83&gt;=MIN(K$2,K$4),$D83&lt;=MAX(K$2,K$4),$C83=K$1)
                 ),1,
        TRUE,0)</f>
        <v>#NAME?</v>
      </c>
      <c r="L83" t="e" cm="1">
        <f t="array" aca="1" ref="L83" ca="1">_xlfn.IFS(NOT(L$7),0,
         AND(L$6,
                 AND($C83&gt;=MIN(L$1,L$3),$C83&lt;=MAX(L$1,L$3),$D83=L$2)
                 ),1,
         AND(L$5,
                 AND($D83&gt;=MIN(L$2,L$4),$D83&lt;=MAX(L$2,L$4),$C83=L$1)
                 ),1,
        TRUE,0)</f>
        <v>#NAME?</v>
      </c>
      <c r="M83" t="e" cm="1">
        <f t="array" aca="1" ref="M83" ca="1">_xlfn.IFS(NOT(M$7),0,
         AND(M$6,
                 AND($C83&gt;=MIN(M$1,M$3),$C83&lt;=MAX(M$1,M$3),$D83=M$2)
                 ),1,
         AND(M$5,
                 AND($D83&gt;=MIN(M$2,M$4),$D83&lt;=MAX(M$2,M$4),$C83=M$1)
                 ),1,
        TRUE,0)</f>
        <v>#NAME?</v>
      </c>
      <c r="N83" t="e" cm="1">
        <f t="array" aca="1" ref="N83" ca="1">_xlfn.IFS(NOT(N$7),0,
         AND(N$6,
                 AND($C83&gt;=MIN(N$1,N$3),$C83&lt;=MAX(N$1,N$3),$D83=N$2)
                 ),1,
         AND(N$5,
                 AND($D83&gt;=MIN(N$2,N$4),$D83&lt;=MAX(N$2,N$4),$C83=N$1)
                 ),1,
        TRUE,0)</f>
        <v>#NAME?</v>
      </c>
      <c r="O83" t="e">
        <f t="shared" ca="1" si="12"/>
        <v>#NAME?</v>
      </c>
    </row>
    <row r="84" spans="1:15" x14ac:dyDescent="0.3">
      <c r="A84" t="str">
        <f t="shared" si="8"/>
        <v>7-5</v>
      </c>
      <c r="B84">
        <f t="shared" si="9"/>
        <v>75</v>
      </c>
      <c r="C84">
        <f t="shared" si="10"/>
        <v>7</v>
      </c>
      <c r="D84">
        <f t="shared" si="11"/>
        <v>5</v>
      </c>
      <c r="E84" t="e" cm="1">
        <f t="array" aca="1" ref="E84" ca="1">_xlfn.IFS(NOT(E$7),0,
         AND(E$6,
                 AND($C84&gt;=MIN(E$1,E$3),$C84&lt;=MAX(E$1,E$3),$D84=E$2)
                 ),1,
         AND(E$5,
                 AND($D84&gt;=MIN(E$2,E$4),$D84&lt;=MAX(E$2,E$4),$C84=E$1)
                 ),1,
        TRUE,0)</f>
        <v>#NAME?</v>
      </c>
      <c r="F84" t="e" cm="1">
        <f t="array" aca="1" ref="F84" ca="1">_xlfn.IFS(NOT(F$7),0,
         AND(F$6,
                 AND($C84&gt;=MIN(F$1,F$3),$C84&lt;=MAX(F$1,F$3),$D84=F$2)
                 ),1,
         AND(F$5,
                 AND($D84&gt;=MIN(F$2,F$4),$D84&lt;=MAX(F$2,F$4),$C84=F$1)
                 ),1,
        TRUE,0)</f>
        <v>#NAME?</v>
      </c>
      <c r="G84" t="e" cm="1">
        <f t="array" aca="1" ref="G84" ca="1">_xlfn.IFS(NOT(G$7),0,
         AND(G$6,
                 AND($C84&gt;=MIN(G$1,G$3),$C84&lt;=MAX(G$1,G$3),$D84=G$2)
                 ),1,
         AND(G$5,
                 AND($D84&gt;=MIN(G$2,G$4),$D84&lt;=MAX(G$2,G$4),$C84=G$1)
                 ),1,
        TRUE,0)</f>
        <v>#NAME?</v>
      </c>
      <c r="H84" t="e" cm="1">
        <f t="array" aca="1" ref="H84" ca="1">_xlfn.IFS(NOT(H$7),0,
         AND(H$6,
                 AND($C84&gt;=MIN(H$1,H$3),$C84&lt;=MAX(H$1,H$3),$D84=H$2)
                 ),1,
         AND(H$5,
                 AND($D84&gt;=MIN(H$2,H$4),$D84&lt;=MAX(H$2,H$4),$C84=H$1)
                 ),1,
        TRUE,0)</f>
        <v>#NAME?</v>
      </c>
      <c r="I84" t="e" cm="1">
        <f t="array" aca="1" ref="I84" ca="1">_xlfn.IFS(NOT(I$7),0,
         AND(I$6,
                 AND($C84&gt;=MIN(I$1,I$3),$C84&lt;=MAX(I$1,I$3),$D84=I$2)
                 ),1,
         AND(I$5,
                 AND($D84&gt;=MIN(I$2,I$4),$D84&lt;=MAX(I$2,I$4),$C84=I$1)
                 ),1,
        TRUE,0)</f>
        <v>#NAME?</v>
      </c>
      <c r="J84" t="e" cm="1">
        <f t="array" aca="1" ref="J84" ca="1">_xlfn.IFS(NOT(J$7),0,
         AND(J$6,
                 AND($C84&gt;=MIN(J$1,J$3),$C84&lt;=MAX(J$1,J$3),$D84=J$2)
                 ),1,
         AND(J$5,
                 AND($D84&gt;=MIN(J$2,J$4),$D84&lt;=MAX(J$2,J$4),$C84=J$1)
                 ),1,
        TRUE,0)</f>
        <v>#NAME?</v>
      </c>
      <c r="K84" t="e" cm="1">
        <f t="array" aca="1" ref="K84" ca="1">_xlfn.IFS(NOT(K$7),0,
         AND(K$6,
                 AND($C84&gt;=MIN(K$1,K$3),$C84&lt;=MAX(K$1,K$3),$D84=K$2)
                 ),1,
         AND(K$5,
                 AND($D84&gt;=MIN(K$2,K$4),$D84&lt;=MAX(K$2,K$4),$C84=K$1)
                 ),1,
        TRUE,0)</f>
        <v>#NAME?</v>
      </c>
      <c r="L84" t="e" cm="1">
        <f t="array" aca="1" ref="L84" ca="1">_xlfn.IFS(NOT(L$7),0,
         AND(L$6,
                 AND($C84&gt;=MIN(L$1,L$3),$C84&lt;=MAX(L$1,L$3),$D84=L$2)
                 ),1,
         AND(L$5,
                 AND($D84&gt;=MIN(L$2,L$4),$D84&lt;=MAX(L$2,L$4),$C84=L$1)
                 ),1,
        TRUE,0)</f>
        <v>#NAME?</v>
      </c>
      <c r="M84" t="e" cm="1">
        <f t="array" aca="1" ref="M84" ca="1">_xlfn.IFS(NOT(M$7),0,
         AND(M$6,
                 AND($C84&gt;=MIN(M$1,M$3),$C84&lt;=MAX(M$1,M$3),$D84=M$2)
                 ),1,
         AND(M$5,
                 AND($D84&gt;=MIN(M$2,M$4),$D84&lt;=MAX(M$2,M$4),$C84=M$1)
                 ),1,
        TRUE,0)</f>
        <v>#NAME?</v>
      </c>
      <c r="N84" t="e" cm="1">
        <f t="array" aca="1" ref="N84" ca="1">_xlfn.IFS(NOT(N$7),0,
         AND(N$6,
                 AND($C84&gt;=MIN(N$1,N$3),$C84&lt;=MAX(N$1,N$3),$D84=N$2)
                 ),1,
         AND(N$5,
                 AND($D84&gt;=MIN(N$2,N$4),$D84&lt;=MAX(N$2,N$4),$C84=N$1)
                 ),1,
        TRUE,0)</f>
        <v>#NAME?</v>
      </c>
      <c r="O84" t="e">
        <f t="shared" ca="1" si="12"/>
        <v>#NAME?</v>
      </c>
    </row>
    <row r="85" spans="1:15" x14ac:dyDescent="0.3">
      <c r="A85" t="str">
        <f t="shared" si="8"/>
        <v>7-6</v>
      </c>
      <c r="B85">
        <f t="shared" si="9"/>
        <v>76</v>
      </c>
      <c r="C85">
        <f t="shared" si="10"/>
        <v>7</v>
      </c>
      <c r="D85">
        <f t="shared" si="11"/>
        <v>6</v>
      </c>
      <c r="E85" t="e" cm="1">
        <f t="array" aca="1" ref="E85" ca="1">_xlfn.IFS(NOT(E$7),0,
         AND(E$6,
                 AND($C85&gt;=MIN(E$1,E$3),$C85&lt;=MAX(E$1,E$3),$D85=E$2)
                 ),1,
         AND(E$5,
                 AND($D85&gt;=MIN(E$2,E$4),$D85&lt;=MAX(E$2,E$4),$C85=E$1)
                 ),1,
        TRUE,0)</f>
        <v>#NAME?</v>
      </c>
      <c r="F85" t="e" cm="1">
        <f t="array" aca="1" ref="F85" ca="1">_xlfn.IFS(NOT(F$7),0,
         AND(F$6,
                 AND($C85&gt;=MIN(F$1,F$3),$C85&lt;=MAX(F$1,F$3),$D85=F$2)
                 ),1,
         AND(F$5,
                 AND($D85&gt;=MIN(F$2,F$4),$D85&lt;=MAX(F$2,F$4),$C85=F$1)
                 ),1,
        TRUE,0)</f>
        <v>#NAME?</v>
      </c>
      <c r="G85" t="e" cm="1">
        <f t="array" aca="1" ref="G85" ca="1">_xlfn.IFS(NOT(G$7),0,
         AND(G$6,
                 AND($C85&gt;=MIN(G$1,G$3),$C85&lt;=MAX(G$1,G$3),$D85=G$2)
                 ),1,
         AND(G$5,
                 AND($D85&gt;=MIN(G$2,G$4),$D85&lt;=MAX(G$2,G$4),$C85=G$1)
                 ),1,
        TRUE,0)</f>
        <v>#NAME?</v>
      </c>
      <c r="H85" t="e" cm="1">
        <f t="array" aca="1" ref="H85" ca="1">_xlfn.IFS(NOT(H$7),0,
         AND(H$6,
                 AND($C85&gt;=MIN(H$1,H$3),$C85&lt;=MAX(H$1,H$3),$D85=H$2)
                 ),1,
         AND(H$5,
                 AND($D85&gt;=MIN(H$2,H$4),$D85&lt;=MAX(H$2,H$4),$C85=H$1)
                 ),1,
        TRUE,0)</f>
        <v>#NAME?</v>
      </c>
      <c r="I85" t="e" cm="1">
        <f t="array" aca="1" ref="I85" ca="1">_xlfn.IFS(NOT(I$7),0,
         AND(I$6,
                 AND($C85&gt;=MIN(I$1,I$3),$C85&lt;=MAX(I$1,I$3),$D85=I$2)
                 ),1,
         AND(I$5,
                 AND($D85&gt;=MIN(I$2,I$4),$D85&lt;=MAX(I$2,I$4),$C85=I$1)
                 ),1,
        TRUE,0)</f>
        <v>#NAME?</v>
      </c>
      <c r="J85" t="e" cm="1">
        <f t="array" aca="1" ref="J85" ca="1">_xlfn.IFS(NOT(J$7),0,
         AND(J$6,
                 AND($C85&gt;=MIN(J$1,J$3),$C85&lt;=MAX(J$1,J$3),$D85=J$2)
                 ),1,
         AND(J$5,
                 AND($D85&gt;=MIN(J$2,J$4),$D85&lt;=MAX(J$2,J$4),$C85=J$1)
                 ),1,
        TRUE,0)</f>
        <v>#NAME?</v>
      </c>
      <c r="K85" t="e" cm="1">
        <f t="array" aca="1" ref="K85" ca="1">_xlfn.IFS(NOT(K$7),0,
         AND(K$6,
                 AND($C85&gt;=MIN(K$1,K$3),$C85&lt;=MAX(K$1,K$3),$D85=K$2)
                 ),1,
         AND(K$5,
                 AND($D85&gt;=MIN(K$2,K$4),$D85&lt;=MAX(K$2,K$4),$C85=K$1)
                 ),1,
        TRUE,0)</f>
        <v>#NAME?</v>
      </c>
      <c r="L85" t="e" cm="1">
        <f t="array" aca="1" ref="L85" ca="1">_xlfn.IFS(NOT(L$7),0,
         AND(L$6,
                 AND($C85&gt;=MIN(L$1,L$3),$C85&lt;=MAX(L$1,L$3),$D85=L$2)
                 ),1,
         AND(L$5,
                 AND($D85&gt;=MIN(L$2,L$4),$D85&lt;=MAX(L$2,L$4),$C85=L$1)
                 ),1,
        TRUE,0)</f>
        <v>#NAME?</v>
      </c>
      <c r="M85" t="e" cm="1">
        <f t="array" aca="1" ref="M85" ca="1">_xlfn.IFS(NOT(M$7),0,
         AND(M$6,
                 AND($C85&gt;=MIN(M$1,M$3),$C85&lt;=MAX(M$1,M$3),$D85=M$2)
                 ),1,
         AND(M$5,
                 AND($D85&gt;=MIN(M$2,M$4),$D85&lt;=MAX(M$2,M$4),$C85=M$1)
                 ),1,
        TRUE,0)</f>
        <v>#NAME?</v>
      </c>
      <c r="N85" t="e" cm="1">
        <f t="array" aca="1" ref="N85" ca="1">_xlfn.IFS(NOT(N$7),0,
         AND(N$6,
                 AND($C85&gt;=MIN(N$1,N$3),$C85&lt;=MAX(N$1,N$3),$D85=N$2)
                 ),1,
         AND(N$5,
                 AND($D85&gt;=MIN(N$2,N$4),$D85&lt;=MAX(N$2,N$4),$C85=N$1)
                 ),1,
        TRUE,0)</f>
        <v>#NAME?</v>
      </c>
      <c r="O85" t="e">
        <f t="shared" ca="1" si="12"/>
        <v>#NAME?</v>
      </c>
    </row>
    <row r="86" spans="1:15" x14ac:dyDescent="0.3">
      <c r="A86" t="str">
        <f t="shared" si="8"/>
        <v>7-7</v>
      </c>
      <c r="B86">
        <f t="shared" si="9"/>
        <v>77</v>
      </c>
      <c r="C86">
        <f t="shared" si="10"/>
        <v>7</v>
      </c>
      <c r="D86">
        <f t="shared" si="11"/>
        <v>7</v>
      </c>
      <c r="E86" t="e" cm="1">
        <f t="array" aca="1" ref="E86" ca="1">_xlfn.IFS(NOT(E$7),0,
         AND(E$6,
                 AND($C86&gt;=MIN(E$1,E$3),$C86&lt;=MAX(E$1,E$3),$D86=E$2)
                 ),1,
         AND(E$5,
                 AND($D86&gt;=MIN(E$2,E$4),$D86&lt;=MAX(E$2,E$4),$C86=E$1)
                 ),1,
        TRUE,0)</f>
        <v>#NAME?</v>
      </c>
      <c r="F86" t="e" cm="1">
        <f t="array" aca="1" ref="F86" ca="1">_xlfn.IFS(NOT(F$7),0,
         AND(F$6,
                 AND($C86&gt;=MIN(F$1,F$3),$C86&lt;=MAX(F$1,F$3),$D86=F$2)
                 ),1,
         AND(F$5,
                 AND($D86&gt;=MIN(F$2,F$4),$D86&lt;=MAX(F$2,F$4),$C86=F$1)
                 ),1,
        TRUE,0)</f>
        <v>#NAME?</v>
      </c>
      <c r="G86" t="e" cm="1">
        <f t="array" aca="1" ref="G86" ca="1">_xlfn.IFS(NOT(G$7),0,
         AND(G$6,
                 AND($C86&gt;=MIN(G$1,G$3),$C86&lt;=MAX(G$1,G$3),$D86=G$2)
                 ),1,
         AND(G$5,
                 AND($D86&gt;=MIN(G$2,G$4),$D86&lt;=MAX(G$2,G$4),$C86=G$1)
                 ),1,
        TRUE,0)</f>
        <v>#NAME?</v>
      </c>
      <c r="H86" t="e" cm="1">
        <f t="array" aca="1" ref="H86" ca="1">_xlfn.IFS(NOT(H$7),0,
         AND(H$6,
                 AND($C86&gt;=MIN(H$1,H$3),$C86&lt;=MAX(H$1,H$3),$D86=H$2)
                 ),1,
         AND(H$5,
                 AND($D86&gt;=MIN(H$2,H$4),$D86&lt;=MAX(H$2,H$4),$C86=H$1)
                 ),1,
        TRUE,0)</f>
        <v>#NAME?</v>
      </c>
      <c r="I86" t="e" cm="1">
        <f t="array" aca="1" ref="I86" ca="1">_xlfn.IFS(NOT(I$7),0,
         AND(I$6,
                 AND($C86&gt;=MIN(I$1,I$3),$C86&lt;=MAX(I$1,I$3),$D86=I$2)
                 ),1,
         AND(I$5,
                 AND($D86&gt;=MIN(I$2,I$4),$D86&lt;=MAX(I$2,I$4),$C86=I$1)
                 ),1,
        TRUE,0)</f>
        <v>#NAME?</v>
      </c>
      <c r="J86" t="e" cm="1">
        <f t="array" aca="1" ref="J86" ca="1">_xlfn.IFS(NOT(J$7),0,
         AND(J$6,
                 AND($C86&gt;=MIN(J$1,J$3),$C86&lt;=MAX(J$1,J$3),$D86=J$2)
                 ),1,
         AND(J$5,
                 AND($D86&gt;=MIN(J$2,J$4),$D86&lt;=MAX(J$2,J$4),$C86=J$1)
                 ),1,
        TRUE,0)</f>
        <v>#NAME?</v>
      </c>
      <c r="K86" t="e" cm="1">
        <f t="array" aca="1" ref="K86" ca="1">_xlfn.IFS(NOT(K$7),0,
         AND(K$6,
                 AND($C86&gt;=MIN(K$1,K$3),$C86&lt;=MAX(K$1,K$3),$D86=K$2)
                 ),1,
         AND(K$5,
                 AND($D86&gt;=MIN(K$2,K$4),$D86&lt;=MAX(K$2,K$4),$C86=K$1)
                 ),1,
        TRUE,0)</f>
        <v>#NAME?</v>
      </c>
      <c r="L86" t="e" cm="1">
        <f t="array" aca="1" ref="L86" ca="1">_xlfn.IFS(NOT(L$7),0,
         AND(L$6,
                 AND($C86&gt;=MIN(L$1,L$3),$C86&lt;=MAX(L$1,L$3),$D86=L$2)
                 ),1,
         AND(L$5,
                 AND($D86&gt;=MIN(L$2,L$4),$D86&lt;=MAX(L$2,L$4),$C86=L$1)
                 ),1,
        TRUE,0)</f>
        <v>#NAME?</v>
      </c>
      <c r="M86" t="e" cm="1">
        <f t="array" aca="1" ref="M86" ca="1">_xlfn.IFS(NOT(M$7),0,
         AND(M$6,
                 AND($C86&gt;=MIN(M$1,M$3),$C86&lt;=MAX(M$1,M$3),$D86=M$2)
                 ),1,
         AND(M$5,
                 AND($D86&gt;=MIN(M$2,M$4),$D86&lt;=MAX(M$2,M$4),$C86=M$1)
                 ),1,
        TRUE,0)</f>
        <v>#NAME?</v>
      </c>
      <c r="N86" t="e" cm="1">
        <f t="array" aca="1" ref="N86" ca="1">_xlfn.IFS(NOT(N$7),0,
         AND(N$6,
                 AND($C86&gt;=MIN(N$1,N$3),$C86&lt;=MAX(N$1,N$3),$D86=N$2)
                 ),1,
         AND(N$5,
                 AND($D86&gt;=MIN(N$2,N$4),$D86&lt;=MAX(N$2,N$4),$C86=N$1)
                 ),1,
        TRUE,0)</f>
        <v>#NAME?</v>
      </c>
      <c r="O86" t="e">
        <f t="shared" ca="1" si="12"/>
        <v>#NAME?</v>
      </c>
    </row>
    <row r="87" spans="1:15" x14ac:dyDescent="0.3">
      <c r="A87" t="str">
        <f t="shared" si="8"/>
        <v>7-8</v>
      </c>
      <c r="B87">
        <f t="shared" si="9"/>
        <v>78</v>
      </c>
      <c r="C87">
        <f t="shared" si="10"/>
        <v>7</v>
      </c>
      <c r="D87">
        <f t="shared" si="11"/>
        <v>8</v>
      </c>
      <c r="E87" t="e" cm="1">
        <f t="array" aca="1" ref="E87" ca="1">_xlfn.IFS(NOT(E$7),0,
         AND(E$6,
                 AND($C87&gt;=MIN(E$1,E$3),$C87&lt;=MAX(E$1,E$3),$D87=E$2)
                 ),1,
         AND(E$5,
                 AND($D87&gt;=MIN(E$2,E$4),$D87&lt;=MAX(E$2,E$4),$C87=E$1)
                 ),1,
        TRUE,0)</f>
        <v>#NAME?</v>
      </c>
      <c r="F87" t="e" cm="1">
        <f t="array" aca="1" ref="F87" ca="1">_xlfn.IFS(NOT(F$7),0,
         AND(F$6,
                 AND($C87&gt;=MIN(F$1,F$3),$C87&lt;=MAX(F$1,F$3),$D87=F$2)
                 ),1,
         AND(F$5,
                 AND($D87&gt;=MIN(F$2,F$4),$D87&lt;=MAX(F$2,F$4),$C87=F$1)
                 ),1,
        TRUE,0)</f>
        <v>#NAME?</v>
      </c>
      <c r="G87" t="e" cm="1">
        <f t="array" aca="1" ref="G87" ca="1">_xlfn.IFS(NOT(G$7),0,
         AND(G$6,
                 AND($C87&gt;=MIN(G$1,G$3),$C87&lt;=MAX(G$1,G$3),$D87=G$2)
                 ),1,
         AND(G$5,
                 AND($D87&gt;=MIN(G$2,G$4),$D87&lt;=MAX(G$2,G$4),$C87=G$1)
                 ),1,
        TRUE,0)</f>
        <v>#NAME?</v>
      </c>
      <c r="H87" t="e" cm="1">
        <f t="array" aca="1" ref="H87" ca="1">_xlfn.IFS(NOT(H$7),0,
         AND(H$6,
                 AND($C87&gt;=MIN(H$1,H$3),$C87&lt;=MAX(H$1,H$3),$D87=H$2)
                 ),1,
         AND(H$5,
                 AND($D87&gt;=MIN(H$2,H$4),$D87&lt;=MAX(H$2,H$4),$C87=H$1)
                 ),1,
        TRUE,0)</f>
        <v>#NAME?</v>
      </c>
      <c r="I87" t="e" cm="1">
        <f t="array" aca="1" ref="I87" ca="1">_xlfn.IFS(NOT(I$7),0,
         AND(I$6,
                 AND($C87&gt;=MIN(I$1,I$3),$C87&lt;=MAX(I$1,I$3),$D87=I$2)
                 ),1,
         AND(I$5,
                 AND($D87&gt;=MIN(I$2,I$4),$D87&lt;=MAX(I$2,I$4),$C87=I$1)
                 ),1,
        TRUE,0)</f>
        <v>#NAME?</v>
      </c>
      <c r="J87" t="e" cm="1">
        <f t="array" aca="1" ref="J87" ca="1">_xlfn.IFS(NOT(J$7),0,
         AND(J$6,
                 AND($C87&gt;=MIN(J$1,J$3),$C87&lt;=MAX(J$1,J$3),$D87=J$2)
                 ),1,
         AND(J$5,
                 AND($D87&gt;=MIN(J$2,J$4),$D87&lt;=MAX(J$2,J$4),$C87=J$1)
                 ),1,
        TRUE,0)</f>
        <v>#NAME?</v>
      </c>
      <c r="K87" t="e" cm="1">
        <f t="array" aca="1" ref="K87" ca="1">_xlfn.IFS(NOT(K$7),0,
         AND(K$6,
                 AND($C87&gt;=MIN(K$1,K$3),$C87&lt;=MAX(K$1,K$3),$D87=K$2)
                 ),1,
         AND(K$5,
                 AND($D87&gt;=MIN(K$2,K$4),$D87&lt;=MAX(K$2,K$4),$C87=K$1)
                 ),1,
        TRUE,0)</f>
        <v>#NAME?</v>
      </c>
      <c r="L87" t="e" cm="1">
        <f t="array" aca="1" ref="L87" ca="1">_xlfn.IFS(NOT(L$7),0,
         AND(L$6,
                 AND($C87&gt;=MIN(L$1,L$3),$C87&lt;=MAX(L$1,L$3),$D87=L$2)
                 ),1,
         AND(L$5,
                 AND($D87&gt;=MIN(L$2,L$4),$D87&lt;=MAX(L$2,L$4),$C87=L$1)
                 ),1,
        TRUE,0)</f>
        <v>#NAME?</v>
      </c>
      <c r="M87" t="e" cm="1">
        <f t="array" aca="1" ref="M87" ca="1">_xlfn.IFS(NOT(M$7),0,
         AND(M$6,
                 AND($C87&gt;=MIN(M$1,M$3),$C87&lt;=MAX(M$1,M$3),$D87=M$2)
                 ),1,
         AND(M$5,
                 AND($D87&gt;=MIN(M$2,M$4),$D87&lt;=MAX(M$2,M$4),$C87=M$1)
                 ),1,
        TRUE,0)</f>
        <v>#NAME?</v>
      </c>
      <c r="N87" t="e" cm="1">
        <f t="array" aca="1" ref="N87" ca="1">_xlfn.IFS(NOT(N$7),0,
         AND(N$6,
                 AND($C87&gt;=MIN(N$1,N$3),$C87&lt;=MAX(N$1,N$3),$D87=N$2)
                 ),1,
         AND(N$5,
                 AND($D87&gt;=MIN(N$2,N$4),$D87&lt;=MAX(N$2,N$4),$C87=N$1)
                 ),1,
        TRUE,0)</f>
        <v>#NAME?</v>
      </c>
      <c r="O87" t="e">
        <f t="shared" ca="1" si="12"/>
        <v>#NAME?</v>
      </c>
    </row>
    <row r="88" spans="1:15" x14ac:dyDescent="0.3">
      <c r="A88" t="str">
        <f t="shared" si="8"/>
        <v>7-9</v>
      </c>
      <c r="B88">
        <f t="shared" si="9"/>
        <v>79</v>
      </c>
      <c r="C88">
        <f t="shared" si="10"/>
        <v>7</v>
      </c>
      <c r="D88">
        <f t="shared" si="11"/>
        <v>9</v>
      </c>
      <c r="E88" t="e" cm="1">
        <f t="array" aca="1" ref="E88" ca="1">_xlfn.IFS(NOT(E$7),0,
         AND(E$6,
                 AND($C88&gt;=MIN(E$1,E$3),$C88&lt;=MAX(E$1,E$3),$D88=E$2)
                 ),1,
         AND(E$5,
                 AND($D88&gt;=MIN(E$2,E$4),$D88&lt;=MAX(E$2,E$4),$C88=E$1)
                 ),1,
        TRUE,0)</f>
        <v>#NAME?</v>
      </c>
      <c r="F88" t="e" cm="1">
        <f t="array" aca="1" ref="F88" ca="1">_xlfn.IFS(NOT(F$7),0,
         AND(F$6,
                 AND($C88&gt;=MIN(F$1,F$3),$C88&lt;=MAX(F$1,F$3),$D88=F$2)
                 ),1,
         AND(F$5,
                 AND($D88&gt;=MIN(F$2,F$4),$D88&lt;=MAX(F$2,F$4),$C88=F$1)
                 ),1,
        TRUE,0)</f>
        <v>#NAME?</v>
      </c>
      <c r="G88" t="e" cm="1">
        <f t="array" aca="1" ref="G88" ca="1">_xlfn.IFS(NOT(G$7),0,
         AND(G$6,
                 AND($C88&gt;=MIN(G$1,G$3),$C88&lt;=MAX(G$1,G$3),$D88=G$2)
                 ),1,
         AND(G$5,
                 AND($D88&gt;=MIN(G$2,G$4),$D88&lt;=MAX(G$2,G$4),$C88=G$1)
                 ),1,
        TRUE,0)</f>
        <v>#NAME?</v>
      </c>
      <c r="H88" t="e" cm="1">
        <f t="array" aca="1" ref="H88" ca="1">_xlfn.IFS(NOT(H$7),0,
         AND(H$6,
                 AND($C88&gt;=MIN(H$1,H$3),$C88&lt;=MAX(H$1,H$3),$D88=H$2)
                 ),1,
         AND(H$5,
                 AND($D88&gt;=MIN(H$2,H$4),$D88&lt;=MAX(H$2,H$4),$C88=H$1)
                 ),1,
        TRUE,0)</f>
        <v>#NAME?</v>
      </c>
      <c r="I88" t="e" cm="1">
        <f t="array" aca="1" ref="I88" ca="1">_xlfn.IFS(NOT(I$7),0,
         AND(I$6,
                 AND($C88&gt;=MIN(I$1,I$3),$C88&lt;=MAX(I$1,I$3),$D88=I$2)
                 ),1,
         AND(I$5,
                 AND($D88&gt;=MIN(I$2,I$4),$D88&lt;=MAX(I$2,I$4),$C88=I$1)
                 ),1,
        TRUE,0)</f>
        <v>#NAME?</v>
      </c>
      <c r="J88" t="e" cm="1">
        <f t="array" aca="1" ref="J88" ca="1">_xlfn.IFS(NOT(J$7),0,
         AND(J$6,
                 AND($C88&gt;=MIN(J$1,J$3),$C88&lt;=MAX(J$1,J$3),$D88=J$2)
                 ),1,
         AND(J$5,
                 AND($D88&gt;=MIN(J$2,J$4),$D88&lt;=MAX(J$2,J$4),$C88=J$1)
                 ),1,
        TRUE,0)</f>
        <v>#NAME?</v>
      </c>
      <c r="K88" t="e" cm="1">
        <f t="array" aca="1" ref="K88" ca="1">_xlfn.IFS(NOT(K$7),0,
         AND(K$6,
                 AND($C88&gt;=MIN(K$1,K$3),$C88&lt;=MAX(K$1,K$3),$D88=K$2)
                 ),1,
         AND(K$5,
                 AND($D88&gt;=MIN(K$2,K$4),$D88&lt;=MAX(K$2,K$4),$C88=K$1)
                 ),1,
        TRUE,0)</f>
        <v>#NAME?</v>
      </c>
      <c r="L88" t="e" cm="1">
        <f t="array" aca="1" ref="L88" ca="1">_xlfn.IFS(NOT(L$7),0,
         AND(L$6,
                 AND($C88&gt;=MIN(L$1,L$3),$C88&lt;=MAX(L$1,L$3),$D88=L$2)
                 ),1,
         AND(L$5,
                 AND($D88&gt;=MIN(L$2,L$4),$D88&lt;=MAX(L$2,L$4),$C88=L$1)
                 ),1,
        TRUE,0)</f>
        <v>#NAME?</v>
      </c>
      <c r="M88" t="e" cm="1">
        <f t="array" aca="1" ref="M88" ca="1">_xlfn.IFS(NOT(M$7),0,
         AND(M$6,
                 AND($C88&gt;=MIN(M$1,M$3),$C88&lt;=MAX(M$1,M$3),$D88=M$2)
                 ),1,
         AND(M$5,
                 AND($D88&gt;=MIN(M$2,M$4),$D88&lt;=MAX(M$2,M$4),$C88=M$1)
                 ),1,
        TRUE,0)</f>
        <v>#NAME?</v>
      </c>
      <c r="N88" t="e" cm="1">
        <f t="array" aca="1" ref="N88" ca="1">_xlfn.IFS(NOT(N$7),0,
         AND(N$6,
                 AND($C88&gt;=MIN(N$1,N$3),$C88&lt;=MAX(N$1,N$3),$D88=N$2)
                 ),1,
         AND(N$5,
                 AND($D88&gt;=MIN(N$2,N$4),$D88&lt;=MAX(N$2,N$4),$C88=N$1)
                 ),1,
        TRUE,0)</f>
        <v>#NAME?</v>
      </c>
      <c r="O88" t="e">
        <f t="shared" ca="1" si="12"/>
        <v>#NAME?</v>
      </c>
    </row>
    <row r="89" spans="1:15" x14ac:dyDescent="0.3">
      <c r="A89" t="str">
        <f t="shared" si="8"/>
        <v>8-0</v>
      </c>
      <c r="B89">
        <f t="shared" si="9"/>
        <v>80</v>
      </c>
      <c r="C89">
        <f t="shared" si="10"/>
        <v>8</v>
      </c>
      <c r="D89">
        <f t="shared" si="11"/>
        <v>0</v>
      </c>
      <c r="E89" t="e" cm="1">
        <f t="array" aca="1" ref="E89" ca="1">_xlfn.IFS(NOT(E$7),0,
         AND(E$6,
                 AND($C89&gt;=MIN(E$1,E$3),$C89&lt;=MAX(E$1,E$3),$D89=E$2)
                 ),1,
         AND(E$5,
                 AND($D89&gt;=MIN(E$2,E$4),$D89&lt;=MAX(E$2,E$4),$C89=E$1)
                 ),1,
        TRUE,0)</f>
        <v>#NAME?</v>
      </c>
      <c r="F89" t="e" cm="1">
        <f t="array" aca="1" ref="F89" ca="1">_xlfn.IFS(NOT(F$7),0,
         AND(F$6,
                 AND($C89&gt;=MIN(F$1,F$3),$C89&lt;=MAX(F$1,F$3),$D89=F$2)
                 ),1,
         AND(F$5,
                 AND($D89&gt;=MIN(F$2,F$4),$D89&lt;=MAX(F$2,F$4),$C89=F$1)
                 ),1,
        TRUE,0)</f>
        <v>#NAME?</v>
      </c>
      <c r="G89" t="e" cm="1">
        <f t="array" aca="1" ref="G89" ca="1">_xlfn.IFS(NOT(G$7),0,
         AND(G$6,
                 AND($C89&gt;=MIN(G$1,G$3),$C89&lt;=MAX(G$1,G$3),$D89=G$2)
                 ),1,
         AND(G$5,
                 AND($D89&gt;=MIN(G$2,G$4),$D89&lt;=MAX(G$2,G$4),$C89=G$1)
                 ),1,
        TRUE,0)</f>
        <v>#NAME?</v>
      </c>
      <c r="H89" t="e" cm="1">
        <f t="array" aca="1" ref="H89" ca="1">_xlfn.IFS(NOT(H$7),0,
         AND(H$6,
                 AND($C89&gt;=MIN(H$1,H$3),$C89&lt;=MAX(H$1,H$3),$D89=H$2)
                 ),1,
         AND(H$5,
                 AND($D89&gt;=MIN(H$2,H$4),$D89&lt;=MAX(H$2,H$4),$C89=H$1)
                 ),1,
        TRUE,0)</f>
        <v>#NAME?</v>
      </c>
      <c r="I89" t="e" cm="1">
        <f t="array" aca="1" ref="I89" ca="1">_xlfn.IFS(NOT(I$7),0,
         AND(I$6,
                 AND($C89&gt;=MIN(I$1,I$3),$C89&lt;=MAX(I$1,I$3),$D89=I$2)
                 ),1,
         AND(I$5,
                 AND($D89&gt;=MIN(I$2,I$4),$D89&lt;=MAX(I$2,I$4),$C89=I$1)
                 ),1,
        TRUE,0)</f>
        <v>#NAME?</v>
      </c>
      <c r="J89" t="e" cm="1">
        <f t="array" aca="1" ref="J89" ca="1">_xlfn.IFS(NOT(J$7),0,
         AND(J$6,
                 AND($C89&gt;=MIN(J$1,J$3),$C89&lt;=MAX(J$1,J$3),$D89=J$2)
                 ),1,
         AND(J$5,
                 AND($D89&gt;=MIN(J$2,J$4),$D89&lt;=MAX(J$2,J$4),$C89=J$1)
                 ),1,
        TRUE,0)</f>
        <v>#NAME?</v>
      </c>
      <c r="K89" t="e" cm="1">
        <f t="array" aca="1" ref="K89" ca="1">_xlfn.IFS(NOT(K$7),0,
         AND(K$6,
                 AND($C89&gt;=MIN(K$1,K$3),$C89&lt;=MAX(K$1,K$3),$D89=K$2)
                 ),1,
         AND(K$5,
                 AND($D89&gt;=MIN(K$2,K$4),$D89&lt;=MAX(K$2,K$4),$C89=K$1)
                 ),1,
        TRUE,0)</f>
        <v>#NAME?</v>
      </c>
      <c r="L89" t="e" cm="1">
        <f t="array" aca="1" ref="L89" ca="1">_xlfn.IFS(NOT(L$7),0,
         AND(L$6,
                 AND($C89&gt;=MIN(L$1,L$3),$C89&lt;=MAX(L$1,L$3),$D89=L$2)
                 ),1,
         AND(L$5,
                 AND($D89&gt;=MIN(L$2,L$4),$D89&lt;=MAX(L$2,L$4),$C89=L$1)
                 ),1,
        TRUE,0)</f>
        <v>#NAME?</v>
      </c>
      <c r="M89" t="e" cm="1">
        <f t="array" aca="1" ref="M89" ca="1">_xlfn.IFS(NOT(M$7),0,
         AND(M$6,
                 AND($C89&gt;=MIN(M$1,M$3),$C89&lt;=MAX(M$1,M$3),$D89=M$2)
                 ),1,
         AND(M$5,
                 AND($D89&gt;=MIN(M$2,M$4),$D89&lt;=MAX(M$2,M$4),$C89=M$1)
                 ),1,
        TRUE,0)</f>
        <v>#NAME?</v>
      </c>
      <c r="N89" t="e" cm="1">
        <f t="array" aca="1" ref="N89" ca="1">_xlfn.IFS(NOT(N$7),0,
         AND(N$6,
                 AND($C89&gt;=MIN(N$1,N$3),$C89&lt;=MAX(N$1,N$3),$D89=N$2)
                 ),1,
         AND(N$5,
                 AND($D89&gt;=MIN(N$2,N$4),$D89&lt;=MAX(N$2,N$4),$C89=N$1)
                 ),1,
        TRUE,0)</f>
        <v>#NAME?</v>
      </c>
      <c r="O89" t="e">
        <f t="shared" ca="1" si="12"/>
        <v>#NAME?</v>
      </c>
    </row>
    <row r="90" spans="1:15" x14ac:dyDescent="0.3">
      <c r="A90" t="str">
        <f t="shared" si="8"/>
        <v>8-1</v>
      </c>
      <c r="B90">
        <f t="shared" si="9"/>
        <v>81</v>
      </c>
      <c r="C90">
        <f t="shared" si="10"/>
        <v>8</v>
      </c>
      <c r="D90">
        <f t="shared" si="11"/>
        <v>1</v>
      </c>
      <c r="E90" t="e" cm="1">
        <f t="array" aca="1" ref="E90" ca="1">_xlfn.IFS(NOT(E$7),0,
         AND(E$6,
                 AND($C90&gt;=MIN(E$1,E$3),$C90&lt;=MAX(E$1,E$3),$D90=E$2)
                 ),1,
         AND(E$5,
                 AND($D90&gt;=MIN(E$2,E$4),$D90&lt;=MAX(E$2,E$4),$C90=E$1)
                 ),1,
        TRUE,0)</f>
        <v>#NAME?</v>
      </c>
      <c r="F90" t="e" cm="1">
        <f t="array" aca="1" ref="F90" ca="1">_xlfn.IFS(NOT(F$7),0,
         AND(F$6,
                 AND($C90&gt;=MIN(F$1,F$3),$C90&lt;=MAX(F$1,F$3),$D90=F$2)
                 ),1,
         AND(F$5,
                 AND($D90&gt;=MIN(F$2,F$4),$D90&lt;=MAX(F$2,F$4),$C90=F$1)
                 ),1,
        TRUE,0)</f>
        <v>#NAME?</v>
      </c>
      <c r="G90" t="e" cm="1">
        <f t="array" aca="1" ref="G90" ca="1">_xlfn.IFS(NOT(G$7),0,
         AND(G$6,
                 AND($C90&gt;=MIN(G$1,G$3),$C90&lt;=MAX(G$1,G$3),$D90=G$2)
                 ),1,
         AND(G$5,
                 AND($D90&gt;=MIN(G$2,G$4),$D90&lt;=MAX(G$2,G$4),$C90=G$1)
                 ),1,
        TRUE,0)</f>
        <v>#NAME?</v>
      </c>
      <c r="H90" t="e" cm="1">
        <f t="array" aca="1" ref="H90" ca="1">_xlfn.IFS(NOT(H$7),0,
         AND(H$6,
                 AND($C90&gt;=MIN(H$1,H$3),$C90&lt;=MAX(H$1,H$3),$D90=H$2)
                 ),1,
         AND(H$5,
                 AND($D90&gt;=MIN(H$2,H$4),$D90&lt;=MAX(H$2,H$4),$C90=H$1)
                 ),1,
        TRUE,0)</f>
        <v>#NAME?</v>
      </c>
      <c r="I90" t="e" cm="1">
        <f t="array" aca="1" ref="I90" ca="1">_xlfn.IFS(NOT(I$7),0,
         AND(I$6,
                 AND($C90&gt;=MIN(I$1,I$3),$C90&lt;=MAX(I$1,I$3),$D90=I$2)
                 ),1,
         AND(I$5,
                 AND($D90&gt;=MIN(I$2,I$4),$D90&lt;=MAX(I$2,I$4),$C90=I$1)
                 ),1,
        TRUE,0)</f>
        <v>#NAME?</v>
      </c>
      <c r="J90" t="e" cm="1">
        <f t="array" aca="1" ref="J90" ca="1">_xlfn.IFS(NOT(J$7),0,
         AND(J$6,
                 AND($C90&gt;=MIN(J$1,J$3),$C90&lt;=MAX(J$1,J$3),$D90=J$2)
                 ),1,
         AND(J$5,
                 AND($D90&gt;=MIN(J$2,J$4),$D90&lt;=MAX(J$2,J$4),$C90=J$1)
                 ),1,
        TRUE,0)</f>
        <v>#NAME?</v>
      </c>
      <c r="K90" t="e" cm="1">
        <f t="array" aca="1" ref="K90" ca="1">_xlfn.IFS(NOT(K$7),0,
         AND(K$6,
                 AND($C90&gt;=MIN(K$1,K$3),$C90&lt;=MAX(K$1,K$3),$D90=K$2)
                 ),1,
         AND(K$5,
                 AND($D90&gt;=MIN(K$2,K$4),$D90&lt;=MAX(K$2,K$4),$C90=K$1)
                 ),1,
        TRUE,0)</f>
        <v>#NAME?</v>
      </c>
      <c r="L90" t="e" cm="1">
        <f t="array" aca="1" ref="L90" ca="1">_xlfn.IFS(NOT(L$7),0,
         AND(L$6,
                 AND($C90&gt;=MIN(L$1,L$3),$C90&lt;=MAX(L$1,L$3),$D90=L$2)
                 ),1,
         AND(L$5,
                 AND($D90&gt;=MIN(L$2,L$4),$D90&lt;=MAX(L$2,L$4),$C90=L$1)
                 ),1,
        TRUE,0)</f>
        <v>#NAME?</v>
      </c>
      <c r="M90" t="e" cm="1">
        <f t="array" aca="1" ref="M90" ca="1">_xlfn.IFS(NOT(M$7),0,
         AND(M$6,
                 AND($C90&gt;=MIN(M$1,M$3),$C90&lt;=MAX(M$1,M$3),$D90=M$2)
                 ),1,
         AND(M$5,
                 AND($D90&gt;=MIN(M$2,M$4),$D90&lt;=MAX(M$2,M$4),$C90=M$1)
                 ),1,
        TRUE,0)</f>
        <v>#NAME?</v>
      </c>
      <c r="N90" t="e" cm="1">
        <f t="array" aca="1" ref="N90" ca="1">_xlfn.IFS(NOT(N$7),0,
         AND(N$6,
                 AND($C90&gt;=MIN(N$1,N$3),$C90&lt;=MAX(N$1,N$3),$D90=N$2)
                 ),1,
         AND(N$5,
                 AND($D90&gt;=MIN(N$2,N$4),$D90&lt;=MAX(N$2,N$4),$C90=N$1)
                 ),1,
        TRUE,0)</f>
        <v>#NAME?</v>
      </c>
      <c r="O90" t="e">
        <f t="shared" ca="1" si="12"/>
        <v>#NAME?</v>
      </c>
    </row>
    <row r="91" spans="1:15" x14ac:dyDescent="0.3">
      <c r="A91" t="str">
        <f t="shared" si="8"/>
        <v>8-2</v>
      </c>
      <c r="B91">
        <f t="shared" si="9"/>
        <v>82</v>
      </c>
      <c r="C91">
        <f t="shared" si="10"/>
        <v>8</v>
      </c>
      <c r="D91">
        <f t="shared" si="11"/>
        <v>2</v>
      </c>
      <c r="E91" t="e" cm="1">
        <f t="array" aca="1" ref="E91" ca="1">_xlfn.IFS(NOT(E$7),0,
         AND(E$6,
                 AND($C91&gt;=MIN(E$1,E$3),$C91&lt;=MAX(E$1,E$3),$D91=E$2)
                 ),1,
         AND(E$5,
                 AND($D91&gt;=MIN(E$2,E$4),$D91&lt;=MAX(E$2,E$4),$C91=E$1)
                 ),1,
        TRUE,0)</f>
        <v>#NAME?</v>
      </c>
      <c r="F91" t="e" cm="1">
        <f t="array" aca="1" ref="F91" ca="1">_xlfn.IFS(NOT(F$7),0,
         AND(F$6,
                 AND($C91&gt;=MIN(F$1,F$3),$C91&lt;=MAX(F$1,F$3),$D91=F$2)
                 ),1,
         AND(F$5,
                 AND($D91&gt;=MIN(F$2,F$4),$D91&lt;=MAX(F$2,F$4),$C91=F$1)
                 ),1,
        TRUE,0)</f>
        <v>#NAME?</v>
      </c>
      <c r="G91" t="e" cm="1">
        <f t="array" aca="1" ref="G91" ca="1">_xlfn.IFS(NOT(G$7),0,
         AND(G$6,
                 AND($C91&gt;=MIN(G$1,G$3),$C91&lt;=MAX(G$1,G$3),$D91=G$2)
                 ),1,
         AND(G$5,
                 AND($D91&gt;=MIN(G$2,G$4),$D91&lt;=MAX(G$2,G$4),$C91=G$1)
                 ),1,
        TRUE,0)</f>
        <v>#NAME?</v>
      </c>
      <c r="H91" t="e" cm="1">
        <f t="array" aca="1" ref="H91" ca="1">_xlfn.IFS(NOT(H$7),0,
         AND(H$6,
                 AND($C91&gt;=MIN(H$1,H$3),$C91&lt;=MAX(H$1,H$3),$D91=H$2)
                 ),1,
         AND(H$5,
                 AND($D91&gt;=MIN(H$2,H$4),$D91&lt;=MAX(H$2,H$4),$C91=H$1)
                 ),1,
        TRUE,0)</f>
        <v>#NAME?</v>
      </c>
      <c r="I91" t="e" cm="1">
        <f t="array" aca="1" ref="I91" ca="1">_xlfn.IFS(NOT(I$7),0,
         AND(I$6,
                 AND($C91&gt;=MIN(I$1,I$3),$C91&lt;=MAX(I$1,I$3),$D91=I$2)
                 ),1,
         AND(I$5,
                 AND($D91&gt;=MIN(I$2,I$4),$D91&lt;=MAX(I$2,I$4),$C91=I$1)
                 ),1,
        TRUE,0)</f>
        <v>#NAME?</v>
      </c>
      <c r="J91" t="e" cm="1">
        <f t="array" aca="1" ref="J91" ca="1">_xlfn.IFS(NOT(J$7),0,
         AND(J$6,
                 AND($C91&gt;=MIN(J$1,J$3),$C91&lt;=MAX(J$1,J$3),$D91=J$2)
                 ),1,
         AND(J$5,
                 AND($D91&gt;=MIN(J$2,J$4),$D91&lt;=MAX(J$2,J$4),$C91=J$1)
                 ),1,
        TRUE,0)</f>
        <v>#NAME?</v>
      </c>
      <c r="K91" t="e" cm="1">
        <f t="array" aca="1" ref="K91" ca="1">_xlfn.IFS(NOT(K$7),0,
         AND(K$6,
                 AND($C91&gt;=MIN(K$1,K$3),$C91&lt;=MAX(K$1,K$3),$D91=K$2)
                 ),1,
         AND(K$5,
                 AND($D91&gt;=MIN(K$2,K$4),$D91&lt;=MAX(K$2,K$4),$C91=K$1)
                 ),1,
        TRUE,0)</f>
        <v>#NAME?</v>
      </c>
      <c r="L91" t="e" cm="1">
        <f t="array" aca="1" ref="L91" ca="1">_xlfn.IFS(NOT(L$7),0,
         AND(L$6,
                 AND($C91&gt;=MIN(L$1,L$3),$C91&lt;=MAX(L$1,L$3),$D91=L$2)
                 ),1,
         AND(L$5,
                 AND($D91&gt;=MIN(L$2,L$4),$D91&lt;=MAX(L$2,L$4),$C91=L$1)
                 ),1,
        TRUE,0)</f>
        <v>#NAME?</v>
      </c>
      <c r="M91" t="e" cm="1">
        <f t="array" aca="1" ref="M91" ca="1">_xlfn.IFS(NOT(M$7),0,
         AND(M$6,
                 AND($C91&gt;=MIN(M$1,M$3),$C91&lt;=MAX(M$1,M$3),$D91=M$2)
                 ),1,
         AND(M$5,
                 AND($D91&gt;=MIN(M$2,M$4),$D91&lt;=MAX(M$2,M$4),$C91=M$1)
                 ),1,
        TRUE,0)</f>
        <v>#NAME?</v>
      </c>
      <c r="N91" t="e" cm="1">
        <f t="array" aca="1" ref="N91" ca="1">_xlfn.IFS(NOT(N$7),0,
         AND(N$6,
                 AND($C91&gt;=MIN(N$1,N$3),$C91&lt;=MAX(N$1,N$3),$D91=N$2)
                 ),1,
         AND(N$5,
                 AND($D91&gt;=MIN(N$2,N$4),$D91&lt;=MAX(N$2,N$4),$C91=N$1)
                 ),1,
        TRUE,0)</f>
        <v>#NAME?</v>
      </c>
      <c r="O91" t="e">
        <f t="shared" ca="1" si="12"/>
        <v>#NAME?</v>
      </c>
    </row>
    <row r="92" spans="1:15" x14ac:dyDescent="0.3">
      <c r="A92" t="str">
        <f t="shared" si="8"/>
        <v>8-3</v>
      </c>
      <c r="B92">
        <f t="shared" si="9"/>
        <v>83</v>
      </c>
      <c r="C92">
        <f t="shared" si="10"/>
        <v>8</v>
      </c>
      <c r="D92">
        <f t="shared" si="11"/>
        <v>3</v>
      </c>
      <c r="E92" t="e" cm="1">
        <f t="array" aca="1" ref="E92" ca="1">_xlfn.IFS(NOT(E$7),0,
         AND(E$6,
                 AND($C92&gt;=MIN(E$1,E$3),$C92&lt;=MAX(E$1,E$3),$D92=E$2)
                 ),1,
         AND(E$5,
                 AND($D92&gt;=MIN(E$2,E$4),$D92&lt;=MAX(E$2,E$4),$C92=E$1)
                 ),1,
        TRUE,0)</f>
        <v>#NAME?</v>
      </c>
      <c r="F92" t="e" cm="1">
        <f t="array" aca="1" ref="F92" ca="1">_xlfn.IFS(NOT(F$7),0,
         AND(F$6,
                 AND($C92&gt;=MIN(F$1,F$3),$C92&lt;=MAX(F$1,F$3),$D92=F$2)
                 ),1,
         AND(F$5,
                 AND($D92&gt;=MIN(F$2,F$4),$D92&lt;=MAX(F$2,F$4),$C92=F$1)
                 ),1,
        TRUE,0)</f>
        <v>#NAME?</v>
      </c>
      <c r="G92" t="e" cm="1">
        <f t="array" aca="1" ref="G92" ca="1">_xlfn.IFS(NOT(G$7),0,
         AND(G$6,
                 AND($C92&gt;=MIN(G$1,G$3),$C92&lt;=MAX(G$1,G$3),$D92=G$2)
                 ),1,
         AND(G$5,
                 AND($D92&gt;=MIN(G$2,G$4),$D92&lt;=MAX(G$2,G$4),$C92=G$1)
                 ),1,
        TRUE,0)</f>
        <v>#NAME?</v>
      </c>
      <c r="H92" t="e" cm="1">
        <f t="array" aca="1" ref="H92" ca="1">_xlfn.IFS(NOT(H$7),0,
         AND(H$6,
                 AND($C92&gt;=MIN(H$1,H$3),$C92&lt;=MAX(H$1,H$3),$D92=H$2)
                 ),1,
         AND(H$5,
                 AND($D92&gt;=MIN(H$2,H$4),$D92&lt;=MAX(H$2,H$4),$C92=H$1)
                 ),1,
        TRUE,0)</f>
        <v>#NAME?</v>
      </c>
      <c r="I92" t="e" cm="1">
        <f t="array" aca="1" ref="I92" ca="1">_xlfn.IFS(NOT(I$7),0,
         AND(I$6,
                 AND($C92&gt;=MIN(I$1,I$3),$C92&lt;=MAX(I$1,I$3),$D92=I$2)
                 ),1,
         AND(I$5,
                 AND($D92&gt;=MIN(I$2,I$4),$D92&lt;=MAX(I$2,I$4),$C92=I$1)
                 ),1,
        TRUE,0)</f>
        <v>#NAME?</v>
      </c>
      <c r="J92" t="e" cm="1">
        <f t="array" aca="1" ref="J92" ca="1">_xlfn.IFS(NOT(J$7),0,
         AND(J$6,
                 AND($C92&gt;=MIN(J$1,J$3),$C92&lt;=MAX(J$1,J$3),$D92=J$2)
                 ),1,
         AND(J$5,
                 AND($D92&gt;=MIN(J$2,J$4),$D92&lt;=MAX(J$2,J$4),$C92=J$1)
                 ),1,
        TRUE,0)</f>
        <v>#NAME?</v>
      </c>
      <c r="K92" t="e" cm="1">
        <f t="array" aca="1" ref="K92" ca="1">_xlfn.IFS(NOT(K$7),0,
         AND(K$6,
                 AND($C92&gt;=MIN(K$1,K$3),$C92&lt;=MAX(K$1,K$3),$D92=K$2)
                 ),1,
         AND(K$5,
                 AND($D92&gt;=MIN(K$2,K$4),$D92&lt;=MAX(K$2,K$4),$C92=K$1)
                 ),1,
        TRUE,0)</f>
        <v>#NAME?</v>
      </c>
      <c r="L92" t="e" cm="1">
        <f t="array" aca="1" ref="L92" ca="1">_xlfn.IFS(NOT(L$7),0,
         AND(L$6,
                 AND($C92&gt;=MIN(L$1,L$3),$C92&lt;=MAX(L$1,L$3),$D92=L$2)
                 ),1,
         AND(L$5,
                 AND($D92&gt;=MIN(L$2,L$4),$D92&lt;=MAX(L$2,L$4),$C92=L$1)
                 ),1,
        TRUE,0)</f>
        <v>#NAME?</v>
      </c>
      <c r="M92" t="e" cm="1">
        <f t="array" aca="1" ref="M92" ca="1">_xlfn.IFS(NOT(M$7),0,
         AND(M$6,
                 AND($C92&gt;=MIN(M$1,M$3),$C92&lt;=MAX(M$1,M$3),$D92=M$2)
                 ),1,
         AND(M$5,
                 AND($D92&gt;=MIN(M$2,M$4),$D92&lt;=MAX(M$2,M$4),$C92=M$1)
                 ),1,
        TRUE,0)</f>
        <v>#NAME?</v>
      </c>
      <c r="N92" t="e" cm="1">
        <f t="array" aca="1" ref="N92" ca="1">_xlfn.IFS(NOT(N$7),0,
         AND(N$6,
                 AND($C92&gt;=MIN(N$1,N$3),$C92&lt;=MAX(N$1,N$3),$D92=N$2)
                 ),1,
         AND(N$5,
                 AND($D92&gt;=MIN(N$2,N$4),$D92&lt;=MAX(N$2,N$4),$C92=N$1)
                 ),1,
        TRUE,0)</f>
        <v>#NAME?</v>
      </c>
      <c r="O92" t="e">
        <f t="shared" ca="1" si="12"/>
        <v>#NAME?</v>
      </c>
    </row>
    <row r="93" spans="1:15" x14ac:dyDescent="0.3">
      <c r="A93" t="str">
        <f t="shared" si="8"/>
        <v>8-4</v>
      </c>
      <c r="B93">
        <f t="shared" si="9"/>
        <v>84</v>
      </c>
      <c r="C93">
        <f t="shared" si="10"/>
        <v>8</v>
      </c>
      <c r="D93">
        <f t="shared" si="11"/>
        <v>4</v>
      </c>
      <c r="E93" t="e" cm="1">
        <f t="array" aca="1" ref="E93" ca="1">_xlfn.IFS(NOT(E$7),0,
         AND(E$6,
                 AND($C93&gt;=MIN(E$1,E$3),$C93&lt;=MAX(E$1,E$3),$D93=E$2)
                 ),1,
         AND(E$5,
                 AND($D93&gt;=MIN(E$2,E$4),$D93&lt;=MAX(E$2,E$4),$C93=E$1)
                 ),1,
        TRUE,0)</f>
        <v>#NAME?</v>
      </c>
      <c r="F93" t="e" cm="1">
        <f t="array" aca="1" ref="F93" ca="1">_xlfn.IFS(NOT(F$7),0,
         AND(F$6,
                 AND($C93&gt;=MIN(F$1,F$3),$C93&lt;=MAX(F$1,F$3),$D93=F$2)
                 ),1,
         AND(F$5,
                 AND($D93&gt;=MIN(F$2,F$4),$D93&lt;=MAX(F$2,F$4),$C93=F$1)
                 ),1,
        TRUE,0)</f>
        <v>#NAME?</v>
      </c>
      <c r="G93" t="e" cm="1">
        <f t="array" aca="1" ref="G93" ca="1">_xlfn.IFS(NOT(G$7),0,
         AND(G$6,
                 AND($C93&gt;=MIN(G$1,G$3),$C93&lt;=MAX(G$1,G$3),$D93=G$2)
                 ),1,
         AND(G$5,
                 AND($D93&gt;=MIN(G$2,G$4),$D93&lt;=MAX(G$2,G$4),$C93=G$1)
                 ),1,
        TRUE,0)</f>
        <v>#NAME?</v>
      </c>
      <c r="H93" t="e" cm="1">
        <f t="array" aca="1" ref="H93" ca="1">_xlfn.IFS(NOT(H$7),0,
         AND(H$6,
                 AND($C93&gt;=MIN(H$1,H$3),$C93&lt;=MAX(H$1,H$3),$D93=H$2)
                 ),1,
         AND(H$5,
                 AND($D93&gt;=MIN(H$2,H$4),$D93&lt;=MAX(H$2,H$4),$C93=H$1)
                 ),1,
        TRUE,0)</f>
        <v>#NAME?</v>
      </c>
      <c r="I93" t="e" cm="1">
        <f t="array" aca="1" ref="I93" ca="1">_xlfn.IFS(NOT(I$7),0,
         AND(I$6,
                 AND($C93&gt;=MIN(I$1,I$3),$C93&lt;=MAX(I$1,I$3),$D93=I$2)
                 ),1,
         AND(I$5,
                 AND($D93&gt;=MIN(I$2,I$4),$D93&lt;=MAX(I$2,I$4),$C93=I$1)
                 ),1,
        TRUE,0)</f>
        <v>#NAME?</v>
      </c>
      <c r="J93" t="e" cm="1">
        <f t="array" aca="1" ref="J93" ca="1">_xlfn.IFS(NOT(J$7),0,
         AND(J$6,
                 AND($C93&gt;=MIN(J$1,J$3),$C93&lt;=MAX(J$1,J$3),$D93=J$2)
                 ),1,
         AND(J$5,
                 AND($D93&gt;=MIN(J$2,J$4),$D93&lt;=MAX(J$2,J$4),$C93=J$1)
                 ),1,
        TRUE,0)</f>
        <v>#NAME?</v>
      </c>
      <c r="K93" t="e" cm="1">
        <f t="array" aca="1" ref="K93" ca="1">_xlfn.IFS(NOT(K$7),0,
         AND(K$6,
                 AND($C93&gt;=MIN(K$1,K$3),$C93&lt;=MAX(K$1,K$3),$D93=K$2)
                 ),1,
         AND(K$5,
                 AND($D93&gt;=MIN(K$2,K$4),$D93&lt;=MAX(K$2,K$4),$C93=K$1)
                 ),1,
        TRUE,0)</f>
        <v>#NAME?</v>
      </c>
      <c r="L93" t="e" cm="1">
        <f t="array" aca="1" ref="L93" ca="1">_xlfn.IFS(NOT(L$7),0,
         AND(L$6,
                 AND($C93&gt;=MIN(L$1,L$3),$C93&lt;=MAX(L$1,L$3),$D93=L$2)
                 ),1,
         AND(L$5,
                 AND($D93&gt;=MIN(L$2,L$4),$D93&lt;=MAX(L$2,L$4),$C93=L$1)
                 ),1,
        TRUE,0)</f>
        <v>#NAME?</v>
      </c>
      <c r="M93" t="e" cm="1">
        <f t="array" aca="1" ref="M93" ca="1">_xlfn.IFS(NOT(M$7),0,
         AND(M$6,
                 AND($C93&gt;=MIN(M$1,M$3),$C93&lt;=MAX(M$1,M$3),$D93=M$2)
                 ),1,
         AND(M$5,
                 AND($D93&gt;=MIN(M$2,M$4),$D93&lt;=MAX(M$2,M$4),$C93=M$1)
                 ),1,
        TRUE,0)</f>
        <v>#NAME?</v>
      </c>
      <c r="N93" t="e" cm="1">
        <f t="array" aca="1" ref="N93" ca="1">_xlfn.IFS(NOT(N$7),0,
         AND(N$6,
                 AND($C93&gt;=MIN(N$1,N$3),$C93&lt;=MAX(N$1,N$3),$D93=N$2)
                 ),1,
         AND(N$5,
                 AND($D93&gt;=MIN(N$2,N$4),$D93&lt;=MAX(N$2,N$4),$C93=N$1)
                 ),1,
        TRUE,0)</f>
        <v>#NAME?</v>
      </c>
      <c r="O93" t="e">
        <f t="shared" ca="1" si="12"/>
        <v>#NAME?</v>
      </c>
    </row>
    <row r="94" spans="1:15" x14ac:dyDescent="0.3">
      <c r="A94" t="str">
        <f t="shared" si="8"/>
        <v>8-5</v>
      </c>
      <c r="B94">
        <f t="shared" si="9"/>
        <v>85</v>
      </c>
      <c r="C94">
        <f t="shared" si="10"/>
        <v>8</v>
      </c>
      <c r="D94">
        <f t="shared" si="11"/>
        <v>5</v>
      </c>
      <c r="E94" t="e" cm="1">
        <f t="array" aca="1" ref="E94" ca="1">_xlfn.IFS(NOT(E$7),0,
         AND(E$6,
                 AND($C94&gt;=MIN(E$1,E$3),$C94&lt;=MAX(E$1,E$3),$D94=E$2)
                 ),1,
         AND(E$5,
                 AND($D94&gt;=MIN(E$2,E$4),$D94&lt;=MAX(E$2,E$4),$C94=E$1)
                 ),1,
        TRUE,0)</f>
        <v>#NAME?</v>
      </c>
      <c r="F94" t="e" cm="1">
        <f t="array" aca="1" ref="F94" ca="1">_xlfn.IFS(NOT(F$7),0,
         AND(F$6,
                 AND($C94&gt;=MIN(F$1,F$3),$C94&lt;=MAX(F$1,F$3),$D94=F$2)
                 ),1,
         AND(F$5,
                 AND($D94&gt;=MIN(F$2,F$4),$D94&lt;=MAX(F$2,F$4),$C94=F$1)
                 ),1,
        TRUE,0)</f>
        <v>#NAME?</v>
      </c>
      <c r="G94" t="e" cm="1">
        <f t="array" aca="1" ref="G94" ca="1">_xlfn.IFS(NOT(G$7),0,
         AND(G$6,
                 AND($C94&gt;=MIN(G$1,G$3),$C94&lt;=MAX(G$1,G$3),$D94=G$2)
                 ),1,
         AND(G$5,
                 AND($D94&gt;=MIN(G$2,G$4),$D94&lt;=MAX(G$2,G$4),$C94=G$1)
                 ),1,
        TRUE,0)</f>
        <v>#NAME?</v>
      </c>
      <c r="H94" t="e" cm="1">
        <f t="array" aca="1" ref="H94" ca="1">_xlfn.IFS(NOT(H$7),0,
         AND(H$6,
                 AND($C94&gt;=MIN(H$1,H$3),$C94&lt;=MAX(H$1,H$3),$D94=H$2)
                 ),1,
         AND(H$5,
                 AND($D94&gt;=MIN(H$2,H$4),$D94&lt;=MAX(H$2,H$4),$C94=H$1)
                 ),1,
        TRUE,0)</f>
        <v>#NAME?</v>
      </c>
      <c r="I94" t="e" cm="1">
        <f t="array" aca="1" ref="I94" ca="1">_xlfn.IFS(NOT(I$7),0,
         AND(I$6,
                 AND($C94&gt;=MIN(I$1,I$3),$C94&lt;=MAX(I$1,I$3),$D94=I$2)
                 ),1,
         AND(I$5,
                 AND($D94&gt;=MIN(I$2,I$4),$D94&lt;=MAX(I$2,I$4),$C94=I$1)
                 ),1,
        TRUE,0)</f>
        <v>#NAME?</v>
      </c>
      <c r="J94" t="e" cm="1">
        <f t="array" aca="1" ref="J94" ca="1">_xlfn.IFS(NOT(J$7),0,
         AND(J$6,
                 AND($C94&gt;=MIN(J$1,J$3),$C94&lt;=MAX(J$1,J$3),$D94=J$2)
                 ),1,
         AND(J$5,
                 AND($D94&gt;=MIN(J$2,J$4),$D94&lt;=MAX(J$2,J$4),$C94=J$1)
                 ),1,
        TRUE,0)</f>
        <v>#NAME?</v>
      </c>
      <c r="K94" t="e" cm="1">
        <f t="array" aca="1" ref="K94" ca="1">_xlfn.IFS(NOT(K$7),0,
         AND(K$6,
                 AND($C94&gt;=MIN(K$1,K$3),$C94&lt;=MAX(K$1,K$3),$D94=K$2)
                 ),1,
         AND(K$5,
                 AND($D94&gt;=MIN(K$2,K$4),$D94&lt;=MAX(K$2,K$4),$C94=K$1)
                 ),1,
        TRUE,0)</f>
        <v>#NAME?</v>
      </c>
      <c r="L94" t="e" cm="1">
        <f t="array" aca="1" ref="L94" ca="1">_xlfn.IFS(NOT(L$7),0,
         AND(L$6,
                 AND($C94&gt;=MIN(L$1,L$3),$C94&lt;=MAX(L$1,L$3),$D94=L$2)
                 ),1,
         AND(L$5,
                 AND($D94&gt;=MIN(L$2,L$4),$D94&lt;=MAX(L$2,L$4),$C94=L$1)
                 ),1,
        TRUE,0)</f>
        <v>#NAME?</v>
      </c>
      <c r="M94" t="e" cm="1">
        <f t="array" aca="1" ref="M94" ca="1">_xlfn.IFS(NOT(M$7),0,
         AND(M$6,
                 AND($C94&gt;=MIN(M$1,M$3),$C94&lt;=MAX(M$1,M$3),$D94=M$2)
                 ),1,
         AND(M$5,
                 AND($D94&gt;=MIN(M$2,M$4),$D94&lt;=MAX(M$2,M$4),$C94=M$1)
                 ),1,
        TRUE,0)</f>
        <v>#NAME?</v>
      </c>
      <c r="N94" t="e" cm="1">
        <f t="array" aca="1" ref="N94" ca="1">_xlfn.IFS(NOT(N$7),0,
         AND(N$6,
                 AND($C94&gt;=MIN(N$1,N$3),$C94&lt;=MAX(N$1,N$3),$D94=N$2)
                 ),1,
         AND(N$5,
                 AND($D94&gt;=MIN(N$2,N$4),$D94&lt;=MAX(N$2,N$4),$C94=N$1)
                 ),1,
        TRUE,0)</f>
        <v>#NAME?</v>
      </c>
      <c r="O94" t="e">
        <f t="shared" ca="1" si="12"/>
        <v>#NAME?</v>
      </c>
    </row>
    <row r="95" spans="1:15" x14ac:dyDescent="0.3">
      <c r="A95" t="str">
        <f t="shared" si="8"/>
        <v>8-6</v>
      </c>
      <c r="B95">
        <f t="shared" si="9"/>
        <v>86</v>
      </c>
      <c r="C95">
        <f t="shared" si="10"/>
        <v>8</v>
      </c>
      <c r="D95">
        <f t="shared" si="11"/>
        <v>6</v>
      </c>
      <c r="E95" t="e" cm="1">
        <f t="array" aca="1" ref="E95" ca="1">_xlfn.IFS(NOT(E$7),0,
         AND(E$6,
                 AND($C95&gt;=MIN(E$1,E$3),$C95&lt;=MAX(E$1,E$3),$D95=E$2)
                 ),1,
         AND(E$5,
                 AND($D95&gt;=MIN(E$2,E$4),$D95&lt;=MAX(E$2,E$4),$C95=E$1)
                 ),1,
        TRUE,0)</f>
        <v>#NAME?</v>
      </c>
      <c r="F95" t="e" cm="1">
        <f t="array" aca="1" ref="F95" ca="1">_xlfn.IFS(NOT(F$7),0,
         AND(F$6,
                 AND($C95&gt;=MIN(F$1,F$3),$C95&lt;=MAX(F$1,F$3),$D95=F$2)
                 ),1,
         AND(F$5,
                 AND($D95&gt;=MIN(F$2,F$4),$D95&lt;=MAX(F$2,F$4),$C95=F$1)
                 ),1,
        TRUE,0)</f>
        <v>#NAME?</v>
      </c>
      <c r="G95" t="e" cm="1">
        <f t="array" aca="1" ref="G95" ca="1">_xlfn.IFS(NOT(G$7),0,
         AND(G$6,
                 AND($C95&gt;=MIN(G$1,G$3),$C95&lt;=MAX(G$1,G$3),$D95=G$2)
                 ),1,
         AND(G$5,
                 AND($D95&gt;=MIN(G$2,G$4),$D95&lt;=MAX(G$2,G$4),$C95=G$1)
                 ),1,
        TRUE,0)</f>
        <v>#NAME?</v>
      </c>
      <c r="H95" t="e" cm="1">
        <f t="array" aca="1" ref="H95" ca="1">_xlfn.IFS(NOT(H$7),0,
         AND(H$6,
                 AND($C95&gt;=MIN(H$1,H$3),$C95&lt;=MAX(H$1,H$3),$D95=H$2)
                 ),1,
         AND(H$5,
                 AND($D95&gt;=MIN(H$2,H$4),$D95&lt;=MAX(H$2,H$4),$C95=H$1)
                 ),1,
        TRUE,0)</f>
        <v>#NAME?</v>
      </c>
      <c r="I95" t="e" cm="1">
        <f t="array" aca="1" ref="I95" ca="1">_xlfn.IFS(NOT(I$7),0,
         AND(I$6,
                 AND($C95&gt;=MIN(I$1,I$3),$C95&lt;=MAX(I$1,I$3),$D95=I$2)
                 ),1,
         AND(I$5,
                 AND($D95&gt;=MIN(I$2,I$4),$D95&lt;=MAX(I$2,I$4),$C95=I$1)
                 ),1,
        TRUE,0)</f>
        <v>#NAME?</v>
      </c>
      <c r="J95" t="e" cm="1">
        <f t="array" aca="1" ref="J95" ca="1">_xlfn.IFS(NOT(J$7),0,
         AND(J$6,
                 AND($C95&gt;=MIN(J$1,J$3),$C95&lt;=MAX(J$1,J$3),$D95=J$2)
                 ),1,
         AND(J$5,
                 AND($D95&gt;=MIN(J$2,J$4),$D95&lt;=MAX(J$2,J$4),$C95=J$1)
                 ),1,
        TRUE,0)</f>
        <v>#NAME?</v>
      </c>
      <c r="K95" t="e" cm="1">
        <f t="array" aca="1" ref="K95" ca="1">_xlfn.IFS(NOT(K$7),0,
         AND(K$6,
                 AND($C95&gt;=MIN(K$1,K$3),$C95&lt;=MAX(K$1,K$3),$D95=K$2)
                 ),1,
         AND(K$5,
                 AND($D95&gt;=MIN(K$2,K$4),$D95&lt;=MAX(K$2,K$4),$C95=K$1)
                 ),1,
        TRUE,0)</f>
        <v>#NAME?</v>
      </c>
      <c r="L95" t="e" cm="1">
        <f t="array" aca="1" ref="L95" ca="1">_xlfn.IFS(NOT(L$7),0,
         AND(L$6,
                 AND($C95&gt;=MIN(L$1,L$3),$C95&lt;=MAX(L$1,L$3),$D95=L$2)
                 ),1,
         AND(L$5,
                 AND($D95&gt;=MIN(L$2,L$4),$D95&lt;=MAX(L$2,L$4),$C95=L$1)
                 ),1,
        TRUE,0)</f>
        <v>#NAME?</v>
      </c>
      <c r="M95" t="e" cm="1">
        <f t="array" aca="1" ref="M95" ca="1">_xlfn.IFS(NOT(M$7),0,
         AND(M$6,
                 AND($C95&gt;=MIN(M$1,M$3),$C95&lt;=MAX(M$1,M$3),$D95=M$2)
                 ),1,
         AND(M$5,
                 AND($D95&gt;=MIN(M$2,M$4),$D95&lt;=MAX(M$2,M$4),$C95=M$1)
                 ),1,
        TRUE,0)</f>
        <v>#NAME?</v>
      </c>
      <c r="N95" t="e" cm="1">
        <f t="array" aca="1" ref="N95" ca="1">_xlfn.IFS(NOT(N$7),0,
         AND(N$6,
                 AND($C95&gt;=MIN(N$1,N$3),$C95&lt;=MAX(N$1,N$3),$D95=N$2)
                 ),1,
         AND(N$5,
                 AND($D95&gt;=MIN(N$2,N$4),$D95&lt;=MAX(N$2,N$4),$C95=N$1)
                 ),1,
        TRUE,0)</f>
        <v>#NAME?</v>
      </c>
      <c r="O95" t="e">
        <f t="shared" ca="1" si="12"/>
        <v>#NAME?</v>
      </c>
    </row>
    <row r="96" spans="1:15" x14ac:dyDescent="0.3">
      <c r="A96" t="str">
        <f t="shared" si="8"/>
        <v>8-7</v>
      </c>
      <c r="B96">
        <f t="shared" si="9"/>
        <v>87</v>
      </c>
      <c r="C96">
        <f t="shared" si="10"/>
        <v>8</v>
      </c>
      <c r="D96">
        <f t="shared" si="11"/>
        <v>7</v>
      </c>
      <c r="E96" t="e" cm="1">
        <f t="array" aca="1" ref="E96" ca="1">_xlfn.IFS(NOT(E$7),0,
         AND(E$6,
                 AND($C96&gt;=MIN(E$1,E$3),$C96&lt;=MAX(E$1,E$3),$D96=E$2)
                 ),1,
         AND(E$5,
                 AND($D96&gt;=MIN(E$2,E$4),$D96&lt;=MAX(E$2,E$4),$C96=E$1)
                 ),1,
        TRUE,0)</f>
        <v>#NAME?</v>
      </c>
      <c r="F96" t="e" cm="1">
        <f t="array" aca="1" ref="F96" ca="1">_xlfn.IFS(NOT(F$7),0,
         AND(F$6,
                 AND($C96&gt;=MIN(F$1,F$3),$C96&lt;=MAX(F$1,F$3),$D96=F$2)
                 ),1,
         AND(F$5,
                 AND($D96&gt;=MIN(F$2,F$4),$D96&lt;=MAX(F$2,F$4),$C96=F$1)
                 ),1,
        TRUE,0)</f>
        <v>#NAME?</v>
      </c>
      <c r="G96" t="e" cm="1">
        <f t="array" aca="1" ref="G96" ca="1">_xlfn.IFS(NOT(G$7),0,
         AND(G$6,
                 AND($C96&gt;=MIN(G$1,G$3),$C96&lt;=MAX(G$1,G$3),$D96=G$2)
                 ),1,
         AND(G$5,
                 AND($D96&gt;=MIN(G$2,G$4),$D96&lt;=MAX(G$2,G$4),$C96=G$1)
                 ),1,
        TRUE,0)</f>
        <v>#NAME?</v>
      </c>
      <c r="H96" t="e" cm="1">
        <f t="array" aca="1" ref="H96" ca="1">_xlfn.IFS(NOT(H$7),0,
         AND(H$6,
                 AND($C96&gt;=MIN(H$1,H$3),$C96&lt;=MAX(H$1,H$3),$D96=H$2)
                 ),1,
         AND(H$5,
                 AND($D96&gt;=MIN(H$2,H$4),$D96&lt;=MAX(H$2,H$4),$C96=H$1)
                 ),1,
        TRUE,0)</f>
        <v>#NAME?</v>
      </c>
      <c r="I96" t="e" cm="1">
        <f t="array" aca="1" ref="I96" ca="1">_xlfn.IFS(NOT(I$7),0,
         AND(I$6,
                 AND($C96&gt;=MIN(I$1,I$3),$C96&lt;=MAX(I$1,I$3),$D96=I$2)
                 ),1,
         AND(I$5,
                 AND($D96&gt;=MIN(I$2,I$4),$D96&lt;=MAX(I$2,I$4),$C96=I$1)
                 ),1,
        TRUE,0)</f>
        <v>#NAME?</v>
      </c>
      <c r="J96" t="e" cm="1">
        <f t="array" aca="1" ref="J96" ca="1">_xlfn.IFS(NOT(J$7),0,
         AND(J$6,
                 AND($C96&gt;=MIN(J$1,J$3),$C96&lt;=MAX(J$1,J$3),$D96=J$2)
                 ),1,
         AND(J$5,
                 AND($D96&gt;=MIN(J$2,J$4),$D96&lt;=MAX(J$2,J$4),$C96=J$1)
                 ),1,
        TRUE,0)</f>
        <v>#NAME?</v>
      </c>
      <c r="K96" t="e" cm="1">
        <f t="array" aca="1" ref="K96" ca="1">_xlfn.IFS(NOT(K$7),0,
         AND(K$6,
                 AND($C96&gt;=MIN(K$1,K$3),$C96&lt;=MAX(K$1,K$3),$D96=K$2)
                 ),1,
         AND(K$5,
                 AND($D96&gt;=MIN(K$2,K$4),$D96&lt;=MAX(K$2,K$4),$C96=K$1)
                 ),1,
        TRUE,0)</f>
        <v>#NAME?</v>
      </c>
      <c r="L96" t="e" cm="1">
        <f t="array" aca="1" ref="L96" ca="1">_xlfn.IFS(NOT(L$7),0,
         AND(L$6,
                 AND($C96&gt;=MIN(L$1,L$3),$C96&lt;=MAX(L$1,L$3),$D96=L$2)
                 ),1,
         AND(L$5,
                 AND($D96&gt;=MIN(L$2,L$4),$D96&lt;=MAX(L$2,L$4),$C96=L$1)
                 ),1,
        TRUE,0)</f>
        <v>#NAME?</v>
      </c>
      <c r="M96" t="e" cm="1">
        <f t="array" aca="1" ref="M96" ca="1">_xlfn.IFS(NOT(M$7),0,
         AND(M$6,
                 AND($C96&gt;=MIN(M$1,M$3),$C96&lt;=MAX(M$1,M$3),$D96=M$2)
                 ),1,
         AND(M$5,
                 AND($D96&gt;=MIN(M$2,M$4),$D96&lt;=MAX(M$2,M$4),$C96=M$1)
                 ),1,
        TRUE,0)</f>
        <v>#NAME?</v>
      </c>
      <c r="N96" t="e" cm="1">
        <f t="array" aca="1" ref="N96" ca="1">_xlfn.IFS(NOT(N$7),0,
         AND(N$6,
                 AND($C96&gt;=MIN(N$1,N$3),$C96&lt;=MAX(N$1,N$3),$D96=N$2)
                 ),1,
         AND(N$5,
                 AND($D96&gt;=MIN(N$2,N$4),$D96&lt;=MAX(N$2,N$4),$C96=N$1)
                 ),1,
        TRUE,0)</f>
        <v>#NAME?</v>
      </c>
      <c r="O96" t="e">
        <f t="shared" ca="1" si="12"/>
        <v>#NAME?</v>
      </c>
    </row>
    <row r="97" spans="1:15" x14ac:dyDescent="0.3">
      <c r="A97" t="str">
        <f t="shared" si="8"/>
        <v>8-8</v>
      </c>
      <c r="B97">
        <f t="shared" si="9"/>
        <v>88</v>
      </c>
      <c r="C97">
        <f t="shared" si="10"/>
        <v>8</v>
      </c>
      <c r="D97">
        <f t="shared" si="11"/>
        <v>8</v>
      </c>
      <c r="E97" t="e" cm="1">
        <f t="array" aca="1" ref="E97" ca="1">_xlfn.IFS(NOT(E$7),0,
         AND(E$6,
                 AND($C97&gt;=MIN(E$1,E$3),$C97&lt;=MAX(E$1,E$3),$D97=E$2)
                 ),1,
         AND(E$5,
                 AND($D97&gt;=MIN(E$2,E$4),$D97&lt;=MAX(E$2,E$4),$C97=E$1)
                 ),1,
        TRUE,0)</f>
        <v>#NAME?</v>
      </c>
      <c r="F97" t="e" cm="1">
        <f t="array" aca="1" ref="F97" ca="1">_xlfn.IFS(NOT(F$7),0,
         AND(F$6,
                 AND($C97&gt;=MIN(F$1,F$3),$C97&lt;=MAX(F$1,F$3),$D97=F$2)
                 ),1,
         AND(F$5,
                 AND($D97&gt;=MIN(F$2,F$4),$D97&lt;=MAX(F$2,F$4),$C97=F$1)
                 ),1,
        TRUE,0)</f>
        <v>#NAME?</v>
      </c>
      <c r="G97" t="e" cm="1">
        <f t="array" aca="1" ref="G97" ca="1">_xlfn.IFS(NOT(G$7),0,
         AND(G$6,
                 AND($C97&gt;=MIN(G$1,G$3),$C97&lt;=MAX(G$1,G$3),$D97=G$2)
                 ),1,
         AND(G$5,
                 AND($D97&gt;=MIN(G$2,G$4),$D97&lt;=MAX(G$2,G$4),$C97=G$1)
                 ),1,
        TRUE,0)</f>
        <v>#NAME?</v>
      </c>
      <c r="H97" t="e" cm="1">
        <f t="array" aca="1" ref="H97" ca="1">_xlfn.IFS(NOT(H$7),0,
         AND(H$6,
                 AND($C97&gt;=MIN(H$1,H$3),$C97&lt;=MAX(H$1,H$3),$D97=H$2)
                 ),1,
         AND(H$5,
                 AND($D97&gt;=MIN(H$2,H$4),$D97&lt;=MAX(H$2,H$4),$C97=H$1)
                 ),1,
        TRUE,0)</f>
        <v>#NAME?</v>
      </c>
      <c r="I97" t="e" cm="1">
        <f t="array" aca="1" ref="I97" ca="1">_xlfn.IFS(NOT(I$7),0,
         AND(I$6,
                 AND($C97&gt;=MIN(I$1,I$3),$C97&lt;=MAX(I$1,I$3),$D97=I$2)
                 ),1,
         AND(I$5,
                 AND($D97&gt;=MIN(I$2,I$4),$D97&lt;=MAX(I$2,I$4),$C97=I$1)
                 ),1,
        TRUE,0)</f>
        <v>#NAME?</v>
      </c>
      <c r="J97" t="e" cm="1">
        <f t="array" aca="1" ref="J97" ca="1">_xlfn.IFS(NOT(J$7),0,
         AND(J$6,
                 AND($C97&gt;=MIN(J$1,J$3),$C97&lt;=MAX(J$1,J$3),$D97=J$2)
                 ),1,
         AND(J$5,
                 AND($D97&gt;=MIN(J$2,J$4),$D97&lt;=MAX(J$2,J$4),$C97=J$1)
                 ),1,
        TRUE,0)</f>
        <v>#NAME?</v>
      </c>
      <c r="K97" t="e" cm="1">
        <f t="array" aca="1" ref="K97" ca="1">_xlfn.IFS(NOT(K$7),0,
         AND(K$6,
                 AND($C97&gt;=MIN(K$1,K$3),$C97&lt;=MAX(K$1,K$3),$D97=K$2)
                 ),1,
         AND(K$5,
                 AND($D97&gt;=MIN(K$2,K$4),$D97&lt;=MAX(K$2,K$4),$C97=K$1)
                 ),1,
        TRUE,0)</f>
        <v>#NAME?</v>
      </c>
      <c r="L97" t="e" cm="1">
        <f t="array" aca="1" ref="L97" ca="1">_xlfn.IFS(NOT(L$7),0,
         AND(L$6,
                 AND($C97&gt;=MIN(L$1,L$3),$C97&lt;=MAX(L$1,L$3),$D97=L$2)
                 ),1,
         AND(L$5,
                 AND($D97&gt;=MIN(L$2,L$4),$D97&lt;=MAX(L$2,L$4),$C97=L$1)
                 ),1,
        TRUE,0)</f>
        <v>#NAME?</v>
      </c>
      <c r="M97" t="e" cm="1">
        <f t="array" aca="1" ref="M97" ca="1">_xlfn.IFS(NOT(M$7),0,
         AND(M$6,
                 AND($C97&gt;=MIN(M$1,M$3),$C97&lt;=MAX(M$1,M$3),$D97=M$2)
                 ),1,
         AND(M$5,
                 AND($D97&gt;=MIN(M$2,M$4),$D97&lt;=MAX(M$2,M$4),$C97=M$1)
                 ),1,
        TRUE,0)</f>
        <v>#NAME?</v>
      </c>
      <c r="N97" t="e" cm="1">
        <f t="array" aca="1" ref="N97" ca="1">_xlfn.IFS(NOT(N$7),0,
         AND(N$6,
                 AND($C97&gt;=MIN(N$1,N$3),$C97&lt;=MAX(N$1,N$3),$D97=N$2)
                 ),1,
         AND(N$5,
                 AND($D97&gt;=MIN(N$2,N$4),$D97&lt;=MAX(N$2,N$4),$C97=N$1)
                 ),1,
        TRUE,0)</f>
        <v>#NAME?</v>
      </c>
      <c r="O97" t="e">
        <f t="shared" ca="1" si="12"/>
        <v>#NAME?</v>
      </c>
    </row>
    <row r="98" spans="1:15" x14ac:dyDescent="0.3">
      <c r="A98" t="str">
        <f t="shared" si="8"/>
        <v>8-9</v>
      </c>
      <c r="B98">
        <f t="shared" si="9"/>
        <v>89</v>
      </c>
      <c r="C98">
        <f t="shared" si="10"/>
        <v>8</v>
      </c>
      <c r="D98">
        <f t="shared" si="11"/>
        <v>9</v>
      </c>
      <c r="E98" t="e" cm="1">
        <f t="array" aca="1" ref="E98" ca="1">_xlfn.IFS(NOT(E$7),0,
         AND(E$6,
                 AND($C98&gt;=MIN(E$1,E$3),$C98&lt;=MAX(E$1,E$3),$D98=E$2)
                 ),1,
         AND(E$5,
                 AND($D98&gt;=MIN(E$2,E$4),$D98&lt;=MAX(E$2,E$4),$C98=E$1)
                 ),1,
        TRUE,0)</f>
        <v>#NAME?</v>
      </c>
      <c r="F98" t="e" cm="1">
        <f t="array" aca="1" ref="F98" ca="1">_xlfn.IFS(NOT(F$7),0,
         AND(F$6,
                 AND($C98&gt;=MIN(F$1,F$3),$C98&lt;=MAX(F$1,F$3),$D98=F$2)
                 ),1,
         AND(F$5,
                 AND($D98&gt;=MIN(F$2,F$4),$D98&lt;=MAX(F$2,F$4),$C98=F$1)
                 ),1,
        TRUE,0)</f>
        <v>#NAME?</v>
      </c>
      <c r="G98" t="e" cm="1">
        <f t="array" aca="1" ref="G98" ca="1">_xlfn.IFS(NOT(G$7),0,
         AND(G$6,
                 AND($C98&gt;=MIN(G$1,G$3),$C98&lt;=MAX(G$1,G$3),$D98=G$2)
                 ),1,
         AND(G$5,
                 AND($D98&gt;=MIN(G$2,G$4),$D98&lt;=MAX(G$2,G$4),$C98=G$1)
                 ),1,
        TRUE,0)</f>
        <v>#NAME?</v>
      </c>
      <c r="H98" t="e" cm="1">
        <f t="array" aca="1" ref="H98" ca="1">_xlfn.IFS(NOT(H$7),0,
         AND(H$6,
                 AND($C98&gt;=MIN(H$1,H$3),$C98&lt;=MAX(H$1,H$3),$D98=H$2)
                 ),1,
         AND(H$5,
                 AND($D98&gt;=MIN(H$2,H$4),$D98&lt;=MAX(H$2,H$4),$C98=H$1)
                 ),1,
        TRUE,0)</f>
        <v>#NAME?</v>
      </c>
      <c r="I98" t="e" cm="1">
        <f t="array" aca="1" ref="I98" ca="1">_xlfn.IFS(NOT(I$7),0,
         AND(I$6,
                 AND($C98&gt;=MIN(I$1,I$3),$C98&lt;=MAX(I$1,I$3),$D98=I$2)
                 ),1,
         AND(I$5,
                 AND($D98&gt;=MIN(I$2,I$4),$D98&lt;=MAX(I$2,I$4),$C98=I$1)
                 ),1,
        TRUE,0)</f>
        <v>#NAME?</v>
      </c>
      <c r="J98" t="e" cm="1">
        <f t="array" aca="1" ref="J98" ca="1">_xlfn.IFS(NOT(J$7),0,
         AND(J$6,
                 AND($C98&gt;=MIN(J$1,J$3),$C98&lt;=MAX(J$1,J$3),$D98=J$2)
                 ),1,
         AND(J$5,
                 AND($D98&gt;=MIN(J$2,J$4),$D98&lt;=MAX(J$2,J$4),$C98=J$1)
                 ),1,
        TRUE,0)</f>
        <v>#NAME?</v>
      </c>
      <c r="K98" t="e" cm="1">
        <f t="array" aca="1" ref="K98" ca="1">_xlfn.IFS(NOT(K$7),0,
         AND(K$6,
                 AND($C98&gt;=MIN(K$1,K$3),$C98&lt;=MAX(K$1,K$3),$D98=K$2)
                 ),1,
         AND(K$5,
                 AND($D98&gt;=MIN(K$2,K$4),$D98&lt;=MAX(K$2,K$4),$C98=K$1)
                 ),1,
        TRUE,0)</f>
        <v>#NAME?</v>
      </c>
      <c r="L98" t="e" cm="1">
        <f t="array" aca="1" ref="L98" ca="1">_xlfn.IFS(NOT(L$7),0,
         AND(L$6,
                 AND($C98&gt;=MIN(L$1,L$3),$C98&lt;=MAX(L$1,L$3),$D98=L$2)
                 ),1,
         AND(L$5,
                 AND($D98&gt;=MIN(L$2,L$4),$D98&lt;=MAX(L$2,L$4),$C98=L$1)
                 ),1,
        TRUE,0)</f>
        <v>#NAME?</v>
      </c>
      <c r="M98" t="e" cm="1">
        <f t="array" aca="1" ref="M98" ca="1">_xlfn.IFS(NOT(M$7),0,
         AND(M$6,
                 AND($C98&gt;=MIN(M$1,M$3),$C98&lt;=MAX(M$1,M$3),$D98=M$2)
                 ),1,
         AND(M$5,
                 AND($D98&gt;=MIN(M$2,M$4),$D98&lt;=MAX(M$2,M$4),$C98=M$1)
                 ),1,
        TRUE,0)</f>
        <v>#NAME?</v>
      </c>
      <c r="N98" t="e" cm="1">
        <f t="array" aca="1" ref="N98" ca="1">_xlfn.IFS(NOT(N$7),0,
         AND(N$6,
                 AND($C98&gt;=MIN(N$1,N$3),$C98&lt;=MAX(N$1,N$3),$D98=N$2)
                 ),1,
         AND(N$5,
                 AND($D98&gt;=MIN(N$2,N$4),$D98&lt;=MAX(N$2,N$4),$C98=N$1)
                 ),1,
        TRUE,0)</f>
        <v>#NAME?</v>
      </c>
      <c r="O98" t="e">
        <f t="shared" ca="1" si="12"/>
        <v>#NAME?</v>
      </c>
    </row>
    <row r="99" spans="1:15" x14ac:dyDescent="0.3">
      <c r="A99" t="str">
        <f t="shared" si="8"/>
        <v>9-0</v>
      </c>
      <c r="B99">
        <f t="shared" si="9"/>
        <v>90</v>
      </c>
      <c r="C99">
        <f t="shared" si="10"/>
        <v>9</v>
      </c>
      <c r="D99">
        <f t="shared" si="11"/>
        <v>0</v>
      </c>
      <c r="E99" t="e" cm="1">
        <f t="array" aca="1" ref="E99" ca="1">_xlfn.IFS(NOT(E$7),0,
         AND(E$6,
                 AND($C99&gt;=MIN(E$1,E$3),$C99&lt;=MAX(E$1,E$3),$D99=E$2)
                 ),1,
         AND(E$5,
                 AND($D99&gt;=MIN(E$2,E$4),$D99&lt;=MAX(E$2,E$4),$C99=E$1)
                 ),1,
        TRUE,0)</f>
        <v>#NAME?</v>
      </c>
      <c r="F99" t="e" cm="1">
        <f t="array" aca="1" ref="F99" ca="1">_xlfn.IFS(NOT(F$7),0,
         AND(F$6,
                 AND($C99&gt;=MIN(F$1,F$3),$C99&lt;=MAX(F$1,F$3),$D99=F$2)
                 ),1,
         AND(F$5,
                 AND($D99&gt;=MIN(F$2,F$4),$D99&lt;=MAX(F$2,F$4),$C99=F$1)
                 ),1,
        TRUE,0)</f>
        <v>#NAME?</v>
      </c>
      <c r="G99" t="e" cm="1">
        <f t="array" aca="1" ref="G99" ca="1">_xlfn.IFS(NOT(G$7),0,
         AND(G$6,
                 AND($C99&gt;=MIN(G$1,G$3),$C99&lt;=MAX(G$1,G$3),$D99=G$2)
                 ),1,
         AND(G$5,
                 AND($D99&gt;=MIN(G$2,G$4),$D99&lt;=MAX(G$2,G$4),$C99=G$1)
                 ),1,
        TRUE,0)</f>
        <v>#NAME?</v>
      </c>
      <c r="H99" t="e" cm="1">
        <f t="array" aca="1" ref="H99" ca="1">_xlfn.IFS(NOT(H$7),0,
         AND(H$6,
                 AND($C99&gt;=MIN(H$1,H$3),$C99&lt;=MAX(H$1,H$3),$D99=H$2)
                 ),1,
         AND(H$5,
                 AND($D99&gt;=MIN(H$2,H$4),$D99&lt;=MAX(H$2,H$4),$C99=H$1)
                 ),1,
        TRUE,0)</f>
        <v>#NAME?</v>
      </c>
      <c r="I99" t="e" cm="1">
        <f t="array" aca="1" ref="I99" ca="1">_xlfn.IFS(NOT(I$7),0,
         AND(I$6,
                 AND($C99&gt;=MIN(I$1,I$3),$C99&lt;=MAX(I$1,I$3),$D99=I$2)
                 ),1,
         AND(I$5,
                 AND($D99&gt;=MIN(I$2,I$4),$D99&lt;=MAX(I$2,I$4),$C99=I$1)
                 ),1,
        TRUE,0)</f>
        <v>#NAME?</v>
      </c>
      <c r="J99" t="e" cm="1">
        <f t="array" aca="1" ref="J99" ca="1">_xlfn.IFS(NOT(J$7),0,
         AND(J$6,
                 AND($C99&gt;=MIN(J$1,J$3),$C99&lt;=MAX(J$1,J$3),$D99=J$2)
                 ),1,
         AND(J$5,
                 AND($D99&gt;=MIN(J$2,J$4),$D99&lt;=MAX(J$2,J$4),$C99=J$1)
                 ),1,
        TRUE,0)</f>
        <v>#NAME?</v>
      </c>
      <c r="K99" t="e" cm="1">
        <f t="array" aca="1" ref="K99" ca="1">_xlfn.IFS(NOT(K$7),0,
         AND(K$6,
                 AND($C99&gt;=MIN(K$1,K$3),$C99&lt;=MAX(K$1,K$3),$D99=K$2)
                 ),1,
         AND(K$5,
                 AND($D99&gt;=MIN(K$2,K$4),$D99&lt;=MAX(K$2,K$4),$C99=K$1)
                 ),1,
        TRUE,0)</f>
        <v>#NAME?</v>
      </c>
      <c r="L99" t="e" cm="1">
        <f t="array" aca="1" ref="L99" ca="1">_xlfn.IFS(NOT(L$7),0,
         AND(L$6,
                 AND($C99&gt;=MIN(L$1,L$3),$C99&lt;=MAX(L$1,L$3),$D99=L$2)
                 ),1,
         AND(L$5,
                 AND($D99&gt;=MIN(L$2,L$4),$D99&lt;=MAX(L$2,L$4),$C99=L$1)
                 ),1,
        TRUE,0)</f>
        <v>#NAME?</v>
      </c>
      <c r="M99" t="e" cm="1">
        <f t="array" aca="1" ref="M99" ca="1">_xlfn.IFS(NOT(M$7),0,
         AND(M$6,
                 AND($C99&gt;=MIN(M$1,M$3),$C99&lt;=MAX(M$1,M$3),$D99=M$2)
                 ),1,
         AND(M$5,
                 AND($D99&gt;=MIN(M$2,M$4),$D99&lt;=MAX(M$2,M$4),$C99=M$1)
                 ),1,
        TRUE,0)</f>
        <v>#NAME?</v>
      </c>
      <c r="N99" t="e" cm="1">
        <f t="array" aca="1" ref="N99" ca="1">_xlfn.IFS(NOT(N$7),0,
         AND(N$6,
                 AND($C99&gt;=MIN(N$1,N$3),$C99&lt;=MAX(N$1,N$3),$D99=N$2)
                 ),1,
         AND(N$5,
                 AND($D99&gt;=MIN(N$2,N$4),$D99&lt;=MAX(N$2,N$4),$C99=N$1)
                 ),1,
        TRUE,0)</f>
        <v>#NAME?</v>
      </c>
      <c r="O99" t="e">
        <f t="shared" ca="1" si="12"/>
        <v>#NAME?</v>
      </c>
    </row>
    <row r="100" spans="1:15" x14ac:dyDescent="0.3">
      <c r="A100" t="str">
        <f t="shared" si="8"/>
        <v>9-1</v>
      </c>
      <c r="B100">
        <f t="shared" si="9"/>
        <v>91</v>
      </c>
      <c r="C100">
        <f t="shared" si="10"/>
        <v>9</v>
      </c>
      <c r="D100">
        <f t="shared" si="11"/>
        <v>1</v>
      </c>
      <c r="E100" t="e" cm="1">
        <f t="array" aca="1" ref="E100" ca="1">_xlfn.IFS(NOT(E$7),0,
         AND(E$6,
                 AND($C100&gt;=MIN(E$1,E$3),$C100&lt;=MAX(E$1,E$3),$D100=E$2)
                 ),1,
         AND(E$5,
                 AND($D100&gt;=MIN(E$2,E$4),$D100&lt;=MAX(E$2,E$4),$C100=E$1)
                 ),1,
        TRUE,0)</f>
        <v>#NAME?</v>
      </c>
      <c r="F100" t="e" cm="1">
        <f t="array" aca="1" ref="F100" ca="1">_xlfn.IFS(NOT(F$7),0,
         AND(F$6,
                 AND($C100&gt;=MIN(F$1,F$3),$C100&lt;=MAX(F$1,F$3),$D100=F$2)
                 ),1,
         AND(F$5,
                 AND($D100&gt;=MIN(F$2,F$4),$D100&lt;=MAX(F$2,F$4),$C100=F$1)
                 ),1,
        TRUE,0)</f>
        <v>#NAME?</v>
      </c>
      <c r="G100" t="e" cm="1">
        <f t="array" aca="1" ref="G100" ca="1">_xlfn.IFS(NOT(G$7),0,
         AND(G$6,
                 AND($C100&gt;=MIN(G$1,G$3),$C100&lt;=MAX(G$1,G$3),$D100=G$2)
                 ),1,
         AND(G$5,
                 AND($D100&gt;=MIN(G$2,G$4),$D100&lt;=MAX(G$2,G$4),$C100=G$1)
                 ),1,
        TRUE,0)</f>
        <v>#NAME?</v>
      </c>
      <c r="H100" t="e" cm="1">
        <f t="array" aca="1" ref="H100" ca="1">_xlfn.IFS(NOT(H$7),0,
         AND(H$6,
                 AND($C100&gt;=MIN(H$1,H$3),$C100&lt;=MAX(H$1,H$3),$D100=H$2)
                 ),1,
         AND(H$5,
                 AND($D100&gt;=MIN(H$2,H$4),$D100&lt;=MAX(H$2,H$4),$C100=H$1)
                 ),1,
        TRUE,0)</f>
        <v>#NAME?</v>
      </c>
      <c r="I100" t="e" cm="1">
        <f t="array" aca="1" ref="I100" ca="1">_xlfn.IFS(NOT(I$7),0,
         AND(I$6,
                 AND($C100&gt;=MIN(I$1,I$3),$C100&lt;=MAX(I$1,I$3),$D100=I$2)
                 ),1,
         AND(I$5,
                 AND($D100&gt;=MIN(I$2,I$4),$D100&lt;=MAX(I$2,I$4),$C100=I$1)
                 ),1,
        TRUE,0)</f>
        <v>#NAME?</v>
      </c>
      <c r="J100" t="e" cm="1">
        <f t="array" aca="1" ref="J100" ca="1">_xlfn.IFS(NOT(J$7),0,
         AND(J$6,
                 AND($C100&gt;=MIN(J$1,J$3),$C100&lt;=MAX(J$1,J$3),$D100=J$2)
                 ),1,
         AND(J$5,
                 AND($D100&gt;=MIN(J$2,J$4),$D100&lt;=MAX(J$2,J$4),$C100=J$1)
                 ),1,
        TRUE,0)</f>
        <v>#NAME?</v>
      </c>
      <c r="K100" t="e" cm="1">
        <f t="array" aca="1" ref="K100" ca="1">_xlfn.IFS(NOT(K$7),0,
         AND(K$6,
                 AND($C100&gt;=MIN(K$1,K$3),$C100&lt;=MAX(K$1,K$3),$D100=K$2)
                 ),1,
         AND(K$5,
                 AND($D100&gt;=MIN(K$2,K$4),$D100&lt;=MAX(K$2,K$4),$C100=K$1)
                 ),1,
        TRUE,0)</f>
        <v>#NAME?</v>
      </c>
      <c r="L100" t="e" cm="1">
        <f t="array" aca="1" ref="L100" ca="1">_xlfn.IFS(NOT(L$7),0,
         AND(L$6,
                 AND($C100&gt;=MIN(L$1,L$3),$C100&lt;=MAX(L$1,L$3),$D100=L$2)
                 ),1,
         AND(L$5,
                 AND($D100&gt;=MIN(L$2,L$4),$D100&lt;=MAX(L$2,L$4),$C100=L$1)
                 ),1,
        TRUE,0)</f>
        <v>#NAME?</v>
      </c>
      <c r="M100" t="e" cm="1">
        <f t="array" aca="1" ref="M100" ca="1">_xlfn.IFS(NOT(M$7),0,
         AND(M$6,
                 AND($C100&gt;=MIN(M$1,M$3),$C100&lt;=MAX(M$1,M$3),$D100=M$2)
                 ),1,
         AND(M$5,
                 AND($D100&gt;=MIN(M$2,M$4),$D100&lt;=MAX(M$2,M$4),$C100=M$1)
                 ),1,
        TRUE,0)</f>
        <v>#NAME?</v>
      </c>
      <c r="N100" t="e" cm="1">
        <f t="array" aca="1" ref="N100" ca="1">_xlfn.IFS(NOT(N$7),0,
         AND(N$6,
                 AND($C100&gt;=MIN(N$1,N$3),$C100&lt;=MAX(N$1,N$3),$D100=N$2)
                 ),1,
         AND(N$5,
                 AND($D100&gt;=MIN(N$2,N$4),$D100&lt;=MAX(N$2,N$4),$C100=N$1)
                 ),1,
        TRUE,0)</f>
        <v>#NAME?</v>
      </c>
      <c r="O100" t="e">
        <f t="shared" ca="1" si="12"/>
        <v>#NAME?</v>
      </c>
    </row>
    <row r="101" spans="1:15" x14ac:dyDescent="0.3">
      <c r="A101" t="str">
        <f t="shared" si="8"/>
        <v>9-2</v>
      </c>
      <c r="B101">
        <f t="shared" si="9"/>
        <v>92</v>
      </c>
      <c r="C101">
        <f t="shared" si="10"/>
        <v>9</v>
      </c>
      <c r="D101">
        <f t="shared" si="11"/>
        <v>2</v>
      </c>
      <c r="E101" t="e" cm="1">
        <f t="array" aca="1" ref="E101" ca="1">_xlfn.IFS(NOT(E$7),0,
         AND(E$6,
                 AND($C101&gt;=MIN(E$1,E$3),$C101&lt;=MAX(E$1,E$3),$D101=E$2)
                 ),1,
         AND(E$5,
                 AND($D101&gt;=MIN(E$2,E$4),$D101&lt;=MAX(E$2,E$4),$C101=E$1)
                 ),1,
        TRUE,0)</f>
        <v>#NAME?</v>
      </c>
      <c r="F101" t="e" cm="1">
        <f t="array" aca="1" ref="F101" ca="1">_xlfn.IFS(NOT(F$7),0,
         AND(F$6,
                 AND($C101&gt;=MIN(F$1,F$3),$C101&lt;=MAX(F$1,F$3),$D101=F$2)
                 ),1,
         AND(F$5,
                 AND($D101&gt;=MIN(F$2,F$4),$D101&lt;=MAX(F$2,F$4),$C101=F$1)
                 ),1,
        TRUE,0)</f>
        <v>#NAME?</v>
      </c>
      <c r="G101" t="e" cm="1">
        <f t="array" aca="1" ref="G101" ca="1">_xlfn.IFS(NOT(G$7),0,
         AND(G$6,
                 AND($C101&gt;=MIN(G$1,G$3),$C101&lt;=MAX(G$1,G$3),$D101=G$2)
                 ),1,
         AND(G$5,
                 AND($D101&gt;=MIN(G$2,G$4),$D101&lt;=MAX(G$2,G$4),$C101=G$1)
                 ),1,
        TRUE,0)</f>
        <v>#NAME?</v>
      </c>
      <c r="H101" t="e" cm="1">
        <f t="array" aca="1" ref="H101" ca="1">_xlfn.IFS(NOT(H$7),0,
         AND(H$6,
                 AND($C101&gt;=MIN(H$1,H$3),$C101&lt;=MAX(H$1,H$3),$D101=H$2)
                 ),1,
         AND(H$5,
                 AND($D101&gt;=MIN(H$2,H$4),$D101&lt;=MAX(H$2,H$4),$C101=H$1)
                 ),1,
        TRUE,0)</f>
        <v>#NAME?</v>
      </c>
      <c r="I101" t="e" cm="1">
        <f t="array" aca="1" ref="I101" ca="1">_xlfn.IFS(NOT(I$7),0,
         AND(I$6,
                 AND($C101&gt;=MIN(I$1,I$3),$C101&lt;=MAX(I$1,I$3),$D101=I$2)
                 ),1,
         AND(I$5,
                 AND($D101&gt;=MIN(I$2,I$4),$D101&lt;=MAX(I$2,I$4),$C101=I$1)
                 ),1,
        TRUE,0)</f>
        <v>#NAME?</v>
      </c>
      <c r="J101" t="e" cm="1">
        <f t="array" aca="1" ref="J101" ca="1">_xlfn.IFS(NOT(J$7),0,
         AND(J$6,
                 AND($C101&gt;=MIN(J$1,J$3),$C101&lt;=MAX(J$1,J$3),$D101=J$2)
                 ),1,
         AND(J$5,
                 AND($D101&gt;=MIN(J$2,J$4),$D101&lt;=MAX(J$2,J$4),$C101=J$1)
                 ),1,
        TRUE,0)</f>
        <v>#NAME?</v>
      </c>
      <c r="K101" t="e" cm="1">
        <f t="array" aca="1" ref="K101" ca="1">_xlfn.IFS(NOT(K$7),0,
         AND(K$6,
                 AND($C101&gt;=MIN(K$1,K$3),$C101&lt;=MAX(K$1,K$3),$D101=K$2)
                 ),1,
         AND(K$5,
                 AND($D101&gt;=MIN(K$2,K$4),$D101&lt;=MAX(K$2,K$4),$C101=K$1)
                 ),1,
        TRUE,0)</f>
        <v>#NAME?</v>
      </c>
      <c r="L101" t="e" cm="1">
        <f t="array" aca="1" ref="L101" ca="1">_xlfn.IFS(NOT(L$7),0,
         AND(L$6,
                 AND($C101&gt;=MIN(L$1,L$3),$C101&lt;=MAX(L$1,L$3),$D101=L$2)
                 ),1,
         AND(L$5,
                 AND($D101&gt;=MIN(L$2,L$4),$D101&lt;=MAX(L$2,L$4),$C101=L$1)
                 ),1,
        TRUE,0)</f>
        <v>#NAME?</v>
      </c>
      <c r="M101" t="e" cm="1">
        <f t="array" aca="1" ref="M101" ca="1">_xlfn.IFS(NOT(M$7),0,
         AND(M$6,
                 AND($C101&gt;=MIN(M$1,M$3),$C101&lt;=MAX(M$1,M$3),$D101=M$2)
                 ),1,
         AND(M$5,
                 AND($D101&gt;=MIN(M$2,M$4),$D101&lt;=MAX(M$2,M$4),$C101=M$1)
                 ),1,
        TRUE,0)</f>
        <v>#NAME?</v>
      </c>
      <c r="N101" t="e" cm="1">
        <f t="array" aca="1" ref="N101" ca="1">_xlfn.IFS(NOT(N$7),0,
         AND(N$6,
                 AND($C101&gt;=MIN(N$1,N$3),$C101&lt;=MAX(N$1,N$3),$D101=N$2)
                 ),1,
         AND(N$5,
                 AND($D101&gt;=MIN(N$2,N$4),$D101&lt;=MAX(N$2,N$4),$C101=N$1)
                 ),1,
        TRUE,0)</f>
        <v>#NAME?</v>
      </c>
      <c r="O101" t="e">
        <f t="shared" ca="1" si="12"/>
        <v>#NAME?</v>
      </c>
    </row>
    <row r="102" spans="1:15" x14ac:dyDescent="0.3">
      <c r="A102" t="str">
        <f t="shared" si="8"/>
        <v>9-3</v>
      </c>
      <c r="B102">
        <f t="shared" si="9"/>
        <v>93</v>
      </c>
      <c r="C102">
        <f t="shared" si="10"/>
        <v>9</v>
      </c>
      <c r="D102">
        <f t="shared" si="11"/>
        <v>3</v>
      </c>
      <c r="E102" t="e" cm="1">
        <f t="array" aca="1" ref="E102" ca="1">_xlfn.IFS(NOT(E$7),0,
         AND(E$6,
                 AND($C102&gt;=MIN(E$1,E$3),$C102&lt;=MAX(E$1,E$3),$D102=E$2)
                 ),1,
         AND(E$5,
                 AND($D102&gt;=MIN(E$2,E$4),$D102&lt;=MAX(E$2,E$4),$C102=E$1)
                 ),1,
        TRUE,0)</f>
        <v>#NAME?</v>
      </c>
      <c r="F102" t="e" cm="1">
        <f t="array" aca="1" ref="F102" ca="1">_xlfn.IFS(NOT(F$7),0,
         AND(F$6,
                 AND($C102&gt;=MIN(F$1,F$3),$C102&lt;=MAX(F$1,F$3),$D102=F$2)
                 ),1,
         AND(F$5,
                 AND($D102&gt;=MIN(F$2,F$4),$D102&lt;=MAX(F$2,F$4),$C102=F$1)
                 ),1,
        TRUE,0)</f>
        <v>#NAME?</v>
      </c>
      <c r="G102" t="e" cm="1">
        <f t="array" aca="1" ref="G102" ca="1">_xlfn.IFS(NOT(G$7),0,
         AND(G$6,
                 AND($C102&gt;=MIN(G$1,G$3),$C102&lt;=MAX(G$1,G$3),$D102=G$2)
                 ),1,
         AND(G$5,
                 AND($D102&gt;=MIN(G$2,G$4),$D102&lt;=MAX(G$2,G$4),$C102=G$1)
                 ),1,
        TRUE,0)</f>
        <v>#NAME?</v>
      </c>
      <c r="H102" t="e" cm="1">
        <f t="array" aca="1" ref="H102" ca="1">_xlfn.IFS(NOT(H$7),0,
         AND(H$6,
                 AND($C102&gt;=MIN(H$1,H$3),$C102&lt;=MAX(H$1,H$3),$D102=H$2)
                 ),1,
         AND(H$5,
                 AND($D102&gt;=MIN(H$2,H$4),$D102&lt;=MAX(H$2,H$4),$C102=H$1)
                 ),1,
        TRUE,0)</f>
        <v>#NAME?</v>
      </c>
      <c r="I102" t="e" cm="1">
        <f t="array" aca="1" ref="I102" ca="1">_xlfn.IFS(NOT(I$7),0,
         AND(I$6,
                 AND($C102&gt;=MIN(I$1,I$3),$C102&lt;=MAX(I$1,I$3),$D102=I$2)
                 ),1,
         AND(I$5,
                 AND($D102&gt;=MIN(I$2,I$4),$D102&lt;=MAX(I$2,I$4),$C102=I$1)
                 ),1,
        TRUE,0)</f>
        <v>#NAME?</v>
      </c>
      <c r="J102" t="e" cm="1">
        <f t="array" aca="1" ref="J102" ca="1">_xlfn.IFS(NOT(J$7),0,
         AND(J$6,
                 AND($C102&gt;=MIN(J$1,J$3),$C102&lt;=MAX(J$1,J$3),$D102=J$2)
                 ),1,
         AND(J$5,
                 AND($D102&gt;=MIN(J$2,J$4),$D102&lt;=MAX(J$2,J$4),$C102=J$1)
                 ),1,
        TRUE,0)</f>
        <v>#NAME?</v>
      </c>
      <c r="K102" t="e" cm="1">
        <f t="array" aca="1" ref="K102" ca="1">_xlfn.IFS(NOT(K$7),0,
         AND(K$6,
                 AND($C102&gt;=MIN(K$1,K$3),$C102&lt;=MAX(K$1,K$3),$D102=K$2)
                 ),1,
         AND(K$5,
                 AND($D102&gt;=MIN(K$2,K$4),$D102&lt;=MAX(K$2,K$4),$C102=K$1)
                 ),1,
        TRUE,0)</f>
        <v>#NAME?</v>
      </c>
      <c r="L102" t="e" cm="1">
        <f t="array" aca="1" ref="L102" ca="1">_xlfn.IFS(NOT(L$7),0,
         AND(L$6,
                 AND($C102&gt;=MIN(L$1,L$3),$C102&lt;=MAX(L$1,L$3),$D102=L$2)
                 ),1,
         AND(L$5,
                 AND($D102&gt;=MIN(L$2,L$4),$D102&lt;=MAX(L$2,L$4),$C102=L$1)
                 ),1,
        TRUE,0)</f>
        <v>#NAME?</v>
      </c>
      <c r="M102" t="e" cm="1">
        <f t="array" aca="1" ref="M102" ca="1">_xlfn.IFS(NOT(M$7),0,
         AND(M$6,
                 AND($C102&gt;=MIN(M$1,M$3),$C102&lt;=MAX(M$1,M$3),$D102=M$2)
                 ),1,
         AND(M$5,
                 AND($D102&gt;=MIN(M$2,M$4),$D102&lt;=MAX(M$2,M$4),$C102=M$1)
                 ),1,
        TRUE,0)</f>
        <v>#NAME?</v>
      </c>
      <c r="N102" t="e" cm="1">
        <f t="array" aca="1" ref="N102" ca="1">_xlfn.IFS(NOT(N$7),0,
         AND(N$6,
                 AND($C102&gt;=MIN(N$1,N$3),$C102&lt;=MAX(N$1,N$3),$D102=N$2)
                 ),1,
         AND(N$5,
                 AND($D102&gt;=MIN(N$2,N$4),$D102&lt;=MAX(N$2,N$4),$C102=N$1)
                 ),1,
        TRUE,0)</f>
        <v>#NAME?</v>
      </c>
      <c r="O102" t="e">
        <f t="shared" ca="1" si="12"/>
        <v>#NAME?</v>
      </c>
    </row>
    <row r="103" spans="1:15" x14ac:dyDescent="0.3">
      <c r="A103" t="str">
        <f t="shared" si="8"/>
        <v>9-4</v>
      </c>
      <c r="B103">
        <f t="shared" si="9"/>
        <v>94</v>
      </c>
      <c r="C103">
        <f t="shared" si="10"/>
        <v>9</v>
      </c>
      <c r="D103">
        <f t="shared" si="11"/>
        <v>4</v>
      </c>
      <c r="E103" t="e" cm="1">
        <f t="array" aca="1" ref="E103" ca="1">_xlfn.IFS(NOT(E$7),0,
         AND(E$6,
                 AND($C103&gt;=MIN(E$1,E$3),$C103&lt;=MAX(E$1,E$3),$D103=E$2)
                 ),1,
         AND(E$5,
                 AND($D103&gt;=MIN(E$2,E$4),$D103&lt;=MAX(E$2,E$4),$C103=E$1)
                 ),1,
        TRUE,0)</f>
        <v>#NAME?</v>
      </c>
      <c r="F103" t="e" cm="1">
        <f t="array" aca="1" ref="F103" ca="1">_xlfn.IFS(NOT(F$7),0,
         AND(F$6,
                 AND($C103&gt;=MIN(F$1,F$3),$C103&lt;=MAX(F$1,F$3),$D103=F$2)
                 ),1,
         AND(F$5,
                 AND($D103&gt;=MIN(F$2,F$4),$D103&lt;=MAX(F$2,F$4),$C103=F$1)
                 ),1,
        TRUE,0)</f>
        <v>#NAME?</v>
      </c>
      <c r="G103" t="e" cm="1">
        <f t="array" aca="1" ref="G103" ca="1">_xlfn.IFS(NOT(G$7),0,
         AND(G$6,
                 AND($C103&gt;=MIN(G$1,G$3),$C103&lt;=MAX(G$1,G$3),$D103=G$2)
                 ),1,
         AND(G$5,
                 AND($D103&gt;=MIN(G$2,G$4),$D103&lt;=MAX(G$2,G$4),$C103=G$1)
                 ),1,
        TRUE,0)</f>
        <v>#NAME?</v>
      </c>
      <c r="H103" t="e" cm="1">
        <f t="array" aca="1" ref="H103" ca="1">_xlfn.IFS(NOT(H$7),0,
         AND(H$6,
                 AND($C103&gt;=MIN(H$1,H$3),$C103&lt;=MAX(H$1,H$3),$D103=H$2)
                 ),1,
         AND(H$5,
                 AND($D103&gt;=MIN(H$2,H$4),$D103&lt;=MAX(H$2,H$4),$C103=H$1)
                 ),1,
        TRUE,0)</f>
        <v>#NAME?</v>
      </c>
      <c r="I103" t="e" cm="1">
        <f t="array" aca="1" ref="I103" ca="1">_xlfn.IFS(NOT(I$7),0,
         AND(I$6,
                 AND($C103&gt;=MIN(I$1,I$3),$C103&lt;=MAX(I$1,I$3),$D103=I$2)
                 ),1,
         AND(I$5,
                 AND($D103&gt;=MIN(I$2,I$4),$D103&lt;=MAX(I$2,I$4),$C103=I$1)
                 ),1,
        TRUE,0)</f>
        <v>#NAME?</v>
      </c>
      <c r="J103" t="e" cm="1">
        <f t="array" aca="1" ref="J103" ca="1">_xlfn.IFS(NOT(J$7),0,
         AND(J$6,
                 AND($C103&gt;=MIN(J$1,J$3),$C103&lt;=MAX(J$1,J$3),$D103=J$2)
                 ),1,
         AND(J$5,
                 AND($D103&gt;=MIN(J$2,J$4),$D103&lt;=MAX(J$2,J$4),$C103=J$1)
                 ),1,
        TRUE,0)</f>
        <v>#NAME?</v>
      </c>
      <c r="K103" t="e" cm="1">
        <f t="array" aca="1" ref="K103" ca="1">_xlfn.IFS(NOT(K$7),0,
         AND(K$6,
                 AND($C103&gt;=MIN(K$1,K$3),$C103&lt;=MAX(K$1,K$3),$D103=K$2)
                 ),1,
         AND(K$5,
                 AND($D103&gt;=MIN(K$2,K$4),$D103&lt;=MAX(K$2,K$4),$C103=K$1)
                 ),1,
        TRUE,0)</f>
        <v>#NAME?</v>
      </c>
      <c r="L103" t="e" cm="1">
        <f t="array" aca="1" ref="L103" ca="1">_xlfn.IFS(NOT(L$7),0,
         AND(L$6,
                 AND($C103&gt;=MIN(L$1,L$3),$C103&lt;=MAX(L$1,L$3),$D103=L$2)
                 ),1,
         AND(L$5,
                 AND($D103&gt;=MIN(L$2,L$4),$D103&lt;=MAX(L$2,L$4),$C103=L$1)
                 ),1,
        TRUE,0)</f>
        <v>#NAME?</v>
      </c>
      <c r="M103" t="e" cm="1">
        <f t="array" aca="1" ref="M103" ca="1">_xlfn.IFS(NOT(M$7),0,
         AND(M$6,
                 AND($C103&gt;=MIN(M$1,M$3),$C103&lt;=MAX(M$1,M$3),$D103=M$2)
                 ),1,
         AND(M$5,
                 AND($D103&gt;=MIN(M$2,M$4),$D103&lt;=MAX(M$2,M$4),$C103=M$1)
                 ),1,
        TRUE,0)</f>
        <v>#NAME?</v>
      </c>
      <c r="N103" t="e" cm="1">
        <f t="array" aca="1" ref="N103" ca="1">_xlfn.IFS(NOT(N$7),0,
         AND(N$6,
                 AND($C103&gt;=MIN(N$1,N$3),$C103&lt;=MAX(N$1,N$3),$D103=N$2)
                 ),1,
         AND(N$5,
                 AND($D103&gt;=MIN(N$2,N$4),$D103&lt;=MAX(N$2,N$4),$C103=N$1)
                 ),1,
        TRUE,0)</f>
        <v>#NAME?</v>
      </c>
      <c r="O103" t="e">
        <f t="shared" ca="1" si="12"/>
        <v>#NAME?</v>
      </c>
    </row>
    <row r="104" spans="1:15" x14ac:dyDescent="0.3">
      <c r="A104" t="str">
        <f t="shared" si="8"/>
        <v>9-5</v>
      </c>
      <c r="B104">
        <f t="shared" si="9"/>
        <v>95</v>
      </c>
      <c r="C104">
        <f t="shared" si="10"/>
        <v>9</v>
      </c>
      <c r="D104">
        <f t="shared" si="11"/>
        <v>5</v>
      </c>
      <c r="E104" t="e" cm="1">
        <f t="array" aca="1" ref="E104" ca="1">_xlfn.IFS(NOT(E$7),0,
         AND(E$6,
                 AND($C104&gt;=MIN(E$1,E$3),$C104&lt;=MAX(E$1,E$3),$D104=E$2)
                 ),1,
         AND(E$5,
                 AND($D104&gt;=MIN(E$2,E$4),$D104&lt;=MAX(E$2,E$4),$C104=E$1)
                 ),1,
        TRUE,0)</f>
        <v>#NAME?</v>
      </c>
      <c r="F104" t="e" cm="1">
        <f t="array" aca="1" ref="F104" ca="1">_xlfn.IFS(NOT(F$7),0,
         AND(F$6,
                 AND($C104&gt;=MIN(F$1,F$3),$C104&lt;=MAX(F$1,F$3),$D104=F$2)
                 ),1,
         AND(F$5,
                 AND($D104&gt;=MIN(F$2,F$4),$D104&lt;=MAX(F$2,F$4),$C104=F$1)
                 ),1,
        TRUE,0)</f>
        <v>#NAME?</v>
      </c>
      <c r="G104" t="e" cm="1">
        <f t="array" aca="1" ref="G104" ca="1">_xlfn.IFS(NOT(G$7),0,
         AND(G$6,
                 AND($C104&gt;=MIN(G$1,G$3),$C104&lt;=MAX(G$1,G$3),$D104=G$2)
                 ),1,
         AND(G$5,
                 AND($D104&gt;=MIN(G$2,G$4),$D104&lt;=MAX(G$2,G$4),$C104=G$1)
                 ),1,
        TRUE,0)</f>
        <v>#NAME?</v>
      </c>
      <c r="H104" t="e" cm="1">
        <f t="array" aca="1" ref="H104" ca="1">_xlfn.IFS(NOT(H$7),0,
         AND(H$6,
                 AND($C104&gt;=MIN(H$1,H$3),$C104&lt;=MAX(H$1,H$3),$D104=H$2)
                 ),1,
         AND(H$5,
                 AND($D104&gt;=MIN(H$2,H$4),$D104&lt;=MAX(H$2,H$4),$C104=H$1)
                 ),1,
        TRUE,0)</f>
        <v>#NAME?</v>
      </c>
      <c r="I104" t="e" cm="1">
        <f t="array" aca="1" ref="I104" ca="1">_xlfn.IFS(NOT(I$7),0,
         AND(I$6,
                 AND($C104&gt;=MIN(I$1,I$3),$C104&lt;=MAX(I$1,I$3),$D104=I$2)
                 ),1,
         AND(I$5,
                 AND($D104&gt;=MIN(I$2,I$4),$D104&lt;=MAX(I$2,I$4),$C104=I$1)
                 ),1,
        TRUE,0)</f>
        <v>#NAME?</v>
      </c>
      <c r="J104" t="e" cm="1">
        <f t="array" aca="1" ref="J104" ca="1">_xlfn.IFS(NOT(J$7),0,
         AND(J$6,
                 AND($C104&gt;=MIN(J$1,J$3),$C104&lt;=MAX(J$1,J$3),$D104=J$2)
                 ),1,
         AND(J$5,
                 AND($D104&gt;=MIN(J$2,J$4),$D104&lt;=MAX(J$2,J$4),$C104=J$1)
                 ),1,
        TRUE,0)</f>
        <v>#NAME?</v>
      </c>
      <c r="K104" t="e" cm="1">
        <f t="array" aca="1" ref="K104" ca="1">_xlfn.IFS(NOT(K$7),0,
         AND(K$6,
                 AND($C104&gt;=MIN(K$1,K$3),$C104&lt;=MAX(K$1,K$3),$D104=K$2)
                 ),1,
         AND(K$5,
                 AND($D104&gt;=MIN(K$2,K$4),$D104&lt;=MAX(K$2,K$4),$C104=K$1)
                 ),1,
        TRUE,0)</f>
        <v>#NAME?</v>
      </c>
      <c r="L104" t="e" cm="1">
        <f t="array" aca="1" ref="L104" ca="1">_xlfn.IFS(NOT(L$7),0,
         AND(L$6,
                 AND($C104&gt;=MIN(L$1,L$3),$C104&lt;=MAX(L$1,L$3),$D104=L$2)
                 ),1,
         AND(L$5,
                 AND($D104&gt;=MIN(L$2,L$4),$D104&lt;=MAX(L$2,L$4),$C104=L$1)
                 ),1,
        TRUE,0)</f>
        <v>#NAME?</v>
      </c>
      <c r="M104" t="e" cm="1">
        <f t="array" aca="1" ref="M104" ca="1">_xlfn.IFS(NOT(M$7),0,
         AND(M$6,
                 AND($C104&gt;=MIN(M$1,M$3),$C104&lt;=MAX(M$1,M$3),$D104=M$2)
                 ),1,
         AND(M$5,
                 AND($D104&gt;=MIN(M$2,M$4),$D104&lt;=MAX(M$2,M$4),$C104=M$1)
                 ),1,
        TRUE,0)</f>
        <v>#NAME?</v>
      </c>
      <c r="N104" t="e" cm="1">
        <f t="array" aca="1" ref="N104" ca="1">_xlfn.IFS(NOT(N$7),0,
         AND(N$6,
                 AND($C104&gt;=MIN(N$1,N$3),$C104&lt;=MAX(N$1,N$3),$D104=N$2)
                 ),1,
         AND(N$5,
                 AND($D104&gt;=MIN(N$2,N$4),$D104&lt;=MAX(N$2,N$4),$C104=N$1)
                 ),1,
        TRUE,0)</f>
        <v>#NAME?</v>
      </c>
      <c r="O104" t="e">
        <f t="shared" ca="1" si="12"/>
        <v>#NAME?</v>
      </c>
    </row>
    <row r="105" spans="1:15" x14ac:dyDescent="0.3">
      <c r="A105" t="str">
        <f t="shared" si="8"/>
        <v>9-6</v>
      </c>
      <c r="B105">
        <f t="shared" si="9"/>
        <v>96</v>
      </c>
      <c r="C105">
        <f t="shared" si="10"/>
        <v>9</v>
      </c>
      <c r="D105">
        <f t="shared" si="11"/>
        <v>6</v>
      </c>
      <c r="E105" t="e" cm="1">
        <f t="array" aca="1" ref="E105" ca="1">_xlfn.IFS(NOT(E$7),0,
         AND(E$6,
                 AND($C105&gt;=MIN(E$1,E$3),$C105&lt;=MAX(E$1,E$3),$D105=E$2)
                 ),1,
         AND(E$5,
                 AND($D105&gt;=MIN(E$2,E$4),$D105&lt;=MAX(E$2,E$4),$C105=E$1)
                 ),1,
        TRUE,0)</f>
        <v>#NAME?</v>
      </c>
      <c r="F105" t="e" cm="1">
        <f t="array" aca="1" ref="F105" ca="1">_xlfn.IFS(NOT(F$7),0,
         AND(F$6,
                 AND($C105&gt;=MIN(F$1,F$3),$C105&lt;=MAX(F$1,F$3),$D105=F$2)
                 ),1,
         AND(F$5,
                 AND($D105&gt;=MIN(F$2,F$4),$D105&lt;=MAX(F$2,F$4),$C105=F$1)
                 ),1,
        TRUE,0)</f>
        <v>#NAME?</v>
      </c>
      <c r="G105" t="e" cm="1">
        <f t="array" aca="1" ref="G105" ca="1">_xlfn.IFS(NOT(G$7),0,
         AND(G$6,
                 AND($C105&gt;=MIN(G$1,G$3),$C105&lt;=MAX(G$1,G$3),$D105=G$2)
                 ),1,
         AND(G$5,
                 AND($D105&gt;=MIN(G$2,G$4),$D105&lt;=MAX(G$2,G$4),$C105=G$1)
                 ),1,
        TRUE,0)</f>
        <v>#NAME?</v>
      </c>
      <c r="H105" t="e" cm="1">
        <f t="array" aca="1" ref="H105" ca="1">_xlfn.IFS(NOT(H$7),0,
         AND(H$6,
                 AND($C105&gt;=MIN(H$1,H$3),$C105&lt;=MAX(H$1,H$3),$D105=H$2)
                 ),1,
         AND(H$5,
                 AND($D105&gt;=MIN(H$2,H$4),$D105&lt;=MAX(H$2,H$4),$C105=H$1)
                 ),1,
        TRUE,0)</f>
        <v>#NAME?</v>
      </c>
      <c r="I105" t="e" cm="1">
        <f t="array" aca="1" ref="I105" ca="1">_xlfn.IFS(NOT(I$7),0,
         AND(I$6,
                 AND($C105&gt;=MIN(I$1,I$3),$C105&lt;=MAX(I$1,I$3),$D105=I$2)
                 ),1,
         AND(I$5,
                 AND($D105&gt;=MIN(I$2,I$4),$D105&lt;=MAX(I$2,I$4),$C105=I$1)
                 ),1,
        TRUE,0)</f>
        <v>#NAME?</v>
      </c>
      <c r="J105" t="e" cm="1">
        <f t="array" aca="1" ref="J105" ca="1">_xlfn.IFS(NOT(J$7),0,
         AND(J$6,
                 AND($C105&gt;=MIN(J$1,J$3),$C105&lt;=MAX(J$1,J$3),$D105=J$2)
                 ),1,
         AND(J$5,
                 AND($D105&gt;=MIN(J$2,J$4),$D105&lt;=MAX(J$2,J$4),$C105=J$1)
                 ),1,
        TRUE,0)</f>
        <v>#NAME?</v>
      </c>
      <c r="K105" t="e" cm="1">
        <f t="array" aca="1" ref="K105" ca="1">_xlfn.IFS(NOT(K$7),0,
         AND(K$6,
                 AND($C105&gt;=MIN(K$1,K$3),$C105&lt;=MAX(K$1,K$3),$D105=K$2)
                 ),1,
         AND(K$5,
                 AND($D105&gt;=MIN(K$2,K$4),$D105&lt;=MAX(K$2,K$4),$C105=K$1)
                 ),1,
        TRUE,0)</f>
        <v>#NAME?</v>
      </c>
      <c r="L105" t="e" cm="1">
        <f t="array" aca="1" ref="L105" ca="1">_xlfn.IFS(NOT(L$7),0,
         AND(L$6,
                 AND($C105&gt;=MIN(L$1,L$3),$C105&lt;=MAX(L$1,L$3),$D105=L$2)
                 ),1,
         AND(L$5,
                 AND($D105&gt;=MIN(L$2,L$4),$D105&lt;=MAX(L$2,L$4),$C105=L$1)
                 ),1,
        TRUE,0)</f>
        <v>#NAME?</v>
      </c>
      <c r="M105" t="e" cm="1">
        <f t="array" aca="1" ref="M105" ca="1">_xlfn.IFS(NOT(M$7),0,
         AND(M$6,
                 AND($C105&gt;=MIN(M$1,M$3),$C105&lt;=MAX(M$1,M$3),$D105=M$2)
                 ),1,
         AND(M$5,
                 AND($D105&gt;=MIN(M$2,M$4),$D105&lt;=MAX(M$2,M$4),$C105=M$1)
                 ),1,
        TRUE,0)</f>
        <v>#NAME?</v>
      </c>
      <c r="N105" t="e" cm="1">
        <f t="array" aca="1" ref="N105" ca="1">_xlfn.IFS(NOT(N$7),0,
         AND(N$6,
                 AND($C105&gt;=MIN(N$1,N$3),$C105&lt;=MAX(N$1,N$3),$D105=N$2)
                 ),1,
         AND(N$5,
                 AND($D105&gt;=MIN(N$2,N$4),$D105&lt;=MAX(N$2,N$4),$C105=N$1)
                 ),1,
        TRUE,0)</f>
        <v>#NAME?</v>
      </c>
      <c r="O105" t="e">
        <f t="shared" ca="1" si="12"/>
        <v>#NAME?</v>
      </c>
    </row>
    <row r="106" spans="1:15" x14ac:dyDescent="0.3">
      <c r="A106" t="str">
        <f t="shared" si="8"/>
        <v>9-7</v>
      </c>
      <c r="B106">
        <f t="shared" si="9"/>
        <v>97</v>
      </c>
      <c r="C106">
        <f t="shared" si="10"/>
        <v>9</v>
      </c>
      <c r="D106">
        <f t="shared" si="11"/>
        <v>7</v>
      </c>
      <c r="E106" t="e" cm="1">
        <f t="array" aca="1" ref="E106" ca="1">_xlfn.IFS(NOT(E$7),0,
         AND(E$6,
                 AND($C106&gt;=MIN(E$1,E$3),$C106&lt;=MAX(E$1,E$3),$D106=E$2)
                 ),1,
         AND(E$5,
                 AND($D106&gt;=MIN(E$2,E$4),$D106&lt;=MAX(E$2,E$4),$C106=E$1)
                 ),1,
        TRUE,0)</f>
        <v>#NAME?</v>
      </c>
      <c r="F106" t="e" cm="1">
        <f t="array" aca="1" ref="F106" ca="1">_xlfn.IFS(NOT(F$7),0,
         AND(F$6,
                 AND($C106&gt;=MIN(F$1,F$3),$C106&lt;=MAX(F$1,F$3),$D106=F$2)
                 ),1,
         AND(F$5,
                 AND($D106&gt;=MIN(F$2,F$4),$D106&lt;=MAX(F$2,F$4),$C106=F$1)
                 ),1,
        TRUE,0)</f>
        <v>#NAME?</v>
      </c>
      <c r="G106" t="e" cm="1">
        <f t="array" aca="1" ref="G106" ca="1">_xlfn.IFS(NOT(G$7),0,
         AND(G$6,
                 AND($C106&gt;=MIN(G$1,G$3),$C106&lt;=MAX(G$1,G$3),$D106=G$2)
                 ),1,
         AND(G$5,
                 AND($D106&gt;=MIN(G$2,G$4),$D106&lt;=MAX(G$2,G$4),$C106=G$1)
                 ),1,
        TRUE,0)</f>
        <v>#NAME?</v>
      </c>
      <c r="H106" t="e" cm="1">
        <f t="array" aca="1" ref="H106" ca="1">_xlfn.IFS(NOT(H$7),0,
         AND(H$6,
                 AND($C106&gt;=MIN(H$1,H$3),$C106&lt;=MAX(H$1,H$3),$D106=H$2)
                 ),1,
         AND(H$5,
                 AND($D106&gt;=MIN(H$2,H$4),$D106&lt;=MAX(H$2,H$4),$C106=H$1)
                 ),1,
        TRUE,0)</f>
        <v>#NAME?</v>
      </c>
      <c r="I106" t="e" cm="1">
        <f t="array" aca="1" ref="I106" ca="1">_xlfn.IFS(NOT(I$7),0,
         AND(I$6,
                 AND($C106&gt;=MIN(I$1,I$3),$C106&lt;=MAX(I$1,I$3),$D106=I$2)
                 ),1,
         AND(I$5,
                 AND($D106&gt;=MIN(I$2,I$4),$D106&lt;=MAX(I$2,I$4),$C106=I$1)
                 ),1,
        TRUE,0)</f>
        <v>#NAME?</v>
      </c>
      <c r="J106" t="e" cm="1">
        <f t="array" aca="1" ref="J106" ca="1">_xlfn.IFS(NOT(J$7),0,
         AND(J$6,
                 AND($C106&gt;=MIN(J$1,J$3),$C106&lt;=MAX(J$1,J$3),$D106=J$2)
                 ),1,
         AND(J$5,
                 AND($D106&gt;=MIN(J$2,J$4),$D106&lt;=MAX(J$2,J$4),$C106=J$1)
                 ),1,
        TRUE,0)</f>
        <v>#NAME?</v>
      </c>
      <c r="K106" t="e" cm="1">
        <f t="array" aca="1" ref="K106" ca="1">_xlfn.IFS(NOT(K$7),0,
         AND(K$6,
                 AND($C106&gt;=MIN(K$1,K$3),$C106&lt;=MAX(K$1,K$3),$D106=K$2)
                 ),1,
         AND(K$5,
                 AND($D106&gt;=MIN(K$2,K$4),$D106&lt;=MAX(K$2,K$4),$C106=K$1)
                 ),1,
        TRUE,0)</f>
        <v>#NAME?</v>
      </c>
      <c r="L106" t="e" cm="1">
        <f t="array" aca="1" ref="L106" ca="1">_xlfn.IFS(NOT(L$7),0,
         AND(L$6,
                 AND($C106&gt;=MIN(L$1,L$3),$C106&lt;=MAX(L$1,L$3),$D106=L$2)
                 ),1,
         AND(L$5,
                 AND($D106&gt;=MIN(L$2,L$4),$D106&lt;=MAX(L$2,L$4),$C106=L$1)
                 ),1,
        TRUE,0)</f>
        <v>#NAME?</v>
      </c>
      <c r="M106" t="e" cm="1">
        <f t="array" aca="1" ref="M106" ca="1">_xlfn.IFS(NOT(M$7),0,
         AND(M$6,
                 AND($C106&gt;=MIN(M$1,M$3),$C106&lt;=MAX(M$1,M$3),$D106=M$2)
                 ),1,
         AND(M$5,
                 AND($D106&gt;=MIN(M$2,M$4),$D106&lt;=MAX(M$2,M$4),$C106=M$1)
                 ),1,
        TRUE,0)</f>
        <v>#NAME?</v>
      </c>
      <c r="N106" t="e" cm="1">
        <f t="array" aca="1" ref="N106" ca="1">_xlfn.IFS(NOT(N$7),0,
         AND(N$6,
                 AND($C106&gt;=MIN(N$1,N$3),$C106&lt;=MAX(N$1,N$3),$D106=N$2)
                 ),1,
         AND(N$5,
                 AND($D106&gt;=MIN(N$2,N$4),$D106&lt;=MAX(N$2,N$4),$C106=N$1)
                 ),1,
        TRUE,0)</f>
        <v>#NAME?</v>
      </c>
      <c r="O106" t="e">
        <f t="shared" ca="1" si="12"/>
        <v>#NAME?</v>
      </c>
    </row>
    <row r="107" spans="1:15" x14ac:dyDescent="0.3">
      <c r="A107" t="str">
        <f t="shared" si="8"/>
        <v>9-8</v>
      </c>
      <c r="B107">
        <f t="shared" si="9"/>
        <v>98</v>
      </c>
      <c r="C107">
        <f t="shared" si="10"/>
        <v>9</v>
      </c>
      <c r="D107">
        <f t="shared" si="11"/>
        <v>8</v>
      </c>
      <c r="E107" t="e" cm="1">
        <f t="array" aca="1" ref="E107" ca="1">_xlfn.IFS(NOT(E$7),0,
         AND(E$6,
                 AND($C107&gt;=MIN(E$1,E$3),$C107&lt;=MAX(E$1,E$3),$D107=E$2)
                 ),1,
         AND(E$5,
                 AND($D107&gt;=MIN(E$2,E$4),$D107&lt;=MAX(E$2,E$4),$C107=E$1)
                 ),1,
        TRUE,0)</f>
        <v>#NAME?</v>
      </c>
      <c r="F107" t="e" cm="1">
        <f t="array" aca="1" ref="F107" ca="1">_xlfn.IFS(NOT(F$7),0,
         AND(F$6,
                 AND($C107&gt;=MIN(F$1,F$3),$C107&lt;=MAX(F$1,F$3),$D107=F$2)
                 ),1,
         AND(F$5,
                 AND($D107&gt;=MIN(F$2,F$4),$D107&lt;=MAX(F$2,F$4),$C107=F$1)
                 ),1,
        TRUE,0)</f>
        <v>#NAME?</v>
      </c>
      <c r="G107" t="e" cm="1">
        <f t="array" aca="1" ref="G107" ca="1">_xlfn.IFS(NOT(G$7),0,
         AND(G$6,
                 AND($C107&gt;=MIN(G$1,G$3),$C107&lt;=MAX(G$1,G$3),$D107=G$2)
                 ),1,
         AND(G$5,
                 AND($D107&gt;=MIN(G$2,G$4),$D107&lt;=MAX(G$2,G$4),$C107=G$1)
                 ),1,
        TRUE,0)</f>
        <v>#NAME?</v>
      </c>
      <c r="H107" t="e" cm="1">
        <f t="array" aca="1" ref="H107" ca="1">_xlfn.IFS(NOT(H$7),0,
         AND(H$6,
                 AND($C107&gt;=MIN(H$1,H$3),$C107&lt;=MAX(H$1,H$3),$D107=H$2)
                 ),1,
         AND(H$5,
                 AND($D107&gt;=MIN(H$2,H$4),$D107&lt;=MAX(H$2,H$4),$C107=H$1)
                 ),1,
        TRUE,0)</f>
        <v>#NAME?</v>
      </c>
      <c r="I107" t="e" cm="1">
        <f t="array" aca="1" ref="I107" ca="1">_xlfn.IFS(NOT(I$7),0,
         AND(I$6,
                 AND($C107&gt;=MIN(I$1,I$3),$C107&lt;=MAX(I$1,I$3),$D107=I$2)
                 ),1,
         AND(I$5,
                 AND($D107&gt;=MIN(I$2,I$4),$D107&lt;=MAX(I$2,I$4),$C107=I$1)
                 ),1,
        TRUE,0)</f>
        <v>#NAME?</v>
      </c>
      <c r="J107" t="e" cm="1">
        <f t="array" aca="1" ref="J107" ca="1">_xlfn.IFS(NOT(J$7),0,
         AND(J$6,
                 AND($C107&gt;=MIN(J$1,J$3),$C107&lt;=MAX(J$1,J$3),$D107=J$2)
                 ),1,
         AND(J$5,
                 AND($D107&gt;=MIN(J$2,J$4),$D107&lt;=MAX(J$2,J$4),$C107=J$1)
                 ),1,
        TRUE,0)</f>
        <v>#NAME?</v>
      </c>
      <c r="K107" t="e" cm="1">
        <f t="array" aca="1" ref="K107" ca="1">_xlfn.IFS(NOT(K$7),0,
         AND(K$6,
                 AND($C107&gt;=MIN(K$1,K$3),$C107&lt;=MAX(K$1,K$3),$D107=K$2)
                 ),1,
         AND(K$5,
                 AND($D107&gt;=MIN(K$2,K$4),$D107&lt;=MAX(K$2,K$4),$C107=K$1)
                 ),1,
        TRUE,0)</f>
        <v>#NAME?</v>
      </c>
      <c r="L107" t="e" cm="1">
        <f t="array" aca="1" ref="L107" ca="1">_xlfn.IFS(NOT(L$7),0,
         AND(L$6,
                 AND($C107&gt;=MIN(L$1,L$3),$C107&lt;=MAX(L$1,L$3),$D107=L$2)
                 ),1,
         AND(L$5,
                 AND($D107&gt;=MIN(L$2,L$4),$D107&lt;=MAX(L$2,L$4),$C107=L$1)
                 ),1,
        TRUE,0)</f>
        <v>#NAME?</v>
      </c>
      <c r="M107" t="e" cm="1">
        <f t="array" aca="1" ref="M107" ca="1">_xlfn.IFS(NOT(M$7),0,
         AND(M$6,
                 AND($C107&gt;=MIN(M$1,M$3),$C107&lt;=MAX(M$1,M$3),$D107=M$2)
                 ),1,
         AND(M$5,
                 AND($D107&gt;=MIN(M$2,M$4),$D107&lt;=MAX(M$2,M$4),$C107=M$1)
                 ),1,
        TRUE,0)</f>
        <v>#NAME?</v>
      </c>
      <c r="N107" t="e" cm="1">
        <f t="array" aca="1" ref="N107" ca="1">_xlfn.IFS(NOT(N$7),0,
         AND(N$6,
                 AND($C107&gt;=MIN(N$1,N$3),$C107&lt;=MAX(N$1,N$3),$D107=N$2)
                 ),1,
         AND(N$5,
                 AND($D107&gt;=MIN(N$2,N$4),$D107&lt;=MAX(N$2,N$4),$C107=N$1)
                 ),1,
        TRUE,0)</f>
        <v>#NAME?</v>
      </c>
      <c r="O107" t="e">
        <f t="shared" ca="1" si="12"/>
        <v>#NAME?</v>
      </c>
    </row>
    <row r="108" spans="1:15" x14ac:dyDescent="0.3">
      <c r="A108" t="str">
        <f t="shared" si="8"/>
        <v>9-9</v>
      </c>
      <c r="B108">
        <f t="shared" si="9"/>
        <v>99</v>
      </c>
      <c r="C108">
        <f t="shared" si="10"/>
        <v>9</v>
      </c>
      <c r="D108">
        <f t="shared" si="11"/>
        <v>9</v>
      </c>
      <c r="E108" t="e" cm="1">
        <f t="array" aca="1" ref="E108" ca="1">_xlfn.IFS(NOT(E$7),0,
         AND(E$6,
                 AND($C108&gt;=MIN(E$1,E$3),$C108&lt;=MAX(E$1,E$3),$D108=E$2)
                 ),1,
         AND(E$5,
                 AND($D108&gt;=MIN(E$2,E$4),$D108&lt;=MAX(E$2,E$4),$C108=E$1)
                 ),1,
        TRUE,0)</f>
        <v>#NAME?</v>
      </c>
      <c r="F108" t="e" cm="1">
        <f t="array" aca="1" ref="F108" ca="1">_xlfn.IFS(NOT(F$7),0,
         AND(F$6,
                 AND($C108&gt;=MIN(F$1,F$3),$C108&lt;=MAX(F$1,F$3),$D108=F$2)
                 ),1,
         AND(F$5,
                 AND($D108&gt;=MIN(F$2,F$4),$D108&lt;=MAX(F$2,F$4),$C108=F$1)
                 ),1,
        TRUE,0)</f>
        <v>#NAME?</v>
      </c>
      <c r="G108" t="e" cm="1">
        <f t="array" aca="1" ref="G108" ca="1">_xlfn.IFS(NOT(G$7),0,
         AND(G$6,
                 AND($C108&gt;=MIN(G$1,G$3),$C108&lt;=MAX(G$1,G$3),$D108=G$2)
                 ),1,
         AND(G$5,
                 AND($D108&gt;=MIN(G$2,G$4),$D108&lt;=MAX(G$2,G$4),$C108=G$1)
                 ),1,
        TRUE,0)</f>
        <v>#NAME?</v>
      </c>
      <c r="H108" t="e" cm="1">
        <f t="array" aca="1" ref="H108" ca="1">_xlfn.IFS(NOT(H$7),0,
         AND(H$6,
                 AND($C108&gt;=MIN(H$1,H$3),$C108&lt;=MAX(H$1,H$3),$D108=H$2)
                 ),1,
         AND(H$5,
                 AND($D108&gt;=MIN(H$2,H$4),$D108&lt;=MAX(H$2,H$4),$C108=H$1)
                 ),1,
        TRUE,0)</f>
        <v>#NAME?</v>
      </c>
      <c r="I108" t="e" cm="1">
        <f t="array" aca="1" ref="I108" ca="1">_xlfn.IFS(NOT(I$7),0,
         AND(I$6,
                 AND($C108&gt;=MIN(I$1,I$3),$C108&lt;=MAX(I$1,I$3),$D108=I$2)
                 ),1,
         AND(I$5,
                 AND($D108&gt;=MIN(I$2,I$4),$D108&lt;=MAX(I$2,I$4),$C108=I$1)
                 ),1,
        TRUE,0)</f>
        <v>#NAME?</v>
      </c>
      <c r="J108" t="e" cm="1">
        <f t="array" aca="1" ref="J108" ca="1">_xlfn.IFS(NOT(J$7),0,
         AND(J$6,
                 AND($C108&gt;=MIN(J$1,J$3),$C108&lt;=MAX(J$1,J$3),$D108=J$2)
                 ),1,
         AND(J$5,
                 AND($D108&gt;=MIN(J$2,J$4),$D108&lt;=MAX(J$2,J$4),$C108=J$1)
                 ),1,
        TRUE,0)</f>
        <v>#NAME?</v>
      </c>
      <c r="K108" t="e" cm="1">
        <f t="array" aca="1" ref="K108" ca="1">_xlfn.IFS(NOT(K$7),0,
         AND(K$6,
                 AND($C108&gt;=MIN(K$1,K$3),$C108&lt;=MAX(K$1,K$3),$D108=K$2)
                 ),1,
         AND(K$5,
                 AND($D108&gt;=MIN(K$2,K$4),$D108&lt;=MAX(K$2,K$4),$C108=K$1)
                 ),1,
        TRUE,0)</f>
        <v>#NAME?</v>
      </c>
      <c r="L108" t="e" cm="1">
        <f t="array" aca="1" ref="L108" ca="1">_xlfn.IFS(NOT(L$7),0,
         AND(L$6,
                 AND($C108&gt;=MIN(L$1,L$3),$C108&lt;=MAX(L$1,L$3),$D108=L$2)
                 ),1,
         AND(L$5,
                 AND($D108&gt;=MIN(L$2,L$4),$D108&lt;=MAX(L$2,L$4),$C108=L$1)
                 ),1,
        TRUE,0)</f>
        <v>#NAME?</v>
      </c>
      <c r="M108" t="e" cm="1">
        <f t="array" aca="1" ref="M108" ca="1">_xlfn.IFS(NOT(M$7),0,
         AND(M$6,
                 AND($C108&gt;=MIN(M$1,M$3),$C108&lt;=MAX(M$1,M$3),$D108=M$2)
                 ),1,
         AND(M$5,
                 AND($D108&gt;=MIN(M$2,M$4),$D108&lt;=MAX(M$2,M$4),$C108=M$1)
                 ),1,
        TRUE,0)</f>
        <v>#NAME?</v>
      </c>
      <c r="N108" t="e" cm="1">
        <f t="array" aca="1" ref="N108" ca="1">_xlfn.IFS(NOT(N$7),0,
         AND(N$6,
                 AND($C108&gt;=MIN(N$1,N$3),$C108&lt;=MAX(N$1,N$3),$D108=N$2)
                 ),1,
         AND(N$5,
                 AND($D108&gt;=MIN(N$2,N$4),$D108&lt;=MAX(N$2,N$4),$C108=N$1)
                 ),1,
        TRUE,0)</f>
        <v>#NAME?</v>
      </c>
      <c r="O108" t="e">
        <f t="shared" ca="1" si="12"/>
        <v>#NAME?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6412-0180-43EC-81FE-85A222E49CD0}">
  <dimension ref="A1:ALM1001"/>
  <sheetViews>
    <sheetView zoomScaleNormal="100" workbookViewId="0">
      <selection activeCell="K7" sqref="K7"/>
    </sheetView>
  </sheetViews>
  <sheetFormatPr defaultColWidth="3.21875" defaultRowHeight="14.4" x14ac:dyDescent="0.3"/>
  <cols>
    <col min="1" max="1" width="3.21875" style="1"/>
    <col min="2" max="2" width="3.109375" customWidth="1"/>
  </cols>
  <sheetData>
    <row r="1" spans="1:1001" s="1" customFormat="1" x14ac:dyDescent="0.3">
      <c r="B1" s="1">
        <f>COLUMN()-2</f>
        <v>0</v>
      </c>
      <c r="C1" s="1">
        <f t="shared" ref="C1:BN1" si="0">COLUMN()-2</f>
        <v>1</v>
      </c>
      <c r="D1" s="1">
        <f t="shared" si="0"/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1">
        <f t="shared" si="0"/>
        <v>12</v>
      </c>
      <c r="O1" s="1">
        <f t="shared" si="0"/>
        <v>13</v>
      </c>
      <c r="P1" s="1">
        <f t="shared" si="0"/>
        <v>14</v>
      </c>
      <c r="Q1" s="1">
        <f t="shared" si="0"/>
        <v>15</v>
      </c>
      <c r="R1" s="1">
        <f t="shared" si="0"/>
        <v>16</v>
      </c>
      <c r="S1" s="1">
        <f t="shared" si="0"/>
        <v>17</v>
      </c>
      <c r="T1" s="1">
        <f t="shared" si="0"/>
        <v>18</v>
      </c>
      <c r="U1" s="1">
        <f t="shared" si="0"/>
        <v>19</v>
      </c>
      <c r="V1" s="1">
        <f t="shared" si="0"/>
        <v>20</v>
      </c>
      <c r="W1" s="1">
        <f t="shared" si="0"/>
        <v>21</v>
      </c>
      <c r="X1" s="1">
        <f t="shared" si="0"/>
        <v>22</v>
      </c>
      <c r="Y1" s="1">
        <f t="shared" si="0"/>
        <v>23</v>
      </c>
      <c r="Z1" s="1">
        <f t="shared" si="0"/>
        <v>24</v>
      </c>
      <c r="AA1" s="1">
        <f t="shared" si="0"/>
        <v>25</v>
      </c>
      <c r="AB1" s="1">
        <f t="shared" si="0"/>
        <v>26</v>
      </c>
      <c r="AC1" s="1">
        <f t="shared" si="0"/>
        <v>27</v>
      </c>
      <c r="AD1" s="1">
        <f t="shared" si="0"/>
        <v>28</v>
      </c>
      <c r="AE1" s="1">
        <f t="shared" si="0"/>
        <v>29</v>
      </c>
      <c r="AF1" s="1">
        <f t="shared" si="0"/>
        <v>30</v>
      </c>
      <c r="AG1" s="1">
        <f t="shared" si="0"/>
        <v>31</v>
      </c>
      <c r="AH1" s="1">
        <f t="shared" si="0"/>
        <v>32</v>
      </c>
      <c r="AI1" s="1">
        <f t="shared" si="0"/>
        <v>33</v>
      </c>
      <c r="AJ1" s="1">
        <f t="shared" si="0"/>
        <v>34</v>
      </c>
      <c r="AK1" s="1">
        <f t="shared" si="0"/>
        <v>35</v>
      </c>
      <c r="AL1" s="1">
        <f t="shared" si="0"/>
        <v>36</v>
      </c>
      <c r="AM1" s="1">
        <f t="shared" si="0"/>
        <v>37</v>
      </c>
      <c r="AN1" s="1">
        <f t="shared" si="0"/>
        <v>38</v>
      </c>
      <c r="AO1" s="1">
        <f t="shared" si="0"/>
        <v>39</v>
      </c>
      <c r="AP1" s="1">
        <f t="shared" si="0"/>
        <v>40</v>
      </c>
      <c r="AQ1" s="1">
        <f t="shared" si="0"/>
        <v>41</v>
      </c>
      <c r="AR1" s="1">
        <f t="shared" si="0"/>
        <v>42</v>
      </c>
      <c r="AS1" s="1">
        <f t="shared" si="0"/>
        <v>43</v>
      </c>
      <c r="AT1" s="1">
        <f t="shared" si="0"/>
        <v>44</v>
      </c>
      <c r="AU1" s="1">
        <f t="shared" si="0"/>
        <v>45</v>
      </c>
      <c r="AV1" s="1">
        <f t="shared" si="0"/>
        <v>46</v>
      </c>
      <c r="AW1" s="1">
        <f t="shared" si="0"/>
        <v>47</v>
      </c>
      <c r="AX1" s="1">
        <f t="shared" si="0"/>
        <v>48</v>
      </c>
      <c r="AY1" s="1">
        <f t="shared" si="0"/>
        <v>49</v>
      </c>
      <c r="AZ1" s="1">
        <f t="shared" si="0"/>
        <v>50</v>
      </c>
      <c r="BA1" s="1">
        <f t="shared" si="0"/>
        <v>51</v>
      </c>
      <c r="BB1" s="1">
        <f t="shared" si="0"/>
        <v>52</v>
      </c>
      <c r="BC1" s="1">
        <f t="shared" si="0"/>
        <v>53</v>
      </c>
      <c r="BD1" s="1">
        <f t="shared" si="0"/>
        <v>54</v>
      </c>
      <c r="BE1" s="1">
        <f t="shared" si="0"/>
        <v>55</v>
      </c>
      <c r="BF1" s="1">
        <f t="shared" si="0"/>
        <v>56</v>
      </c>
      <c r="BG1" s="1">
        <f t="shared" si="0"/>
        <v>57</v>
      </c>
      <c r="BH1" s="1">
        <f t="shared" si="0"/>
        <v>58</v>
      </c>
      <c r="BI1" s="1">
        <f t="shared" si="0"/>
        <v>59</v>
      </c>
      <c r="BJ1" s="1">
        <f t="shared" si="0"/>
        <v>60</v>
      </c>
      <c r="BK1" s="1">
        <f t="shared" si="0"/>
        <v>61</v>
      </c>
      <c r="BL1" s="1">
        <f t="shared" si="0"/>
        <v>62</v>
      </c>
      <c r="BM1" s="1">
        <f t="shared" si="0"/>
        <v>63</v>
      </c>
      <c r="BN1" s="1">
        <f t="shared" si="0"/>
        <v>64</v>
      </c>
      <c r="BO1" s="1">
        <f t="shared" ref="BO1:DZ1" si="1">COLUMN()-2</f>
        <v>65</v>
      </c>
      <c r="BP1" s="1">
        <f t="shared" si="1"/>
        <v>66</v>
      </c>
      <c r="BQ1" s="1">
        <f t="shared" si="1"/>
        <v>67</v>
      </c>
      <c r="BR1" s="1">
        <f t="shared" si="1"/>
        <v>68</v>
      </c>
      <c r="BS1" s="1">
        <f t="shared" si="1"/>
        <v>69</v>
      </c>
      <c r="BT1" s="1">
        <f t="shared" si="1"/>
        <v>70</v>
      </c>
      <c r="BU1" s="1">
        <f t="shared" si="1"/>
        <v>71</v>
      </c>
      <c r="BV1" s="1">
        <f t="shared" si="1"/>
        <v>72</v>
      </c>
      <c r="BW1" s="1">
        <f t="shared" si="1"/>
        <v>73</v>
      </c>
      <c r="BX1" s="1">
        <f t="shared" si="1"/>
        <v>74</v>
      </c>
      <c r="BY1" s="1">
        <f t="shared" si="1"/>
        <v>75</v>
      </c>
      <c r="BZ1" s="1">
        <f t="shared" si="1"/>
        <v>76</v>
      </c>
      <c r="CA1" s="1">
        <f t="shared" si="1"/>
        <v>77</v>
      </c>
      <c r="CB1" s="1">
        <f t="shared" si="1"/>
        <v>78</v>
      </c>
      <c r="CC1" s="1">
        <f t="shared" si="1"/>
        <v>79</v>
      </c>
      <c r="CD1" s="1">
        <f t="shared" si="1"/>
        <v>80</v>
      </c>
      <c r="CE1" s="1">
        <f t="shared" si="1"/>
        <v>81</v>
      </c>
      <c r="CF1" s="1">
        <f t="shared" si="1"/>
        <v>82</v>
      </c>
      <c r="CG1" s="1">
        <f t="shared" si="1"/>
        <v>83</v>
      </c>
      <c r="CH1" s="1">
        <f t="shared" si="1"/>
        <v>84</v>
      </c>
      <c r="CI1" s="1">
        <f t="shared" si="1"/>
        <v>85</v>
      </c>
      <c r="CJ1" s="1">
        <f t="shared" si="1"/>
        <v>86</v>
      </c>
      <c r="CK1" s="1">
        <f t="shared" si="1"/>
        <v>87</v>
      </c>
      <c r="CL1" s="1">
        <f t="shared" si="1"/>
        <v>88</v>
      </c>
      <c r="CM1" s="1">
        <f t="shared" si="1"/>
        <v>89</v>
      </c>
      <c r="CN1" s="1">
        <f t="shared" si="1"/>
        <v>90</v>
      </c>
      <c r="CO1" s="1">
        <f t="shared" si="1"/>
        <v>91</v>
      </c>
      <c r="CP1" s="1">
        <f t="shared" si="1"/>
        <v>92</v>
      </c>
      <c r="CQ1" s="1">
        <f t="shared" si="1"/>
        <v>93</v>
      </c>
      <c r="CR1" s="1">
        <f t="shared" si="1"/>
        <v>94</v>
      </c>
      <c r="CS1" s="1">
        <f t="shared" si="1"/>
        <v>95</v>
      </c>
      <c r="CT1" s="1">
        <f t="shared" si="1"/>
        <v>96</v>
      </c>
      <c r="CU1" s="1">
        <f t="shared" si="1"/>
        <v>97</v>
      </c>
      <c r="CV1" s="1">
        <f t="shared" si="1"/>
        <v>98</v>
      </c>
      <c r="CW1" s="1">
        <f t="shared" si="1"/>
        <v>99</v>
      </c>
      <c r="CX1" s="1">
        <f t="shared" si="1"/>
        <v>100</v>
      </c>
      <c r="CY1" s="1">
        <f t="shared" si="1"/>
        <v>101</v>
      </c>
      <c r="CZ1" s="1">
        <f t="shared" si="1"/>
        <v>102</v>
      </c>
      <c r="DA1" s="1">
        <f t="shared" si="1"/>
        <v>103</v>
      </c>
      <c r="DB1" s="1">
        <f t="shared" si="1"/>
        <v>104</v>
      </c>
      <c r="DC1" s="1">
        <f t="shared" si="1"/>
        <v>105</v>
      </c>
      <c r="DD1" s="1">
        <f t="shared" si="1"/>
        <v>106</v>
      </c>
      <c r="DE1" s="1">
        <f t="shared" si="1"/>
        <v>107</v>
      </c>
      <c r="DF1" s="1">
        <f t="shared" si="1"/>
        <v>108</v>
      </c>
      <c r="DG1" s="1">
        <f t="shared" si="1"/>
        <v>109</v>
      </c>
      <c r="DH1" s="1">
        <f t="shared" si="1"/>
        <v>110</v>
      </c>
      <c r="DI1" s="1">
        <f t="shared" si="1"/>
        <v>111</v>
      </c>
      <c r="DJ1" s="1">
        <f t="shared" si="1"/>
        <v>112</v>
      </c>
      <c r="DK1" s="1">
        <f t="shared" si="1"/>
        <v>113</v>
      </c>
      <c r="DL1" s="1">
        <f t="shared" si="1"/>
        <v>114</v>
      </c>
      <c r="DM1" s="1">
        <f t="shared" si="1"/>
        <v>115</v>
      </c>
      <c r="DN1" s="1">
        <f t="shared" si="1"/>
        <v>116</v>
      </c>
      <c r="DO1" s="1">
        <f t="shared" si="1"/>
        <v>117</v>
      </c>
      <c r="DP1" s="1">
        <f t="shared" si="1"/>
        <v>118</v>
      </c>
      <c r="DQ1" s="1">
        <f t="shared" si="1"/>
        <v>119</v>
      </c>
      <c r="DR1" s="1">
        <f t="shared" si="1"/>
        <v>120</v>
      </c>
      <c r="DS1" s="1">
        <f t="shared" si="1"/>
        <v>121</v>
      </c>
      <c r="DT1" s="1">
        <f t="shared" si="1"/>
        <v>122</v>
      </c>
      <c r="DU1" s="1">
        <f t="shared" si="1"/>
        <v>123</v>
      </c>
      <c r="DV1" s="1">
        <f t="shared" si="1"/>
        <v>124</v>
      </c>
      <c r="DW1" s="1">
        <f t="shared" si="1"/>
        <v>125</v>
      </c>
      <c r="DX1" s="1">
        <f t="shared" si="1"/>
        <v>126</v>
      </c>
      <c r="DY1" s="1">
        <f t="shared" si="1"/>
        <v>127</v>
      </c>
      <c r="DZ1" s="1">
        <f t="shared" si="1"/>
        <v>128</v>
      </c>
      <c r="EA1" s="1">
        <f t="shared" ref="EA1:GL1" si="2">COLUMN()-2</f>
        <v>129</v>
      </c>
      <c r="EB1" s="1">
        <f t="shared" si="2"/>
        <v>130</v>
      </c>
      <c r="EC1" s="1">
        <f t="shared" si="2"/>
        <v>131</v>
      </c>
      <c r="ED1" s="1">
        <f t="shared" si="2"/>
        <v>132</v>
      </c>
      <c r="EE1" s="1">
        <f t="shared" si="2"/>
        <v>133</v>
      </c>
      <c r="EF1" s="1">
        <f t="shared" si="2"/>
        <v>134</v>
      </c>
      <c r="EG1" s="1">
        <f t="shared" si="2"/>
        <v>135</v>
      </c>
      <c r="EH1" s="1">
        <f t="shared" si="2"/>
        <v>136</v>
      </c>
      <c r="EI1" s="1">
        <f t="shared" si="2"/>
        <v>137</v>
      </c>
      <c r="EJ1" s="1">
        <f t="shared" si="2"/>
        <v>138</v>
      </c>
      <c r="EK1" s="1">
        <f t="shared" si="2"/>
        <v>139</v>
      </c>
      <c r="EL1" s="1">
        <f t="shared" si="2"/>
        <v>140</v>
      </c>
      <c r="EM1" s="1">
        <f t="shared" si="2"/>
        <v>141</v>
      </c>
      <c r="EN1" s="1">
        <f t="shared" si="2"/>
        <v>142</v>
      </c>
      <c r="EO1" s="1">
        <f t="shared" si="2"/>
        <v>143</v>
      </c>
      <c r="EP1" s="1">
        <f t="shared" si="2"/>
        <v>144</v>
      </c>
      <c r="EQ1" s="1">
        <f t="shared" si="2"/>
        <v>145</v>
      </c>
      <c r="ER1" s="1">
        <f t="shared" si="2"/>
        <v>146</v>
      </c>
      <c r="ES1" s="1">
        <f t="shared" si="2"/>
        <v>147</v>
      </c>
      <c r="ET1" s="1">
        <f t="shared" si="2"/>
        <v>148</v>
      </c>
      <c r="EU1" s="1">
        <f t="shared" si="2"/>
        <v>149</v>
      </c>
      <c r="EV1" s="1">
        <f t="shared" si="2"/>
        <v>150</v>
      </c>
      <c r="EW1" s="1">
        <f t="shared" si="2"/>
        <v>151</v>
      </c>
      <c r="EX1" s="1">
        <f t="shared" si="2"/>
        <v>152</v>
      </c>
      <c r="EY1" s="1">
        <f t="shared" si="2"/>
        <v>153</v>
      </c>
      <c r="EZ1" s="1">
        <f t="shared" si="2"/>
        <v>154</v>
      </c>
      <c r="FA1" s="1">
        <f t="shared" si="2"/>
        <v>155</v>
      </c>
      <c r="FB1" s="1">
        <f t="shared" si="2"/>
        <v>156</v>
      </c>
      <c r="FC1" s="1">
        <f t="shared" si="2"/>
        <v>157</v>
      </c>
      <c r="FD1" s="1">
        <f t="shared" si="2"/>
        <v>158</v>
      </c>
      <c r="FE1" s="1">
        <f t="shared" si="2"/>
        <v>159</v>
      </c>
      <c r="FF1" s="1">
        <f t="shared" si="2"/>
        <v>160</v>
      </c>
      <c r="FG1" s="1">
        <f t="shared" si="2"/>
        <v>161</v>
      </c>
      <c r="FH1" s="1">
        <f t="shared" si="2"/>
        <v>162</v>
      </c>
      <c r="FI1" s="1">
        <f t="shared" si="2"/>
        <v>163</v>
      </c>
      <c r="FJ1" s="1">
        <f t="shared" si="2"/>
        <v>164</v>
      </c>
      <c r="FK1" s="1">
        <f t="shared" si="2"/>
        <v>165</v>
      </c>
      <c r="FL1" s="1">
        <f t="shared" si="2"/>
        <v>166</v>
      </c>
      <c r="FM1" s="1">
        <f t="shared" si="2"/>
        <v>167</v>
      </c>
      <c r="FN1" s="1">
        <f t="shared" si="2"/>
        <v>168</v>
      </c>
      <c r="FO1" s="1">
        <f t="shared" si="2"/>
        <v>169</v>
      </c>
      <c r="FP1" s="1">
        <f t="shared" si="2"/>
        <v>170</v>
      </c>
      <c r="FQ1" s="1">
        <f t="shared" si="2"/>
        <v>171</v>
      </c>
      <c r="FR1" s="1">
        <f t="shared" si="2"/>
        <v>172</v>
      </c>
      <c r="FS1" s="1">
        <f t="shared" si="2"/>
        <v>173</v>
      </c>
      <c r="FT1" s="1">
        <f t="shared" si="2"/>
        <v>174</v>
      </c>
      <c r="FU1" s="1">
        <f t="shared" si="2"/>
        <v>175</v>
      </c>
      <c r="FV1" s="1">
        <f t="shared" si="2"/>
        <v>176</v>
      </c>
      <c r="FW1" s="1">
        <f t="shared" si="2"/>
        <v>177</v>
      </c>
      <c r="FX1" s="1">
        <f t="shared" si="2"/>
        <v>178</v>
      </c>
      <c r="FY1" s="1">
        <f t="shared" si="2"/>
        <v>179</v>
      </c>
      <c r="FZ1" s="1">
        <f t="shared" si="2"/>
        <v>180</v>
      </c>
      <c r="GA1" s="1">
        <f t="shared" si="2"/>
        <v>181</v>
      </c>
      <c r="GB1" s="1">
        <f t="shared" si="2"/>
        <v>182</v>
      </c>
      <c r="GC1" s="1">
        <f t="shared" si="2"/>
        <v>183</v>
      </c>
      <c r="GD1" s="1">
        <f t="shared" si="2"/>
        <v>184</v>
      </c>
      <c r="GE1" s="1">
        <f t="shared" si="2"/>
        <v>185</v>
      </c>
      <c r="GF1" s="1">
        <f t="shared" si="2"/>
        <v>186</v>
      </c>
      <c r="GG1" s="1">
        <f t="shared" si="2"/>
        <v>187</v>
      </c>
      <c r="GH1" s="1">
        <f t="shared" si="2"/>
        <v>188</v>
      </c>
      <c r="GI1" s="1">
        <f t="shared" si="2"/>
        <v>189</v>
      </c>
      <c r="GJ1" s="1">
        <f t="shared" si="2"/>
        <v>190</v>
      </c>
      <c r="GK1" s="1">
        <f t="shared" si="2"/>
        <v>191</v>
      </c>
      <c r="GL1" s="1">
        <f t="shared" si="2"/>
        <v>192</v>
      </c>
      <c r="GM1" s="1">
        <f t="shared" ref="GM1:IX1" si="3">COLUMN()-2</f>
        <v>193</v>
      </c>
      <c r="GN1" s="1">
        <f t="shared" si="3"/>
        <v>194</v>
      </c>
      <c r="GO1" s="1">
        <f t="shared" si="3"/>
        <v>195</v>
      </c>
      <c r="GP1" s="1">
        <f t="shared" si="3"/>
        <v>196</v>
      </c>
      <c r="GQ1" s="1">
        <f t="shared" si="3"/>
        <v>197</v>
      </c>
      <c r="GR1" s="1">
        <f t="shared" si="3"/>
        <v>198</v>
      </c>
      <c r="GS1" s="1">
        <f t="shared" si="3"/>
        <v>199</v>
      </c>
      <c r="GT1" s="1">
        <f t="shared" si="3"/>
        <v>200</v>
      </c>
      <c r="GU1" s="1">
        <f t="shared" si="3"/>
        <v>201</v>
      </c>
      <c r="GV1" s="1">
        <f t="shared" si="3"/>
        <v>202</v>
      </c>
      <c r="GW1" s="1">
        <f t="shared" si="3"/>
        <v>203</v>
      </c>
      <c r="GX1" s="1">
        <f t="shared" si="3"/>
        <v>204</v>
      </c>
      <c r="GY1" s="1">
        <f t="shared" si="3"/>
        <v>205</v>
      </c>
      <c r="GZ1" s="1">
        <f t="shared" si="3"/>
        <v>206</v>
      </c>
      <c r="HA1" s="1">
        <f t="shared" si="3"/>
        <v>207</v>
      </c>
      <c r="HB1" s="1">
        <f t="shared" si="3"/>
        <v>208</v>
      </c>
      <c r="HC1" s="1">
        <f t="shared" si="3"/>
        <v>209</v>
      </c>
      <c r="HD1" s="1">
        <f t="shared" si="3"/>
        <v>210</v>
      </c>
      <c r="HE1" s="1">
        <f t="shared" si="3"/>
        <v>211</v>
      </c>
      <c r="HF1" s="1">
        <f t="shared" si="3"/>
        <v>212</v>
      </c>
      <c r="HG1" s="1">
        <f t="shared" si="3"/>
        <v>213</v>
      </c>
      <c r="HH1" s="1">
        <f t="shared" si="3"/>
        <v>214</v>
      </c>
      <c r="HI1" s="1">
        <f t="shared" si="3"/>
        <v>215</v>
      </c>
      <c r="HJ1" s="1">
        <f t="shared" si="3"/>
        <v>216</v>
      </c>
      <c r="HK1" s="1">
        <f t="shared" si="3"/>
        <v>217</v>
      </c>
      <c r="HL1" s="1">
        <f t="shared" si="3"/>
        <v>218</v>
      </c>
      <c r="HM1" s="1">
        <f t="shared" si="3"/>
        <v>219</v>
      </c>
      <c r="HN1" s="1">
        <f t="shared" si="3"/>
        <v>220</v>
      </c>
      <c r="HO1" s="1">
        <f t="shared" si="3"/>
        <v>221</v>
      </c>
      <c r="HP1" s="1">
        <f t="shared" si="3"/>
        <v>222</v>
      </c>
      <c r="HQ1" s="1">
        <f t="shared" si="3"/>
        <v>223</v>
      </c>
      <c r="HR1" s="1">
        <f t="shared" si="3"/>
        <v>224</v>
      </c>
      <c r="HS1" s="1">
        <f t="shared" si="3"/>
        <v>225</v>
      </c>
      <c r="HT1" s="1">
        <f t="shared" si="3"/>
        <v>226</v>
      </c>
      <c r="HU1" s="1">
        <f t="shared" si="3"/>
        <v>227</v>
      </c>
      <c r="HV1" s="1">
        <f t="shared" si="3"/>
        <v>228</v>
      </c>
      <c r="HW1" s="1">
        <f t="shared" si="3"/>
        <v>229</v>
      </c>
      <c r="HX1" s="1">
        <f t="shared" si="3"/>
        <v>230</v>
      </c>
      <c r="HY1" s="1">
        <f t="shared" si="3"/>
        <v>231</v>
      </c>
      <c r="HZ1" s="1">
        <f t="shared" si="3"/>
        <v>232</v>
      </c>
      <c r="IA1" s="1">
        <f t="shared" si="3"/>
        <v>233</v>
      </c>
      <c r="IB1" s="1">
        <f t="shared" si="3"/>
        <v>234</v>
      </c>
      <c r="IC1" s="1">
        <f t="shared" si="3"/>
        <v>235</v>
      </c>
      <c r="ID1" s="1">
        <f t="shared" si="3"/>
        <v>236</v>
      </c>
      <c r="IE1" s="1">
        <f t="shared" si="3"/>
        <v>237</v>
      </c>
      <c r="IF1" s="1">
        <f t="shared" si="3"/>
        <v>238</v>
      </c>
      <c r="IG1" s="1">
        <f t="shared" si="3"/>
        <v>239</v>
      </c>
      <c r="IH1" s="1">
        <f t="shared" si="3"/>
        <v>240</v>
      </c>
      <c r="II1" s="1">
        <f t="shared" si="3"/>
        <v>241</v>
      </c>
      <c r="IJ1" s="1">
        <f t="shared" si="3"/>
        <v>242</v>
      </c>
      <c r="IK1" s="1">
        <f t="shared" si="3"/>
        <v>243</v>
      </c>
      <c r="IL1" s="1">
        <f t="shared" si="3"/>
        <v>244</v>
      </c>
      <c r="IM1" s="1">
        <f t="shared" si="3"/>
        <v>245</v>
      </c>
      <c r="IN1" s="1">
        <f t="shared" si="3"/>
        <v>246</v>
      </c>
      <c r="IO1" s="1">
        <f t="shared" si="3"/>
        <v>247</v>
      </c>
      <c r="IP1" s="1">
        <f t="shared" si="3"/>
        <v>248</v>
      </c>
      <c r="IQ1" s="1">
        <f t="shared" si="3"/>
        <v>249</v>
      </c>
      <c r="IR1" s="1">
        <f t="shared" si="3"/>
        <v>250</v>
      </c>
      <c r="IS1" s="1">
        <f t="shared" si="3"/>
        <v>251</v>
      </c>
      <c r="IT1" s="1">
        <f t="shared" si="3"/>
        <v>252</v>
      </c>
      <c r="IU1" s="1">
        <f t="shared" si="3"/>
        <v>253</v>
      </c>
      <c r="IV1" s="1">
        <f t="shared" si="3"/>
        <v>254</v>
      </c>
      <c r="IW1" s="1">
        <f t="shared" si="3"/>
        <v>255</v>
      </c>
      <c r="IX1" s="1">
        <f t="shared" si="3"/>
        <v>256</v>
      </c>
      <c r="IY1" s="1">
        <f t="shared" ref="IY1:LJ1" si="4">COLUMN()-2</f>
        <v>257</v>
      </c>
      <c r="IZ1" s="1">
        <f t="shared" si="4"/>
        <v>258</v>
      </c>
      <c r="JA1" s="1">
        <f t="shared" si="4"/>
        <v>259</v>
      </c>
      <c r="JB1" s="1">
        <f t="shared" si="4"/>
        <v>260</v>
      </c>
      <c r="JC1" s="1">
        <f t="shared" si="4"/>
        <v>261</v>
      </c>
      <c r="JD1" s="1">
        <f t="shared" si="4"/>
        <v>262</v>
      </c>
      <c r="JE1" s="1">
        <f t="shared" si="4"/>
        <v>263</v>
      </c>
      <c r="JF1" s="1">
        <f t="shared" si="4"/>
        <v>264</v>
      </c>
      <c r="JG1" s="1">
        <f t="shared" si="4"/>
        <v>265</v>
      </c>
      <c r="JH1" s="1">
        <f t="shared" si="4"/>
        <v>266</v>
      </c>
      <c r="JI1" s="1">
        <f t="shared" si="4"/>
        <v>267</v>
      </c>
      <c r="JJ1" s="1">
        <f t="shared" si="4"/>
        <v>268</v>
      </c>
      <c r="JK1" s="1">
        <f t="shared" si="4"/>
        <v>269</v>
      </c>
      <c r="JL1" s="1">
        <f t="shared" si="4"/>
        <v>270</v>
      </c>
      <c r="JM1" s="1">
        <f t="shared" si="4"/>
        <v>271</v>
      </c>
      <c r="JN1" s="1">
        <f t="shared" si="4"/>
        <v>272</v>
      </c>
      <c r="JO1" s="1">
        <f t="shared" si="4"/>
        <v>273</v>
      </c>
      <c r="JP1" s="1">
        <f t="shared" si="4"/>
        <v>274</v>
      </c>
      <c r="JQ1" s="1">
        <f t="shared" si="4"/>
        <v>275</v>
      </c>
      <c r="JR1" s="1">
        <f t="shared" si="4"/>
        <v>276</v>
      </c>
      <c r="JS1" s="1">
        <f t="shared" si="4"/>
        <v>277</v>
      </c>
      <c r="JT1" s="1">
        <f t="shared" si="4"/>
        <v>278</v>
      </c>
      <c r="JU1" s="1">
        <f t="shared" si="4"/>
        <v>279</v>
      </c>
      <c r="JV1" s="1">
        <f t="shared" si="4"/>
        <v>280</v>
      </c>
      <c r="JW1" s="1">
        <f t="shared" si="4"/>
        <v>281</v>
      </c>
      <c r="JX1" s="1">
        <f t="shared" si="4"/>
        <v>282</v>
      </c>
      <c r="JY1" s="1">
        <f t="shared" si="4"/>
        <v>283</v>
      </c>
      <c r="JZ1" s="1">
        <f t="shared" si="4"/>
        <v>284</v>
      </c>
      <c r="KA1" s="1">
        <f t="shared" si="4"/>
        <v>285</v>
      </c>
      <c r="KB1" s="1">
        <f t="shared" si="4"/>
        <v>286</v>
      </c>
      <c r="KC1" s="1">
        <f t="shared" si="4"/>
        <v>287</v>
      </c>
      <c r="KD1" s="1">
        <f t="shared" si="4"/>
        <v>288</v>
      </c>
      <c r="KE1" s="1">
        <f t="shared" si="4"/>
        <v>289</v>
      </c>
      <c r="KF1" s="1">
        <f t="shared" si="4"/>
        <v>290</v>
      </c>
      <c r="KG1" s="1">
        <f t="shared" si="4"/>
        <v>291</v>
      </c>
      <c r="KH1" s="1">
        <f t="shared" si="4"/>
        <v>292</v>
      </c>
      <c r="KI1" s="1">
        <f t="shared" si="4"/>
        <v>293</v>
      </c>
      <c r="KJ1" s="1">
        <f t="shared" si="4"/>
        <v>294</v>
      </c>
      <c r="KK1" s="1">
        <f t="shared" si="4"/>
        <v>295</v>
      </c>
      <c r="KL1" s="1">
        <f t="shared" si="4"/>
        <v>296</v>
      </c>
      <c r="KM1" s="1">
        <f t="shared" si="4"/>
        <v>297</v>
      </c>
      <c r="KN1" s="1">
        <f t="shared" si="4"/>
        <v>298</v>
      </c>
      <c r="KO1" s="1">
        <f t="shared" si="4"/>
        <v>299</v>
      </c>
      <c r="KP1" s="1">
        <f t="shared" si="4"/>
        <v>300</v>
      </c>
      <c r="KQ1" s="1">
        <f t="shared" si="4"/>
        <v>301</v>
      </c>
      <c r="KR1" s="1">
        <f t="shared" si="4"/>
        <v>302</v>
      </c>
      <c r="KS1" s="1">
        <f t="shared" si="4"/>
        <v>303</v>
      </c>
      <c r="KT1" s="1">
        <f t="shared" si="4"/>
        <v>304</v>
      </c>
      <c r="KU1" s="1">
        <f t="shared" si="4"/>
        <v>305</v>
      </c>
      <c r="KV1" s="1">
        <f t="shared" si="4"/>
        <v>306</v>
      </c>
      <c r="KW1" s="1">
        <f t="shared" si="4"/>
        <v>307</v>
      </c>
      <c r="KX1" s="1">
        <f t="shared" si="4"/>
        <v>308</v>
      </c>
      <c r="KY1" s="1">
        <f t="shared" si="4"/>
        <v>309</v>
      </c>
      <c r="KZ1" s="1">
        <f t="shared" si="4"/>
        <v>310</v>
      </c>
      <c r="LA1" s="1">
        <f t="shared" si="4"/>
        <v>311</v>
      </c>
      <c r="LB1" s="1">
        <f t="shared" si="4"/>
        <v>312</v>
      </c>
      <c r="LC1" s="1">
        <f t="shared" si="4"/>
        <v>313</v>
      </c>
      <c r="LD1" s="1">
        <f t="shared" si="4"/>
        <v>314</v>
      </c>
      <c r="LE1" s="1">
        <f t="shared" si="4"/>
        <v>315</v>
      </c>
      <c r="LF1" s="1">
        <f t="shared" si="4"/>
        <v>316</v>
      </c>
      <c r="LG1" s="1">
        <f t="shared" si="4"/>
        <v>317</v>
      </c>
      <c r="LH1" s="1">
        <f t="shared" si="4"/>
        <v>318</v>
      </c>
      <c r="LI1" s="1">
        <f t="shared" si="4"/>
        <v>319</v>
      </c>
      <c r="LJ1" s="1">
        <f t="shared" si="4"/>
        <v>320</v>
      </c>
      <c r="LK1" s="1">
        <f t="shared" ref="LK1:NV1" si="5">COLUMN()-2</f>
        <v>321</v>
      </c>
      <c r="LL1" s="1">
        <f t="shared" si="5"/>
        <v>322</v>
      </c>
      <c r="LM1" s="1">
        <f t="shared" si="5"/>
        <v>323</v>
      </c>
      <c r="LN1" s="1">
        <f t="shared" si="5"/>
        <v>324</v>
      </c>
      <c r="LO1" s="1">
        <f t="shared" si="5"/>
        <v>325</v>
      </c>
      <c r="LP1" s="1">
        <f t="shared" si="5"/>
        <v>326</v>
      </c>
      <c r="LQ1" s="1">
        <f t="shared" si="5"/>
        <v>327</v>
      </c>
      <c r="LR1" s="1">
        <f t="shared" si="5"/>
        <v>328</v>
      </c>
      <c r="LS1" s="1">
        <f t="shared" si="5"/>
        <v>329</v>
      </c>
      <c r="LT1" s="1">
        <f t="shared" si="5"/>
        <v>330</v>
      </c>
      <c r="LU1" s="1">
        <f t="shared" si="5"/>
        <v>331</v>
      </c>
      <c r="LV1" s="1">
        <f t="shared" si="5"/>
        <v>332</v>
      </c>
      <c r="LW1" s="1">
        <f t="shared" si="5"/>
        <v>333</v>
      </c>
      <c r="LX1" s="1">
        <f t="shared" si="5"/>
        <v>334</v>
      </c>
      <c r="LY1" s="1">
        <f t="shared" si="5"/>
        <v>335</v>
      </c>
      <c r="LZ1" s="1">
        <f t="shared" si="5"/>
        <v>336</v>
      </c>
      <c r="MA1" s="1">
        <f t="shared" si="5"/>
        <v>337</v>
      </c>
      <c r="MB1" s="1">
        <f t="shared" si="5"/>
        <v>338</v>
      </c>
      <c r="MC1" s="1">
        <f t="shared" si="5"/>
        <v>339</v>
      </c>
      <c r="MD1" s="1">
        <f t="shared" si="5"/>
        <v>340</v>
      </c>
      <c r="ME1" s="1">
        <f t="shared" si="5"/>
        <v>341</v>
      </c>
      <c r="MF1" s="1">
        <f t="shared" si="5"/>
        <v>342</v>
      </c>
      <c r="MG1" s="1">
        <f t="shared" si="5"/>
        <v>343</v>
      </c>
      <c r="MH1" s="1">
        <f t="shared" si="5"/>
        <v>344</v>
      </c>
      <c r="MI1" s="1">
        <f t="shared" si="5"/>
        <v>345</v>
      </c>
      <c r="MJ1" s="1">
        <f t="shared" si="5"/>
        <v>346</v>
      </c>
      <c r="MK1" s="1">
        <f t="shared" si="5"/>
        <v>347</v>
      </c>
      <c r="ML1" s="1">
        <f t="shared" si="5"/>
        <v>348</v>
      </c>
      <c r="MM1" s="1">
        <f t="shared" si="5"/>
        <v>349</v>
      </c>
      <c r="MN1" s="1">
        <f t="shared" si="5"/>
        <v>350</v>
      </c>
      <c r="MO1" s="1">
        <f t="shared" si="5"/>
        <v>351</v>
      </c>
      <c r="MP1" s="1">
        <f t="shared" si="5"/>
        <v>352</v>
      </c>
      <c r="MQ1" s="1">
        <f t="shared" si="5"/>
        <v>353</v>
      </c>
      <c r="MR1" s="1">
        <f t="shared" si="5"/>
        <v>354</v>
      </c>
      <c r="MS1" s="1">
        <f t="shared" si="5"/>
        <v>355</v>
      </c>
      <c r="MT1" s="1">
        <f t="shared" si="5"/>
        <v>356</v>
      </c>
      <c r="MU1" s="1">
        <f t="shared" si="5"/>
        <v>357</v>
      </c>
      <c r="MV1" s="1">
        <f t="shared" si="5"/>
        <v>358</v>
      </c>
      <c r="MW1" s="1">
        <f t="shared" si="5"/>
        <v>359</v>
      </c>
      <c r="MX1" s="1">
        <f t="shared" si="5"/>
        <v>360</v>
      </c>
      <c r="MY1" s="1">
        <f t="shared" si="5"/>
        <v>361</v>
      </c>
      <c r="MZ1" s="1">
        <f t="shared" si="5"/>
        <v>362</v>
      </c>
      <c r="NA1" s="1">
        <f t="shared" si="5"/>
        <v>363</v>
      </c>
      <c r="NB1" s="1">
        <f t="shared" si="5"/>
        <v>364</v>
      </c>
      <c r="NC1" s="1">
        <f t="shared" si="5"/>
        <v>365</v>
      </c>
      <c r="ND1" s="1">
        <f t="shared" si="5"/>
        <v>366</v>
      </c>
      <c r="NE1" s="1">
        <f t="shared" si="5"/>
        <v>367</v>
      </c>
      <c r="NF1" s="1">
        <f t="shared" si="5"/>
        <v>368</v>
      </c>
      <c r="NG1" s="1">
        <f t="shared" si="5"/>
        <v>369</v>
      </c>
      <c r="NH1" s="1">
        <f t="shared" si="5"/>
        <v>370</v>
      </c>
      <c r="NI1" s="1">
        <f t="shared" si="5"/>
        <v>371</v>
      </c>
      <c r="NJ1" s="1">
        <f t="shared" si="5"/>
        <v>372</v>
      </c>
      <c r="NK1" s="1">
        <f t="shared" si="5"/>
        <v>373</v>
      </c>
      <c r="NL1" s="1">
        <f t="shared" si="5"/>
        <v>374</v>
      </c>
      <c r="NM1" s="1">
        <f t="shared" si="5"/>
        <v>375</v>
      </c>
      <c r="NN1" s="1">
        <f t="shared" si="5"/>
        <v>376</v>
      </c>
      <c r="NO1" s="1">
        <f t="shared" si="5"/>
        <v>377</v>
      </c>
      <c r="NP1" s="1">
        <f t="shared" si="5"/>
        <v>378</v>
      </c>
      <c r="NQ1" s="1">
        <f t="shared" si="5"/>
        <v>379</v>
      </c>
      <c r="NR1" s="1">
        <f t="shared" si="5"/>
        <v>380</v>
      </c>
      <c r="NS1" s="1">
        <f t="shared" si="5"/>
        <v>381</v>
      </c>
      <c r="NT1" s="1">
        <f t="shared" si="5"/>
        <v>382</v>
      </c>
      <c r="NU1" s="1">
        <f t="shared" si="5"/>
        <v>383</v>
      </c>
      <c r="NV1" s="1">
        <f t="shared" si="5"/>
        <v>384</v>
      </c>
      <c r="NW1" s="1">
        <f t="shared" ref="NW1:QH1" si="6">COLUMN()-2</f>
        <v>385</v>
      </c>
      <c r="NX1" s="1">
        <f t="shared" si="6"/>
        <v>386</v>
      </c>
      <c r="NY1" s="1">
        <f t="shared" si="6"/>
        <v>387</v>
      </c>
      <c r="NZ1" s="1">
        <f t="shared" si="6"/>
        <v>388</v>
      </c>
      <c r="OA1" s="1">
        <f t="shared" si="6"/>
        <v>389</v>
      </c>
      <c r="OB1" s="1">
        <f t="shared" si="6"/>
        <v>390</v>
      </c>
      <c r="OC1" s="1">
        <f t="shared" si="6"/>
        <v>391</v>
      </c>
      <c r="OD1" s="1">
        <f t="shared" si="6"/>
        <v>392</v>
      </c>
      <c r="OE1" s="1">
        <f t="shared" si="6"/>
        <v>393</v>
      </c>
      <c r="OF1" s="1">
        <f t="shared" si="6"/>
        <v>394</v>
      </c>
      <c r="OG1" s="1">
        <f t="shared" si="6"/>
        <v>395</v>
      </c>
      <c r="OH1" s="1">
        <f t="shared" si="6"/>
        <v>396</v>
      </c>
      <c r="OI1" s="1">
        <f t="shared" si="6"/>
        <v>397</v>
      </c>
      <c r="OJ1" s="1">
        <f t="shared" si="6"/>
        <v>398</v>
      </c>
      <c r="OK1" s="1">
        <f t="shared" si="6"/>
        <v>399</v>
      </c>
      <c r="OL1" s="1">
        <f t="shared" si="6"/>
        <v>400</v>
      </c>
      <c r="OM1" s="1">
        <f t="shared" si="6"/>
        <v>401</v>
      </c>
      <c r="ON1" s="1">
        <f t="shared" si="6"/>
        <v>402</v>
      </c>
      <c r="OO1" s="1">
        <f t="shared" si="6"/>
        <v>403</v>
      </c>
      <c r="OP1" s="1">
        <f t="shared" si="6"/>
        <v>404</v>
      </c>
      <c r="OQ1" s="1">
        <f t="shared" si="6"/>
        <v>405</v>
      </c>
      <c r="OR1" s="1">
        <f t="shared" si="6"/>
        <v>406</v>
      </c>
      <c r="OS1" s="1">
        <f t="shared" si="6"/>
        <v>407</v>
      </c>
      <c r="OT1" s="1">
        <f t="shared" si="6"/>
        <v>408</v>
      </c>
      <c r="OU1" s="1">
        <f t="shared" si="6"/>
        <v>409</v>
      </c>
      <c r="OV1" s="1">
        <f t="shared" si="6"/>
        <v>410</v>
      </c>
      <c r="OW1" s="1">
        <f t="shared" si="6"/>
        <v>411</v>
      </c>
      <c r="OX1" s="1">
        <f t="shared" si="6"/>
        <v>412</v>
      </c>
      <c r="OY1" s="1">
        <f t="shared" si="6"/>
        <v>413</v>
      </c>
      <c r="OZ1" s="1">
        <f t="shared" si="6"/>
        <v>414</v>
      </c>
      <c r="PA1" s="1">
        <f t="shared" si="6"/>
        <v>415</v>
      </c>
      <c r="PB1" s="1">
        <f t="shared" si="6"/>
        <v>416</v>
      </c>
      <c r="PC1" s="1">
        <f t="shared" si="6"/>
        <v>417</v>
      </c>
      <c r="PD1" s="1">
        <f t="shared" si="6"/>
        <v>418</v>
      </c>
      <c r="PE1" s="1">
        <f t="shared" si="6"/>
        <v>419</v>
      </c>
      <c r="PF1" s="1">
        <f t="shared" si="6"/>
        <v>420</v>
      </c>
      <c r="PG1" s="1">
        <f t="shared" si="6"/>
        <v>421</v>
      </c>
      <c r="PH1" s="1">
        <f t="shared" si="6"/>
        <v>422</v>
      </c>
      <c r="PI1" s="1">
        <f t="shared" si="6"/>
        <v>423</v>
      </c>
      <c r="PJ1" s="1">
        <f t="shared" si="6"/>
        <v>424</v>
      </c>
      <c r="PK1" s="1">
        <f t="shared" si="6"/>
        <v>425</v>
      </c>
      <c r="PL1" s="1">
        <f t="shared" si="6"/>
        <v>426</v>
      </c>
      <c r="PM1" s="1">
        <f t="shared" si="6"/>
        <v>427</v>
      </c>
      <c r="PN1" s="1">
        <f t="shared" si="6"/>
        <v>428</v>
      </c>
      <c r="PO1" s="1">
        <f t="shared" si="6"/>
        <v>429</v>
      </c>
      <c r="PP1" s="1">
        <f t="shared" si="6"/>
        <v>430</v>
      </c>
      <c r="PQ1" s="1">
        <f t="shared" si="6"/>
        <v>431</v>
      </c>
      <c r="PR1" s="1">
        <f t="shared" si="6"/>
        <v>432</v>
      </c>
      <c r="PS1" s="1">
        <f t="shared" si="6"/>
        <v>433</v>
      </c>
      <c r="PT1" s="1">
        <f t="shared" si="6"/>
        <v>434</v>
      </c>
      <c r="PU1" s="1">
        <f t="shared" si="6"/>
        <v>435</v>
      </c>
      <c r="PV1" s="1">
        <f t="shared" si="6"/>
        <v>436</v>
      </c>
      <c r="PW1" s="1">
        <f t="shared" si="6"/>
        <v>437</v>
      </c>
      <c r="PX1" s="1">
        <f t="shared" si="6"/>
        <v>438</v>
      </c>
      <c r="PY1" s="1">
        <f t="shared" si="6"/>
        <v>439</v>
      </c>
      <c r="PZ1" s="1">
        <f t="shared" si="6"/>
        <v>440</v>
      </c>
      <c r="QA1" s="1">
        <f t="shared" si="6"/>
        <v>441</v>
      </c>
      <c r="QB1" s="1">
        <f t="shared" si="6"/>
        <v>442</v>
      </c>
      <c r="QC1" s="1">
        <f t="shared" si="6"/>
        <v>443</v>
      </c>
      <c r="QD1" s="1">
        <f t="shared" si="6"/>
        <v>444</v>
      </c>
      <c r="QE1" s="1">
        <f t="shared" si="6"/>
        <v>445</v>
      </c>
      <c r="QF1" s="1">
        <f t="shared" si="6"/>
        <v>446</v>
      </c>
      <c r="QG1" s="1">
        <f t="shared" si="6"/>
        <v>447</v>
      </c>
      <c r="QH1" s="1">
        <f t="shared" si="6"/>
        <v>448</v>
      </c>
      <c r="QI1" s="1">
        <f t="shared" ref="QI1:ST1" si="7">COLUMN()-2</f>
        <v>449</v>
      </c>
      <c r="QJ1" s="1">
        <f t="shared" si="7"/>
        <v>450</v>
      </c>
      <c r="QK1" s="1">
        <f t="shared" si="7"/>
        <v>451</v>
      </c>
      <c r="QL1" s="1">
        <f t="shared" si="7"/>
        <v>452</v>
      </c>
      <c r="QM1" s="1">
        <f t="shared" si="7"/>
        <v>453</v>
      </c>
      <c r="QN1" s="1">
        <f t="shared" si="7"/>
        <v>454</v>
      </c>
      <c r="QO1" s="1">
        <f t="shared" si="7"/>
        <v>455</v>
      </c>
      <c r="QP1" s="1">
        <f t="shared" si="7"/>
        <v>456</v>
      </c>
      <c r="QQ1" s="1">
        <f t="shared" si="7"/>
        <v>457</v>
      </c>
      <c r="QR1" s="1">
        <f t="shared" si="7"/>
        <v>458</v>
      </c>
      <c r="QS1" s="1">
        <f t="shared" si="7"/>
        <v>459</v>
      </c>
      <c r="QT1" s="1">
        <f t="shared" si="7"/>
        <v>460</v>
      </c>
      <c r="QU1" s="1">
        <f t="shared" si="7"/>
        <v>461</v>
      </c>
      <c r="QV1" s="1">
        <f t="shared" si="7"/>
        <v>462</v>
      </c>
      <c r="QW1" s="1">
        <f t="shared" si="7"/>
        <v>463</v>
      </c>
      <c r="QX1" s="1">
        <f t="shared" si="7"/>
        <v>464</v>
      </c>
      <c r="QY1" s="1">
        <f t="shared" si="7"/>
        <v>465</v>
      </c>
      <c r="QZ1" s="1">
        <f t="shared" si="7"/>
        <v>466</v>
      </c>
      <c r="RA1" s="1">
        <f t="shared" si="7"/>
        <v>467</v>
      </c>
      <c r="RB1" s="1">
        <f t="shared" si="7"/>
        <v>468</v>
      </c>
      <c r="RC1" s="1">
        <f t="shared" si="7"/>
        <v>469</v>
      </c>
      <c r="RD1" s="1">
        <f t="shared" si="7"/>
        <v>470</v>
      </c>
      <c r="RE1" s="1">
        <f t="shared" si="7"/>
        <v>471</v>
      </c>
      <c r="RF1" s="1">
        <f t="shared" si="7"/>
        <v>472</v>
      </c>
      <c r="RG1" s="1">
        <f t="shared" si="7"/>
        <v>473</v>
      </c>
      <c r="RH1" s="1">
        <f t="shared" si="7"/>
        <v>474</v>
      </c>
      <c r="RI1" s="1">
        <f t="shared" si="7"/>
        <v>475</v>
      </c>
      <c r="RJ1" s="1">
        <f t="shared" si="7"/>
        <v>476</v>
      </c>
      <c r="RK1" s="1">
        <f t="shared" si="7"/>
        <v>477</v>
      </c>
      <c r="RL1" s="1">
        <f t="shared" si="7"/>
        <v>478</v>
      </c>
      <c r="RM1" s="1">
        <f t="shared" si="7"/>
        <v>479</v>
      </c>
      <c r="RN1" s="1">
        <f t="shared" si="7"/>
        <v>480</v>
      </c>
      <c r="RO1" s="1">
        <f t="shared" si="7"/>
        <v>481</v>
      </c>
      <c r="RP1" s="1">
        <f t="shared" si="7"/>
        <v>482</v>
      </c>
      <c r="RQ1" s="1">
        <f t="shared" si="7"/>
        <v>483</v>
      </c>
      <c r="RR1" s="1">
        <f t="shared" si="7"/>
        <v>484</v>
      </c>
      <c r="RS1" s="1">
        <f t="shared" si="7"/>
        <v>485</v>
      </c>
      <c r="RT1" s="1">
        <f t="shared" si="7"/>
        <v>486</v>
      </c>
      <c r="RU1" s="1">
        <f t="shared" si="7"/>
        <v>487</v>
      </c>
      <c r="RV1" s="1">
        <f t="shared" si="7"/>
        <v>488</v>
      </c>
      <c r="RW1" s="1">
        <f t="shared" si="7"/>
        <v>489</v>
      </c>
      <c r="RX1" s="1">
        <f t="shared" si="7"/>
        <v>490</v>
      </c>
      <c r="RY1" s="1">
        <f t="shared" si="7"/>
        <v>491</v>
      </c>
      <c r="RZ1" s="1">
        <f t="shared" si="7"/>
        <v>492</v>
      </c>
      <c r="SA1" s="1">
        <f t="shared" si="7"/>
        <v>493</v>
      </c>
      <c r="SB1" s="1">
        <f t="shared" si="7"/>
        <v>494</v>
      </c>
      <c r="SC1" s="1">
        <f t="shared" si="7"/>
        <v>495</v>
      </c>
      <c r="SD1" s="1">
        <f t="shared" si="7"/>
        <v>496</v>
      </c>
      <c r="SE1" s="1">
        <f t="shared" si="7"/>
        <v>497</v>
      </c>
      <c r="SF1" s="1">
        <f t="shared" si="7"/>
        <v>498</v>
      </c>
      <c r="SG1" s="1">
        <f t="shared" si="7"/>
        <v>499</v>
      </c>
      <c r="SH1" s="1">
        <f t="shared" si="7"/>
        <v>500</v>
      </c>
      <c r="SI1" s="1">
        <f t="shared" si="7"/>
        <v>501</v>
      </c>
      <c r="SJ1" s="1">
        <f t="shared" si="7"/>
        <v>502</v>
      </c>
      <c r="SK1" s="1">
        <f t="shared" si="7"/>
        <v>503</v>
      </c>
      <c r="SL1" s="1">
        <f t="shared" si="7"/>
        <v>504</v>
      </c>
      <c r="SM1" s="1">
        <f t="shared" si="7"/>
        <v>505</v>
      </c>
      <c r="SN1" s="1">
        <f t="shared" si="7"/>
        <v>506</v>
      </c>
      <c r="SO1" s="1">
        <f t="shared" si="7"/>
        <v>507</v>
      </c>
      <c r="SP1" s="1">
        <f t="shared" si="7"/>
        <v>508</v>
      </c>
      <c r="SQ1" s="1">
        <f t="shared" si="7"/>
        <v>509</v>
      </c>
      <c r="SR1" s="1">
        <f t="shared" si="7"/>
        <v>510</v>
      </c>
      <c r="SS1" s="1">
        <f t="shared" si="7"/>
        <v>511</v>
      </c>
      <c r="ST1" s="1">
        <f t="shared" si="7"/>
        <v>512</v>
      </c>
      <c r="SU1" s="1">
        <f t="shared" ref="SU1:VF1" si="8">COLUMN()-2</f>
        <v>513</v>
      </c>
      <c r="SV1" s="1">
        <f t="shared" si="8"/>
        <v>514</v>
      </c>
      <c r="SW1" s="1">
        <f t="shared" si="8"/>
        <v>515</v>
      </c>
      <c r="SX1" s="1">
        <f t="shared" si="8"/>
        <v>516</v>
      </c>
      <c r="SY1" s="1">
        <f t="shared" si="8"/>
        <v>517</v>
      </c>
      <c r="SZ1" s="1">
        <f t="shared" si="8"/>
        <v>518</v>
      </c>
      <c r="TA1" s="1">
        <f t="shared" si="8"/>
        <v>519</v>
      </c>
      <c r="TB1" s="1">
        <f t="shared" si="8"/>
        <v>520</v>
      </c>
      <c r="TC1" s="1">
        <f t="shared" si="8"/>
        <v>521</v>
      </c>
      <c r="TD1" s="1">
        <f t="shared" si="8"/>
        <v>522</v>
      </c>
      <c r="TE1" s="1">
        <f t="shared" si="8"/>
        <v>523</v>
      </c>
      <c r="TF1" s="1">
        <f t="shared" si="8"/>
        <v>524</v>
      </c>
      <c r="TG1" s="1">
        <f t="shared" si="8"/>
        <v>525</v>
      </c>
      <c r="TH1" s="1">
        <f t="shared" si="8"/>
        <v>526</v>
      </c>
      <c r="TI1" s="1">
        <f t="shared" si="8"/>
        <v>527</v>
      </c>
      <c r="TJ1" s="1">
        <f t="shared" si="8"/>
        <v>528</v>
      </c>
      <c r="TK1" s="1">
        <f t="shared" si="8"/>
        <v>529</v>
      </c>
      <c r="TL1" s="1">
        <f t="shared" si="8"/>
        <v>530</v>
      </c>
      <c r="TM1" s="1">
        <f t="shared" si="8"/>
        <v>531</v>
      </c>
      <c r="TN1" s="1">
        <f t="shared" si="8"/>
        <v>532</v>
      </c>
      <c r="TO1" s="1">
        <f t="shared" si="8"/>
        <v>533</v>
      </c>
      <c r="TP1" s="1">
        <f t="shared" si="8"/>
        <v>534</v>
      </c>
      <c r="TQ1" s="1">
        <f t="shared" si="8"/>
        <v>535</v>
      </c>
      <c r="TR1" s="1">
        <f t="shared" si="8"/>
        <v>536</v>
      </c>
      <c r="TS1" s="1">
        <f t="shared" si="8"/>
        <v>537</v>
      </c>
      <c r="TT1" s="1">
        <f t="shared" si="8"/>
        <v>538</v>
      </c>
      <c r="TU1" s="1">
        <f t="shared" si="8"/>
        <v>539</v>
      </c>
      <c r="TV1" s="1">
        <f t="shared" si="8"/>
        <v>540</v>
      </c>
      <c r="TW1" s="1">
        <f t="shared" si="8"/>
        <v>541</v>
      </c>
      <c r="TX1" s="1">
        <f t="shared" si="8"/>
        <v>542</v>
      </c>
      <c r="TY1" s="1">
        <f t="shared" si="8"/>
        <v>543</v>
      </c>
      <c r="TZ1" s="1">
        <f t="shared" si="8"/>
        <v>544</v>
      </c>
      <c r="UA1" s="1">
        <f t="shared" si="8"/>
        <v>545</v>
      </c>
      <c r="UB1" s="1">
        <f t="shared" si="8"/>
        <v>546</v>
      </c>
      <c r="UC1" s="1">
        <f t="shared" si="8"/>
        <v>547</v>
      </c>
      <c r="UD1" s="1">
        <f t="shared" si="8"/>
        <v>548</v>
      </c>
      <c r="UE1" s="1">
        <f t="shared" si="8"/>
        <v>549</v>
      </c>
      <c r="UF1" s="1">
        <f t="shared" si="8"/>
        <v>550</v>
      </c>
      <c r="UG1" s="1">
        <f t="shared" si="8"/>
        <v>551</v>
      </c>
      <c r="UH1" s="1">
        <f t="shared" si="8"/>
        <v>552</v>
      </c>
      <c r="UI1" s="1">
        <f t="shared" si="8"/>
        <v>553</v>
      </c>
      <c r="UJ1" s="1">
        <f t="shared" si="8"/>
        <v>554</v>
      </c>
      <c r="UK1" s="1">
        <f t="shared" si="8"/>
        <v>555</v>
      </c>
      <c r="UL1" s="1">
        <f t="shared" si="8"/>
        <v>556</v>
      </c>
      <c r="UM1" s="1">
        <f t="shared" si="8"/>
        <v>557</v>
      </c>
      <c r="UN1" s="1">
        <f t="shared" si="8"/>
        <v>558</v>
      </c>
      <c r="UO1" s="1">
        <f t="shared" si="8"/>
        <v>559</v>
      </c>
      <c r="UP1" s="1">
        <f t="shared" si="8"/>
        <v>560</v>
      </c>
      <c r="UQ1" s="1">
        <f t="shared" si="8"/>
        <v>561</v>
      </c>
      <c r="UR1" s="1">
        <f t="shared" si="8"/>
        <v>562</v>
      </c>
      <c r="US1" s="1">
        <f t="shared" si="8"/>
        <v>563</v>
      </c>
      <c r="UT1" s="1">
        <f t="shared" si="8"/>
        <v>564</v>
      </c>
      <c r="UU1" s="1">
        <f t="shared" si="8"/>
        <v>565</v>
      </c>
      <c r="UV1" s="1">
        <f t="shared" si="8"/>
        <v>566</v>
      </c>
      <c r="UW1" s="1">
        <f t="shared" si="8"/>
        <v>567</v>
      </c>
      <c r="UX1" s="1">
        <f t="shared" si="8"/>
        <v>568</v>
      </c>
      <c r="UY1" s="1">
        <f t="shared" si="8"/>
        <v>569</v>
      </c>
      <c r="UZ1" s="1">
        <f t="shared" si="8"/>
        <v>570</v>
      </c>
      <c r="VA1" s="1">
        <f t="shared" si="8"/>
        <v>571</v>
      </c>
      <c r="VB1" s="1">
        <f t="shared" si="8"/>
        <v>572</v>
      </c>
      <c r="VC1" s="1">
        <f t="shared" si="8"/>
        <v>573</v>
      </c>
      <c r="VD1" s="1">
        <f t="shared" si="8"/>
        <v>574</v>
      </c>
      <c r="VE1" s="1">
        <f t="shared" si="8"/>
        <v>575</v>
      </c>
      <c r="VF1" s="1">
        <f t="shared" si="8"/>
        <v>576</v>
      </c>
      <c r="VG1" s="1">
        <f t="shared" ref="VG1:XR1" si="9">COLUMN()-2</f>
        <v>577</v>
      </c>
      <c r="VH1" s="1">
        <f t="shared" si="9"/>
        <v>578</v>
      </c>
      <c r="VI1" s="1">
        <f t="shared" si="9"/>
        <v>579</v>
      </c>
      <c r="VJ1" s="1">
        <f t="shared" si="9"/>
        <v>580</v>
      </c>
      <c r="VK1" s="1">
        <f t="shared" si="9"/>
        <v>581</v>
      </c>
      <c r="VL1" s="1">
        <f t="shared" si="9"/>
        <v>582</v>
      </c>
      <c r="VM1" s="1">
        <f t="shared" si="9"/>
        <v>583</v>
      </c>
      <c r="VN1" s="1">
        <f t="shared" si="9"/>
        <v>584</v>
      </c>
      <c r="VO1" s="1">
        <f t="shared" si="9"/>
        <v>585</v>
      </c>
      <c r="VP1" s="1">
        <f t="shared" si="9"/>
        <v>586</v>
      </c>
      <c r="VQ1" s="1">
        <f t="shared" si="9"/>
        <v>587</v>
      </c>
      <c r="VR1" s="1">
        <f t="shared" si="9"/>
        <v>588</v>
      </c>
      <c r="VS1" s="1">
        <f t="shared" si="9"/>
        <v>589</v>
      </c>
      <c r="VT1" s="1">
        <f t="shared" si="9"/>
        <v>590</v>
      </c>
      <c r="VU1" s="1">
        <f t="shared" si="9"/>
        <v>591</v>
      </c>
      <c r="VV1" s="1">
        <f t="shared" si="9"/>
        <v>592</v>
      </c>
      <c r="VW1" s="1">
        <f t="shared" si="9"/>
        <v>593</v>
      </c>
      <c r="VX1" s="1">
        <f t="shared" si="9"/>
        <v>594</v>
      </c>
      <c r="VY1" s="1">
        <f t="shared" si="9"/>
        <v>595</v>
      </c>
      <c r="VZ1" s="1">
        <f t="shared" si="9"/>
        <v>596</v>
      </c>
      <c r="WA1" s="1">
        <f t="shared" si="9"/>
        <v>597</v>
      </c>
      <c r="WB1" s="1">
        <f t="shared" si="9"/>
        <v>598</v>
      </c>
      <c r="WC1" s="1">
        <f t="shared" si="9"/>
        <v>599</v>
      </c>
      <c r="WD1" s="1">
        <f t="shared" si="9"/>
        <v>600</v>
      </c>
      <c r="WE1" s="1">
        <f t="shared" si="9"/>
        <v>601</v>
      </c>
      <c r="WF1" s="1">
        <f t="shared" si="9"/>
        <v>602</v>
      </c>
      <c r="WG1" s="1">
        <f t="shared" si="9"/>
        <v>603</v>
      </c>
      <c r="WH1" s="1">
        <f t="shared" si="9"/>
        <v>604</v>
      </c>
      <c r="WI1" s="1">
        <f t="shared" si="9"/>
        <v>605</v>
      </c>
      <c r="WJ1" s="1">
        <f t="shared" si="9"/>
        <v>606</v>
      </c>
      <c r="WK1" s="1">
        <f t="shared" si="9"/>
        <v>607</v>
      </c>
      <c r="WL1" s="1">
        <f t="shared" si="9"/>
        <v>608</v>
      </c>
      <c r="WM1" s="1">
        <f t="shared" si="9"/>
        <v>609</v>
      </c>
      <c r="WN1" s="1">
        <f t="shared" si="9"/>
        <v>610</v>
      </c>
      <c r="WO1" s="1">
        <f t="shared" si="9"/>
        <v>611</v>
      </c>
      <c r="WP1" s="1">
        <f t="shared" si="9"/>
        <v>612</v>
      </c>
      <c r="WQ1" s="1">
        <f t="shared" si="9"/>
        <v>613</v>
      </c>
      <c r="WR1" s="1">
        <f t="shared" si="9"/>
        <v>614</v>
      </c>
      <c r="WS1" s="1">
        <f t="shared" si="9"/>
        <v>615</v>
      </c>
      <c r="WT1" s="1">
        <f t="shared" si="9"/>
        <v>616</v>
      </c>
      <c r="WU1" s="1">
        <f t="shared" si="9"/>
        <v>617</v>
      </c>
      <c r="WV1" s="1">
        <f t="shared" si="9"/>
        <v>618</v>
      </c>
      <c r="WW1" s="1">
        <f t="shared" si="9"/>
        <v>619</v>
      </c>
      <c r="WX1" s="1">
        <f t="shared" si="9"/>
        <v>620</v>
      </c>
      <c r="WY1" s="1">
        <f t="shared" si="9"/>
        <v>621</v>
      </c>
      <c r="WZ1" s="1">
        <f t="shared" si="9"/>
        <v>622</v>
      </c>
      <c r="XA1" s="1">
        <f t="shared" si="9"/>
        <v>623</v>
      </c>
      <c r="XB1" s="1">
        <f t="shared" si="9"/>
        <v>624</v>
      </c>
      <c r="XC1" s="1">
        <f t="shared" si="9"/>
        <v>625</v>
      </c>
      <c r="XD1" s="1">
        <f t="shared" si="9"/>
        <v>626</v>
      </c>
      <c r="XE1" s="1">
        <f t="shared" si="9"/>
        <v>627</v>
      </c>
      <c r="XF1" s="1">
        <f t="shared" si="9"/>
        <v>628</v>
      </c>
      <c r="XG1" s="1">
        <f t="shared" si="9"/>
        <v>629</v>
      </c>
      <c r="XH1" s="1">
        <f t="shared" si="9"/>
        <v>630</v>
      </c>
      <c r="XI1" s="1">
        <f t="shared" si="9"/>
        <v>631</v>
      </c>
      <c r="XJ1" s="1">
        <f t="shared" si="9"/>
        <v>632</v>
      </c>
      <c r="XK1" s="1">
        <f t="shared" si="9"/>
        <v>633</v>
      </c>
      <c r="XL1" s="1">
        <f t="shared" si="9"/>
        <v>634</v>
      </c>
      <c r="XM1" s="1">
        <f t="shared" si="9"/>
        <v>635</v>
      </c>
      <c r="XN1" s="1">
        <f t="shared" si="9"/>
        <v>636</v>
      </c>
      <c r="XO1" s="1">
        <f t="shared" si="9"/>
        <v>637</v>
      </c>
      <c r="XP1" s="1">
        <f t="shared" si="9"/>
        <v>638</v>
      </c>
      <c r="XQ1" s="1">
        <f t="shared" si="9"/>
        <v>639</v>
      </c>
      <c r="XR1" s="1">
        <f t="shared" si="9"/>
        <v>640</v>
      </c>
      <c r="XS1" s="1">
        <f t="shared" ref="XS1:AAD1" si="10">COLUMN()-2</f>
        <v>641</v>
      </c>
      <c r="XT1" s="1">
        <f t="shared" si="10"/>
        <v>642</v>
      </c>
      <c r="XU1" s="1">
        <f t="shared" si="10"/>
        <v>643</v>
      </c>
      <c r="XV1" s="1">
        <f t="shared" si="10"/>
        <v>644</v>
      </c>
      <c r="XW1" s="1">
        <f t="shared" si="10"/>
        <v>645</v>
      </c>
      <c r="XX1" s="1">
        <f t="shared" si="10"/>
        <v>646</v>
      </c>
      <c r="XY1" s="1">
        <f t="shared" si="10"/>
        <v>647</v>
      </c>
      <c r="XZ1" s="1">
        <f t="shared" si="10"/>
        <v>648</v>
      </c>
      <c r="YA1" s="1">
        <f t="shared" si="10"/>
        <v>649</v>
      </c>
      <c r="YB1" s="1">
        <f t="shared" si="10"/>
        <v>650</v>
      </c>
      <c r="YC1" s="1">
        <f t="shared" si="10"/>
        <v>651</v>
      </c>
      <c r="YD1" s="1">
        <f t="shared" si="10"/>
        <v>652</v>
      </c>
      <c r="YE1" s="1">
        <f t="shared" si="10"/>
        <v>653</v>
      </c>
      <c r="YF1" s="1">
        <f t="shared" si="10"/>
        <v>654</v>
      </c>
      <c r="YG1" s="1">
        <f t="shared" si="10"/>
        <v>655</v>
      </c>
      <c r="YH1" s="1">
        <f t="shared" si="10"/>
        <v>656</v>
      </c>
      <c r="YI1" s="1">
        <f t="shared" si="10"/>
        <v>657</v>
      </c>
      <c r="YJ1" s="1">
        <f t="shared" si="10"/>
        <v>658</v>
      </c>
      <c r="YK1" s="1">
        <f t="shared" si="10"/>
        <v>659</v>
      </c>
      <c r="YL1" s="1">
        <f t="shared" si="10"/>
        <v>660</v>
      </c>
      <c r="YM1" s="1">
        <f t="shared" si="10"/>
        <v>661</v>
      </c>
      <c r="YN1" s="1">
        <f t="shared" si="10"/>
        <v>662</v>
      </c>
      <c r="YO1" s="1">
        <f t="shared" si="10"/>
        <v>663</v>
      </c>
      <c r="YP1" s="1">
        <f t="shared" si="10"/>
        <v>664</v>
      </c>
      <c r="YQ1" s="1">
        <f t="shared" si="10"/>
        <v>665</v>
      </c>
      <c r="YR1" s="1">
        <f t="shared" si="10"/>
        <v>666</v>
      </c>
      <c r="YS1" s="1">
        <f t="shared" si="10"/>
        <v>667</v>
      </c>
      <c r="YT1" s="1">
        <f t="shared" si="10"/>
        <v>668</v>
      </c>
      <c r="YU1" s="1">
        <f t="shared" si="10"/>
        <v>669</v>
      </c>
      <c r="YV1" s="1">
        <f t="shared" si="10"/>
        <v>670</v>
      </c>
      <c r="YW1" s="1">
        <f t="shared" si="10"/>
        <v>671</v>
      </c>
      <c r="YX1" s="1">
        <f t="shared" si="10"/>
        <v>672</v>
      </c>
      <c r="YY1" s="1">
        <f t="shared" si="10"/>
        <v>673</v>
      </c>
      <c r="YZ1" s="1">
        <f t="shared" si="10"/>
        <v>674</v>
      </c>
      <c r="ZA1" s="1">
        <f t="shared" si="10"/>
        <v>675</v>
      </c>
      <c r="ZB1" s="1">
        <f t="shared" si="10"/>
        <v>676</v>
      </c>
      <c r="ZC1" s="1">
        <f t="shared" si="10"/>
        <v>677</v>
      </c>
      <c r="ZD1" s="1">
        <f t="shared" si="10"/>
        <v>678</v>
      </c>
      <c r="ZE1" s="1">
        <f t="shared" si="10"/>
        <v>679</v>
      </c>
      <c r="ZF1" s="1">
        <f t="shared" si="10"/>
        <v>680</v>
      </c>
      <c r="ZG1" s="1">
        <f t="shared" si="10"/>
        <v>681</v>
      </c>
      <c r="ZH1" s="1">
        <f t="shared" si="10"/>
        <v>682</v>
      </c>
      <c r="ZI1" s="1">
        <f t="shared" si="10"/>
        <v>683</v>
      </c>
      <c r="ZJ1" s="1">
        <f t="shared" si="10"/>
        <v>684</v>
      </c>
      <c r="ZK1" s="1">
        <f t="shared" si="10"/>
        <v>685</v>
      </c>
      <c r="ZL1" s="1">
        <f t="shared" si="10"/>
        <v>686</v>
      </c>
      <c r="ZM1" s="1">
        <f t="shared" si="10"/>
        <v>687</v>
      </c>
      <c r="ZN1" s="1">
        <f t="shared" si="10"/>
        <v>688</v>
      </c>
      <c r="ZO1" s="1">
        <f t="shared" si="10"/>
        <v>689</v>
      </c>
      <c r="ZP1" s="1">
        <f t="shared" si="10"/>
        <v>690</v>
      </c>
      <c r="ZQ1" s="1">
        <f t="shared" si="10"/>
        <v>691</v>
      </c>
      <c r="ZR1" s="1">
        <f t="shared" si="10"/>
        <v>692</v>
      </c>
      <c r="ZS1" s="1">
        <f t="shared" si="10"/>
        <v>693</v>
      </c>
      <c r="ZT1" s="1">
        <f t="shared" si="10"/>
        <v>694</v>
      </c>
      <c r="ZU1" s="1">
        <f t="shared" si="10"/>
        <v>695</v>
      </c>
      <c r="ZV1" s="1">
        <f t="shared" si="10"/>
        <v>696</v>
      </c>
      <c r="ZW1" s="1">
        <f t="shared" si="10"/>
        <v>697</v>
      </c>
      <c r="ZX1" s="1">
        <f t="shared" si="10"/>
        <v>698</v>
      </c>
      <c r="ZY1" s="1">
        <f t="shared" si="10"/>
        <v>699</v>
      </c>
      <c r="ZZ1" s="1">
        <f t="shared" si="10"/>
        <v>700</v>
      </c>
      <c r="AAA1" s="1">
        <f t="shared" si="10"/>
        <v>701</v>
      </c>
      <c r="AAB1" s="1">
        <f t="shared" si="10"/>
        <v>702</v>
      </c>
      <c r="AAC1" s="1">
        <f t="shared" si="10"/>
        <v>703</v>
      </c>
      <c r="AAD1" s="1">
        <f t="shared" si="10"/>
        <v>704</v>
      </c>
      <c r="AAE1" s="1">
        <f t="shared" ref="AAE1:ACP1" si="11">COLUMN()-2</f>
        <v>705</v>
      </c>
      <c r="AAF1" s="1">
        <f t="shared" si="11"/>
        <v>706</v>
      </c>
      <c r="AAG1" s="1">
        <f t="shared" si="11"/>
        <v>707</v>
      </c>
      <c r="AAH1" s="1">
        <f t="shared" si="11"/>
        <v>708</v>
      </c>
      <c r="AAI1" s="1">
        <f t="shared" si="11"/>
        <v>709</v>
      </c>
      <c r="AAJ1" s="1">
        <f t="shared" si="11"/>
        <v>710</v>
      </c>
      <c r="AAK1" s="1">
        <f t="shared" si="11"/>
        <v>711</v>
      </c>
      <c r="AAL1" s="1">
        <f t="shared" si="11"/>
        <v>712</v>
      </c>
      <c r="AAM1" s="1">
        <f t="shared" si="11"/>
        <v>713</v>
      </c>
      <c r="AAN1" s="1">
        <f t="shared" si="11"/>
        <v>714</v>
      </c>
      <c r="AAO1" s="1">
        <f t="shared" si="11"/>
        <v>715</v>
      </c>
      <c r="AAP1" s="1">
        <f t="shared" si="11"/>
        <v>716</v>
      </c>
      <c r="AAQ1" s="1">
        <f t="shared" si="11"/>
        <v>717</v>
      </c>
      <c r="AAR1" s="1">
        <f t="shared" si="11"/>
        <v>718</v>
      </c>
      <c r="AAS1" s="1">
        <f t="shared" si="11"/>
        <v>719</v>
      </c>
      <c r="AAT1" s="1">
        <f t="shared" si="11"/>
        <v>720</v>
      </c>
      <c r="AAU1" s="1">
        <f t="shared" si="11"/>
        <v>721</v>
      </c>
      <c r="AAV1" s="1">
        <f t="shared" si="11"/>
        <v>722</v>
      </c>
      <c r="AAW1" s="1">
        <f t="shared" si="11"/>
        <v>723</v>
      </c>
      <c r="AAX1" s="1">
        <f t="shared" si="11"/>
        <v>724</v>
      </c>
      <c r="AAY1" s="1">
        <f t="shared" si="11"/>
        <v>725</v>
      </c>
      <c r="AAZ1" s="1">
        <f t="shared" si="11"/>
        <v>726</v>
      </c>
      <c r="ABA1" s="1">
        <f t="shared" si="11"/>
        <v>727</v>
      </c>
      <c r="ABB1" s="1">
        <f t="shared" si="11"/>
        <v>728</v>
      </c>
      <c r="ABC1" s="1">
        <f t="shared" si="11"/>
        <v>729</v>
      </c>
      <c r="ABD1" s="1">
        <f t="shared" si="11"/>
        <v>730</v>
      </c>
      <c r="ABE1" s="1">
        <f t="shared" si="11"/>
        <v>731</v>
      </c>
      <c r="ABF1" s="1">
        <f t="shared" si="11"/>
        <v>732</v>
      </c>
      <c r="ABG1" s="1">
        <f t="shared" si="11"/>
        <v>733</v>
      </c>
      <c r="ABH1" s="1">
        <f t="shared" si="11"/>
        <v>734</v>
      </c>
      <c r="ABI1" s="1">
        <f t="shared" si="11"/>
        <v>735</v>
      </c>
      <c r="ABJ1" s="1">
        <f t="shared" si="11"/>
        <v>736</v>
      </c>
      <c r="ABK1" s="1">
        <f t="shared" si="11"/>
        <v>737</v>
      </c>
      <c r="ABL1" s="1">
        <f t="shared" si="11"/>
        <v>738</v>
      </c>
      <c r="ABM1" s="1">
        <f t="shared" si="11"/>
        <v>739</v>
      </c>
      <c r="ABN1" s="1">
        <f t="shared" si="11"/>
        <v>740</v>
      </c>
      <c r="ABO1" s="1">
        <f t="shared" si="11"/>
        <v>741</v>
      </c>
      <c r="ABP1" s="1">
        <f t="shared" si="11"/>
        <v>742</v>
      </c>
      <c r="ABQ1" s="1">
        <f t="shared" si="11"/>
        <v>743</v>
      </c>
      <c r="ABR1" s="1">
        <f t="shared" si="11"/>
        <v>744</v>
      </c>
      <c r="ABS1" s="1">
        <f t="shared" si="11"/>
        <v>745</v>
      </c>
      <c r="ABT1" s="1">
        <f t="shared" si="11"/>
        <v>746</v>
      </c>
      <c r="ABU1" s="1">
        <f t="shared" si="11"/>
        <v>747</v>
      </c>
      <c r="ABV1" s="1">
        <f t="shared" si="11"/>
        <v>748</v>
      </c>
      <c r="ABW1" s="1">
        <f t="shared" si="11"/>
        <v>749</v>
      </c>
      <c r="ABX1" s="1">
        <f t="shared" si="11"/>
        <v>750</v>
      </c>
      <c r="ABY1" s="1">
        <f t="shared" si="11"/>
        <v>751</v>
      </c>
      <c r="ABZ1" s="1">
        <f t="shared" si="11"/>
        <v>752</v>
      </c>
      <c r="ACA1" s="1">
        <f t="shared" si="11"/>
        <v>753</v>
      </c>
      <c r="ACB1" s="1">
        <f t="shared" si="11"/>
        <v>754</v>
      </c>
      <c r="ACC1" s="1">
        <f t="shared" si="11"/>
        <v>755</v>
      </c>
      <c r="ACD1" s="1">
        <f t="shared" si="11"/>
        <v>756</v>
      </c>
      <c r="ACE1" s="1">
        <f t="shared" si="11"/>
        <v>757</v>
      </c>
      <c r="ACF1" s="1">
        <f t="shared" si="11"/>
        <v>758</v>
      </c>
      <c r="ACG1" s="1">
        <f t="shared" si="11"/>
        <v>759</v>
      </c>
      <c r="ACH1" s="1">
        <f t="shared" si="11"/>
        <v>760</v>
      </c>
      <c r="ACI1" s="1">
        <f t="shared" si="11"/>
        <v>761</v>
      </c>
      <c r="ACJ1" s="1">
        <f t="shared" si="11"/>
        <v>762</v>
      </c>
      <c r="ACK1" s="1">
        <f t="shared" si="11"/>
        <v>763</v>
      </c>
      <c r="ACL1" s="1">
        <f t="shared" si="11"/>
        <v>764</v>
      </c>
      <c r="ACM1" s="1">
        <f t="shared" si="11"/>
        <v>765</v>
      </c>
      <c r="ACN1" s="1">
        <f t="shared" si="11"/>
        <v>766</v>
      </c>
      <c r="ACO1" s="1">
        <f t="shared" si="11"/>
        <v>767</v>
      </c>
      <c r="ACP1" s="1">
        <f t="shared" si="11"/>
        <v>768</v>
      </c>
      <c r="ACQ1" s="1">
        <f t="shared" ref="ACQ1:AFB1" si="12">COLUMN()-2</f>
        <v>769</v>
      </c>
      <c r="ACR1" s="1">
        <f t="shared" si="12"/>
        <v>770</v>
      </c>
      <c r="ACS1" s="1">
        <f t="shared" si="12"/>
        <v>771</v>
      </c>
      <c r="ACT1" s="1">
        <f t="shared" si="12"/>
        <v>772</v>
      </c>
      <c r="ACU1" s="1">
        <f t="shared" si="12"/>
        <v>773</v>
      </c>
      <c r="ACV1" s="1">
        <f t="shared" si="12"/>
        <v>774</v>
      </c>
      <c r="ACW1" s="1">
        <f t="shared" si="12"/>
        <v>775</v>
      </c>
      <c r="ACX1" s="1">
        <f t="shared" si="12"/>
        <v>776</v>
      </c>
      <c r="ACY1" s="1">
        <f t="shared" si="12"/>
        <v>777</v>
      </c>
      <c r="ACZ1" s="1">
        <f t="shared" si="12"/>
        <v>778</v>
      </c>
      <c r="ADA1" s="1">
        <f t="shared" si="12"/>
        <v>779</v>
      </c>
      <c r="ADB1" s="1">
        <f t="shared" si="12"/>
        <v>780</v>
      </c>
      <c r="ADC1" s="1">
        <f t="shared" si="12"/>
        <v>781</v>
      </c>
      <c r="ADD1" s="1">
        <f t="shared" si="12"/>
        <v>782</v>
      </c>
      <c r="ADE1" s="1">
        <f t="shared" si="12"/>
        <v>783</v>
      </c>
      <c r="ADF1" s="1">
        <f t="shared" si="12"/>
        <v>784</v>
      </c>
      <c r="ADG1" s="1">
        <f t="shared" si="12"/>
        <v>785</v>
      </c>
      <c r="ADH1" s="1">
        <f t="shared" si="12"/>
        <v>786</v>
      </c>
      <c r="ADI1" s="1">
        <f t="shared" si="12"/>
        <v>787</v>
      </c>
      <c r="ADJ1" s="1">
        <f t="shared" si="12"/>
        <v>788</v>
      </c>
      <c r="ADK1" s="1">
        <f t="shared" si="12"/>
        <v>789</v>
      </c>
      <c r="ADL1" s="1">
        <f t="shared" si="12"/>
        <v>790</v>
      </c>
      <c r="ADM1" s="1">
        <f t="shared" si="12"/>
        <v>791</v>
      </c>
      <c r="ADN1" s="1">
        <f t="shared" si="12"/>
        <v>792</v>
      </c>
      <c r="ADO1" s="1">
        <f t="shared" si="12"/>
        <v>793</v>
      </c>
      <c r="ADP1" s="1">
        <f t="shared" si="12"/>
        <v>794</v>
      </c>
      <c r="ADQ1" s="1">
        <f t="shared" si="12"/>
        <v>795</v>
      </c>
      <c r="ADR1" s="1">
        <f t="shared" si="12"/>
        <v>796</v>
      </c>
      <c r="ADS1" s="1">
        <f t="shared" si="12"/>
        <v>797</v>
      </c>
      <c r="ADT1" s="1">
        <f t="shared" si="12"/>
        <v>798</v>
      </c>
      <c r="ADU1" s="1">
        <f t="shared" si="12"/>
        <v>799</v>
      </c>
      <c r="ADV1" s="1">
        <f t="shared" si="12"/>
        <v>800</v>
      </c>
      <c r="ADW1" s="1">
        <f t="shared" si="12"/>
        <v>801</v>
      </c>
      <c r="ADX1" s="1">
        <f t="shared" si="12"/>
        <v>802</v>
      </c>
      <c r="ADY1" s="1">
        <f t="shared" si="12"/>
        <v>803</v>
      </c>
      <c r="ADZ1" s="1">
        <f t="shared" si="12"/>
        <v>804</v>
      </c>
      <c r="AEA1" s="1">
        <f t="shared" si="12"/>
        <v>805</v>
      </c>
      <c r="AEB1" s="1">
        <f t="shared" si="12"/>
        <v>806</v>
      </c>
      <c r="AEC1" s="1">
        <f t="shared" si="12"/>
        <v>807</v>
      </c>
      <c r="AED1" s="1">
        <f t="shared" si="12"/>
        <v>808</v>
      </c>
      <c r="AEE1" s="1">
        <f t="shared" si="12"/>
        <v>809</v>
      </c>
      <c r="AEF1" s="1">
        <f t="shared" si="12"/>
        <v>810</v>
      </c>
      <c r="AEG1" s="1">
        <f t="shared" si="12"/>
        <v>811</v>
      </c>
      <c r="AEH1" s="1">
        <f t="shared" si="12"/>
        <v>812</v>
      </c>
      <c r="AEI1" s="1">
        <f t="shared" si="12"/>
        <v>813</v>
      </c>
      <c r="AEJ1" s="1">
        <f t="shared" si="12"/>
        <v>814</v>
      </c>
      <c r="AEK1" s="1">
        <f t="shared" si="12"/>
        <v>815</v>
      </c>
      <c r="AEL1" s="1">
        <f t="shared" si="12"/>
        <v>816</v>
      </c>
      <c r="AEM1" s="1">
        <f t="shared" si="12"/>
        <v>817</v>
      </c>
      <c r="AEN1" s="1">
        <f t="shared" si="12"/>
        <v>818</v>
      </c>
      <c r="AEO1" s="1">
        <f t="shared" si="12"/>
        <v>819</v>
      </c>
      <c r="AEP1" s="1">
        <f t="shared" si="12"/>
        <v>820</v>
      </c>
      <c r="AEQ1" s="1">
        <f t="shared" si="12"/>
        <v>821</v>
      </c>
      <c r="AER1" s="1">
        <f t="shared" si="12"/>
        <v>822</v>
      </c>
      <c r="AES1" s="1">
        <f t="shared" si="12"/>
        <v>823</v>
      </c>
      <c r="AET1" s="1">
        <f t="shared" si="12"/>
        <v>824</v>
      </c>
      <c r="AEU1" s="1">
        <f t="shared" si="12"/>
        <v>825</v>
      </c>
      <c r="AEV1" s="1">
        <f t="shared" si="12"/>
        <v>826</v>
      </c>
      <c r="AEW1" s="1">
        <f t="shared" si="12"/>
        <v>827</v>
      </c>
      <c r="AEX1" s="1">
        <f t="shared" si="12"/>
        <v>828</v>
      </c>
      <c r="AEY1" s="1">
        <f t="shared" si="12"/>
        <v>829</v>
      </c>
      <c r="AEZ1" s="1">
        <f t="shared" si="12"/>
        <v>830</v>
      </c>
      <c r="AFA1" s="1">
        <f t="shared" si="12"/>
        <v>831</v>
      </c>
      <c r="AFB1" s="1">
        <f t="shared" si="12"/>
        <v>832</v>
      </c>
      <c r="AFC1" s="1">
        <f t="shared" ref="AFC1:AHN1" si="13">COLUMN()-2</f>
        <v>833</v>
      </c>
      <c r="AFD1" s="1">
        <f t="shared" si="13"/>
        <v>834</v>
      </c>
      <c r="AFE1" s="1">
        <f t="shared" si="13"/>
        <v>835</v>
      </c>
      <c r="AFF1" s="1">
        <f t="shared" si="13"/>
        <v>836</v>
      </c>
      <c r="AFG1" s="1">
        <f t="shared" si="13"/>
        <v>837</v>
      </c>
      <c r="AFH1" s="1">
        <f t="shared" si="13"/>
        <v>838</v>
      </c>
      <c r="AFI1" s="1">
        <f t="shared" si="13"/>
        <v>839</v>
      </c>
      <c r="AFJ1" s="1">
        <f t="shared" si="13"/>
        <v>840</v>
      </c>
      <c r="AFK1" s="1">
        <f t="shared" si="13"/>
        <v>841</v>
      </c>
      <c r="AFL1" s="1">
        <f t="shared" si="13"/>
        <v>842</v>
      </c>
      <c r="AFM1" s="1">
        <f t="shared" si="13"/>
        <v>843</v>
      </c>
      <c r="AFN1" s="1">
        <f t="shared" si="13"/>
        <v>844</v>
      </c>
      <c r="AFO1" s="1">
        <f t="shared" si="13"/>
        <v>845</v>
      </c>
      <c r="AFP1" s="1">
        <f t="shared" si="13"/>
        <v>846</v>
      </c>
      <c r="AFQ1" s="1">
        <f t="shared" si="13"/>
        <v>847</v>
      </c>
      <c r="AFR1" s="1">
        <f t="shared" si="13"/>
        <v>848</v>
      </c>
      <c r="AFS1" s="1">
        <f t="shared" si="13"/>
        <v>849</v>
      </c>
      <c r="AFT1" s="1">
        <f t="shared" si="13"/>
        <v>850</v>
      </c>
      <c r="AFU1" s="1">
        <f t="shared" si="13"/>
        <v>851</v>
      </c>
      <c r="AFV1" s="1">
        <f t="shared" si="13"/>
        <v>852</v>
      </c>
      <c r="AFW1" s="1">
        <f t="shared" si="13"/>
        <v>853</v>
      </c>
      <c r="AFX1" s="1">
        <f t="shared" si="13"/>
        <v>854</v>
      </c>
      <c r="AFY1" s="1">
        <f t="shared" si="13"/>
        <v>855</v>
      </c>
      <c r="AFZ1" s="1">
        <f t="shared" si="13"/>
        <v>856</v>
      </c>
      <c r="AGA1" s="1">
        <f t="shared" si="13"/>
        <v>857</v>
      </c>
      <c r="AGB1" s="1">
        <f t="shared" si="13"/>
        <v>858</v>
      </c>
      <c r="AGC1" s="1">
        <f t="shared" si="13"/>
        <v>859</v>
      </c>
      <c r="AGD1" s="1">
        <f t="shared" si="13"/>
        <v>860</v>
      </c>
      <c r="AGE1" s="1">
        <f t="shared" si="13"/>
        <v>861</v>
      </c>
      <c r="AGF1" s="1">
        <f t="shared" si="13"/>
        <v>862</v>
      </c>
      <c r="AGG1" s="1">
        <f t="shared" si="13"/>
        <v>863</v>
      </c>
      <c r="AGH1" s="1">
        <f t="shared" si="13"/>
        <v>864</v>
      </c>
      <c r="AGI1" s="1">
        <f t="shared" si="13"/>
        <v>865</v>
      </c>
      <c r="AGJ1" s="1">
        <f t="shared" si="13"/>
        <v>866</v>
      </c>
      <c r="AGK1" s="1">
        <f t="shared" si="13"/>
        <v>867</v>
      </c>
      <c r="AGL1" s="1">
        <f t="shared" si="13"/>
        <v>868</v>
      </c>
      <c r="AGM1" s="1">
        <f t="shared" si="13"/>
        <v>869</v>
      </c>
      <c r="AGN1" s="1">
        <f t="shared" si="13"/>
        <v>870</v>
      </c>
      <c r="AGO1" s="1">
        <f t="shared" si="13"/>
        <v>871</v>
      </c>
      <c r="AGP1" s="1">
        <f t="shared" si="13"/>
        <v>872</v>
      </c>
      <c r="AGQ1" s="1">
        <f t="shared" si="13"/>
        <v>873</v>
      </c>
      <c r="AGR1" s="1">
        <f t="shared" si="13"/>
        <v>874</v>
      </c>
      <c r="AGS1" s="1">
        <f t="shared" si="13"/>
        <v>875</v>
      </c>
      <c r="AGT1" s="1">
        <f t="shared" si="13"/>
        <v>876</v>
      </c>
      <c r="AGU1" s="1">
        <f t="shared" si="13"/>
        <v>877</v>
      </c>
      <c r="AGV1" s="1">
        <f t="shared" si="13"/>
        <v>878</v>
      </c>
      <c r="AGW1" s="1">
        <f t="shared" si="13"/>
        <v>879</v>
      </c>
      <c r="AGX1" s="1">
        <f t="shared" si="13"/>
        <v>880</v>
      </c>
      <c r="AGY1" s="1">
        <f t="shared" si="13"/>
        <v>881</v>
      </c>
      <c r="AGZ1" s="1">
        <f t="shared" si="13"/>
        <v>882</v>
      </c>
      <c r="AHA1" s="1">
        <f t="shared" si="13"/>
        <v>883</v>
      </c>
      <c r="AHB1" s="1">
        <f t="shared" si="13"/>
        <v>884</v>
      </c>
      <c r="AHC1" s="1">
        <f t="shared" si="13"/>
        <v>885</v>
      </c>
      <c r="AHD1" s="1">
        <f t="shared" si="13"/>
        <v>886</v>
      </c>
      <c r="AHE1" s="1">
        <f t="shared" si="13"/>
        <v>887</v>
      </c>
      <c r="AHF1" s="1">
        <f t="shared" si="13"/>
        <v>888</v>
      </c>
      <c r="AHG1" s="1">
        <f t="shared" si="13"/>
        <v>889</v>
      </c>
      <c r="AHH1" s="1">
        <f t="shared" si="13"/>
        <v>890</v>
      </c>
      <c r="AHI1" s="1">
        <f t="shared" si="13"/>
        <v>891</v>
      </c>
      <c r="AHJ1" s="1">
        <f t="shared" si="13"/>
        <v>892</v>
      </c>
      <c r="AHK1" s="1">
        <f t="shared" si="13"/>
        <v>893</v>
      </c>
      <c r="AHL1" s="1">
        <f t="shared" si="13"/>
        <v>894</v>
      </c>
      <c r="AHM1" s="1">
        <f t="shared" si="13"/>
        <v>895</v>
      </c>
      <c r="AHN1" s="1">
        <f t="shared" si="13"/>
        <v>896</v>
      </c>
      <c r="AHO1" s="1">
        <f t="shared" ref="AHO1:AJZ1" si="14">COLUMN()-2</f>
        <v>897</v>
      </c>
      <c r="AHP1" s="1">
        <f t="shared" si="14"/>
        <v>898</v>
      </c>
      <c r="AHQ1" s="1">
        <f t="shared" si="14"/>
        <v>899</v>
      </c>
      <c r="AHR1" s="1">
        <f t="shared" si="14"/>
        <v>900</v>
      </c>
      <c r="AHS1" s="1">
        <f t="shared" si="14"/>
        <v>901</v>
      </c>
      <c r="AHT1" s="1">
        <f t="shared" si="14"/>
        <v>902</v>
      </c>
      <c r="AHU1" s="1">
        <f t="shared" si="14"/>
        <v>903</v>
      </c>
      <c r="AHV1" s="1">
        <f t="shared" si="14"/>
        <v>904</v>
      </c>
      <c r="AHW1" s="1">
        <f t="shared" si="14"/>
        <v>905</v>
      </c>
      <c r="AHX1" s="1">
        <f t="shared" si="14"/>
        <v>906</v>
      </c>
      <c r="AHY1" s="1">
        <f t="shared" si="14"/>
        <v>907</v>
      </c>
      <c r="AHZ1" s="1">
        <f t="shared" si="14"/>
        <v>908</v>
      </c>
      <c r="AIA1" s="1">
        <f t="shared" si="14"/>
        <v>909</v>
      </c>
      <c r="AIB1" s="1">
        <f t="shared" si="14"/>
        <v>910</v>
      </c>
      <c r="AIC1" s="1">
        <f t="shared" si="14"/>
        <v>911</v>
      </c>
      <c r="AID1" s="1">
        <f t="shared" si="14"/>
        <v>912</v>
      </c>
      <c r="AIE1" s="1">
        <f t="shared" si="14"/>
        <v>913</v>
      </c>
      <c r="AIF1" s="1">
        <f t="shared" si="14"/>
        <v>914</v>
      </c>
      <c r="AIG1" s="1">
        <f t="shared" si="14"/>
        <v>915</v>
      </c>
      <c r="AIH1" s="1">
        <f t="shared" si="14"/>
        <v>916</v>
      </c>
      <c r="AII1" s="1">
        <f t="shared" si="14"/>
        <v>917</v>
      </c>
      <c r="AIJ1" s="1">
        <f t="shared" si="14"/>
        <v>918</v>
      </c>
      <c r="AIK1" s="1">
        <f t="shared" si="14"/>
        <v>919</v>
      </c>
      <c r="AIL1" s="1">
        <f t="shared" si="14"/>
        <v>920</v>
      </c>
      <c r="AIM1" s="1">
        <f t="shared" si="14"/>
        <v>921</v>
      </c>
      <c r="AIN1" s="1">
        <f t="shared" si="14"/>
        <v>922</v>
      </c>
      <c r="AIO1" s="1">
        <f t="shared" si="14"/>
        <v>923</v>
      </c>
      <c r="AIP1" s="1">
        <f t="shared" si="14"/>
        <v>924</v>
      </c>
      <c r="AIQ1" s="1">
        <f t="shared" si="14"/>
        <v>925</v>
      </c>
      <c r="AIR1" s="1">
        <f t="shared" si="14"/>
        <v>926</v>
      </c>
      <c r="AIS1" s="1">
        <f t="shared" si="14"/>
        <v>927</v>
      </c>
      <c r="AIT1" s="1">
        <f t="shared" si="14"/>
        <v>928</v>
      </c>
      <c r="AIU1" s="1">
        <f t="shared" si="14"/>
        <v>929</v>
      </c>
      <c r="AIV1" s="1">
        <f t="shared" si="14"/>
        <v>930</v>
      </c>
      <c r="AIW1" s="1">
        <f t="shared" si="14"/>
        <v>931</v>
      </c>
      <c r="AIX1" s="1">
        <f t="shared" si="14"/>
        <v>932</v>
      </c>
      <c r="AIY1" s="1">
        <f t="shared" si="14"/>
        <v>933</v>
      </c>
      <c r="AIZ1" s="1">
        <f t="shared" si="14"/>
        <v>934</v>
      </c>
      <c r="AJA1" s="1">
        <f t="shared" si="14"/>
        <v>935</v>
      </c>
      <c r="AJB1" s="1">
        <f t="shared" si="14"/>
        <v>936</v>
      </c>
      <c r="AJC1" s="1">
        <f t="shared" si="14"/>
        <v>937</v>
      </c>
      <c r="AJD1" s="1">
        <f t="shared" si="14"/>
        <v>938</v>
      </c>
      <c r="AJE1" s="1">
        <f t="shared" si="14"/>
        <v>939</v>
      </c>
      <c r="AJF1" s="1">
        <f t="shared" si="14"/>
        <v>940</v>
      </c>
      <c r="AJG1" s="1">
        <f t="shared" si="14"/>
        <v>941</v>
      </c>
      <c r="AJH1" s="1">
        <f t="shared" si="14"/>
        <v>942</v>
      </c>
      <c r="AJI1" s="1">
        <f t="shared" si="14"/>
        <v>943</v>
      </c>
      <c r="AJJ1" s="1">
        <f t="shared" si="14"/>
        <v>944</v>
      </c>
      <c r="AJK1" s="1">
        <f t="shared" si="14"/>
        <v>945</v>
      </c>
      <c r="AJL1" s="1">
        <f t="shared" si="14"/>
        <v>946</v>
      </c>
      <c r="AJM1" s="1">
        <f t="shared" si="14"/>
        <v>947</v>
      </c>
      <c r="AJN1" s="1">
        <f t="shared" si="14"/>
        <v>948</v>
      </c>
      <c r="AJO1" s="1">
        <f t="shared" si="14"/>
        <v>949</v>
      </c>
      <c r="AJP1" s="1">
        <f t="shared" si="14"/>
        <v>950</v>
      </c>
      <c r="AJQ1" s="1">
        <f t="shared" si="14"/>
        <v>951</v>
      </c>
      <c r="AJR1" s="1">
        <f t="shared" si="14"/>
        <v>952</v>
      </c>
      <c r="AJS1" s="1">
        <f t="shared" si="14"/>
        <v>953</v>
      </c>
      <c r="AJT1" s="1">
        <f t="shared" si="14"/>
        <v>954</v>
      </c>
      <c r="AJU1" s="1">
        <f t="shared" si="14"/>
        <v>955</v>
      </c>
      <c r="AJV1" s="1">
        <f t="shared" si="14"/>
        <v>956</v>
      </c>
      <c r="AJW1" s="1">
        <f t="shared" si="14"/>
        <v>957</v>
      </c>
      <c r="AJX1" s="1">
        <f t="shared" si="14"/>
        <v>958</v>
      </c>
      <c r="AJY1" s="1">
        <f t="shared" si="14"/>
        <v>959</v>
      </c>
      <c r="AJZ1" s="1">
        <f t="shared" si="14"/>
        <v>960</v>
      </c>
      <c r="AKA1" s="1">
        <f t="shared" ref="AKA1:ALM1" si="15">COLUMN()-2</f>
        <v>961</v>
      </c>
      <c r="AKB1" s="1">
        <f t="shared" si="15"/>
        <v>962</v>
      </c>
      <c r="AKC1" s="1">
        <f t="shared" si="15"/>
        <v>963</v>
      </c>
      <c r="AKD1" s="1">
        <f t="shared" si="15"/>
        <v>964</v>
      </c>
      <c r="AKE1" s="1">
        <f t="shared" si="15"/>
        <v>965</v>
      </c>
      <c r="AKF1" s="1">
        <f t="shared" si="15"/>
        <v>966</v>
      </c>
      <c r="AKG1" s="1">
        <f t="shared" si="15"/>
        <v>967</v>
      </c>
      <c r="AKH1" s="1">
        <f t="shared" si="15"/>
        <v>968</v>
      </c>
      <c r="AKI1" s="1">
        <f t="shared" si="15"/>
        <v>969</v>
      </c>
      <c r="AKJ1" s="1">
        <f t="shared" si="15"/>
        <v>970</v>
      </c>
      <c r="AKK1" s="1">
        <f t="shared" si="15"/>
        <v>971</v>
      </c>
      <c r="AKL1" s="1">
        <f t="shared" si="15"/>
        <v>972</v>
      </c>
      <c r="AKM1" s="1">
        <f t="shared" si="15"/>
        <v>973</v>
      </c>
      <c r="AKN1" s="1">
        <f t="shared" si="15"/>
        <v>974</v>
      </c>
      <c r="AKO1" s="1">
        <f t="shared" si="15"/>
        <v>975</v>
      </c>
      <c r="AKP1" s="1">
        <f t="shared" si="15"/>
        <v>976</v>
      </c>
      <c r="AKQ1" s="1">
        <f t="shared" si="15"/>
        <v>977</v>
      </c>
      <c r="AKR1" s="1">
        <f t="shared" si="15"/>
        <v>978</v>
      </c>
      <c r="AKS1" s="1">
        <f t="shared" si="15"/>
        <v>979</v>
      </c>
      <c r="AKT1" s="1">
        <f t="shared" si="15"/>
        <v>980</v>
      </c>
      <c r="AKU1" s="1">
        <f t="shared" si="15"/>
        <v>981</v>
      </c>
      <c r="AKV1" s="1">
        <f t="shared" si="15"/>
        <v>982</v>
      </c>
      <c r="AKW1" s="1">
        <f t="shared" si="15"/>
        <v>983</v>
      </c>
      <c r="AKX1" s="1">
        <f t="shared" si="15"/>
        <v>984</v>
      </c>
      <c r="AKY1" s="1">
        <f t="shared" si="15"/>
        <v>985</v>
      </c>
      <c r="AKZ1" s="1">
        <f t="shared" si="15"/>
        <v>986</v>
      </c>
      <c r="ALA1" s="1">
        <f t="shared" si="15"/>
        <v>987</v>
      </c>
      <c r="ALB1" s="1">
        <f t="shared" si="15"/>
        <v>988</v>
      </c>
      <c r="ALC1" s="1">
        <f t="shared" si="15"/>
        <v>989</v>
      </c>
      <c r="ALD1" s="1">
        <f t="shared" si="15"/>
        <v>990</v>
      </c>
      <c r="ALE1" s="1">
        <f t="shared" si="15"/>
        <v>991</v>
      </c>
      <c r="ALF1" s="1">
        <f t="shared" si="15"/>
        <v>992</v>
      </c>
      <c r="ALG1" s="1">
        <f t="shared" si="15"/>
        <v>993</v>
      </c>
      <c r="ALH1" s="1">
        <f t="shared" si="15"/>
        <v>994</v>
      </c>
      <c r="ALI1" s="1">
        <f t="shared" si="15"/>
        <v>995</v>
      </c>
      <c r="ALJ1" s="1">
        <f t="shared" si="15"/>
        <v>996</v>
      </c>
      <c r="ALK1" s="1">
        <f t="shared" si="15"/>
        <v>997</v>
      </c>
      <c r="ALL1" s="1">
        <f t="shared" si="15"/>
        <v>998</v>
      </c>
      <c r="ALM1" s="1">
        <f t="shared" si="15"/>
        <v>999</v>
      </c>
    </row>
    <row r="2" spans="1:1001" x14ac:dyDescent="0.3">
      <c r="A2" s="1">
        <f>ROW()-2</f>
        <v>0</v>
      </c>
      <c r="B2" s="4" t="e">
        <f t="shared" ref="B2:K11" si="16">VLOOKUP(B$1&amp;"-"&amp;$A2,BIGTAB,15,FALSE)</f>
        <v>#NAME?</v>
      </c>
      <c r="C2" s="4" t="e">
        <f t="shared" si="16"/>
        <v>#NAME?</v>
      </c>
      <c r="D2" s="4" t="e">
        <f t="shared" si="16"/>
        <v>#NAME?</v>
      </c>
      <c r="E2" s="4" t="e">
        <f t="shared" si="16"/>
        <v>#NAME?</v>
      </c>
      <c r="F2" s="4" t="e">
        <f t="shared" si="16"/>
        <v>#NAME?</v>
      </c>
      <c r="G2" s="4" t="e">
        <f t="shared" si="16"/>
        <v>#NAME?</v>
      </c>
      <c r="H2" s="4" t="e">
        <f t="shared" si="16"/>
        <v>#NAME?</v>
      </c>
      <c r="I2" s="4" t="e">
        <f t="shared" si="16"/>
        <v>#NAME?</v>
      </c>
      <c r="J2" s="4" t="e">
        <f t="shared" si="16"/>
        <v>#NAME?</v>
      </c>
      <c r="K2" s="4" t="e">
        <f t="shared" si="16"/>
        <v>#NAME?</v>
      </c>
    </row>
    <row r="3" spans="1:1001" x14ac:dyDescent="0.3">
      <c r="A3" s="1">
        <f t="shared" ref="A3:A66" si="17">ROW()-2</f>
        <v>1</v>
      </c>
      <c r="B3" s="4" t="e">
        <f t="shared" si="16"/>
        <v>#NAME?</v>
      </c>
      <c r="C3" s="4" t="e">
        <f t="shared" si="16"/>
        <v>#NAME?</v>
      </c>
      <c r="D3" s="4" t="e">
        <f t="shared" si="16"/>
        <v>#NAME?</v>
      </c>
      <c r="E3" s="4" t="e">
        <f t="shared" si="16"/>
        <v>#NAME?</v>
      </c>
      <c r="F3" s="4" t="e">
        <f t="shared" si="16"/>
        <v>#NAME?</v>
      </c>
      <c r="G3" s="4" t="e">
        <f t="shared" si="16"/>
        <v>#NAME?</v>
      </c>
      <c r="H3" s="4" t="e">
        <f t="shared" si="16"/>
        <v>#NAME?</v>
      </c>
      <c r="I3" s="4" t="e">
        <f t="shared" si="16"/>
        <v>#NAME?</v>
      </c>
      <c r="J3" s="4" t="e">
        <f t="shared" si="16"/>
        <v>#NAME?</v>
      </c>
      <c r="K3" s="4" t="e">
        <f t="shared" si="16"/>
        <v>#NAME?</v>
      </c>
    </row>
    <row r="4" spans="1:1001" x14ac:dyDescent="0.3">
      <c r="A4" s="1">
        <f t="shared" si="17"/>
        <v>2</v>
      </c>
      <c r="B4" s="4" t="e">
        <f t="shared" si="16"/>
        <v>#NAME?</v>
      </c>
      <c r="C4" s="4" t="e">
        <f t="shared" si="16"/>
        <v>#NAME?</v>
      </c>
      <c r="D4" s="4" t="e">
        <f t="shared" si="16"/>
        <v>#NAME?</v>
      </c>
      <c r="E4" s="4" t="e">
        <f t="shared" si="16"/>
        <v>#NAME?</v>
      </c>
      <c r="F4" s="4" t="e">
        <f t="shared" si="16"/>
        <v>#NAME?</v>
      </c>
      <c r="G4" s="4" t="e">
        <f t="shared" si="16"/>
        <v>#NAME?</v>
      </c>
      <c r="H4" s="4" t="e">
        <f t="shared" si="16"/>
        <v>#NAME?</v>
      </c>
      <c r="I4" s="4" t="e">
        <f t="shared" si="16"/>
        <v>#NAME?</v>
      </c>
      <c r="J4" s="4" t="e">
        <f t="shared" si="16"/>
        <v>#NAME?</v>
      </c>
      <c r="K4" s="4" t="e">
        <f t="shared" si="16"/>
        <v>#NAME?</v>
      </c>
    </row>
    <row r="5" spans="1:1001" x14ac:dyDescent="0.3">
      <c r="A5" s="1">
        <f t="shared" si="17"/>
        <v>3</v>
      </c>
      <c r="B5" s="4" t="e">
        <f t="shared" si="16"/>
        <v>#NAME?</v>
      </c>
      <c r="C5" s="4" t="e">
        <f t="shared" si="16"/>
        <v>#NAME?</v>
      </c>
      <c r="D5" s="4" t="e">
        <f t="shared" si="16"/>
        <v>#NAME?</v>
      </c>
      <c r="E5" s="4" t="e">
        <f t="shared" si="16"/>
        <v>#NAME?</v>
      </c>
      <c r="F5" s="4" t="e">
        <f t="shared" si="16"/>
        <v>#NAME?</v>
      </c>
      <c r="G5" s="4" t="e">
        <f t="shared" si="16"/>
        <v>#NAME?</v>
      </c>
      <c r="H5" s="4" t="e">
        <f t="shared" si="16"/>
        <v>#NAME?</v>
      </c>
      <c r="I5" s="4" t="e">
        <f t="shared" si="16"/>
        <v>#NAME?</v>
      </c>
      <c r="J5" s="4" t="e">
        <f t="shared" si="16"/>
        <v>#NAME?</v>
      </c>
      <c r="K5" s="4" t="e">
        <f t="shared" si="16"/>
        <v>#NAME?</v>
      </c>
    </row>
    <row r="6" spans="1:1001" x14ac:dyDescent="0.3">
      <c r="A6" s="1">
        <f t="shared" si="17"/>
        <v>4</v>
      </c>
      <c r="B6" s="4" t="e">
        <f t="shared" si="16"/>
        <v>#NAME?</v>
      </c>
      <c r="C6" s="4" t="e">
        <f t="shared" si="16"/>
        <v>#NAME?</v>
      </c>
      <c r="D6" s="4" t="e">
        <f t="shared" si="16"/>
        <v>#NAME?</v>
      </c>
      <c r="E6" s="4" t="e">
        <f t="shared" si="16"/>
        <v>#NAME?</v>
      </c>
      <c r="F6" s="4" t="e">
        <f t="shared" si="16"/>
        <v>#NAME?</v>
      </c>
      <c r="G6" s="4" t="e">
        <f t="shared" si="16"/>
        <v>#NAME?</v>
      </c>
      <c r="H6" s="4" t="e">
        <f t="shared" si="16"/>
        <v>#NAME?</v>
      </c>
      <c r="I6" s="4" t="e">
        <f t="shared" si="16"/>
        <v>#NAME?</v>
      </c>
      <c r="J6" s="4" t="e">
        <f t="shared" si="16"/>
        <v>#NAME?</v>
      </c>
      <c r="K6" s="4" t="e">
        <f t="shared" si="16"/>
        <v>#NAME?</v>
      </c>
    </row>
    <row r="7" spans="1:1001" x14ac:dyDescent="0.3">
      <c r="A7" s="1">
        <f t="shared" si="17"/>
        <v>5</v>
      </c>
      <c r="B7" s="4" t="e">
        <f t="shared" si="16"/>
        <v>#NAME?</v>
      </c>
      <c r="C7" s="4" t="e">
        <f t="shared" si="16"/>
        <v>#NAME?</v>
      </c>
      <c r="D7" s="4" t="e">
        <f t="shared" si="16"/>
        <v>#NAME?</v>
      </c>
      <c r="E7" s="4" t="e">
        <f t="shared" si="16"/>
        <v>#NAME?</v>
      </c>
      <c r="F7" s="4" t="e">
        <f t="shared" si="16"/>
        <v>#NAME?</v>
      </c>
      <c r="G7" s="4" t="e">
        <f t="shared" si="16"/>
        <v>#NAME?</v>
      </c>
      <c r="H7" s="4" t="e">
        <f t="shared" si="16"/>
        <v>#NAME?</v>
      </c>
      <c r="I7" s="4" t="e">
        <f t="shared" si="16"/>
        <v>#NAME?</v>
      </c>
      <c r="J7" s="4" t="e">
        <f t="shared" si="16"/>
        <v>#NAME?</v>
      </c>
      <c r="K7" s="4" t="e">
        <f t="shared" si="16"/>
        <v>#NAME?</v>
      </c>
    </row>
    <row r="8" spans="1:1001" x14ac:dyDescent="0.3">
      <c r="A8" s="1">
        <f t="shared" si="17"/>
        <v>6</v>
      </c>
      <c r="B8" s="4" t="e">
        <f t="shared" si="16"/>
        <v>#NAME?</v>
      </c>
      <c r="C8" s="4" t="e">
        <f t="shared" si="16"/>
        <v>#NAME?</v>
      </c>
      <c r="D8" s="4" t="e">
        <f t="shared" si="16"/>
        <v>#NAME?</v>
      </c>
      <c r="E8" s="4" t="e">
        <f t="shared" si="16"/>
        <v>#NAME?</v>
      </c>
      <c r="F8" s="4" t="e">
        <f t="shared" si="16"/>
        <v>#NAME?</v>
      </c>
      <c r="G8" s="4" t="e">
        <f t="shared" si="16"/>
        <v>#NAME?</v>
      </c>
      <c r="H8" s="4" t="e">
        <f t="shared" si="16"/>
        <v>#NAME?</v>
      </c>
      <c r="I8" s="4" t="e">
        <f t="shared" si="16"/>
        <v>#NAME?</v>
      </c>
      <c r="J8" s="4" t="e">
        <f t="shared" si="16"/>
        <v>#NAME?</v>
      </c>
      <c r="K8" s="4" t="e">
        <f t="shared" si="16"/>
        <v>#NAME?</v>
      </c>
    </row>
    <row r="9" spans="1:1001" x14ac:dyDescent="0.3">
      <c r="A9" s="1">
        <f t="shared" si="17"/>
        <v>7</v>
      </c>
      <c r="B9" s="4" t="e">
        <f t="shared" si="16"/>
        <v>#NAME?</v>
      </c>
      <c r="C9" s="4" t="e">
        <f t="shared" si="16"/>
        <v>#NAME?</v>
      </c>
      <c r="D9" s="4" t="e">
        <f t="shared" si="16"/>
        <v>#NAME?</v>
      </c>
      <c r="E9" s="4" t="e">
        <f t="shared" si="16"/>
        <v>#NAME?</v>
      </c>
      <c r="F9" s="4" t="e">
        <f t="shared" si="16"/>
        <v>#NAME?</v>
      </c>
      <c r="G9" s="4" t="e">
        <f t="shared" si="16"/>
        <v>#NAME?</v>
      </c>
      <c r="H9" s="4" t="e">
        <f t="shared" si="16"/>
        <v>#NAME?</v>
      </c>
      <c r="I9" s="4" t="e">
        <f t="shared" si="16"/>
        <v>#NAME?</v>
      </c>
      <c r="J9" s="4" t="e">
        <f t="shared" si="16"/>
        <v>#NAME?</v>
      </c>
      <c r="K9" s="4" t="e">
        <f t="shared" si="16"/>
        <v>#NAME?</v>
      </c>
    </row>
    <row r="10" spans="1:1001" x14ac:dyDescent="0.3">
      <c r="A10" s="1">
        <f t="shared" si="17"/>
        <v>8</v>
      </c>
      <c r="B10" s="4" t="e">
        <f t="shared" si="16"/>
        <v>#NAME?</v>
      </c>
      <c r="C10" s="4" t="e">
        <f t="shared" si="16"/>
        <v>#NAME?</v>
      </c>
      <c r="D10" s="4" t="e">
        <f t="shared" si="16"/>
        <v>#NAME?</v>
      </c>
      <c r="E10" s="4" t="e">
        <f t="shared" si="16"/>
        <v>#NAME?</v>
      </c>
      <c r="F10" s="4" t="e">
        <f t="shared" si="16"/>
        <v>#NAME?</v>
      </c>
      <c r="G10" s="4" t="e">
        <f t="shared" si="16"/>
        <v>#NAME?</v>
      </c>
      <c r="H10" s="4" t="e">
        <f t="shared" si="16"/>
        <v>#NAME?</v>
      </c>
      <c r="I10" s="4" t="e">
        <f t="shared" si="16"/>
        <v>#NAME?</v>
      </c>
      <c r="J10" s="4" t="e">
        <f t="shared" si="16"/>
        <v>#NAME?</v>
      </c>
      <c r="K10" s="4" t="e">
        <f t="shared" si="16"/>
        <v>#NAME?</v>
      </c>
    </row>
    <row r="11" spans="1:1001" x14ac:dyDescent="0.3">
      <c r="A11" s="1">
        <f t="shared" si="17"/>
        <v>9</v>
      </c>
      <c r="B11" s="4" t="e">
        <f t="shared" si="16"/>
        <v>#NAME?</v>
      </c>
      <c r="C11" s="4" t="e">
        <f t="shared" si="16"/>
        <v>#NAME?</v>
      </c>
      <c r="D11" s="4" t="e">
        <f t="shared" si="16"/>
        <v>#NAME?</v>
      </c>
      <c r="E11" s="4" t="e">
        <f t="shared" si="16"/>
        <v>#NAME?</v>
      </c>
      <c r="F11" s="4" t="e">
        <f t="shared" si="16"/>
        <v>#NAME?</v>
      </c>
      <c r="G11" s="4" t="e">
        <f t="shared" si="16"/>
        <v>#NAME?</v>
      </c>
      <c r="H11" s="4" t="e">
        <f t="shared" si="16"/>
        <v>#NAME?</v>
      </c>
      <c r="I11" s="4" t="e">
        <f t="shared" si="16"/>
        <v>#NAME?</v>
      </c>
      <c r="J11" s="4" t="e">
        <f t="shared" si="16"/>
        <v>#NAME?</v>
      </c>
      <c r="K11" s="4" t="e">
        <f t="shared" si="16"/>
        <v>#NAME?</v>
      </c>
    </row>
    <row r="12" spans="1:1001" x14ac:dyDescent="0.3">
      <c r="A12" s="1">
        <f t="shared" si="17"/>
        <v>10</v>
      </c>
    </row>
    <row r="13" spans="1:1001" x14ac:dyDescent="0.3">
      <c r="A13" s="1">
        <f t="shared" si="17"/>
        <v>11</v>
      </c>
    </row>
    <row r="14" spans="1:1001" x14ac:dyDescent="0.3">
      <c r="A14" s="1">
        <f t="shared" si="17"/>
        <v>12</v>
      </c>
    </row>
    <row r="15" spans="1:1001" x14ac:dyDescent="0.3">
      <c r="A15" s="1">
        <f t="shared" si="17"/>
        <v>13</v>
      </c>
    </row>
    <row r="16" spans="1:1001" x14ac:dyDescent="0.3">
      <c r="A16" s="1">
        <f t="shared" si="17"/>
        <v>14</v>
      </c>
    </row>
    <row r="17" spans="1:1" x14ac:dyDescent="0.3">
      <c r="A17" s="1">
        <f t="shared" si="17"/>
        <v>15</v>
      </c>
    </row>
    <row r="18" spans="1:1" x14ac:dyDescent="0.3">
      <c r="A18" s="1">
        <f t="shared" si="17"/>
        <v>16</v>
      </c>
    </row>
    <row r="19" spans="1:1" x14ac:dyDescent="0.3">
      <c r="A19" s="1">
        <f t="shared" si="17"/>
        <v>17</v>
      </c>
    </row>
    <row r="20" spans="1:1" x14ac:dyDescent="0.3">
      <c r="A20" s="1">
        <f t="shared" si="17"/>
        <v>18</v>
      </c>
    </row>
    <row r="21" spans="1:1" x14ac:dyDescent="0.3">
      <c r="A21" s="1">
        <f t="shared" si="17"/>
        <v>19</v>
      </c>
    </row>
    <row r="22" spans="1:1" x14ac:dyDescent="0.3">
      <c r="A22" s="1">
        <f t="shared" si="17"/>
        <v>20</v>
      </c>
    </row>
    <row r="23" spans="1:1" x14ac:dyDescent="0.3">
      <c r="A23" s="1">
        <f t="shared" si="17"/>
        <v>21</v>
      </c>
    </row>
    <row r="24" spans="1:1" x14ac:dyDescent="0.3">
      <c r="A24" s="1">
        <f t="shared" si="17"/>
        <v>22</v>
      </c>
    </row>
    <row r="25" spans="1:1" x14ac:dyDescent="0.3">
      <c r="A25" s="1">
        <f t="shared" si="17"/>
        <v>23</v>
      </c>
    </row>
    <row r="26" spans="1:1" x14ac:dyDescent="0.3">
      <c r="A26" s="1">
        <f t="shared" si="17"/>
        <v>24</v>
      </c>
    </row>
    <row r="27" spans="1:1" x14ac:dyDescent="0.3">
      <c r="A27" s="1">
        <f t="shared" si="17"/>
        <v>25</v>
      </c>
    </row>
    <row r="28" spans="1:1" x14ac:dyDescent="0.3">
      <c r="A28" s="1">
        <f t="shared" si="17"/>
        <v>26</v>
      </c>
    </row>
    <row r="29" spans="1:1" x14ac:dyDescent="0.3">
      <c r="A29" s="1">
        <f t="shared" si="17"/>
        <v>27</v>
      </c>
    </row>
    <row r="30" spans="1:1" x14ac:dyDescent="0.3">
      <c r="A30" s="1">
        <f t="shared" si="17"/>
        <v>28</v>
      </c>
    </row>
    <row r="31" spans="1:1" x14ac:dyDescent="0.3">
      <c r="A31" s="1">
        <f t="shared" si="17"/>
        <v>29</v>
      </c>
    </row>
    <row r="32" spans="1:1" x14ac:dyDescent="0.3">
      <c r="A32" s="1">
        <f t="shared" si="17"/>
        <v>30</v>
      </c>
    </row>
    <row r="33" spans="1:1" x14ac:dyDescent="0.3">
      <c r="A33" s="1">
        <f t="shared" si="17"/>
        <v>31</v>
      </c>
    </row>
    <row r="34" spans="1:1" x14ac:dyDescent="0.3">
      <c r="A34" s="1">
        <f t="shared" si="17"/>
        <v>32</v>
      </c>
    </row>
    <row r="35" spans="1:1" x14ac:dyDescent="0.3">
      <c r="A35" s="1">
        <f t="shared" si="17"/>
        <v>33</v>
      </c>
    </row>
    <row r="36" spans="1:1" x14ac:dyDescent="0.3">
      <c r="A36" s="1">
        <f t="shared" si="17"/>
        <v>34</v>
      </c>
    </row>
    <row r="37" spans="1:1" x14ac:dyDescent="0.3">
      <c r="A37" s="1">
        <f t="shared" si="17"/>
        <v>35</v>
      </c>
    </row>
    <row r="38" spans="1:1" x14ac:dyDescent="0.3">
      <c r="A38" s="1">
        <f t="shared" si="17"/>
        <v>36</v>
      </c>
    </row>
    <row r="39" spans="1:1" x14ac:dyDescent="0.3">
      <c r="A39" s="1">
        <f t="shared" si="17"/>
        <v>37</v>
      </c>
    </row>
    <row r="40" spans="1:1" x14ac:dyDescent="0.3">
      <c r="A40" s="1">
        <f t="shared" si="17"/>
        <v>38</v>
      </c>
    </row>
    <row r="41" spans="1:1" x14ac:dyDescent="0.3">
      <c r="A41" s="1">
        <f t="shared" si="17"/>
        <v>39</v>
      </c>
    </row>
    <row r="42" spans="1:1" x14ac:dyDescent="0.3">
      <c r="A42" s="1">
        <f t="shared" si="17"/>
        <v>40</v>
      </c>
    </row>
    <row r="43" spans="1:1" x14ac:dyDescent="0.3">
      <c r="A43" s="1">
        <f t="shared" si="17"/>
        <v>41</v>
      </c>
    </row>
    <row r="44" spans="1:1" x14ac:dyDescent="0.3">
      <c r="A44" s="1">
        <f t="shared" si="17"/>
        <v>42</v>
      </c>
    </row>
    <row r="45" spans="1:1" x14ac:dyDescent="0.3">
      <c r="A45" s="1">
        <f t="shared" si="17"/>
        <v>43</v>
      </c>
    </row>
    <row r="46" spans="1:1" x14ac:dyDescent="0.3">
      <c r="A46" s="1">
        <f t="shared" si="17"/>
        <v>44</v>
      </c>
    </row>
    <row r="47" spans="1:1" x14ac:dyDescent="0.3">
      <c r="A47" s="1">
        <f t="shared" si="17"/>
        <v>45</v>
      </c>
    </row>
    <row r="48" spans="1:1" x14ac:dyDescent="0.3">
      <c r="A48" s="1">
        <f t="shared" si="17"/>
        <v>46</v>
      </c>
    </row>
    <row r="49" spans="1:1" x14ac:dyDescent="0.3">
      <c r="A49" s="1">
        <f t="shared" si="17"/>
        <v>47</v>
      </c>
    </row>
    <row r="50" spans="1:1" x14ac:dyDescent="0.3">
      <c r="A50" s="1">
        <f t="shared" si="17"/>
        <v>48</v>
      </c>
    </row>
    <row r="51" spans="1:1" x14ac:dyDescent="0.3">
      <c r="A51" s="1">
        <f t="shared" si="17"/>
        <v>49</v>
      </c>
    </row>
    <row r="52" spans="1:1" x14ac:dyDescent="0.3">
      <c r="A52" s="1">
        <f t="shared" si="17"/>
        <v>50</v>
      </c>
    </row>
    <row r="53" spans="1:1" x14ac:dyDescent="0.3">
      <c r="A53" s="1">
        <f t="shared" si="17"/>
        <v>51</v>
      </c>
    </row>
    <row r="54" spans="1:1" x14ac:dyDescent="0.3">
      <c r="A54" s="1">
        <f t="shared" si="17"/>
        <v>52</v>
      </c>
    </row>
    <row r="55" spans="1:1" x14ac:dyDescent="0.3">
      <c r="A55" s="1">
        <f t="shared" si="17"/>
        <v>53</v>
      </c>
    </row>
    <row r="56" spans="1:1" x14ac:dyDescent="0.3">
      <c r="A56" s="1">
        <f t="shared" si="17"/>
        <v>54</v>
      </c>
    </row>
    <row r="57" spans="1:1" x14ac:dyDescent="0.3">
      <c r="A57" s="1">
        <f t="shared" si="17"/>
        <v>55</v>
      </c>
    </row>
    <row r="58" spans="1:1" x14ac:dyDescent="0.3">
      <c r="A58" s="1">
        <f t="shared" si="17"/>
        <v>56</v>
      </c>
    </row>
    <row r="59" spans="1:1" x14ac:dyDescent="0.3">
      <c r="A59" s="1">
        <f t="shared" si="17"/>
        <v>57</v>
      </c>
    </row>
    <row r="60" spans="1:1" x14ac:dyDescent="0.3">
      <c r="A60" s="1">
        <f t="shared" si="17"/>
        <v>58</v>
      </c>
    </row>
    <row r="61" spans="1:1" x14ac:dyDescent="0.3">
      <c r="A61" s="1">
        <f t="shared" si="17"/>
        <v>59</v>
      </c>
    </row>
    <row r="62" spans="1:1" x14ac:dyDescent="0.3">
      <c r="A62" s="1">
        <f t="shared" si="17"/>
        <v>60</v>
      </c>
    </row>
    <row r="63" spans="1:1" x14ac:dyDescent="0.3">
      <c r="A63" s="1">
        <f t="shared" si="17"/>
        <v>61</v>
      </c>
    </row>
    <row r="64" spans="1:1" x14ac:dyDescent="0.3">
      <c r="A64" s="1">
        <f t="shared" si="17"/>
        <v>62</v>
      </c>
    </row>
    <row r="65" spans="1:1" x14ac:dyDescent="0.3">
      <c r="A65" s="1">
        <f t="shared" si="17"/>
        <v>63</v>
      </c>
    </row>
    <row r="66" spans="1:1" x14ac:dyDescent="0.3">
      <c r="A66" s="1">
        <f t="shared" si="17"/>
        <v>64</v>
      </c>
    </row>
    <row r="67" spans="1:1" x14ac:dyDescent="0.3">
      <c r="A67" s="1">
        <f t="shared" ref="A67:A130" si="18">ROW()-2</f>
        <v>65</v>
      </c>
    </row>
    <row r="68" spans="1:1" x14ac:dyDescent="0.3">
      <c r="A68" s="1">
        <f t="shared" si="18"/>
        <v>66</v>
      </c>
    </row>
    <row r="69" spans="1:1" x14ac:dyDescent="0.3">
      <c r="A69" s="1">
        <f t="shared" si="18"/>
        <v>67</v>
      </c>
    </row>
    <row r="70" spans="1:1" x14ac:dyDescent="0.3">
      <c r="A70" s="1">
        <f t="shared" si="18"/>
        <v>68</v>
      </c>
    </row>
    <row r="71" spans="1:1" x14ac:dyDescent="0.3">
      <c r="A71" s="1">
        <f t="shared" si="18"/>
        <v>69</v>
      </c>
    </row>
    <row r="72" spans="1:1" x14ac:dyDescent="0.3">
      <c r="A72" s="1">
        <f t="shared" si="18"/>
        <v>70</v>
      </c>
    </row>
    <row r="73" spans="1:1" x14ac:dyDescent="0.3">
      <c r="A73" s="1">
        <f t="shared" si="18"/>
        <v>71</v>
      </c>
    </row>
    <row r="74" spans="1:1" x14ac:dyDescent="0.3">
      <c r="A74" s="1">
        <f t="shared" si="18"/>
        <v>72</v>
      </c>
    </row>
    <row r="75" spans="1:1" x14ac:dyDescent="0.3">
      <c r="A75" s="1">
        <f t="shared" si="18"/>
        <v>73</v>
      </c>
    </row>
    <row r="76" spans="1:1" x14ac:dyDescent="0.3">
      <c r="A76" s="1">
        <f t="shared" si="18"/>
        <v>74</v>
      </c>
    </row>
    <row r="77" spans="1:1" x14ac:dyDescent="0.3">
      <c r="A77" s="1">
        <f t="shared" si="18"/>
        <v>75</v>
      </c>
    </row>
    <row r="78" spans="1:1" x14ac:dyDescent="0.3">
      <c r="A78" s="1">
        <f t="shared" si="18"/>
        <v>76</v>
      </c>
    </row>
    <row r="79" spans="1:1" x14ac:dyDescent="0.3">
      <c r="A79" s="1">
        <f t="shared" si="18"/>
        <v>77</v>
      </c>
    </row>
    <row r="80" spans="1:1" x14ac:dyDescent="0.3">
      <c r="A80" s="1">
        <f t="shared" si="18"/>
        <v>78</v>
      </c>
    </row>
    <row r="81" spans="1:1" x14ac:dyDescent="0.3">
      <c r="A81" s="1">
        <f t="shared" si="18"/>
        <v>79</v>
      </c>
    </row>
    <row r="82" spans="1:1" x14ac:dyDescent="0.3">
      <c r="A82" s="1">
        <f t="shared" si="18"/>
        <v>80</v>
      </c>
    </row>
    <row r="83" spans="1:1" x14ac:dyDescent="0.3">
      <c r="A83" s="1">
        <f t="shared" si="18"/>
        <v>81</v>
      </c>
    </row>
    <row r="84" spans="1:1" x14ac:dyDescent="0.3">
      <c r="A84" s="1">
        <f t="shared" si="18"/>
        <v>82</v>
      </c>
    </row>
    <row r="85" spans="1:1" x14ac:dyDescent="0.3">
      <c r="A85" s="1">
        <f t="shared" si="18"/>
        <v>83</v>
      </c>
    </row>
    <row r="86" spans="1:1" x14ac:dyDescent="0.3">
      <c r="A86" s="1">
        <f t="shared" si="18"/>
        <v>84</v>
      </c>
    </row>
    <row r="87" spans="1:1" x14ac:dyDescent="0.3">
      <c r="A87" s="1">
        <f t="shared" si="18"/>
        <v>85</v>
      </c>
    </row>
    <row r="88" spans="1:1" x14ac:dyDescent="0.3">
      <c r="A88" s="1">
        <f t="shared" si="18"/>
        <v>86</v>
      </c>
    </row>
    <row r="89" spans="1:1" x14ac:dyDescent="0.3">
      <c r="A89" s="1">
        <f t="shared" si="18"/>
        <v>87</v>
      </c>
    </row>
    <row r="90" spans="1:1" x14ac:dyDescent="0.3">
      <c r="A90" s="1">
        <f t="shared" si="18"/>
        <v>88</v>
      </c>
    </row>
    <row r="91" spans="1:1" x14ac:dyDescent="0.3">
      <c r="A91" s="1">
        <f t="shared" si="18"/>
        <v>89</v>
      </c>
    </row>
    <row r="92" spans="1:1" x14ac:dyDescent="0.3">
      <c r="A92" s="1">
        <f t="shared" si="18"/>
        <v>90</v>
      </c>
    </row>
    <row r="93" spans="1:1" x14ac:dyDescent="0.3">
      <c r="A93" s="1">
        <f t="shared" si="18"/>
        <v>91</v>
      </c>
    </row>
    <row r="94" spans="1:1" x14ac:dyDescent="0.3">
      <c r="A94" s="1">
        <f t="shared" si="18"/>
        <v>92</v>
      </c>
    </row>
    <row r="95" spans="1:1" x14ac:dyDescent="0.3">
      <c r="A95" s="1">
        <f t="shared" si="18"/>
        <v>93</v>
      </c>
    </row>
    <row r="96" spans="1:1" x14ac:dyDescent="0.3">
      <c r="A96" s="1">
        <f t="shared" si="18"/>
        <v>94</v>
      </c>
    </row>
    <row r="97" spans="1:1" x14ac:dyDescent="0.3">
      <c r="A97" s="1">
        <f t="shared" si="18"/>
        <v>95</v>
      </c>
    </row>
    <row r="98" spans="1:1" x14ac:dyDescent="0.3">
      <c r="A98" s="1">
        <f t="shared" si="18"/>
        <v>96</v>
      </c>
    </row>
    <row r="99" spans="1:1" x14ac:dyDescent="0.3">
      <c r="A99" s="1">
        <f t="shared" si="18"/>
        <v>97</v>
      </c>
    </row>
    <row r="100" spans="1:1" x14ac:dyDescent="0.3">
      <c r="A100" s="1">
        <f t="shared" si="18"/>
        <v>98</v>
      </c>
    </row>
    <row r="101" spans="1:1" x14ac:dyDescent="0.3">
      <c r="A101" s="1">
        <f t="shared" si="18"/>
        <v>99</v>
      </c>
    </row>
    <row r="102" spans="1:1" x14ac:dyDescent="0.3">
      <c r="A102" s="1">
        <f t="shared" si="18"/>
        <v>100</v>
      </c>
    </row>
    <row r="103" spans="1:1" x14ac:dyDescent="0.3">
      <c r="A103" s="1">
        <f t="shared" si="18"/>
        <v>101</v>
      </c>
    </row>
    <row r="104" spans="1:1" x14ac:dyDescent="0.3">
      <c r="A104" s="1">
        <f t="shared" si="18"/>
        <v>102</v>
      </c>
    </row>
    <row r="105" spans="1:1" x14ac:dyDescent="0.3">
      <c r="A105" s="1">
        <f t="shared" si="18"/>
        <v>103</v>
      </c>
    </row>
    <row r="106" spans="1:1" x14ac:dyDescent="0.3">
      <c r="A106" s="1">
        <f t="shared" si="18"/>
        <v>104</v>
      </c>
    </row>
    <row r="107" spans="1:1" x14ac:dyDescent="0.3">
      <c r="A107" s="1">
        <f t="shared" si="18"/>
        <v>105</v>
      </c>
    </row>
    <row r="108" spans="1:1" x14ac:dyDescent="0.3">
      <c r="A108" s="1">
        <f t="shared" si="18"/>
        <v>106</v>
      </c>
    </row>
    <row r="109" spans="1:1" x14ac:dyDescent="0.3">
      <c r="A109" s="1">
        <f t="shared" si="18"/>
        <v>107</v>
      </c>
    </row>
    <row r="110" spans="1:1" x14ac:dyDescent="0.3">
      <c r="A110" s="1">
        <f t="shared" si="18"/>
        <v>108</v>
      </c>
    </row>
    <row r="111" spans="1:1" x14ac:dyDescent="0.3">
      <c r="A111" s="1">
        <f t="shared" si="18"/>
        <v>109</v>
      </c>
    </row>
    <row r="112" spans="1:1" x14ac:dyDescent="0.3">
      <c r="A112" s="1">
        <f t="shared" si="18"/>
        <v>110</v>
      </c>
    </row>
    <row r="113" spans="1:1" x14ac:dyDescent="0.3">
      <c r="A113" s="1">
        <f t="shared" si="18"/>
        <v>111</v>
      </c>
    </row>
    <row r="114" spans="1:1" x14ac:dyDescent="0.3">
      <c r="A114" s="1">
        <f t="shared" si="18"/>
        <v>112</v>
      </c>
    </row>
    <row r="115" spans="1:1" x14ac:dyDescent="0.3">
      <c r="A115" s="1">
        <f t="shared" si="18"/>
        <v>113</v>
      </c>
    </row>
    <row r="116" spans="1:1" x14ac:dyDescent="0.3">
      <c r="A116" s="1">
        <f t="shared" si="18"/>
        <v>114</v>
      </c>
    </row>
    <row r="117" spans="1:1" x14ac:dyDescent="0.3">
      <c r="A117" s="1">
        <f t="shared" si="18"/>
        <v>115</v>
      </c>
    </row>
    <row r="118" spans="1:1" x14ac:dyDescent="0.3">
      <c r="A118" s="1">
        <f t="shared" si="18"/>
        <v>116</v>
      </c>
    </row>
    <row r="119" spans="1:1" x14ac:dyDescent="0.3">
      <c r="A119" s="1">
        <f t="shared" si="18"/>
        <v>117</v>
      </c>
    </row>
    <row r="120" spans="1:1" x14ac:dyDescent="0.3">
      <c r="A120" s="1">
        <f t="shared" si="18"/>
        <v>118</v>
      </c>
    </row>
    <row r="121" spans="1:1" x14ac:dyDescent="0.3">
      <c r="A121" s="1">
        <f t="shared" si="18"/>
        <v>119</v>
      </c>
    </row>
    <row r="122" spans="1:1" x14ac:dyDescent="0.3">
      <c r="A122" s="1">
        <f t="shared" si="18"/>
        <v>120</v>
      </c>
    </row>
    <row r="123" spans="1:1" x14ac:dyDescent="0.3">
      <c r="A123" s="1">
        <f t="shared" si="18"/>
        <v>121</v>
      </c>
    </row>
    <row r="124" spans="1:1" x14ac:dyDescent="0.3">
      <c r="A124" s="1">
        <f t="shared" si="18"/>
        <v>122</v>
      </c>
    </row>
    <row r="125" spans="1:1" x14ac:dyDescent="0.3">
      <c r="A125" s="1">
        <f t="shared" si="18"/>
        <v>123</v>
      </c>
    </row>
    <row r="126" spans="1:1" x14ac:dyDescent="0.3">
      <c r="A126" s="1">
        <f t="shared" si="18"/>
        <v>124</v>
      </c>
    </row>
    <row r="127" spans="1:1" x14ac:dyDescent="0.3">
      <c r="A127" s="1">
        <f t="shared" si="18"/>
        <v>125</v>
      </c>
    </row>
    <row r="128" spans="1:1" x14ac:dyDescent="0.3">
      <c r="A128" s="1">
        <f t="shared" si="18"/>
        <v>126</v>
      </c>
    </row>
    <row r="129" spans="1:1" x14ac:dyDescent="0.3">
      <c r="A129" s="1">
        <f t="shared" si="18"/>
        <v>127</v>
      </c>
    </row>
    <row r="130" spans="1:1" x14ac:dyDescent="0.3">
      <c r="A130" s="1">
        <f t="shared" si="18"/>
        <v>128</v>
      </c>
    </row>
    <row r="131" spans="1:1" x14ac:dyDescent="0.3">
      <c r="A131" s="1">
        <f t="shared" ref="A131:A194" si="19">ROW()-2</f>
        <v>129</v>
      </c>
    </row>
    <row r="132" spans="1:1" x14ac:dyDescent="0.3">
      <c r="A132" s="1">
        <f t="shared" si="19"/>
        <v>130</v>
      </c>
    </row>
    <row r="133" spans="1:1" x14ac:dyDescent="0.3">
      <c r="A133" s="1">
        <f t="shared" si="19"/>
        <v>131</v>
      </c>
    </row>
    <row r="134" spans="1:1" x14ac:dyDescent="0.3">
      <c r="A134" s="1">
        <f t="shared" si="19"/>
        <v>132</v>
      </c>
    </row>
    <row r="135" spans="1:1" x14ac:dyDescent="0.3">
      <c r="A135" s="1">
        <f t="shared" si="19"/>
        <v>133</v>
      </c>
    </row>
    <row r="136" spans="1:1" x14ac:dyDescent="0.3">
      <c r="A136" s="1">
        <f t="shared" si="19"/>
        <v>134</v>
      </c>
    </row>
    <row r="137" spans="1:1" x14ac:dyDescent="0.3">
      <c r="A137" s="1">
        <f t="shared" si="19"/>
        <v>135</v>
      </c>
    </row>
    <row r="138" spans="1:1" x14ac:dyDescent="0.3">
      <c r="A138" s="1">
        <f t="shared" si="19"/>
        <v>136</v>
      </c>
    </row>
    <row r="139" spans="1:1" x14ac:dyDescent="0.3">
      <c r="A139" s="1">
        <f t="shared" si="19"/>
        <v>137</v>
      </c>
    </row>
    <row r="140" spans="1:1" x14ac:dyDescent="0.3">
      <c r="A140" s="1">
        <f t="shared" si="19"/>
        <v>138</v>
      </c>
    </row>
    <row r="141" spans="1:1" x14ac:dyDescent="0.3">
      <c r="A141" s="1">
        <f t="shared" si="19"/>
        <v>139</v>
      </c>
    </row>
    <row r="142" spans="1:1" x14ac:dyDescent="0.3">
      <c r="A142" s="1">
        <f t="shared" si="19"/>
        <v>140</v>
      </c>
    </row>
    <row r="143" spans="1:1" x14ac:dyDescent="0.3">
      <c r="A143" s="1">
        <f t="shared" si="19"/>
        <v>141</v>
      </c>
    </row>
    <row r="144" spans="1:1" x14ac:dyDescent="0.3">
      <c r="A144" s="1">
        <f t="shared" si="19"/>
        <v>142</v>
      </c>
    </row>
    <row r="145" spans="1:1" x14ac:dyDescent="0.3">
      <c r="A145" s="1">
        <f t="shared" si="19"/>
        <v>143</v>
      </c>
    </row>
    <row r="146" spans="1:1" x14ac:dyDescent="0.3">
      <c r="A146" s="1">
        <f t="shared" si="19"/>
        <v>144</v>
      </c>
    </row>
    <row r="147" spans="1:1" x14ac:dyDescent="0.3">
      <c r="A147" s="1">
        <f t="shared" si="19"/>
        <v>145</v>
      </c>
    </row>
    <row r="148" spans="1:1" x14ac:dyDescent="0.3">
      <c r="A148" s="1">
        <f t="shared" si="19"/>
        <v>146</v>
      </c>
    </row>
    <row r="149" spans="1:1" x14ac:dyDescent="0.3">
      <c r="A149" s="1">
        <f t="shared" si="19"/>
        <v>147</v>
      </c>
    </row>
    <row r="150" spans="1:1" x14ac:dyDescent="0.3">
      <c r="A150" s="1">
        <f t="shared" si="19"/>
        <v>148</v>
      </c>
    </row>
    <row r="151" spans="1:1" x14ac:dyDescent="0.3">
      <c r="A151" s="1">
        <f t="shared" si="19"/>
        <v>149</v>
      </c>
    </row>
    <row r="152" spans="1:1" x14ac:dyDescent="0.3">
      <c r="A152" s="1">
        <f t="shared" si="19"/>
        <v>150</v>
      </c>
    </row>
    <row r="153" spans="1:1" x14ac:dyDescent="0.3">
      <c r="A153" s="1">
        <f t="shared" si="19"/>
        <v>151</v>
      </c>
    </row>
    <row r="154" spans="1:1" x14ac:dyDescent="0.3">
      <c r="A154" s="1">
        <f t="shared" si="19"/>
        <v>152</v>
      </c>
    </row>
    <row r="155" spans="1:1" x14ac:dyDescent="0.3">
      <c r="A155" s="1">
        <f t="shared" si="19"/>
        <v>153</v>
      </c>
    </row>
    <row r="156" spans="1:1" x14ac:dyDescent="0.3">
      <c r="A156" s="1">
        <f t="shared" si="19"/>
        <v>154</v>
      </c>
    </row>
    <row r="157" spans="1:1" x14ac:dyDescent="0.3">
      <c r="A157" s="1">
        <f t="shared" si="19"/>
        <v>155</v>
      </c>
    </row>
    <row r="158" spans="1:1" x14ac:dyDescent="0.3">
      <c r="A158" s="1">
        <f t="shared" si="19"/>
        <v>156</v>
      </c>
    </row>
    <row r="159" spans="1:1" x14ac:dyDescent="0.3">
      <c r="A159" s="1">
        <f t="shared" si="19"/>
        <v>157</v>
      </c>
    </row>
    <row r="160" spans="1:1" x14ac:dyDescent="0.3">
      <c r="A160" s="1">
        <f t="shared" si="19"/>
        <v>158</v>
      </c>
    </row>
    <row r="161" spans="1:1" x14ac:dyDescent="0.3">
      <c r="A161" s="1">
        <f t="shared" si="19"/>
        <v>159</v>
      </c>
    </row>
    <row r="162" spans="1:1" x14ac:dyDescent="0.3">
      <c r="A162" s="1">
        <f t="shared" si="19"/>
        <v>160</v>
      </c>
    </row>
    <row r="163" spans="1:1" x14ac:dyDescent="0.3">
      <c r="A163" s="1">
        <f t="shared" si="19"/>
        <v>161</v>
      </c>
    </row>
    <row r="164" spans="1:1" x14ac:dyDescent="0.3">
      <c r="A164" s="1">
        <f t="shared" si="19"/>
        <v>162</v>
      </c>
    </row>
    <row r="165" spans="1:1" x14ac:dyDescent="0.3">
      <c r="A165" s="1">
        <f t="shared" si="19"/>
        <v>163</v>
      </c>
    </row>
    <row r="166" spans="1:1" x14ac:dyDescent="0.3">
      <c r="A166" s="1">
        <f t="shared" si="19"/>
        <v>164</v>
      </c>
    </row>
    <row r="167" spans="1:1" x14ac:dyDescent="0.3">
      <c r="A167" s="1">
        <f t="shared" si="19"/>
        <v>165</v>
      </c>
    </row>
    <row r="168" spans="1:1" x14ac:dyDescent="0.3">
      <c r="A168" s="1">
        <f t="shared" si="19"/>
        <v>166</v>
      </c>
    </row>
    <row r="169" spans="1:1" x14ac:dyDescent="0.3">
      <c r="A169" s="1">
        <f t="shared" si="19"/>
        <v>167</v>
      </c>
    </row>
    <row r="170" spans="1:1" x14ac:dyDescent="0.3">
      <c r="A170" s="1">
        <f t="shared" si="19"/>
        <v>168</v>
      </c>
    </row>
    <row r="171" spans="1:1" x14ac:dyDescent="0.3">
      <c r="A171" s="1">
        <f t="shared" si="19"/>
        <v>169</v>
      </c>
    </row>
    <row r="172" spans="1:1" x14ac:dyDescent="0.3">
      <c r="A172" s="1">
        <f t="shared" si="19"/>
        <v>170</v>
      </c>
    </row>
    <row r="173" spans="1:1" x14ac:dyDescent="0.3">
      <c r="A173" s="1">
        <f t="shared" si="19"/>
        <v>171</v>
      </c>
    </row>
    <row r="174" spans="1:1" x14ac:dyDescent="0.3">
      <c r="A174" s="1">
        <f t="shared" si="19"/>
        <v>172</v>
      </c>
    </row>
    <row r="175" spans="1:1" x14ac:dyDescent="0.3">
      <c r="A175" s="1">
        <f t="shared" si="19"/>
        <v>173</v>
      </c>
    </row>
    <row r="176" spans="1:1" x14ac:dyDescent="0.3">
      <c r="A176" s="1">
        <f t="shared" si="19"/>
        <v>174</v>
      </c>
    </row>
    <row r="177" spans="1:1" x14ac:dyDescent="0.3">
      <c r="A177" s="1">
        <f t="shared" si="19"/>
        <v>175</v>
      </c>
    </row>
    <row r="178" spans="1:1" x14ac:dyDescent="0.3">
      <c r="A178" s="1">
        <f t="shared" si="19"/>
        <v>176</v>
      </c>
    </row>
    <row r="179" spans="1:1" x14ac:dyDescent="0.3">
      <c r="A179" s="1">
        <f t="shared" si="19"/>
        <v>177</v>
      </c>
    </row>
    <row r="180" spans="1:1" x14ac:dyDescent="0.3">
      <c r="A180" s="1">
        <f t="shared" si="19"/>
        <v>178</v>
      </c>
    </row>
    <row r="181" spans="1:1" x14ac:dyDescent="0.3">
      <c r="A181" s="1">
        <f t="shared" si="19"/>
        <v>179</v>
      </c>
    </row>
    <row r="182" spans="1:1" x14ac:dyDescent="0.3">
      <c r="A182" s="1">
        <f t="shared" si="19"/>
        <v>180</v>
      </c>
    </row>
    <row r="183" spans="1:1" x14ac:dyDescent="0.3">
      <c r="A183" s="1">
        <f t="shared" si="19"/>
        <v>181</v>
      </c>
    </row>
    <row r="184" spans="1:1" x14ac:dyDescent="0.3">
      <c r="A184" s="1">
        <f t="shared" si="19"/>
        <v>182</v>
      </c>
    </row>
    <row r="185" spans="1:1" x14ac:dyDescent="0.3">
      <c r="A185" s="1">
        <f t="shared" si="19"/>
        <v>183</v>
      </c>
    </row>
    <row r="186" spans="1:1" x14ac:dyDescent="0.3">
      <c r="A186" s="1">
        <f t="shared" si="19"/>
        <v>184</v>
      </c>
    </row>
    <row r="187" spans="1:1" x14ac:dyDescent="0.3">
      <c r="A187" s="1">
        <f t="shared" si="19"/>
        <v>185</v>
      </c>
    </row>
    <row r="188" spans="1:1" x14ac:dyDescent="0.3">
      <c r="A188" s="1">
        <f t="shared" si="19"/>
        <v>186</v>
      </c>
    </row>
    <row r="189" spans="1:1" x14ac:dyDescent="0.3">
      <c r="A189" s="1">
        <f t="shared" si="19"/>
        <v>187</v>
      </c>
    </row>
    <row r="190" spans="1:1" x14ac:dyDescent="0.3">
      <c r="A190" s="1">
        <f t="shared" si="19"/>
        <v>188</v>
      </c>
    </row>
    <row r="191" spans="1:1" x14ac:dyDescent="0.3">
      <c r="A191" s="1">
        <f t="shared" si="19"/>
        <v>189</v>
      </c>
    </row>
    <row r="192" spans="1:1" x14ac:dyDescent="0.3">
      <c r="A192" s="1">
        <f t="shared" si="19"/>
        <v>190</v>
      </c>
    </row>
    <row r="193" spans="1:1" x14ac:dyDescent="0.3">
      <c r="A193" s="1">
        <f t="shared" si="19"/>
        <v>191</v>
      </c>
    </row>
    <row r="194" spans="1:1" x14ac:dyDescent="0.3">
      <c r="A194" s="1">
        <f t="shared" si="19"/>
        <v>192</v>
      </c>
    </row>
    <row r="195" spans="1:1" x14ac:dyDescent="0.3">
      <c r="A195" s="1">
        <f t="shared" ref="A195:A258" si="20">ROW()-2</f>
        <v>193</v>
      </c>
    </row>
    <row r="196" spans="1:1" x14ac:dyDescent="0.3">
      <c r="A196" s="1">
        <f t="shared" si="20"/>
        <v>194</v>
      </c>
    </row>
    <row r="197" spans="1:1" x14ac:dyDescent="0.3">
      <c r="A197" s="1">
        <f t="shared" si="20"/>
        <v>195</v>
      </c>
    </row>
    <row r="198" spans="1:1" x14ac:dyDescent="0.3">
      <c r="A198" s="1">
        <f t="shared" si="20"/>
        <v>196</v>
      </c>
    </row>
    <row r="199" spans="1:1" x14ac:dyDescent="0.3">
      <c r="A199" s="1">
        <f t="shared" si="20"/>
        <v>197</v>
      </c>
    </row>
    <row r="200" spans="1:1" x14ac:dyDescent="0.3">
      <c r="A200" s="1">
        <f t="shared" si="20"/>
        <v>198</v>
      </c>
    </row>
    <row r="201" spans="1:1" x14ac:dyDescent="0.3">
      <c r="A201" s="1">
        <f t="shared" si="20"/>
        <v>199</v>
      </c>
    </row>
    <row r="202" spans="1:1" x14ac:dyDescent="0.3">
      <c r="A202" s="1">
        <f t="shared" si="20"/>
        <v>200</v>
      </c>
    </row>
    <row r="203" spans="1:1" x14ac:dyDescent="0.3">
      <c r="A203" s="1">
        <f t="shared" si="20"/>
        <v>201</v>
      </c>
    </row>
    <row r="204" spans="1:1" x14ac:dyDescent="0.3">
      <c r="A204" s="1">
        <f t="shared" si="20"/>
        <v>202</v>
      </c>
    </row>
    <row r="205" spans="1:1" x14ac:dyDescent="0.3">
      <c r="A205" s="1">
        <f t="shared" si="20"/>
        <v>203</v>
      </c>
    </row>
    <row r="206" spans="1:1" x14ac:dyDescent="0.3">
      <c r="A206" s="1">
        <f t="shared" si="20"/>
        <v>204</v>
      </c>
    </row>
    <row r="207" spans="1:1" x14ac:dyDescent="0.3">
      <c r="A207" s="1">
        <f t="shared" si="20"/>
        <v>205</v>
      </c>
    </row>
    <row r="208" spans="1:1" x14ac:dyDescent="0.3">
      <c r="A208" s="1">
        <f t="shared" si="20"/>
        <v>206</v>
      </c>
    </row>
    <row r="209" spans="1:1" x14ac:dyDescent="0.3">
      <c r="A209" s="1">
        <f t="shared" si="20"/>
        <v>207</v>
      </c>
    </row>
    <row r="210" spans="1:1" x14ac:dyDescent="0.3">
      <c r="A210" s="1">
        <f t="shared" si="20"/>
        <v>208</v>
      </c>
    </row>
    <row r="211" spans="1:1" x14ac:dyDescent="0.3">
      <c r="A211" s="1">
        <f t="shared" si="20"/>
        <v>209</v>
      </c>
    </row>
    <row r="212" spans="1:1" x14ac:dyDescent="0.3">
      <c r="A212" s="1">
        <f t="shared" si="20"/>
        <v>210</v>
      </c>
    </row>
    <row r="213" spans="1:1" x14ac:dyDescent="0.3">
      <c r="A213" s="1">
        <f t="shared" si="20"/>
        <v>211</v>
      </c>
    </row>
    <row r="214" spans="1:1" x14ac:dyDescent="0.3">
      <c r="A214" s="1">
        <f t="shared" si="20"/>
        <v>212</v>
      </c>
    </row>
    <row r="215" spans="1:1" x14ac:dyDescent="0.3">
      <c r="A215" s="1">
        <f t="shared" si="20"/>
        <v>213</v>
      </c>
    </row>
    <row r="216" spans="1:1" x14ac:dyDescent="0.3">
      <c r="A216" s="1">
        <f t="shared" si="20"/>
        <v>214</v>
      </c>
    </row>
    <row r="217" spans="1:1" x14ac:dyDescent="0.3">
      <c r="A217" s="1">
        <f t="shared" si="20"/>
        <v>215</v>
      </c>
    </row>
    <row r="218" spans="1:1" x14ac:dyDescent="0.3">
      <c r="A218" s="1">
        <f t="shared" si="20"/>
        <v>216</v>
      </c>
    </row>
    <row r="219" spans="1:1" x14ac:dyDescent="0.3">
      <c r="A219" s="1">
        <f t="shared" si="20"/>
        <v>217</v>
      </c>
    </row>
    <row r="220" spans="1:1" x14ac:dyDescent="0.3">
      <c r="A220" s="1">
        <f t="shared" si="20"/>
        <v>218</v>
      </c>
    </row>
    <row r="221" spans="1:1" x14ac:dyDescent="0.3">
      <c r="A221" s="1">
        <f t="shared" si="20"/>
        <v>219</v>
      </c>
    </row>
    <row r="222" spans="1:1" x14ac:dyDescent="0.3">
      <c r="A222" s="1">
        <f t="shared" si="20"/>
        <v>220</v>
      </c>
    </row>
    <row r="223" spans="1:1" x14ac:dyDescent="0.3">
      <c r="A223" s="1">
        <f t="shared" si="20"/>
        <v>221</v>
      </c>
    </row>
    <row r="224" spans="1:1" x14ac:dyDescent="0.3">
      <c r="A224" s="1">
        <f t="shared" si="20"/>
        <v>222</v>
      </c>
    </row>
    <row r="225" spans="1:1" x14ac:dyDescent="0.3">
      <c r="A225" s="1">
        <f t="shared" si="20"/>
        <v>223</v>
      </c>
    </row>
    <row r="226" spans="1:1" x14ac:dyDescent="0.3">
      <c r="A226" s="1">
        <f t="shared" si="20"/>
        <v>224</v>
      </c>
    </row>
    <row r="227" spans="1:1" x14ac:dyDescent="0.3">
      <c r="A227" s="1">
        <f t="shared" si="20"/>
        <v>225</v>
      </c>
    </row>
    <row r="228" spans="1:1" x14ac:dyDescent="0.3">
      <c r="A228" s="1">
        <f t="shared" si="20"/>
        <v>226</v>
      </c>
    </row>
    <row r="229" spans="1:1" x14ac:dyDescent="0.3">
      <c r="A229" s="1">
        <f t="shared" si="20"/>
        <v>227</v>
      </c>
    </row>
    <row r="230" spans="1:1" x14ac:dyDescent="0.3">
      <c r="A230" s="1">
        <f t="shared" si="20"/>
        <v>228</v>
      </c>
    </row>
    <row r="231" spans="1:1" x14ac:dyDescent="0.3">
      <c r="A231" s="1">
        <f t="shared" si="20"/>
        <v>229</v>
      </c>
    </row>
    <row r="232" spans="1:1" x14ac:dyDescent="0.3">
      <c r="A232" s="1">
        <f t="shared" si="20"/>
        <v>230</v>
      </c>
    </row>
    <row r="233" spans="1:1" x14ac:dyDescent="0.3">
      <c r="A233" s="1">
        <f t="shared" si="20"/>
        <v>231</v>
      </c>
    </row>
    <row r="234" spans="1:1" x14ac:dyDescent="0.3">
      <c r="A234" s="1">
        <f t="shared" si="20"/>
        <v>232</v>
      </c>
    </row>
    <row r="235" spans="1:1" x14ac:dyDescent="0.3">
      <c r="A235" s="1">
        <f t="shared" si="20"/>
        <v>233</v>
      </c>
    </row>
    <row r="236" spans="1:1" x14ac:dyDescent="0.3">
      <c r="A236" s="1">
        <f t="shared" si="20"/>
        <v>234</v>
      </c>
    </row>
    <row r="237" spans="1:1" x14ac:dyDescent="0.3">
      <c r="A237" s="1">
        <f t="shared" si="20"/>
        <v>235</v>
      </c>
    </row>
    <row r="238" spans="1:1" x14ac:dyDescent="0.3">
      <c r="A238" s="1">
        <f t="shared" si="20"/>
        <v>236</v>
      </c>
    </row>
    <row r="239" spans="1:1" x14ac:dyDescent="0.3">
      <c r="A239" s="1">
        <f t="shared" si="20"/>
        <v>237</v>
      </c>
    </row>
    <row r="240" spans="1:1" x14ac:dyDescent="0.3">
      <c r="A240" s="1">
        <f t="shared" si="20"/>
        <v>238</v>
      </c>
    </row>
    <row r="241" spans="1:1" x14ac:dyDescent="0.3">
      <c r="A241" s="1">
        <f t="shared" si="20"/>
        <v>239</v>
      </c>
    </row>
    <row r="242" spans="1:1" x14ac:dyDescent="0.3">
      <c r="A242" s="1">
        <f t="shared" si="20"/>
        <v>240</v>
      </c>
    </row>
    <row r="243" spans="1:1" x14ac:dyDescent="0.3">
      <c r="A243" s="1">
        <f t="shared" si="20"/>
        <v>241</v>
      </c>
    </row>
    <row r="244" spans="1:1" x14ac:dyDescent="0.3">
      <c r="A244" s="1">
        <f t="shared" si="20"/>
        <v>242</v>
      </c>
    </row>
    <row r="245" spans="1:1" x14ac:dyDescent="0.3">
      <c r="A245" s="1">
        <f t="shared" si="20"/>
        <v>243</v>
      </c>
    </row>
    <row r="246" spans="1:1" x14ac:dyDescent="0.3">
      <c r="A246" s="1">
        <f t="shared" si="20"/>
        <v>244</v>
      </c>
    </row>
    <row r="247" spans="1:1" x14ac:dyDescent="0.3">
      <c r="A247" s="1">
        <f t="shared" si="20"/>
        <v>245</v>
      </c>
    </row>
    <row r="248" spans="1:1" x14ac:dyDescent="0.3">
      <c r="A248" s="1">
        <f t="shared" si="20"/>
        <v>246</v>
      </c>
    </row>
    <row r="249" spans="1:1" x14ac:dyDescent="0.3">
      <c r="A249" s="1">
        <f t="shared" si="20"/>
        <v>247</v>
      </c>
    </row>
    <row r="250" spans="1:1" x14ac:dyDescent="0.3">
      <c r="A250" s="1">
        <f t="shared" si="20"/>
        <v>248</v>
      </c>
    </row>
    <row r="251" spans="1:1" x14ac:dyDescent="0.3">
      <c r="A251" s="1">
        <f t="shared" si="20"/>
        <v>249</v>
      </c>
    </row>
    <row r="252" spans="1:1" x14ac:dyDescent="0.3">
      <c r="A252" s="1">
        <f t="shared" si="20"/>
        <v>250</v>
      </c>
    </row>
    <row r="253" spans="1:1" x14ac:dyDescent="0.3">
      <c r="A253" s="1">
        <f t="shared" si="20"/>
        <v>251</v>
      </c>
    </row>
    <row r="254" spans="1:1" x14ac:dyDescent="0.3">
      <c r="A254" s="1">
        <f t="shared" si="20"/>
        <v>252</v>
      </c>
    </row>
    <row r="255" spans="1:1" x14ac:dyDescent="0.3">
      <c r="A255" s="1">
        <f t="shared" si="20"/>
        <v>253</v>
      </c>
    </row>
    <row r="256" spans="1:1" x14ac:dyDescent="0.3">
      <c r="A256" s="1">
        <f t="shared" si="20"/>
        <v>254</v>
      </c>
    </row>
    <row r="257" spans="1:1" x14ac:dyDescent="0.3">
      <c r="A257" s="1">
        <f t="shared" si="20"/>
        <v>255</v>
      </c>
    </row>
    <row r="258" spans="1:1" x14ac:dyDescent="0.3">
      <c r="A258" s="1">
        <f t="shared" si="20"/>
        <v>256</v>
      </c>
    </row>
    <row r="259" spans="1:1" x14ac:dyDescent="0.3">
      <c r="A259" s="1">
        <f t="shared" ref="A259:A322" si="21">ROW()-2</f>
        <v>257</v>
      </c>
    </row>
    <row r="260" spans="1:1" x14ac:dyDescent="0.3">
      <c r="A260" s="1">
        <f t="shared" si="21"/>
        <v>258</v>
      </c>
    </row>
    <row r="261" spans="1:1" x14ac:dyDescent="0.3">
      <c r="A261" s="1">
        <f t="shared" si="21"/>
        <v>259</v>
      </c>
    </row>
    <row r="262" spans="1:1" x14ac:dyDescent="0.3">
      <c r="A262" s="1">
        <f t="shared" si="21"/>
        <v>260</v>
      </c>
    </row>
    <row r="263" spans="1:1" x14ac:dyDescent="0.3">
      <c r="A263" s="1">
        <f t="shared" si="21"/>
        <v>261</v>
      </c>
    </row>
    <row r="264" spans="1:1" x14ac:dyDescent="0.3">
      <c r="A264" s="1">
        <f t="shared" si="21"/>
        <v>262</v>
      </c>
    </row>
    <row r="265" spans="1:1" x14ac:dyDescent="0.3">
      <c r="A265" s="1">
        <f t="shared" si="21"/>
        <v>263</v>
      </c>
    </row>
    <row r="266" spans="1:1" x14ac:dyDescent="0.3">
      <c r="A266" s="1">
        <f t="shared" si="21"/>
        <v>264</v>
      </c>
    </row>
    <row r="267" spans="1:1" x14ac:dyDescent="0.3">
      <c r="A267" s="1">
        <f t="shared" si="21"/>
        <v>265</v>
      </c>
    </row>
    <row r="268" spans="1:1" x14ac:dyDescent="0.3">
      <c r="A268" s="1">
        <f t="shared" si="21"/>
        <v>266</v>
      </c>
    </row>
    <row r="269" spans="1:1" x14ac:dyDescent="0.3">
      <c r="A269" s="1">
        <f t="shared" si="21"/>
        <v>267</v>
      </c>
    </row>
    <row r="270" spans="1:1" x14ac:dyDescent="0.3">
      <c r="A270" s="1">
        <f t="shared" si="21"/>
        <v>268</v>
      </c>
    </row>
    <row r="271" spans="1:1" x14ac:dyDescent="0.3">
      <c r="A271" s="1">
        <f t="shared" si="21"/>
        <v>269</v>
      </c>
    </row>
    <row r="272" spans="1:1" x14ac:dyDescent="0.3">
      <c r="A272" s="1">
        <f t="shared" si="21"/>
        <v>270</v>
      </c>
    </row>
    <row r="273" spans="1:1" x14ac:dyDescent="0.3">
      <c r="A273" s="1">
        <f t="shared" si="21"/>
        <v>271</v>
      </c>
    </row>
    <row r="274" spans="1:1" x14ac:dyDescent="0.3">
      <c r="A274" s="1">
        <f t="shared" si="21"/>
        <v>272</v>
      </c>
    </row>
    <row r="275" spans="1:1" x14ac:dyDescent="0.3">
      <c r="A275" s="1">
        <f t="shared" si="21"/>
        <v>273</v>
      </c>
    </row>
    <row r="276" spans="1:1" x14ac:dyDescent="0.3">
      <c r="A276" s="1">
        <f t="shared" si="21"/>
        <v>274</v>
      </c>
    </row>
    <row r="277" spans="1:1" x14ac:dyDescent="0.3">
      <c r="A277" s="1">
        <f t="shared" si="21"/>
        <v>275</v>
      </c>
    </row>
    <row r="278" spans="1:1" x14ac:dyDescent="0.3">
      <c r="A278" s="1">
        <f t="shared" si="21"/>
        <v>276</v>
      </c>
    </row>
    <row r="279" spans="1:1" x14ac:dyDescent="0.3">
      <c r="A279" s="1">
        <f t="shared" si="21"/>
        <v>277</v>
      </c>
    </row>
    <row r="280" spans="1:1" x14ac:dyDescent="0.3">
      <c r="A280" s="1">
        <f t="shared" si="21"/>
        <v>278</v>
      </c>
    </row>
    <row r="281" spans="1:1" x14ac:dyDescent="0.3">
      <c r="A281" s="1">
        <f t="shared" si="21"/>
        <v>279</v>
      </c>
    </row>
    <row r="282" spans="1:1" x14ac:dyDescent="0.3">
      <c r="A282" s="1">
        <f t="shared" si="21"/>
        <v>280</v>
      </c>
    </row>
    <row r="283" spans="1:1" x14ac:dyDescent="0.3">
      <c r="A283" s="1">
        <f t="shared" si="21"/>
        <v>281</v>
      </c>
    </row>
    <row r="284" spans="1:1" x14ac:dyDescent="0.3">
      <c r="A284" s="1">
        <f t="shared" si="21"/>
        <v>282</v>
      </c>
    </row>
    <row r="285" spans="1:1" x14ac:dyDescent="0.3">
      <c r="A285" s="1">
        <f t="shared" si="21"/>
        <v>283</v>
      </c>
    </row>
    <row r="286" spans="1:1" x14ac:dyDescent="0.3">
      <c r="A286" s="1">
        <f t="shared" si="21"/>
        <v>284</v>
      </c>
    </row>
    <row r="287" spans="1:1" x14ac:dyDescent="0.3">
      <c r="A287" s="1">
        <f t="shared" si="21"/>
        <v>285</v>
      </c>
    </row>
    <row r="288" spans="1:1" x14ac:dyDescent="0.3">
      <c r="A288" s="1">
        <f t="shared" si="21"/>
        <v>286</v>
      </c>
    </row>
    <row r="289" spans="1:1" x14ac:dyDescent="0.3">
      <c r="A289" s="1">
        <f t="shared" si="21"/>
        <v>287</v>
      </c>
    </row>
    <row r="290" spans="1:1" x14ac:dyDescent="0.3">
      <c r="A290" s="1">
        <f t="shared" si="21"/>
        <v>288</v>
      </c>
    </row>
    <row r="291" spans="1:1" x14ac:dyDescent="0.3">
      <c r="A291" s="1">
        <f t="shared" si="21"/>
        <v>289</v>
      </c>
    </row>
    <row r="292" spans="1:1" x14ac:dyDescent="0.3">
      <c r="A292" s="1">
        <f t="shared" si="21"/>
        <v>290</v>
      </c>
    </row>
    <row r="293" spans="1:1" x14ac:dyDescent="0.3">
      <c r="A293" s="1">
        <f t="shared" si="21"/>
        <v>291</v>
      </c>
    </row>
    <row r="294" spans="1:1" x14ac:dyDescent="0.3">
      <c r="A294" s="1">
        <f t="shared" si="21"/>
        <v>292</v>
      </c>
    </row>
    <row r="295" spans="1:1" x14ac:dyDescent="0.3">
      <c r="A295" s="1">
        <f t="shared" si="21"/>
        <v>293</v>
      </c>
    </row>
    <row r="296" spans="1:1" x14ac:dyDescent="0.3">
      <c r="A296" s="1">
        <f t="shared" si="21"/>
        <v>294</v>
      </c>
    </row>
    <row r="297" spans="1:1" x14ac:dyDescent="0.3">
      <c r="A297" s="1">
        <f t="shared" si="21"/>
        <v>295</v>
      </c>
    </row>
    <row r="298" spans="1:1" x14ac:dyDescent="0.3">
      <c r="A298" s="1">
        <f t="shared" si="21"/>
        <v>296</v>
      </c>
    </row>
    <row r="299" spans="1:1" x14ac:dyDescent="0.3">
      <c r="A299" s="1">
        <f t="shared" si="21"/>
        <v>297</v>
      </c>
    </row>
    <row r="300" spans="1:1" x14ac:dyDescent="0.3">
      <c r="A300" s="1">
        <f t="shared" si="21"/>
        <v>298</v>
      </c>
    </row>
    <row r="301" spans="1:1" x14ac:dyDescent="0.3">
      <c r="A301" s="1">
        <f t="shared" si="21"/>
        <v>299</v>
      </c>
    </row>
    <row r="302" spans="1:1" x14ac:dyDescent="0.3">
      <c r="A302" s="1">
        <f t="shared" si="21"/>
        <v>300</v>
      </c>
    </row>
    <row r="303" spans="1:1" x14ac:dyDescent="0.3">
      <c r="A303" s="1">
        <f t="shared" si="21"/>
        <v>301</v>
      </c>
    </row>
    <row r="304" spans="1:1" x14ac:dyDescent="0.3">
      <c r="A304" s="1">
        <f t="shared" si="21"/>
        <v>302</v>
      </c>
    </row>
    <row r="305" spans="1:1" x14ac:dyDescent="0.3">
      <c r="A305" s="1">
        <f t="shared" si="21"/>
        <v>303</v>
      </c>
    </row>
    <row r="306" spans="1:1" x14ac:dyDescent="0.3">
      <c r="A306" s="1">
        <f t="shared" si="21"/>
        <v>304</v>
      </c>
    </row>
    <row r="307" spans="1:1" x14ac:dyDescent="0.3">
      <c r="A307" s="1">
        <f t="shared" si="21"/>
        <v>305</v>
      </c>
    </row>
    <row r="308" spans="1:1" x14ac:dyDescent="0.3">
      <c r="A308" s="1">
        <f t="shared" si="21"/>
        <v>306</v>
      </c>
    </row>
    <row r="309" spans="1:1" x14ac:dyDescent="0.3">
      <c r="A309" s="1">
        <f t="shared" si="21"/>
        <v>307</v>
      </c>
    </row>
    <row r="310" spans="1:1" x14ac:dyDescent="0.3">
      <c r="A310" s="1">
        <f t="shared" si="21"/>
        <v>308</v>
      </c>
    </row>
    <row r="311" spans="1:1" x14ac:dyDescent="0.3">
      <c r="A311" s="1">
        <f t="shared" si="21"/>
        <v>309</v>
      </c>
    </row>
    <row r="312" spans="1:1" x14ac:dyDescent="0.3">
      <c r="A312" s="1">
        <f t="shared" si="21"/>
        <v>310</v>
      </c>
    </row>
    <row r="313" spans="1:1" x14ac:dyDescent="0.3">
      <c r="A313" s="1">
        <f t="shared" si="21"/>
        <v>311</v>
      </c>
    </row>
    <row r="314" spans="1:1" x14ac:dyDescent="0.3">
      <c r="A314" s="1">
        <f t="shared" si="21"/>
        <v>312</v>
      </c>
    </row>
    <row r="315" spans="1:1" x14ac:dyDescent="0.3">
      <c r="A315" s="1">
        <f t="shared" si="21"/>
        <v>313</v>
      </c>
    </row>
    <row r="316" spans="1:1" x14ac:dyDescent="0.3">
      <c r="A316" s="1">
        <f t="shared" si="21"/>
        <v>314</v>
      </c>
    </row>
    <row r="317" spans="1:1" x14ac:dyDescent="0.3">
      <c r="A317" s="1">
        <f t="shared" si="21"/>
        <v>315</v>
      </c>
    </row>
    <row r="318" spans="1:1" x14ac:dyDescent="0.3">
      <c r="A318" s="1">
        <f t="shared" si="21"/>
        <v>316</v>
      </c>
    </row>
    <row r="319" spans="1:1" x14ac:dyDescent="0.3">
      <c r="A319" s="1">
        <f t="shared" si="21"/>
        <v>317</v>
      </c>
    </row>
    <row r="320" spans="1:1" x14ac:dyDescent="0.3">
      <c r="A320" s="1">
        <f t="shared" si="21"/>
        <v>318</v>
      </c>
    </row>
    <row r="321" spans="1:1" x14ac:dyDescent="0.3">
      <c r="A321" s="1">
        <f t="shared" si="21"/>
        <v>319</v>
      </c>
    </row>
    <row r="322" spans="1:1" x14ac:dyDescent="0.3">
      <c r="A322" s="1">
        <f t="shared" si="21"/>
        <v>320</v>
      </c>
    </row>
    <row r="323" spans="1:1" x14ac:dyDescent="0.3">
      <c r="A323" s="1">
        <f t="shared" ref="A323:A386" si="22">ROW()-2</f>
        <v>321</v>
      </c>
    </row>
    <row r="324" spans="1:1" x14ac:dyDescent="0.3">
      <c r="A324" s="1">
        <f t="shared" si="22"/>
        <v>322</v>
      </c>
    </row>
    <row r="325" spans="1:1" x14ac:dyDescent="0.3">
      <c r="A325" s="1">
        <f t="shared" si="22"/>
        <v>323</v>
      </c>
    </row>
    <row r="326" spans="1:1" x14ac:dyDescent="0.3">
      <c r="A326" s="1">
        <f t="shared" si="22"/>
        <v>324</v>
      </c>
    </row>
    <row r="327" spans="1:1" x14ac:dyDescent="0.3">
      <c r="A327" s="1">
        <f t="shared" si="22"/>
        <v>325</v>
      </c>
    </row>
    <row r="328" spans="1:1" x14ac:dyDescent="0.3">
      <c r="A328" s="1">
        <f t="shared" si="22"/>
        <v>326</v>
      </c>
    </row>
    <row r="329" spans="1:1" x14ac:dyDescent="0.3">
      <c r="A329" s="1">
        <f t="shared" si="22"/>
        <v>327</v>
      </c>
    </row>
    <row r="330" spans="1:1" x14ac:dyDescent="0.3">
      <c r="A330" s="1">
        <f t="shared" si="22"/>
        <v>328</v>
      </c>
    </row>
    <row r="331" spans="1:1" x14ac:dyDescent="0.3">
      <c r="A331" s="1">
        <f t="shared" si="22"/>
        <v>329</v>
      </c>
    </row>
    <row r="332" spans="1:1" x14ac:dyDescent="0.3">
      <c r="A332" s="1">
        <f t="shared" si="22"/>
        <v>330</v>
      </c>
    </row>
    <row r="333" spans="1:1" x14ac:dyDescent="0.3">
      <c r="A333" s="1">
        <f t="shared" si="22"/>
        <v>331</v>
      </c>
    </row>
    <row r="334" spans="1:1" x14ac:dyDescent="0.3">
      <c r="A334" s="1">
        <f t="shared" si="22"/>
        <v>332</v>
      </c>
    </row>
    <row r="335" spans="1:1" x14ac:dyDescent="0.3">
      <c r="A335" s="1">
        <f t="shared" si="22"/>
        <v>333</v>
      </c>
    </row>
    <row r="336" spans="1:1" x14ac:dyDescent="0.3">
      <c r="A336" s="1">
        <f t="shared" si="22"/>
        <v>334</v>
      </c>
    </row>
    <row r="337" spans="1:1" x14ac:dyDescent="0.3">
      <c r="A337" s="1">
        <f t="shared" si="22"/>
        <v>335</v>
      </c>
    </row>
    <row r="338" spans="1:1" x14ac:dyDescent="0.3">
      <c r="A338" s="1">
        <f t="shared" si="22"/>
        <v>336</v>
      </c>
    </row>
    <row r="339" spans="1:1" x14ac:dyDescent="0.3">
      <c r="A339" s="1">
        <f t="shared" si="22"/>
        <v>337</v>
      </c>
    </row>
    <row r="340" spans="1:1" x14ac:dyDescent="0.3">
      <c r="A340" s="1">
        <f t="shared" si="22"/>
        <v>338</v>
      </c>
    </row>
    <row r="341" spans="1:1" x14ac:dyDescent="0.3">
      <c r="A341" s="1">
        <f t="shared" si="22"/>
        <v>339</v>
      </c>
    </row>
    <row r="342" spans="1:1" x14ac:dyDescent="0.3">
      <c r="A342" s="1">
        <f t="shared" si="22"/>
        <v>340</v>
      </c>
    </row>
    <row r="343" spans="1:1" x14ac:dyDescent="0.3">
      <c r="A343" s="1">
        <f t="shared" si="22"/>
        <v>341</v>
      </c>
    </row>
    <row r="344" spans="1:1" x14ac:dyDescent="0.3">
      <c r="A344" s="1">
        <f t="shared" si="22"/>
        <v>342</v>
      </c>
    </row>
    <row r="345" spans="1:1" x14ac:dyDescent="0.3">
      <c r="A345" s="1">
        <f t="shared" si="22"/>
        <v>343</v>
      </c>
    </row>
    <row r="346" spans="1:1" x14ac:dyDescent="0.3">
      <c r="A346" s="1">
        <f t="shared" si="22"/>
        <v>344</v>
      </c>
    </row>
    <row r="347" spans="1:1" x14ac:dyDescent="0.3">
      <c r="A347" s="1">
        <f t="shared" si="22"/>
        <v>345</v>
      </c>
    </row>
    <row r="348" spans="1:1" x14ac:dyDescent="0.3">
      <c r="A348" s="1">
        <f t="shared" si="22"/>
        <v>346</v>
      </c>
    </row>
    <row r="349" spans="1:1" x14ac:dyDescent="0.3">
      <c r="A349" s="1">
        <f t="shared" si="22"/>
        <v>347</v>
      </c>
    </row>
    <row r="350" spans="1:1" x14ac:dyDescent="0.3">
      <c r="A350" s="1">
        <f t="shared" si="22"/>
        <v>348</v>
      </c>
    </row>
    <row r="351" spans="1:1" x14ac:dyDescent="0.3">
      <c r="A351" s="1">
        <f t="shared" si="22"/>
        <v>349</v>
      </c>
    </row>
    <row r="352" spans="1:1" x14ac:dyDescent="0.3">
      <c r="A352" s="1">
        <f t="shared" si="22"/>
        <v>350</v>
      </c>
    </row>
    <row r="353" spans="1:1" x14ac:dyDescent="0.3">
      <c r="A353" s="1">
        <f t="shared" si="22"/>
        <v>351</v>
      </c>
    </row>
    <row r="354" spans="1:1" x14ac:dyDescent="0.3">
      <c r="A354" s="1">
        <f t="shared" si="22"/>
        <v>352</v>
      </c>
    </row>
    <row r="355" spans="1:1" x14ac:dyDescent="0.3">
      <c r="A355" s="1">
        <f t="shared" si="22"/>
        <v>353</v>
      </c>
    </row>
    <row r="356" spans="1:1" x14ac:dyDescent="0.3">
      <c r="A356" s="1">
        <f t="shared" si="22"/>
        <v>354</v>
      </c>
    </row>
    <row r="357" spans="1:1" x14ac:dyDescent="0.3">
      <c r="A357" s="1">
        <f t="shared" si="22"/>
        <v>355</v>
      </c>
    </row>
    <row r="358" spans="1:1" x14ac:dyDescent="0.3">
      <c r="A358" s="1">
        <f t="shared" si="22"/>
        <v>356</v>
      </c>
    </row>
    <row r="359" spans="1:1" x14ac:dyDescent="0.3">
      <c r="A359" s="1">
        <f t="shared" si="22"/>
        <v>357</v>
      </c>
    </row>
    <row r="360" spans="1:1" x14ac:dyDescent="0.3">
      <c r="A360" s="1">
        <f t="shared" si="22"/>
        <v>358</v>
      </c>
    </row>
    <row r="361" spans="1:1" x14ac:dyDescent="0.3">
      <c r="A361" s="1">
        <f t="shared" si="22"/>
        <v>359</v>
      </c>
    </row>
    <row r="362" spans="1:1" x14ac:dyDescent="0.3">
      <c r="A362" s="1">
        <f t="shared" si="22"/>
        <v>360</v>
      </c>
    </row>
    <row r="363" spans="1:1" x14ac:dyDescent="0.3">
      <c r="A363" s="1">
        <f t="shared" si="22"/>
        <v>361</v>
      </c>
    </row>
    <row r="364" spans="1:1" x14ac:dyDescent="0.3">
      <c r="A364" s="1">
        <f t="shared" si="22"/>
        <v>362</v>
      </c>
    </row>
    <row r="365" spans="1:1" x14ac:dyDescent="0.3">
      <c r="A365" s="1">
        <f t="shared" si="22"/>
        <v>363</v>
      </c>
    </row>
    <row r="366" spans="1:1" x14ac:dyDescent="0.3">
      <c r="A366" s="1">
        <f t="shared" si="22"/>
        <v>364</v>
      </c>
    </row>
    <row r="367" spans="1:1" x14ac:dyDescent="0.3">
      <c r="A367" s="1">
        <f t="shared" si="22"/>
        <v>365</v>
      </c>
    </row>
    <row r="368" spans="1:1" x14ac:dyDescent="0.3">
      <c r="A368" s="1">
        <f t="shared" si="22"/>
        <v>366</v>
      </c>
    </row>
    <row r="369" spans="1:1" x14ac:dyDescent="0.3">
      <c r="A369" s="1">
        <f t="shared" si="22"/>
        <v>367</v>
      </c>
    </row>
    <row r="370" spans="1:1" x14ac:dyDescent="0.3">
      <c r="A370" s="1">
        <f t="shared" si="22"/>
        <v>368</v>
      </c>
    </row>
    <row r="371" spans="1:1" x14ac:dyDescent="0.3">
      <c r="A371" s="1">
        <f t="shared" si="22"/>
        <v>369</v>
      </c>
    </row>
    <row r="372" spans="1:1" x14ac:dyDescent="0.3">
      <c r="A372" s="1">
        <f t="shared" si="22"/>
        <v>370</v>
      </c>
    </row>
    <row r="373" spans="1:1" x14ac:dyDescent="0.3">
      <c r="A373" s="1">
        <f t="shared" si="22"/>
        <v>371</v>
      </c>
    </row>
    <row r="374" spans="1:1" x14ac:dyDescent="0.3">
      <c r="A374" s="1">
        <f t="shared" si="22"/>
        <v>372</v>
      </c>
    </row>
    <row r="375" spans="1:1" x14ac:dyDescent="0.3">
      <c r="A375" s="1">
        <f t="shared" si="22"/>
        <v>373</v>
      </c>
    </row>
    <row r="376" spans="1:1" x14ac:dyDescent="0.3">
      <c r="A376" s="1">
        <f t="shared" si="22"/>
        <v>374</v>
      </c>
    </row>
    <row r="377" spans="1:1" x14ac:dyDescent="0.3">
      <c r="A377" s="1">
        <f t="shared" si="22"/>
        <v>375</v>
      </c>
    </row>
    <row r="378" spans="1:1" x14ac:dyDescent="0.3">
      <c r="A378" s="1">
        <f t="shared" si="22"/>
        <v>376</v>
      </c>
    </row>
    <row r="379" spans="1:1" x14ac:dyDescent="0.3">
      <c r="A379" s="1">
        <f t="shared" si="22"/>
        <v>377</v>
      </c>
    </row>
    <row r="380" spans="1:1" x14ac:dyDescent="0.3">
      <c r="A380" s="1">
        <f t="shared" si="22"/>
        <v>378</v>
      </c>
    </row>
    <row r="381" spans="1:1" x14ac:dyDescent="0.3">
      <c r="A381" s="1">
        <f t="shared" si="22"/>
        <v>379</v>
      </c>
    </row>
    <row r="382" spans="1:1" x14ac:dyDescent="0.3">
      <c r="A382" s="1">
        <f t="shared" si="22"/>
        <v>380</v>
      </c>
    </row>
    <row r="383" spans="1:1" x14ac:dyDescent="0.3">
      <c r="A383" s="1">
        <f t="shared" si="22"/>
        <v>381</v>
      </c>
    </row>
    <row r="384" spans="1:1" x14ac:dyDescent="0.3">
      <c r="A384" s="1">
        <f t="shared" si="22"/>
        <v>382</v>
      </c>
    </row>
    <row r="385" spans="1:1" x14ac:dyDescent="0.3">
      <c r="A385" s="1">
        <f t="shared" si="22"/>
        <v>383</v>
      </c>
    </row>
    <row r="386" spans="1:1" x14ac:dyDescent="0.3">
      <c r="A386" s="1">
        <f t="shared" si="22"/>
        <v>384</v>
      </c>
    </row>
    <row r="387" spans="1:1" x14ac:dyDescent="0.3">
      <c r="A387" s="1">
        <f t="shared" ref="A387:A450" si="23">ROW()-2</f>
        <v>385</v>
      </c>
    </row>
    <row r="388" spans="1:1" x14ac:dyDescent="0.3">
      <c r="A388" s="1">
        <f t="shared" si="23"/>
        <v>386</v>
      </c>
    </row>
    <row r="389" spans="1:1" x14ac:dyDescent="0.3">
      <c r="A389" s="1">
        <f t="shared" si="23"/>
        <v>387</v>
      </c>
    </row>
    <row r="390" spans="1:1" x14ac:dyDescent="0.3">
      <c r="A390" s="1">
        <f t="shared" si="23"/>
        <v>388</v>
      </c>
    </row>
    <row r="391" spans="1:1" x14ac:dyDescent="0.3">
      <c r="A391" s="1">
        <f t="shared" si="23"/>
        <v>389</v>
      </c>
    </row>
    <row r="392" spans="1:1" x14ac:dyDescent="0.3">
      <c r="A392" s="1">
        <f t="shared" si="23"/>
        <v>390</v>
      </c>
    </row>
    <row r="393" spans="1:1" x14ac:dyDescent="0.3">
      <c r="A393" s="1">
        <f t="shared" si="23"/>
        <v>391</v>
      </c>
    </row>
    <row r="394" spans="1:1" x14ac:dyDescent="0.3">
      <c r="A394" s="1">
        <f t="shared" si="23"/>
        <v>392</v>
      </c>
    </row>
    <row r="395" spans="1:1" x14ac:dyDescent="0.3">
      <c r="A395" s="1">
        <f t="shared" si="23"/>
        <v>393</v>
      </c>
    </row>
    <row r="396" spans="1:1" x14ac:dyDescent="0.3">
      <c r="A396" s="1">
        <f t="shared" si="23"/>
        <v>394</v>
      </c>
    </row>
    <row r="397" spans="1:1" x14ac:dyDescent="0.3">
      <c r="A397" s="1">
        <f t="shared" si="23"/>
        <v>395</v>
      </c>
    </row>
    <row r="398" spans="1:1" x14ac:dyDescent="0.3">
      <c r="A398" s="1">
        <f t="shared" si="23"/>
        <v>396</v>
      </c>
    </row>
    <row r="399" spans="1:1" x14ac:dyDescent="0.3">
      <c r="A399" s="1">
        <f t="shared" si="23"/>
        <v>397</v>
      </c>
    </row>
    <row r="400" spans="1:1" x14ac:dyDescent="0.3">
      <c r="A400" s="1">
        <f t="shared" si="23"/>
        <v>398</v>
      </c>
    </row>
    <row r="401" spans="1:1" x14ac:dyDescent="0.3">
      <c r="A401" s="1">
        <f t="shared" si="23"/>
        <v>399</v>
      </c>
    </row>
    <row r="402" spans="1:1" x14ac:dyDescent="0.3">
      <c r="A402" s="1">
        <f t="shared" si="23"/>
        <v>400</v>
      </c>
    </row>
    <row r="403" spans="1:1" x14ac:dyDescent="0.3">
      <c r="A403" s="1">
        <f t="shared" si="23"/>
        <v>401</v>
      </c>
    </row>
    <row r="404" spans="1:1" x14ac:dyDescent="0.3">
      <c r="A404" s="1">
        <f t="shared" si="23"/>
        <v>402</v>
      </c>
    </row>
    <row r="405" spans="1:1" x14ac:dyDescent="0.3">
      <c r="A405" s="1">
        <f t="shared" si="23"/>
        <v>403</v>
      </c>
    </row>
    <row r="406" spans="1:1" x14ac:dyDescent="0.3">
      <c r="A406" s="1">
        <f t="shared" si="23"/>
        <v>404</v>
      </c>
    </row>
    <row r="407" spans="1:1" x14ac:dyDescent="0.3">
      <c r="A407" s="1">
        <f t="shared" si="23"/>
        <v>405</v>
      </c>
    </row>
    <row r="408" spans="1:1" x14ac:dyDescent="0.3">
      <c r="A408" s="1">
        <f t="shared" si="23"/>
        <v>406</v>
      </c>
    </row>
    <row r="409" spans="1:1" x14ac:dyDescent="0.3">
      <c r="A409" s="1">
        <f t="shared" si="23"/>
        <v>407</v>
      </c>
    </row>
    <row r="410" spans="1:1" x14ac:dyDescent="0.3">
      <c r="A410" s="1">
        <f t="shared" si="23"/>
        <v>408</v>
      </c>
    </row>
    <row r="411" spans="1:1" x14ac:dyDescent="0.3">
      <c r="A411" s="1">
        <f t="shared" si="23"/>
        <v>409</v>
      </c>
    </row>
    <row r="412" spans="1:1" x14ac:dyDescent="0.3">
      <c r="A412" s="1">
        <f t="shared" si="23"/>
        <v>410</v>
      </c>
    </row>
    <row r="413" spans="1:1" x14ac:dyDescent="0.3">
      <c r="A413" s="1">
        <f t="shared" si="23"/>
        <v>411</v>
      </c>
    </row>
    <row r="414" spans="1:1" x14ac:dyDescent="0.3">
      <c r="A414" s="1">
        <f t="shared" si="23"/>
        <v>412</v>
      </c>
    </row>
    <row r="415" spans="1:1" x14ac:dyDescent="0.3">
      <c r="A415" s="1">
        <f t="shared" si="23"/>
        <v>413</v>
      </c>
    </row>
    <row r="416" spans="1:1" x14ac:dyDescent="0.3">
      <c r="A416" s="1">
        <f t="shared" si="23"/>
        <v>414</v>
      </c>
    </row>
    <row r="417" spans="1:1" x14ac:dyDescent="0.3">
      <c r="A417" s="1">
        <f t="shared" si="23"/>
        <v>415</v>
      </c>
    </row>
    <row r="418" spans="1:1" x14ac:dyDescent="0.3">
      <c r="A418" s="1">
        <f t="shared" si="23"/>
        <v>416</v>
      </c>
    </row>
    <row r="419" spans="1:1" x14ac:dyDescent="0.3">
      <c r="A419" s="1">
        <f t="shared" si="23"/>
        <v>417</v>
      </c>
    </row>
    <row r="420" spans="1:1" x14ac:dyDescent="0.3">
      <c r="A420" s="1">
        <f t="shared" si="23"/>
        <v>418</v>
      </c>
    </row>
    <row r="421" spans="1:1" x14ac:dyDescent="0.3">
      <c r="A421" s="1">
        <f t="shared" si="23"/>
        <v>419</v>
      </c>
    </row>
    <row r="422" spans="1:1" x14ac:dyDescent="0.3">
      <c r="A422" s="1">
        <f t="shared" si="23"/>
        <v>420</v>
      </c>
    </row>
    <row r="423" spans="1:1" x14ac:dyDescent="0.3">
      <c r="A423" s="1">
        <f t="shared" si="23"/>
        <v>421</v>
      </c>
    </row>
    <row r="424" spans="1:1" x14ac:dyDescent="0.3">
      <c r="A424" s="1">
        <f t="shared" si="23"/>
        <v>422</v>
      </c>
    </row>
    <row r="425" spans="1:1" x14ac:dyDescent="0.3">
      <c r="A425" s="1">
        <f t="shared" si="23"/>
        <v>423</v>
      </c>
    </row>
    <row r="426" spans="1:1" x14ac:dyDescent="0.3">
      <c r="A426" s="1">
        <f t="shared" si="23"/>
        <v>424</v>
      </c>
    </row>
    <row r="427" spans="1:1" x14ac:dyDescent="0.3">
      <c r="A427" s="1">
        <f t="shared" si="23"/>
        <v>425</v>
      </c>
    </row>
    <row r="428" spans="1:1" x14ac:dyDescent="0.3">
      <c r="A428" s="1">
        <f t="shared" si="23"/>
        <v>426</v>
      </c>
    </row>
    <row r="429" spans="1:1" x14ac:dyDescent="0.3">
      <c r="A429" s="1">
        <f t="shared" si="23"/>
        <v>427</v>
      </c>
    </row>
    <row r="430" spans="1:1" x14ac:dyDescent="0.3">
      <c r="A430" s="1">
        <f t="shared" si="23"/>
        <v>428</v>
      </c>
    </row>
    <row r="431" spans="1:1" x14ac:dyDescent="0.3">
      <c r="A431" s="1">
        <f t="shared" si="23"/>
        <v>429</v>
      </c>
    </row>
    <row r="432" spans="1:1" x14ac:dyDescent="0.3">
      <c r="A432" s="1">
        <f t="shared" si="23"/>
        <v>430</v>
      </c>
    </row>
    <row r="433" spans="1:1" x14ac:dyDescent="0.3">
      <c r="A433" s="1">
        <f t="shared" si="23"/>
        <v>431</v>
      </c>
    </row>
    <row r="434" spans="1:1" x14ac:dyDescent="0.3">
      <c r="A434" s="1">
        <f t="shared" si="23"/>
        <v>432</v>
      </c>
    </row>
    <row r="435" spans="1:1" x14ac:dyDescent="0.3">
      <c r="A435" s="1">
        <f t="shared" si="23"/>
        <v>433</v>
      </c>
    </row>
    <row r="436" spans="1:1" x14ac:dyDescent="0.3">
      <c r="A436" s="1">
        <f t="shared" si="23"/>
        <v>434</v>
      </c>
    </row>
    <row r="437" spans="1:1" x14ac:dyDescent="0.3">
      <c r="A437" s="1">
        <f t="shared" si="23"/>
        <v>435</v>
      </c>
    </row>
    <row r="438" spans="1:1" x14ac:dyDescent="0.3">
      <c r="A438" s="1">
        <f t="shared" si="23"/>
        <v>436</v>
      </c>
    </row>
    <row r="439" spans="1:1" x14ac:dyDescent="0.3">
      <c r="A439" s="1">
        <f t="shared" si="23"/>
        <v>437</v>
      </c>
    </row>
    <row r="440" spans="1:1" x14ac:dyDescent="0.3">
      <c r="A440" s="1">
        <f t="shared" si="23"/>
        <v>438</v>
      </c>
    </row>
    <row r="441" spans="1:1" x14ac:dyDescent="0.3">
      <c r="A441" s="1">
        <f t="shared" si="23"/>
        <v>439</v>
      </c>
    </row>
    <row r="442" spans="1:1" x14ac:dyDescent="0.3">
      <c r="A442" s="1">
        <f t="shared" si="23"/>
        <v>440</v>
      </c>
    </row>
    <row r="443" spans="1:1" x14ac:dyDescent="0.3">
      <c r="A443" s="1">
        <f t="shared" si="23"/>
        <v>441</v>
      </c>
    </row>
    <row r="444" spans="1:1" x14ac:dyDescent="0.3">
      <c r="A444" s="1">
        <f t="shared" si="23"/>
        <v>442</v>
      </c>
    </row>
    <row r="445" spans="1:1" x14ac:dyDescent="0.3">
      <c r="A445" s="1">
        <f t="shared" si="23"/>
        <v>443</v>
      </c>
    </row>
    <row r="446" spans="1:1" x14ac:dyDescent="0.3">
      <c r="A446" s="1">
        <f t="shared" si="23"/>
        <v>444</v>
      </c>
    </row>
    <row r="447" spans="1:1" x14ac:dyDescent="0.3">
      <c r="A447" s="1">
        <f t="shared" si="23"/>
        <v>445</v>
      </c>
    </row>
    <row r="448" spans="1:1" x14ac:dyDescent="0.3">
      <c r="A448" s="1">
        <f t="shared" si="23"/>
        <v>446</v>
      </c>
    </row>
    <row r="449" spans="1:1" x14ac:dyDescent="0.3">
      <c r="A449" s="1">
        <f t="shared" si="23"/>
        <v>447</v>
      </c>
    </row>
    <row r="450" spans="1:1" x14ac:dyDescent="0.3">
      <c r="A450" s="1">
        <f t="shared" si="23"/>
        <v>448</v>
      </c>
    </row>
    <row r="451" spans="1:1" x14ac:dyDescent="0.3">
      <c r="A451" s="1">
        <f t="shared" ref="A451:A514" si="24">ROW()-2</f>
        <v>449</v>
      </c>
    </row>
    <row r="452" spans="1:1" x14ac:dyDescent="0.3">
      <c r="A452" s="1">
        <f t="shared" si="24"/>
        <v>450</v>
      </c>
    </row>
    <row r="453" spans="1:1" x14ac:dyDescent="0.3">
      <c r="A453" s="1">
        <f t="shared" si="24"/>
        <v>451</v>
      </c>
    </row>
    <row r="454" spans="1:1" x14ac:dyDescent="0.3">
      <c r="A454" s="1">
        <f t="shared" si="24"/>
        <v>452</v>
      </c>
    </row>
    <row r="455" spans="1:1" x14ac:dyDescent="0.3">
      <c r="A455" s="1">
        <f t="shared" si="24"/>
        <v>453</v>
      </c>
    </row>
    <row r="456" spans="1:1" x14ac:dyDescent="0.3">
      <c r="A456" s="1">
        <f t="shared" si="24"/>
        <v>454</v>
      </c>
    </row>
    <row r="457" spans="1:1" x14ac:dyDescent="0.3">
      <c r="A457" s="1">
        <f t="shared" si="24"/>
        <v>455</v>
      </c>
    </row>
    <row r="458" spans="1:1" x14ac:dyDescent="0.3">
      <c r="A458" s="1">
        <f t="shared" si="24"/>
        <v>456</v>
      </c>
    </row>
    <row r="459" spans="1:1" x14ac:dyDescent="0.3">
      <c r="A459" s="1">
        <f t="shared" si="24"/>
        <v>457</v>
      </c>
    </row>
    <row r="460" spans="1:1" x14ac:dyDescent="0.3">
      <c r="A460" s="1">
        <f t="shared" si="24"/>
        <v>458</v>
      </c>
    </row>
    <row r="461" spans="1:1" x14ac:dyDescent="0.3">
      <c r="A461" s="1">
        <f t="shared" si="24"/>
        <v>459</v>
      </c>
    </row>
    <row r="462" spans="1:1" x14ac:dyDescent="0.3">
      <c r="A462" s="1">
        <f t="shared" si="24"/>
        <v>460</v>
      </c>
    </row>
    <row r="463" spans="1:1" x14ac:dyDescent="0.3">
      <c r="A463" s="1">
        <f t="shared" si="24"/>
        <v>461</v>
      </c>
    </row>
    <row r="464" spans="1:1" x14ac:dyDescent="0.3">
      <c r="A464" s="1">
        <f t="shared" si="24"/>
        <v>462</v>
      </c>
    </row>
    <row r="465" spans="1:1" x14ac:dyDescent="0.3">
      <c r="A465" s="1">
        <f t="shared" si="24"/>
        <v>463</v>
      </c>
    </row>
    <row r="466" spans="1:1" x14ac:dyDescent="0.3">
      <c r="A466" s="1">
        <f t="shared" si="24"/>
        <v>464</v>
      </c>
    </row>
    <row r="467" spans="1:1" x14ac:dyDescent="0.3">
      <c r="A467" s="1">
        <f t="shared" si="24"/>
        <v>465</v>
      </c>
    </row>
    <row r="468" spans="1:1" x14ac:dyDescent="0.3">
      <c r="A468" s="1">
        <f t="shared" si="24"/>
        <v>466</v>
      </c>
    </row>
    <row r="469" spans="1:1" x14ac:dyDescent="0.3">
      <c r="A469" s="1">
        <f t="shared" si="24"/>
        <v>467</v>
      </c>
    </row>
    <row r="470" spans="1:1" x14ac:dyDescent="0.3">
      <c r="A470" s="1">
        <f t="shared" si="24"/>
        <v>468</v>
      </c>
    </row>
    <row r="471" spans="1:1" x14ac:dyDescent="0.3">
      <c r="A471" s="1">
        <f t="shared" si="24"/>
        <v>469</v>
      </c>
    </row>
    <row r="472" spans="1:1" x14ac:dyDescent="0.3">
      <c r="A472" s="1">
        <f t="shared" si="24"/>
        <v>470</v>
      </c>
    </row>
    <row r="473" spans="1:1" x14ac:dyDescent="0.3">
      <c r="A473" s="1">
        <f t="shared" si="24"/>
        <v>471</v>
      </c>
    </row>
    <row r="474" spans="1:1" x14ac:dyDescent="0.3">
      <c r="A474" s="1">
        <f t="shared" si="24"/>
        <v>472</v>
      </c>
    </row>
    <row r="475" spans="1:1" x14ac:dyDescent="0.3">
      <c r="A475" s="1">
        <f t="shared" si="24"/>
        <v>473</v>
      </c>
    </row>
    <row r="476" spans="1:1" x14ac:dyDescent="0.3">
      <c r="A476" s="1">
        <f t="shared" si="24"/>
        <v>474</v>
      </c>
    </row>
    <row r="477" spans="1:1" x14ac:dyDescent="0.3">
      <c r="A477" s="1">
        <f t="shared" si="24"/>
        <v>475</v>
      </c>
    </row>
    <row r="478" spans="1:1" x14ac:dyDescent="0.3">
      <c r="A478" s="1">
        <f t="shared" si="24"/>
        <v>476</v>
      </c>
    </row>
    <row r="479" spans="1:1" x14ac:dyDescent="0.3">
      <c r="A479" s="1">
        <f t="shared" si="24"/>
        <v>477</v>
      </c>
    </row>
    <row r="480" spans="1:1" x14ac:dyDescent="0.3">
      <c r="A480" s="1">
        <f t="shared" si="24"/>
        <v>478</v>
      </c>
    </row>
    <row r="481" spans="1:1" x14ac:dyDescent="0.3">
      <c r="A481" s="1">
        <f t="shared" si="24"/>
        <v>479</v>
      </c>
    </row>
    <row r="482" spans="1:1" x14ac:dyDescent="0.3">
      <c r="A482" s="1">
        <f t="shared" si="24"/>
        <v>480</v>
      </c>
    </row>
    <row r="483" spans="1:1" x14ac:dyDescent="0.3">
      <c r="A483" s="1">
        <f t="shared" si="24"/>
        <v>481</v>
      </c>
    </row>
    <row r="484" spans="1:1" x14ac:dyDescent="0.3">
      <c r="A484" s="1">
        <f t="shared" si="24"/>
        <v>482</v>
      </c>
    </row>
    <row r="485" spans="1:1" x14ac:dyDescent="0.3">
      <c r="A485" s="1">
        <f t="shared" si="24"/>
        <v>483</v>
      </c>
    </row>
    <row r="486" spans="1:1" x14ac:dyDescent="0.3">
      <c r="A486" s="1">
        <f t="shared" si="24"/>
        <v>484</v>
      </c>
    </row>
    <row r="487" spans="1:1" x14ac:dyDescent="0.3">
      <c r="A487" s="1">
        <f t="shared" si="24"/>
        <v>485</v>
      </c>
    </row>
    <row r="488" spans="1:1" x14ac:dyDescent="0.3">
      <c r="A488" s="1">
        <f t="shared" si="24"/>
        <v>486</v>
      </c>
    </row>
    <row r="489" spans="1:1" x14ac:dyDescent="0.3">
      <c r="A489" s="1">
        <f t="shared" si="24"/>
        <v>487</v>
      </c>
    </row>
    <row r="490" spans="1:1" x14ac:dyDescent="0.3">
      <c r="A490" s="1">
        <f t="shared" si="24"/>
        <v>488</v>
      </c>
    </row>
    <row r="491" spans="1:1" x14ac:dyDescent="0.3">
      <c r="A491" s="1">
        <f t="shared" si="24"/>
        <v>489</v>
      </c>
    </row>
    <row r="492" spans="1:1" x14ac:dyDescent="0.3">
      <c r="A492" s="1">
        <f t="shared" si="24"/>
        <v>490</v>
      </c>
    </row>
    <row r="493" spans="1:1" x14ac:dyDescent="0.3">
      <c r="A493" s="1">
        <f t="shared" si="24"/>
        <v>491</v>
      </c>
    </row>
    <row r="494" spans="1:1" x14ac:dyDescent="0.3">
      <c r="A494" s="1">
        <f t="shared" si="24"/>
        <v>492</v>
      </c>
    </row>
    <row r="495" spans="1:1" x14ac:dyDescent="0.3">
      <c r="A495" s="1">
        <f t="shared" si="24"/>
        <v>493</v>
      </c>
    </row>
    <row r="496" spans="1:1" x14ac:dyDescent="0.3">
      <c r="A496" s="1">
        <f t="shared" si="24"/>
        <v>494</v>
      </c>
    </row>
    <row r="497" spans="1:1" x14ac:dyDescent="0.3">
      <c r="A497" s="1">
        <f t="shared" si="24"/>
        <v>495</v>
      </c>
    </row>
    <row r="498" spans="1:1" x14ac:dyDescent="0.3">
      <c r="A498" s="1">
        <f t="shared" si="24"/>
        <v>496</v>
      </c>
    </row>
    <row r="499" spans="1:1" x14ac:dyDescent="0.3">
      <c r="A499" s="1">
        <f t="shared" si="24"/>
        <v>497</v>
      </c>
    </row>
    <row r="500" spans="1:1" x14ac:dyDescent="0.3">
      <c r="A500" s="1">
        <f t="shared" si="24"/>
        <v>498</v>
      </c>
    </row>
    <row r="501" spans="1:1" x14ac:dyDescent="0.3">
      <c r="A501" s="1">
        <f t="shared" si="24"/>
        <v>499</v>
      </c>
    </row>
    <row r="502" spans="1:1" x14ac:dyDescent="0.3">
      <c r="A502" s="1">
        <f t="shared" si="24"/>
        <v>500</v>
      </c>
    </row>
    <row r="503" spans="1:1" x14ac:dyDescent="0.3">
      <c r="A503" s="1">
        <f t="shared" si="24"/>
        <v>501</v>
      </c>
    </row>
    <row r="504" spans="1:1" x14ac:dyDescent="0.3">
      <c r="A504" s="1">
        <f t="shared" si="24"/>
        <v>502</v>
      </c>
    </row>
    <row r="505" spans="1:1" x14ac:dyDescent="0.3">
      <c r="A505" s="1">
        <f t="shared" si="24"/>
        <v>503</v>
      </c>
    </row>
    <row r="506" spans="1:1" x14ac:dyDescent="0.3">
      <c r="A506" s="1">
        <f t="shared" si="24"/>
        <v>504</v>
      </c>
    </row>
    <row r="507" spans="1:1" x14ac:dyDescent="0.3">
      <c r="A507" s="1">
        <f t="shared" si="24"/>
        <v>505</v>
      </c>
    </row>
    <row r="508" spans="1:1" x14ac:dyDescent="0.3">
      <c r="A508" s="1">
        <f t="shared" si="24"/>
        <v>506</v>
      </c>
    </row>
    <row r="509" spans="1:1" x14ac:dyDescent="0.3">
      <c r="A509" s="1">
        <f t="shared" si="24"/>
        <v>507</v>
      </c>
    </row>
    <row r="510" spans="1:1" x14ac:dyDescent="0.3">
      <c r="A510" s="1">
        <f t="shared" si="24"/>
        <v>508</v>
      </c>
    </row>
    <row r="511" spans="1:1" x14ac:dyDescent="0.3">
      <c r="A511" s="1">
        <f t="shared" si="24"/>
        <v>509</v>
      </c>
    </row>
    <row r="512" spans="1:1" x14ac:dyDescent="0.3">
      <c r="A512" s="1">
        <f t="shared" si="24"/>
        <v>510</v>
      </c>
    </row>
    <row r="513" spans="1:1" x14ac:dyDescent="0.3">
      <c r="A513" s="1">
        <f t="shared" si="24"/>
        <v>511</v>
      </c>
    </row>
    <row r="514" spans="1:1" x14ac:dyDescent="0.3">
      <c r="A514" s="1">
        <f t="shared" si="24"/>
        <v>512</v>
      </c>
    </row>
    <row r="515" spans="1:1" x14ac:dyDescent="0.3">
      <c r="A515" s="1">
        <f t="shared" ref="A515:A578" si="25">ROW()-2</f>
        <v>513</v>
      </c>
    </row>
    <row r="516" spans="1:1" x14ac:dyDescent="0.3">
      <c r="A516" s="1">
        <f t="shared" si="25"/>
        <v>514</v>
      </c>
    </row>
    <row r="517" spans="1:1" x14ac:dyDescent="0.3">
      <c r="A517" s="1">
        <f t="shared" si="25"/>
        <v>515</v>
      </c>
    </row>
    <row r="518" spans="1:1" x14ac:dyDescent="0.3">
      <c r="A518" s="1">
        <f t="shared" si="25"/>
        <v>516</v>
      </c>
    </row>
    <row r="519" spans="1:1" x14ac:dyDescent="0.3">
      <c r="A519" s="1">
        <f t="shared" si="25"/>
        <v>517</v>
      </c>
    </row>
    <row r="520" spans="1:1" x14ac:dyDescent="0.3">
      <c r="A520" s="1">
        <f t="shared" si="25"/>
        <v>518</v>
      </c>
    </row>
    <row r="521" spans="1:1" x14ac:dyDescent="0.3">
      <c r="A521" s="1">
        <f t="shared" si="25"/>
        <v>519</v>
      </c>
    </row>
    <row r="522" spans="1:1" x14ac:dyDescent="0.3">
      <c r="A522" s="1">
        <f t="shared" si="25"/>
        <v>520</v>
      </c>
    </row>
    <row r="523" spans="1:1" x14ac:dyDescent="0.3">
      <c r="A523" s="1">
        <f t="shared" si="25"/>
        <v>521</v>
      </c>
    </row>
    <row r="524" spans="1:1" x14ac:dyDescent="0.3">
      <c r="A524" s="1">
        <f t="shared" si="25"/>
        <v>522</v>
      </c>
    </row>
    <row r="525" spans="1:1" x14ac:dyDescent="0.3">
      <c r="A525" s="1">
        <f t="shared" si="25"/>
        <v>523</v>
      </c>
    </row>
    <row r="526" spans="1:1" x14ac:dyDescent="0.3">
      <c r="A526" s="1">
        <f t="shared" si="25"/>
        <v>524</v>
      </c>
    </row>
    <row r="527" spans="1:1" x14ac:dyDescent="0.3">
      <c r="A527" s="1">
        <f t="shared" si="25"/>
        <v>525</v>
      </c>
    </row>
    <row r="528" spans="1:1" x14ac:dyDescent="0.3">
      <c r="A528" s="1">
        <f t="shared" si="25"/>
        <v>526</v>
      </c>
    </row>
    <row r="529" spans="1:1" x14ac:dyDescent="0.3">
      <c r="A529" s="1">
        <f t="shared" si="25"/>
        <v>527</v>
      </c>
    </row>
    <row r="530" spans="1:1" x14ac:dyDescent="0.3">
      <c r="A530" s="1">
        <f t="shared" si="25"/>
        <v>528</v>
      </c>
    </row>
    <row r="531" spans="1:1" x14ac:dyDescent="0.3">
      <c r="A531" s="1">
        <f t="shared" si="25"/>
        <v>529</v>
      </c>
    </row>
    <row r="532" spans="1:1" x14ac:dyDescent="0.3">
      <c r="A532" s="1">
        <f t="shared" si="25"/>
        <v>530</v>
      </c>
    </row>
    <row r="533" spans="1:1" x14ac:dyDescent="0.3">
      <c r="A533" s="1">
        <f t="shared" si="25"/>
        <v>531</v>
      </c>
    </row>
    <row r="534" spans="1:1" x14ac:dyDescent="0.3">
      <c r="A534" s="1">
        <f t="shared" si="25"/>
        <v>532</v>
      </c>
    </row>
    <row r="535" spans="1:1" x14ac:dyDescent="0.3">
      <c r="A535" s="1">
        <f t="shared" si="25"/>
        <v>533</v>
      </c>
    </row>
    <row r="536" spans="1:1" x14ac:dyDescent="0.3">
      <c r="A536" s="1">
        <f t="shared" si="25"/>
        <v>534</v>
      </c>
    </row>
    <row r="537" spans="1:1" x14ac:dyDescent="0.3">
      <c r="A537" s="1">
        <f t="shared" si="25"/>
        <v>535</v>
      </c>
    </row>
    <row r="538" spans="1:1" x14ac:dyDescent="0.3">
      <c r="A538" s="1">
        <f t="shared" si="25"/>
        <v>536</v>
      </c>
    </row>
    <row r="539" spans="1:1" x14ac:dyDescent="0.3">
      <c r="A539" s="1">
        <f t="shared" si="25"/>
        <v>537</v>
      </c>
    </row>
    <row r="540" spans="1:1" x14ac:dyDescent="0.3">
      <c r="A540" s="1">
        <f t="shared" si="25"/>
        <v>538</v>
      </c>
    </row>
    <row r="541" spans="1:1" x14ac:dyDescent="0.3">
      <c r="A541" s="1">
        <f t="shared" si="25"/>
        <v>539</v>
      </c>
    </row>
    <row r="542" spans="1:1" x14ac:dyDescent="0.3">
      <c r="A542" s="1">
        <f t="shared" si="25"/>
        <v>540</v>
      </c>
    </row>
    <row r="543" spans="1:1" x14ac:dyDescent="0.3">
      <c r="A543" s="1">
        <f t="shared" si="25"/>
        <v>541</v>
      </c>
    </row>
    <row r="544" spans="1:1" x14ac:dyDescent="0.3">
      <c r="A544" s="1">
        <f t="shared" si="25"/>
        <v>542</v>
      </c>
    </row>
    <row r="545" spans="1:1" x14ac:dyDescent="0.3">
      <c r="A545" s="1">
        <f t="shared" si="25"/>
        <v>543</v>
      </c>
    </row>
    <row r="546" spans="1:1" x14ac:dyDescent="0.3">
      <c r="A546" s="1">
        <f t="shared" si="25"/>
        <v>544</v>
      </c>
    </row>
    <row r="547" spans="1:1" x14ac:dyDescent="0.3">
      <c r="A547" s="1">
        <f t="shared" si="25"/>
        <v>545</v>
      </c>
    </row>
    <row r="548" spans="1:1" x14ac:dyDescent="0.3">
      <c r="A548" s="1">
        <f t="shared" si="25"/>
        <v>546</v>
      </c>
    </row>
    <row r="549" spans="1:1" x14ac:dyDescent="0.3">
      <c r="A549" s="1">
        <f t="shared" si="25"/>
        <v>547</v>
      </c>
    </row>
    <row r="550" spans="1:1" x14ac:dyDescent="0.3">
      <c r="A550" s="1">
        <f t="shared" si="25"/>
        <v>548</v>
      </c>
    </row>
    <row r="551" spans="1:1" x14ac:dyDescent="0.3">
      <c r="A551" s="1">
        <f t="shared" si="25"/>
        <v>549</v>
      </c>
    </row>
    <row r="552" spans="1:1" x14ac:dyDescent="0.3">
      <c r="A552" s="1">
        <f t="shared" si="25"/>
        <v>550</v>
      </c>
    </row>
    <row r="553" spans="1:1" x14ac:dyDescent="0.3">
      <c r="A553" s="1">
        <f t="shared" si="25"/>
        <v>551</v>
      </c>
    </row>
    <row r="554" spans="1:1" x14ac:dyDescent="0.3">
      <c r="A554" s="1">
        <f t="shared" si="25"/>
        <v>552</v>
      </c>
    </row>
    <row r="555" spans="1:1" x14ac:dyDescent="0.3">
      <c r="A555" s="1">
        <f t="shared" si="25"/>
        <v>553</v>
      </c>
    </row>
    <row r="556" spans="1:1" x14ac:dyDescent="0.3">
      <c r="A556" s="1">
        <f t="shared" si="25"/>
        <v>554</v>
      </c>
    </row>
    <row r="557" spans="1:1" x14ac:dyDescent="0.3">
      <c r="A557" s="1">
        <f t="shared" si="25"/>
        <v>555</v>
      </c>
    </row>
    <row r="558" spans="1:1" x14ac:dyDescent="0.3">
      <c r="A558" s="1">
        <f t="shared" si="25"/>
        <v>556</v>
      </c>
    </row>
    <row r="559" spans="1:1" x14ac:dyDescent="0.3">
      <c r="A559" s="1">
        <f t="shared" si="25"/>
        <v>557</v>
      </c>
    </row>
    <row r="560" spans="1:1" x14ac:dyDescent="0.3">
      <c r="A560" s="1">
        <f t="shared" si="25"/>
        <v>558</v>
      </c>
    </row>
    <row r="561" spans="1:1" x14ac:dyDescent="0.3">
      <c r="A561" s="1">
        <f t="shared" si="25"/>
        <v>559</v>
      </c>
    </row>
    <row r="562" spans="1:1" x14ac:dyDescent="0.3">
      <c r="A562" s="1">
        <f t="shared" si="25"/>
        <v>560</v>
      </c>
    </row>
    <row r="563" spans="1:1" x14ac:dyDescent="0.3">
      <c r="A563" s="1">
        <f t="shared" si="25"/>
        <v>561</v>
      </c>
    </row>
    <row r="564" spans="1:1" x14ac:dyDescent="0.3">
      <c r="A564" s="1">
        <f t="shared" si="25"/>
        <v>562</v>
      </c>
    </row>
    <row r="565" spans="1:1" x14ac:dyDescent="0.3">
      <c r="A565" s="1">
        <f t="shared" si="25"/>
        <v>563</v>
      </c>
    </row>
    <row r="566" spans="1:1" x14ac:dyDescent="0.3">
      <c r="A566" s="1">
        <f t="shared" si="25"/>
        <v>564</v>
      </c>
    </row>
    <row r="567" spans="1:1" x14ac:dyDescent="0.3">
      <c r="A567" s="1">
        <f t="shared" si="25"/>
        <v>565</v>
      </c>
    </row>
    <row r="568" spans="1:1" x14ac:dyDescent="0.3">
      <c r="A568" s="1">
        <f t="shared" si="25"/>
        <v>566</v>
      </c>
    </row>
    <row r="569" spans="1:1" x14ac:dyDescent="0.3">
      <c r="A569" s="1">
        <f t="shared" si="25"/>
        <v>567</v>
      </c>
    </row>
    <row r="570" spans="1:1" x14ac:dyDescent="0.3">
      <c r="A570" s="1">
        <f t="shared" si="25"/>
        <v>568</v>
      </c>
    </row>
    <row r="571" spans="1:1" x14ac:dyDescent="0.3">
      <c r="A571" s="1">
        <f t="shared" si="25"/>
        <v>569</v>
      </c>
    </row>
    <row r="572" spans="1:1" x14ac:dyDescent="0.3">
      <c r="A572" s="1">
        <f t="shared" si="25"/>
        <v>570</v>
      </c>
    </row>
    <row r="573" spans="1:1" x14ac:dyDescent="0.3">
      <c r="A573" s="1">
        <f t="shared" si="25"/>
        <v>571</v>
      </c>
    </row>
    <row r="574" spans="1:1" x14ac:dyDescent="0.3">
      <c r="A574" s="1">
        <f t="shared" si="25"/>
        <v>572</v>
      </c>
    </row>
    <row r="575" spans="1:1" x14ac:dyDescent="0.3">
      <c r="A575" s="1">
        <f t="shared" si="25"/>
        <v>573</v>
      </c>
    </row>
    <row r="576" spans="1:1" x14ac:dyDescent="0.3">
      <c r="A576" s="1">
        <f t="shared" si="25"/>
        <v>574</v>
      </c>
    </row>
    <row r="577" spans="1:1" x14ac:dyDescent="0.3">
      <c r="A577" s="1">
        <f t="shared" si="25"/>
        <v>575</v>
      </c>
    </row>
    <row r="578" spans="1:1" x14ac:dyDescent="0.3">
      <c r="A578" s="1">
        <f t="shared" si="25"/>
        <v>576</v>
      </c>
    </row>
    <row r="579" spans="1:1" x14ac:dyDescent="0.3">
      <c r="A579" s="1">
        <f t="shared" ref="A579:A642" si="26">ROW()-2</f>
        <v>577</v>
      </c>
    </row>
    <row r="580" spans="1:1" x14ac:dyDescent="0.3">
      <c r="A580" s="1">
        <f t="shared" si="26"/>
        <v>578</v>
      </c>
    </row>
    <row r="581" spans="1:1" x14ac:dyDescent="0.3">
      <c r="A581" s="1">
        <f t="shared" si="26"/>
        <v>579</v>
      </c>
    </row>
    <row r="582" spans="1:1" x14ac:dyDescent="0.3">
      <c r="A582" s="1">
        <f t="shared" si="26"/>
        <v>580</v>
      </c>
    </row>
    <row r="583" spans="1:1" x14ac:dyDescent="0.3">
      <c r="A583" s="1">
        <f t="shared" si="26"/>
        <v>581</v>
      </c>
    </row>
    <row r="584" spans="1:1" x14ac:dyDescent="0.3">
      <c r="A584" s="1">
        <f t="shared" si="26"/>
        <v>582</v>
      </c>
    </row>
    <row r="585" spans="1:1" x14ac:dyDescent="0.3">
      <c r="A585" s="1">
        <f t="shared" si="26"/>
        <v>583</v>
      </c>
    </row>
    <row r="586" spans="1:1" x14ac:dyDescent="0.3">
      <c r="A586" s="1">
        <f t="shared" si="26"/>
        <v>584</v>
      </c>
    </row>
    <row r="587" spans="1:1" x14ac:dyDescent="0.3">
      <c r="A587" s="1">
        <f t="shared" si="26"/>
        <v>585</v>
      </c>
    </row>
    <row r="588" spans="1:1" x14ac:dyDescent="0.3">
      <c r="A588" s="1">
        <f t="shared" si="26"/>
        <v>586</v>
      </c>
    </row>
    <row r="589" spans="1:1" x14ac:dyDescent="0.3">
      <c r="A589" s="1">
        <f t="shared" si="26"/>
        <v>587</v>
      </c>
    </row>
    <row r="590" spans="1:1" x14ac:dyDescent="0.3">
      <c r="A590" s="1">
        <f t="shared" si="26"/>
        <v>588</v>
      </c>
    </row>
    <row r="591" spans="1:1" x14ac:dyDescent="0.3">
      <c r="A591" s="1">
        <f t="shared" si="26"/>
        <v>589</v>
      </c>
    </row>
    <row r="592" spans="1:1" x14ac:dyDescent="0.3">
      <c r="A592" s="1">
        <f t="shared" si="26"/>
        <v>590</v>
      </c>
    </row>
    <row r="593" spans="1:1" x14ac:dyDescent="0.3">
      <c r="A593" s="1">
        <f t="shared" si="26"/>
        <v>591</v>
      </c>
    </row>
    <row r="594" spans="1:1" x14ac:dyDescent="0.3">
      <c r="A594" s="1">
        <f t="shared" si="26"/>
        <v>592</v>
      </c>
    </row>
    <row r="595" spans="1:1" x14ac:dyDescent="0.3">
      <c r="A595" s="1">
        <f t="shared" si="26"/>
        <v>593</v>
      </c>
    </row>
    <row r="596" spans="1:1" x14ac:dyDescent="0.3">
      <c r="A596" s="1">
        <f t="shared" si="26"/>
        <v>594</v>
      </c>
    </row>
    <row r="597" spans="1:1" x14ac:dyDescent="0.3">
      <c r="A597" s="1">
        <f t="shared" si="26"/>
        <v>595</v>
      </c>
    </row>
    <row r="598" spans="1:1" x14ac:dyDescent="0.3">
      <c r="A598" s="1">
        <f t="shared" si="26"/>
        <v>596</v>
      </c>
    </row>
    <row r="599" spans="1:1" x14ac:dyDescent="0.3">
      <c r="A599" s="1">
        <f t="shared" si="26"/>
        <v>597</v>
      </c>
    </row>
    <row r="600" spans="1:1" x14ac:dyDescent="0.3">
      <c r="A600" s="1">
        <f t="shared" si="26"/>
        <v>598</v>
      </c>
    </row>
    <row r="601" spans="1:1" x14ac:dyDescent="0.3">
      <c r="A601" s="1">
        <f t="shared" si="26"/>
        <v>599</v>
      </c>
    </row>
    <row r="602" spans="1:1" x14ac:dyDescent="0.3">
      <c r="A602" s="1">
        <f t="shared" si="26"/>
        <v>600</v>
      </c>
    </row>
    <row r="603" spans="1:1" x14ac:dyDescent="0.3">
      <c r="A603" s="1">
        <f t="shared" si="26"/>
        <v>601</v>
      </c>
    </row>
    <row r="604" spans="1:1" x14ac:dyDescent="0.3">
      <c r="A604" s="1">
        <f t="shared" si="26"/>
        <v>602</v>
      </c>
    </row>
    <row r="605" spans="1:1" x14ac:dyDescent="0.3">
      <c r="A605" s="1">
        <f t="shared" si="26"/>
        <v>603</v>
      </c>
    </row>
    <row r="606" spans="1:1" x14ac:dyDescent="0.3">
      <c r="A606" s="1">
        <f t="shared" si="26"/>
        <v>604</v>
      </c>
    </row>
    <row r="607" spans="1:1" x14ac:dyDescent="0.3">
      <c r="A607" s="1">
        <f t="shared" si="26"/>
        <v>605</v>
      </c>
    </row>
    <row r="608" spans="1:1" x14ac:dyDescent="0.3">
      <c r="A608" s="1">
        <f t="shared" si="26"/>
        <v>606</v>
      </c>
    </row>
    <row r="609" spans="1:1" x14ac:dyDescent="0.3">
      <c r="A609" s="1">
        <f t="shared" si="26"/>
        <v>607</v>
      </c>
    </row>
    <row r="610" spans="1:1" x14ac:dyDescent="0.3">
      <c r="A610" s="1">
        <f t="shared" si="26"/>
        <v>608</v>
      </c>
    </row>
    <row r="611" spans="1:1" x14ac:dyDescent="0.3">
      <c r="A611" s="1">
        <f t="shared" si="26"/>
        <v>609</v>
      </c>
    </row>
    <row r="612" spans="1:1" x14ac:dyDescent="0.3">
      <c r="A612" s="1">
        <f t="shared" si="26"/>
        <v>610</v>
      </c>
    </row>
    <row r="613" spans="1:1" x14ac:dyDescent="0.3">
      <c r="A613" s="1">
        <f t="shared" si="26"/>
        <v>611</v>
      </c>
    </row>
    <row r="614" spans="1:1" x14ac:dyDescent="0.3">
      <c r="A614" s="1">
        <f t="shared" si="26"/>
        <v>612</v>
      </c>
    </row>
    <row r="615" spans="1:1" x14ac:dyDescent="0.3">
      <c r="A615" s="1">
        <f t="shared" si="26"/>
        <v>613</v>
      </c>
    </row>
    <row r="616" spans="1:1" x14ac:dyDescent="0.3">
      <c r="A616" s="1">
        <f t="shared" si="26"/>
        <v>614</v>
      </c>
    </row>
    <row r="617" spans="1:1" x14ac:dyDescent="0.3">
      <c r="A617" s="1">
        <f t="shared" si="26"/>
        <v>615</v>
      </c>
    </row>
    <row r="618" spans="1:1" x14ac:dyDescent="0.3">
      <c r="A618" s="1">
        <f t="shared" si="26"/>
        <v>616</v>
      </c>
    </row>
    <row r="619" spans="1:1" x14ac:dyDescent="0.3">
      <c r="A619" s="1">
        <f t="shared" si="26"/>
        <v>617</v>
      </c>
    </row>
    <row r="620" spans="1:1" x14ac:dyDescent="0.3">
      <c r="A620" s="1">
        <f t="shared" si="26"/>
        <v>618</v>
      </c>
    </row>
    <row r="621" spans="1:1" x14ac:dyDescent="0.3">
      <c r="A621" s="1">
        <f t="shared" si="26"/>
        <v>619</v>
      </c>
    </row>
    <row r="622" spans="1:1" x14ac:dyDescent="0.3">
      <c r="A622" s="1">
        <f t="shared" si="26"/>
        <v>620</v>
      </c>
    </row>
    <row r="623" spans="1:1" x14ac:dyDescent="0.3">
      <c r="A623" s="1">
        <f t="shared" si="26"/>
        <v>621</v>
      </c>
    </row>
    <row r="624" spans="1:1" x14ac:dyDescent="0.3">
      <c r="A624" s="1">
        <f t="shared" si="26"/>
        <v>622</v>
      </c>
    </row>
    <row r="625" spans="1:1" x14ac:dyDescent="0.3">
      <c r="A625" s="1">
        <f t="shared" si="26"/>
        <v>623</v>
      </c>
    </row>
    <row r="626" spans="1:1" x14ac:dyDescent="0.3">
      <c r="A626" s="1">
        <f t="shared" si="26"/>
        <v>624</v>
      </c>
    </row>
    <row r="627" spans="1:1" x14ac:dyDescent="0.3">
      <c r="A627" s="1">
        <f t="shared" si="26"/>
        <v>625</v>
      </c>
    </row>
    <row r="628" spans="1:1" x14ac:dyDescent="0.3">
      <c r="A628" s="1">
        <f t="shared" si="26"/>
        <v>626</v>
      </c>
    </row>
    <row r="629" spans="1:1" x14ac:dyDescent="0.3">
      <c r="A629" s="1">
        <f t="shared" si="26"/>
        <v>627</v>
      </c>
    </row>
    <row r="630" spans="1:1" x14ac:dyDescent="0.3">
      <c r="A630" s="1">
        <f t="shared" si="26"/>
        <v>628</v>
      </c>
    </row>
    <row r="631" spans="1:1" x14ac:dyDescent="0.3">
      <c r="A631" s="1">
        <f t="shared" si="26"/>
        <v>629</v>
      </c>
    </row>
    <row r="632" spans="1:1" x14ac:dyDescent="0.3">
      <c r="A632" s="1">
        <f t="shared" si="26"/>
        <v>630</v>
      </c>
    </row>
    <row r="633" spans="1:1" x14ac:dyDescent="0.3">
      <c r="A633" s="1">
        <f t="shared" si="26"/>
        <v>631</v>
      </c>
    </row>
    <row r="634" spans="1:1" x14ac:dyDescent="0.3">
      <c r="A634" s="1">
        <f t="shared" si="26"/>
        <v>632</v>
      </c>
    </row>
    <row r="635" spans="1:1" x14ac:dyDescent="0.3">
      <c r="A635" s="1">
        <f t="shared" si="26"/>
        <v>633</v>
      </c>
    </row>
    <row r="636" spans="1:1" x14ac:dyDescent="0.3">
      <c r="A636" s="1">
        <f t="shared" si="26"/>
        <v>634</v>
      </c>
    </row>
    <row r="637" spans="1:1" x14ac:dyDescent="0.3">
      <c r="A637" s="1">
        <f t="shared" si="26"/>
        <v>635</v>
      </c>
    </row>
    <row r="638" spans="1:1" x14ac:dyDescent="0.3">
      <c r="A638" s="1">
        <f t="shared" si="26"/>
        <v>636</v>
      </c>
    </row>
    <row r="639" spans="1:1" x14ac:dyDescent="0.3">
      <c r="A639" s="1">
        <f t="shared" si="26"/>
        <v>637</v>
      </c>
    </row>
    <row r="640" spans="1:1" x14ac:dyDescent="0.3">
      <c r="A640" s="1">
        <f t="shared" si="26"/>
        <v>638</v>
      </c>
    </row>
    <row r="641" spans="1:1" x14ac:dyDescent="0.3">
      <c r="A641" s="1">
        <f t="shared" si="26"/>
        <v>639</v>
      </c>
    </row>
    <row r="642" spans="1:1" x14ac:dyDescent="0.3">
      <c r="A642" s="1">
        <f t="shared" si="26"/>
        <v>640</v>
      </c>
    </row>
    <row r="643" spans="1:1" x14ac:dyDescent="0.3">
      <c r="A643" s="1">
        <f t="shared" ref="A643:A706" si="27">ROW()-2</f>
        <v>641</v>
      </c>
    </row>
    <row r="644" spans="1:1" x14ac:dyDescent="0.3">
      <c r="A644" s="1">
        <f t="shared" si="27"/>
        <v>642</v>
      </c>
    </row>
    <row r="645" spans="1:1" x14ac:dyDescent="0.3">
      <c r="A645" s="1">
        <f t="shared" si="27"/>
        <v>643</v>
      </c>
    </row>
    <row r="646" spans="1:1" x14ac:dyDescent="0.3">
      <c r="A646" s="1">
        <f t="shared" si="27"/>
        <v>644</v>
      </c>
    </row>
    <row r="647" spans="1:1" x14ac:dyDescent="0.3">
      <c r="A647" s="1">
        <f t="shared" si="27"/>
        <v>645</v>
      </c>
    </row>
    <row r="648" spans="1:1" x14ac:dyDescent="0.3">
      <c r="A648" s="1">
        <f t="shared" si="27"/>
        <v>646</v>
      </c>
    </row>
    <row r="649" spans="1:1" x14ac:dyDescent="0.3">
      <c r="A649" s="1">
        <f t="shared" si="27"/>
        <v>647</v>
      </c>
    </row>
    <row r="650" spans="1:1" x14ac:dyDescent="0.3">
      <c r="A650" s="1">
        <f t="shared" si="27"/>
        <v>648</v>
      </c>
    </row>
    <row r="651" spans="1:1" x14ac:dyDescent="0.3">
      <c r="A651" s="1">
        <f t="shared" si="27"/>
        <v>649</v>
      </c>
    </row>
    <row r="652" spans="1:1" x14ac:dyDescent="0.3">
      <c r="A652" s="1">
        <f t="shared" si="27"/>
        <v>650</v>
      </c>
    </row>
    <row r="653" spans="1:1" x14ac:dyDescent="0.3">
      <c r="A653" s="1">
        <f t="shared" si="27"/>
        <v>651</v>
      </c>
    </row>
    <row r="654" spans="1:1" x14ac:dyDescent="0.3">
      <c r="A654" s="1">
        <f t="shared" si="27"/>
        <v>652</v>
      </c>
    </row>
    <row r="655" spans="1:1" x14ac:dyDescent="0.3">
      <c r="A655" s="1">
        <f t="shared" si="27"/>
        <v>653</v>
      </c>
    </row>
    <row r="656" spans="1:1" x14ac:dyDescent="0.3">
      <c r="A656" s="1">
        <f t="shared" si="27"/>
        <v>654</v>
      </c>
    </row>
    <row r="657" spans="1:1" x14ac:dyDescent="0.3">
      <c r="A657" s="1">
        <f t="shared" si="27"/>
        <v>655</v>
      </c>
    </row>
    <row r="658" spans="1:1" x14ac:dyDescent="0.3">
      <c r="A658" s="1">
        <f t="shared" si="27"/>
        <v>656</v>
      </c>
    </row>
    <row r="659" spans="1:1" x14ac:dyDescent="0.3">
      <c r="A659" s="1">
        <f t="shared" si="27"/>
        <v>657</v>
      </c>
    </row>
    <row r="660" spans="1:1" x14ac:dyDescent="0.3">
      <c r="A660" s="1">
        <f t="shared" si="27"/>
        <v>658</v>
      </c>
    </row>
    <row r="661" spans="1:1" x14ac:dyDescent="0.3">
      <c r="A661" s="1">
        <f t="shared" si="27"/>
        <v>659</v>
      </c>
    </row>
    <row r="662" spans="1:1" x14ac:dyDescent="0.3">
      <c r="A662" s="1">
        <f t="shared" si="27"/>
        <v>660</v>
      </c>
    </row>
    <row r="663" spans="1:1" x14ac:dyDescent="0.3">
      <c r="A663" s="1">
        <f t="shared" si="27"/>
        <v>661</v>
      </c>
    </row>
    <row r="664" spans="1:1" x14ac:dyDescent="0.3">
      <c r="A664" s="1">
        <f t="shared" si="27"/>
        <v>662</v>
      </c>
    </row>
    <row r="665" spans="1:1" x14ac:dyDescent="0.3">
      <c r="A665" s="1">
        <f t="shared" si="27"/>
        <v>663</v>
      </c>
    </row>
    <row r="666" spans="1:1" x14ac:dyDescent="0.3">
      <c r="A666" s="1">
        <f t="shared" si="27"/>
        <v>664</v>
      </c>
    </row>
    <row r="667" spans="1:1" x14ac:dyDescent="0.3">
      <c r="A667" s="1">
        <f t="shared" si="27"/>
        <v>665</v>
      </c>
    </row>
    <row r="668" spans="1:1" x14ac:dyDescent="0.3">
      <c r="A668" s="1">
        <f t="shared" si="27"/>
        <v>666</v>
      </c>
    </row>
    <row r="669" spans="1:1" x14ac:dyDescent="0.3">
      <c r="A669" s="1">
        <f t="shared" si="27"/>
        <v>667</v>
      </c>
    </row>
    <row r="670" spans="1:1" x14ac:dyDescent="0.3">
      <c r="A670" s="1">
        <f t="shared" si="27"/>
        <v>668</v>
      </c>
    </row>
    <row r="671" spans="1:1" x14ac:dyDescent="0.3">
      <c r="A671" s="1">
        <f t="shared" si="27"/>
        <v>669</v>
      </c>
    </row>
    <row r="672" spans="1:1" x14ac:dyDescent="0.3">
      <c r="A672" s="1">
        <f t="shared" si="27"/>
        <v>670</v>
      </c>
    </row>
    <row r="673" spans="1:1" x14ac:dyDescent="0.3">
      <c r="A673" s="1">
        <f t="shared" si="27"/>
        <v>671</v>
      </c>
    </row>
    <row r="674" spans="1:1" x14ac:dyDescent="0.3">
      <c r="A674" s="1">
        <f t="shared" si="27"/>
        <v>672</v>
      </c>
    </row>
    <row r="675" spans="1:1" x14ac:dyDescent="0.3">
      <c r="A675" s="1">
        <f t="shared" si="27"/>
        <v>673</v>
      </c>
    </row>
    <row r="676" spans="1:1" x14ac:dyDescent="0.3">
      <c r="A676" s="1">
        <f t="shared" si="27"/>
        <v>674</v>
      </c>
    </row>
    <row r="677" spans="1:1" x14ac:dyDescent="0.3">
      <c r="A677" s="1">
        <f t="shared" si="27"/>
        <v>675</v>
      </c>
    </row>
    <row r="678" spans="1:1" x14ac:dyDescent="0.3">
      <c r="A678" s="1">
        <f t="shared" si="27"/>
        <v>676</v>
      </c>
    </row>
    <row r="679" spans="1:1" x14ac:dyDescent="0.3">
      <c r="A679" s="1">
        <f t="shared" si="27"/>
        <v>677</v>
      </c>
    </row>
    <row r="680" spans="1:1" x14ac:dyDescent="0.3">
      <c r="A680" s="1">
        <f t="shared" si="27"/>
        <v>678</v>
      </c>
    </row>
    <row r="681" spans="1:1" x14ac:dyDescent="0.3">
      <c r="A681" s="1">
        <f t="shared" si="27"/>
        <v>679</v>
      </c>
    </row>
    <row r="682" spans="1:1" x14ac:dyDescent="0.3">
      <c r="A682" s="1">
        <f t="shared" si="27"/>
        <v>680</v>
      </c>
    </row>
    <row r="683" spans="1:1" x14ac:dyDescent="0.3">
      <c r="A683" s="1">
        <f t="shared" si="27"/>
        <v>681</v>
      </c>
    </row>
    <row r="684" spans="1:1" x14ac:dyDescent="0.3">
      <c r="A684" s="1">
        <f t="shared" si="27"/>
        <v>682</v>
      </c>
    </row>
    <row r="685" spans="1:1" x14ac:dyDescent="0.3">
      <c r="A685" s="1">
        <f t="shared" si="27"/>
        <v>683</v>
      </c>
    </row>
    <row r="686" spans="1:1" x14ac:dyDescent="0.3">
      <c r="A686" s="1">
        <f t="shared" si="27"/>
        <v>684</v>
      </c>
    </row>
    <row r="687" spans="1:1" x14ac:dyDescent="0.3">
      <c r="A687" s="1">
        <f t="shared" si="27"/>
        <v>685</v>
      </c>
    </row>
    <row r="688" spans="1:1" x14ac:dyDescent="0.3">
      <c r="A688" s="1">
        <f t="shared" si="27"/>
        <v>686</v>
      </c>
    </row>
    <row r="689" spans="1:1" x14ac:dyDescent="0.3">
      <c r="A689" s="1">
        <f t="shared" si="27"/>
        <v>687</v>
      </c>
    </row>
    <row r="690" spans="1:1" x14ac:dyDescent="0.3">
      <c r="A690" s="1">
        <f t="shared" si="27"/>
        <v>688</v>
      </c>
    </row>
    <row r="691" spans="1:1" x14ac:dyDescent="0.3">
      <c r="A691" s="1">
        <f t="shared" si="27"/>
        <v>689</v>
      </c>
    </row>
    <row r="692" spans="1:1" x14ac:dyDescent="0.3">
      <c r="A692" s="1">
        <f t="shared" si="27"/>
        <v>690</v>
      </c>
    </row>
    <row r="693" spans="1:1" x14ac:dyDescent="0.3">
      <c r="A693" s="1">
        <f t="shared" si="27"/>
        <v>691</v>
      </c>
    </row>
    <row r="694" spans="1:1" x14ac:dyDescent="0.3">
      <c r="A694" s="1">
        <f t="shared" si="27"/>
        <v>692</v>
      </c>
    </row>
    <row r="695" spans="1:1" x14ac:dyDescent="0.3">
      <c r="A695" s="1">
        <f t="shared" si="27"/>
        <v>693</v>
      </c>
    </row>
    <row r="696" spans="1:1" x14ac:dyDescent="0.3">
      <c r="A696" s="1">
        <f t="shared" si="27"/>
        <v>694</v>
      </c>
    </row>
    <row r="697" spans="1:1" x14ac:dyDescent="0.3">
      <c r="A697" s="1">
        <f t="shared" si="27"/>
        <v>695</v>
      </c>
    </row>
    <row r="698" spans="1:1" x14ac:dyDescent="0.3">
      <c r="A698" s="1">
        <f t="shared" si="27"/>
        <v>696</v>
      </c>
    </row>
    <row r="699" spans="1:1" x14ac:dyDescent="0.3">
      <c r="A699" s="1">
        <f t="shared" si="27"/>
        <v>697</v>
      </c>
    </row>
    <row r="700" spans="1:1" x14ac:dyDescent="0.3">
      <c r="A700" s="1">
        <f t="shared" si="27"/>
        <v>698</v>
      </c>
    </row>
    <row r="701" spans="1:1" x14ac:dyDescent="0.3">
      <c r="A701" s="1">
        <f t="shared" si="27"/>
        <v>699</v>
      </c>
    </row>
    <row r="702" spans="1:1" x14ac:dyDescent="0.3">
      <c r="A702" s="1">
        <f t="shared" si="27"/>
        <v>700</v>
      </c>
    </row>
    <row r="703" spans="1:1" x14ac:dyDescent="0.3">
      <c r="A703" s="1">
        <f t="shared" si="27"/>
        <v>701</v>
      </c>
    </row>
    <row r="704" spans="1:1" x14ac:dyDescent="0.3">
      <c r="A704" s="1">
        <f t="shared" si="27"/>
        <v>702</v>
      </c>
    </row>
    <row r="705" spans="1:1" x14ac:dyDescent="0.3">
      <c r="A705" s="1">
        <f t="shared" si="27"/>
        <v>703</v>
      </c>
    </row>
    <row r="706" spans="1:1" x14ac:dyDescent="0.3">
      <c r="A706" s="1">
        <f t="shared" si="27"/>
        <v>704</v>
      </c>
    </row>
    <row r="707" spans="1:1" x14ac:dyDescent="0.3">
      <c r="A707" s="1">
        <f t="shared" ref="A707:A770" si="28">ROW()-2</f>
        <v>705</v>
      </c>
    </row>
    <row r="708" spans="1:1" x14ac:dyDescent="0.3">
      <c r="A708" s="1">
        <f t="shared" si="28"/>
        <v>706</v>
      </c>
    </row>
    <row r="709" spans="1:1" x14ac:dyDescent="0.3">
      <c r="A709" s="1">
        <f t="shared" si="28"/>
        <v>707</v>
      </c>
    </row>
    <row r="710" spans="1:1" x14ac:dyDescent="0.3">
      <c r="A710" s="1">
        <f t="shared" si="28"/>
        <v>708</v>
      </c>
    </row>
    <row r="711" spans="1:1" x14ac:dyDescent="0.3">
      <c r="A711" s="1">
        <f t="shared" si="28"/>
        <v>709</v>
      </c>
    </row>
    <row r="712" spans="1:1" x14ac:dyDescent="0.3">
      <c r="A712" s="1">
        <f t="shared" si="28"/>
        <v>710</v>
      </c>
    </row>
    <row r="713" spans="1:1" x14ac:dyDescent="0.3">
      <c r="A713" s="1">
        <f t="shared" si="28"/>
        <v>711</v>
      </c>
    </row>
    <row r="714" spans="1:1" x14ac:dyDescent="0.3">
      <c r="A714" s="1">
        <f t="shared" si="28"/>
        <v>712</v>
      </c>
    </row>
    <row r="715" spans="1:1" x14ac:dyDescent="0.3">
      <c r="A715" s="1">
        <f t="shared" si="28"/>
        <v>713</v>
      </c>
    </row>
    <row r="716" spans="1:1" x14ac:dyDescent="0.3">
      <c r="A716" s="1">
        <f t="shared" si="28"/>
        <v>714</v>
      </c>
    </row>
    <row r="717" spans="1:1" x14ac:dyDescent="0.3">
      <c r="A717" s="1">
        <f t="shared" si="28"/>
        <v>715</v>
      </c>
    </row>
    <row r="718" spans="1:1" x14ac:dyDescent="0.3">
      <c r="A718" s="1">
        <f t="shared" si="28"/>
        <v>716</v>
      </c>
    </row>
    <row r="719" spans="1:1" x14ac:dyDescent="0.3">
      <c r="A719" s="1">
        <f t="shared" si="28"/>
        <v>717</v>
      </c>
    </row>
    <row r="720" spans="1:1" x14ac:dyDescent="0.3">
      <c r="A720" s="1">
        <f t="shared" si="28"/>
        <v>718</v>
      </c>
    </row>
    <row r="721" spans="1:1" x14ac:dyDescent="0.3">
      <c r="A721" s="1">
        <f t="shared" si="28"/>
        <v>719</v>
      </c>
    </row>
    <row r="722" spans="1:1" x14ac:dyDescent="0.3">
      <c r="A722" s="1">
        <f t="shared" si="28"/>
        <v>720</v>
      </c>
    </row>
    <row r="723" spans="1:1" x14ac:dyDescent="0.3">
      <c r="A723" s="1">
        <f t="shared" si="28"/>
        <v>721</v>
      </c>
    </row>
    <row r="724" spans="1:1" x14ac:dyDescent="0.3">
      <c r="A724" s="1">
        <f t="shared" si="28"/>
        <v>722</v>
      </c>
    </row>
    <row r="725" spans="1:1" x14ac:dyDescent="0.3">
      <c r="A725" s="1">
        <f t="shared" si="28"/>
        <v>723</v>
      </c>
    </row>
    <row r="726" spans="1:1" x14ac:dyDescent="0.3">
      <c r="A726" s="1">
        <f t="shared" si="28"/>
        <v>724</v>
      </c>
    </row>
    <row r="727" spans="1:1" x14ac:dyDescent="0.3">
      <c r="A727" s="1">
        <f t="shared" si="28"/>
        <v>725</v>
      </c>
    </row>
    <row r="728" spans="1:1" x14ac:dyDescent="0.3">
      <c r="A728" s="1">
        <f t="shared" si="28"/>
        <v>726</v>
      </c>
    </row>
    <row r="729" spans="1:1" x14ac:dyDescent="0.3">
      <c r="A729" s="1">
        <f t="shared" si="28"/>
        <v>727</v>
      </c>
    </row>
    <row r="730" spans="1:1" x14ac:dyDescent="0.3">
      <c r="A730" s="1">
        <f t="shared" si="28"/>
        <v>728</v>
      </c>
    </row>
    <row r="731" spans="1:1" x14ac:dyDescent="0.3">
      <c r="A731" s="1">
        <f t="shared" si="28"/>
        <v>729</v>
      </c>
    </row>
    <row r="732" spans="1:1" x14ac:dyDescent="0.3">
      <c r="A732" s="1">
        <f t="shared" si="28"/>
        <v>730</v>
      </c>
    </row>
    <row r="733" spans="1:1" x14ac:dyDescent="0.3">
      <c r="A733" s="1">
        <f t="shared" si="28"/>
        <v>731</v>
      </c>
    </row>
    <row r="734" spans="1:1" x14ac:dyDescent="0.3">
      <c r="A734" s="1">
        <f t="shared" si="28"/>
        <v>732</v>
      </c>
    </row>
    <row r="735" spans="1:1" x14ac:dyDescent="0.3">
      <c r="A735" s="1">
        <f t="shared" si="28"/>
        <v>733</v>
      </c>
    </row>
    <row r="736" spans="1:1" x14ac:dyDescent="0.3">
      <c r="A736" s="1">
        <f t="shared" si="28"/>
        <v>734</v>
      </c>
    </row>
    <row r="737" spans="1:1" x14ac:dyDescent="0.3">
      <c r="A737" s="1">
        <f t="shared" si="28"/>
        <v>735</v>
      </c>
    </row>
    <row r="738" spans="1:1" x14ac:dyDescent="0.3">
      <c r="A738" s="1">
        <f t="shared" si="28"/>
        <v>736</v>
      </c>
    </row>
    <row r="739" spans="1:1" x14ac:dyDescent="0.3">
      <c r="A739" s="1">
        <f t="shared" si="28"/>
        <v>737</v>
      </c>
    </row>
    <row r="740" spans="1:1" x14ac:dyDescent="0.3">
      <c r="A740" s="1">
        <f t="shared" si="28"/>
        <v>738</v>
      </c>
    </row>
    <row r="741" spans="1:1" x14ac:dyDescent="0.3">
      <c r="A741" s="1">
        <f t="shared" si="28"/>
        <v>739</v>
      </c>
    </row>
    <row r="742" spans="1:1" x14ac:dyDescent="0.3">
      <c r="A742" s="1">
        <f t="shared" si="28"/>
        <v>740</v>
      </c>
    </row>
    <row r="743" spans="1:1" x14ac:dyDescent="0.3">
      <c r="A743" s="1">
        <f t="shared" si="28"/>
        <v>741</v>
      </c>
    </row>
    <row r="744" spans="1:1" x14ac:dyDescent="0.3">
      <c r="A744" s="1">
        <f t="shared" si="28"/>
        <v>742</v>
      </c>
    </row>
    <row r="745" spans="1:1" x14ac:dyDescent="0.3">
      <c r="A745" s="1">
        <f t="shared" si="28"/>
        <v>743</v>
      </c>
    </row>
    <row r="746" spans="1:1" x14ac:dyDescent="0.3">
      <c r="A746" s="1">
        <f t="shared" si="28"/>
        <v>744</v>
      </c>
    </row>
    <row r="747" spans="1:1" x14ac:dyDescent="0.3">
      <c r="A747" s="1">
        <f t="shared" si="28"/>
        <v>745</v>
      </c>
    </row>
    <row r="748" spans="1:1" x14ac:dyDescent="0.3">
      <c r="A748" s="1">
        <f t="shared" si="28"/>
        <v>746</v>
      </c>
    </row>
    <row r="749" spans="1:1" x14ac:dyDescent="0.3">
      <c r="A749" s="1">
        <f t="shared" si="28"/>
        <v>747</v>
      </c>
    </row>
    <row r="750" spans="1:1" x14ac:dyDescent="0.3">
      <c r="A750" s="1">
        <f t="shared" si="28"/>
        <v>748</v>
      </c>
    </row>
    <row r="751" spans="1:1" x14ac:dyDescent="0.3">
      <c r="A751" s="1">
        <f t="shared" si="28"/>
        <v>749</v>
      </c>
    </row>
    <row r="752" spans="1:1" x14ac:dyDescent="0.3">
      <c r="A752" s="1">
        <f t="shared" si="28"/>
        <v>750</v>
      </c>
    </row>
    <row r="753" spans="1:1" x14ac:dyDescent="0.3">
      <c r="A753" s="1">
        <f t="shared" si="28"/>
        <v>751</v>
      </c>
    </row>
    <row r="754" spans="1:1" x14ac:dyDescent="0.3">
      <c r="A754" s="1">
        <f t="shared" si="28"/>
        <v>752</v>
      </c>
    </row>
    <row r="755" spans="1:1" x14ac:dyDescent="0.3">
      <c r="A755" s="1">
        <f t="shared" si="28"/>
        <v>753</v>
      </c>
    </row>
    <row r="756" spans="1:1" x14ac:dyDescent="0.3">
      <c r="A756" s="1">
        <f t="shared" si="28"/>
        <v>754</v>
      </c>
    </row>
    <row r="757" spans="1:1" x14ac:dyDescent="0.3">
      <c r="A757" s="1">
        <f t="shared" si="28"/>
        <v>755</v>
      </c>
    </row>
    <row r="758" spans="1:1" x14ac:dyDescent="0.3">
      <c r="A758" s="1">
        <f t="shared" si="28"/>
        <v>756</v>
      </c>
    </row>
    <row r="759" spans="1:1" x14ac:dyDescent="0.3">
      <c r="A759" s="1">
        <f t="shared" si="28"/>
        <v>757</v>
      </c>
    </row>
    <row r="760" spans="1:1" x14ac:dyDescent="0.3">
      <c r="A760" s="1">
        <f t="shared" si="28"/>
        <v>758</v>
      </c>
    </row>
    <row r="761" spans="1:1" x14ac:dyDescent="0.3">
      <c r="A761" s="1">
        <f t="shared" si="28"/>
        <v>759</v>
      </c>
    </row>
    <row r="762" spans="1:1" x14ac:dyDescent="0.3">
      <c r="A762" s="1">
        <f t="shared" si="28"/>
        <v>760</v>
      </c>
    </row>
    <row r="763" spans="1:1" x14ac:dyDescent="0.3">
      <c r="A763" s="1">
        <f t="shared" si="28"/>
        <v>761</v>
      </c>
    </row>
    <row r="764" spans="1:1" x14ac:dyDescent="0.3">
      <c r="A764" s="1">
        <f t="shared" si="28"/>
        <v>762</v>
      </c>
    </row>
    <row r="765" spans="1:1" x14ac:dyDescent="0.3">
      <c r="A765" s="1">
        <f t="shared" si="28"/>
        <v>763</v>
      </c>
    </row>
    <row r="766" spans="1:1" x14ac:dyDescent="0.3">
      <c r="A766" s="1">
        <f t="shared" si="28"/>
        <v>764</v>
      </c>
    </row>
    <row r="767" spans="1:1" x14ac:dyDescent="0.3">
      <c r="A767" s="1">
        <f t="shared" si="28"/>
        <v>765</v>
      </c>
    </row>
    <row r="768" spans="1:1" x14ac:dyDescent="0.3">
      <c r="A768" s="1">
        <f t="shared" si="28"/>
        <v>766</v>
      </c>
    </row>
    <row r="769" spans="1:1" x14ac:dyDescent="0.3">
      <c r="A769" s="1">
        <f t="shared" si="28"/>
        <v>767</v>
      </c>
    </row>
    <row r="770" spans="1:1" x14ac:dyDescent="0.3">
      <c r="A770" s="1">
        <f t="shared" si="28"/>
        <v>768</v>
      </c>
    </row>
    <row r="771" spans="1:1" x14ac:dyDescent="0.3">
      <c r="A771" s="1">
        <f t="shared" ref="A771:A834" si="29">ROW()-2</f>
        <v>769</v>
      </c>
    </row>
    <row r="772" spans="1:1" x14ac:dyDescent="0.3">
      <c r="A772" s="1">
        <f t="shared" si="29"/>
        <v>770</v>
      </c>
    </row>
    <row r="773" spans="1:1" x14ac:dyDescent="0.3">
      <c r="A773" s="1">
        <f t="shared" si="29"/>
        <v>771</v>
      </c>
    </row>
    <row r="774" spans="1:1" x14ac:dyDescent="0.3">
      <c r="A774" s="1">
        <f t="shared" si="29"/>
        <v>772</v>
      </c>
    </row>
    <row r="775" spans="1:1" x14ac:dyDescent="0.3">
      <c r="A775" s="1">
        <f t="shared" si="29"/>
        <v>773</v>
      </c>
    </row>
    <row r="776" spans="1:1" x14ac:dyDescent="0.3">
      <c r="A776" s="1">
        <f t="shared" si="29"/>
        <v>774</v>
      </c>
    </row>
    <row r="777" spans="1:1" x14ac:dyDescent="0.3">
      <c r="A777" s="1">
        <f t="shared" si="29"/>
        <v>775</v>
      </c>
    </row>
    <row r="778" spans="1:1" x14ac:dyDescent="0.3">
      <c r="A778" s="1">
        <f t="shared" si="29"/>
        <v>776</v>
      </c>
    </row>
    <row r="779" spans="1:1" x14ac:dyDescent="0.3">
      <c r="A779" s="1">
        <f t="shared" si="29"/>
        <v>777</v>
      </c>
    </row>
    <row r="780" spans="1:1" x14ac:dyDescent="0.3">
      <c r="A780" s="1">
        <f t="shared" si="29"/>
        <v>778</v>
      </c>
    </row>
    <row r="781" spans="1:1" x14ac:dyDescent="0.3">
      <c r="A781" s="1">
        <f t="shared" si="29"/>
        <v>779</v>
      </c>
    </row>
    <row r="782" spans="1:1" x14ac:dyDescent="0.3">
      <c r="A782" s="1">
        <f t="shared" si="29"/>
        <v>780</v>
      </c>
    </row>
    <row r="783" spans="1:1" x14ac:dyDescent="0.3">
      <c r="A783" s="1">
        <f t="shared" si="29"/>
        <v>781</v>
      </c>
    </row>
    <row r="784" spans="1:1" x14ac:dyDescent="0.3">
      <c r="A784" s="1">
        <f t="shared" si="29"/>
        <v>782</v>
      </c>
    </row>
    <row r="785" spans="1:1" x14ac:dyDescent="0.3">
      <c r="A785" s="1">
        <f t="shared" si="29"/>
        <v>783</v>
      </c>
    </row>
    <row r="786" spans="1:1" x14ac:dyDescent="0.3">
      <c r="A786" s="1">
        <f t="shared" si="29"/>
        <v>784</v>
      </c>
    </row>
    <row r="787" spans="1:1" x14ac:dyDescent="0.3">
      <c r="A787" s="1">
        <f t="shared" si="29"/>
        <v>785</v>
      </c>
    </row>
    <row r="788" spans="1:1" x14ac:dyDescent="0.3">
      <c r="A788" s="1">
        <f t="shared" si="29"/>
        <v>786</v>
      </c>
    </row>
    <row r="789" spans="1:1" x14ac:dyDescent="0.3">
      <c r="A789" s="1">
        <f t="shared" si="29"/>
        <v>787</v>
      </c>
    </row>
    <row r="790" spans="1:1" x14ac:dyDescent="0.3">
      <c r="A790" s="1">
        <f t="shared" si="29"/>
        <v>788</v>
      </c>
    </row>
    <row r="791" spans="1:1" x14ac:dyDescent="0.3">
      <c r="A791" s="1">
        <f t="shared" si="29"/>
        <v>789</v>
      </c>
    </row>
    <row r="792" spans="1:1" x14ac:dyDescent="0.3">
      <c r="A792" s="1">
        <f t="shared" si="29"/>
        <v>790</v>
      </c>
    </row>
    <row r="793" spans="1:1" x14ac:dyDescent="0.3">
      <c r="A793" s="1">
        <f t="shared" si="29"/>
        <v>791</v>
      </c>
    </row>
    <row r="794" spans="1:1" x14ac:dyDescent="0.3">
      <c r="A794" s="1">
        <f t="shared" si="29"/>
        <v>792</v>
      </c>
    </row>
    <row r="795" spans="1:1" x14ac:dyDescent="0.3">
      <c r="A795" s="1">
        <f t="shared" si="29"/>
        <v>793</v>
      </c>
    </row>
    <row r="796" spans="1:1" x14ac:dyDescent="0.3">
      <c r="A796" s="1">
        <f t="shared" si="29"/>
        <v>794</v>
      </c>
    </row>
    <row r="797" spans="1:1" x14ac:dyDescent="0.3">
      <c r="A797" s="1">
        <f t="shared" si="29"/>
        <v>795</v>
      </c>
    </row>
    <row r="798" spans="1:1" x14ac:dyDescent="0.3">
      <c r="A798" s="1">
        <f t="shared" si="29"/>
        <v>796</v>
      </c>
    </row>
    <row r="799" spans="1:1" x14ac:dyDescent="0.3">
      <c r="A799" s="1">
        <f t="shared" si="29"/>
        <v>797</v>
      </c>
    </row>
    <row r="800" spans="1:1" x14ac:dyDescent="0.3">
      <c r="A800" s="1">
        <f t="shared" si="29"/>
        <v>798</v>
      </c>
    </row>
    <row r="801" spans="1:1" x14ac:dyDescent="0.3">
      <c r="A801" s="1">
        <f t="shared" si="29"/>
        <v>799</v>
      </c>
    </row>
    <row r="802" spans="1:1" x14ac:dyDescent="0.3">
      <c r="A802" s="1">
        <f t="shared" si="29"/>
        <v>800</v>
      </c>
    </row>
    <row r="803" spans="1:1" x14ac:dyDescent="0.3">
      <c r="A803" s="1">
        <f t="shared" si="29"/>
        <v>801</v>
      </c>
    </row>
    <row r="804" spans="1:1" x14ac:dyDescent="0.3">
      <c r="A804" s="1">
        <f t="shared" si="29"/>
        <v>802</v>
      </c>
    </row>
    <row r="805" spans="1:1" x14ac:dyDescent="0.3">
      <c r="A805" s="1">
        <f t="shared" si="29"/>
        <v>803</v>
      </c>
    </row>
    <row r="806" spans="1:1" x14ac:dyDescent="0.3">
      <c r="A806" s="1">
        <f t="shared" si="29"/>
        <v>804</v>
      </c>
    </row>
    <row r="807" spans="1:1" x14ac:dyDescent="0.3">
      <c r="A807" s="1">
        <f t="shared" si="29"/>
        <v>805</v>
      </c>
    </row>
    <row r="808" spans="1:1" x14ac:dyDescent="0.3">
      <c r="A808" s="1">
        <f t="shared" si="29"/>
        <v>806</v>
      </c>
    </row>
    <row r="809" spans="1:1" x14ac:dyDescent="0.3">
      <c r="A809" s="1">
        <f t="shared" si="29"/>
        <v>807</v>
      </c>
    </row>
    <row r="810" spans="1:1" x14ac:dyDescent="0.3">
      <c r="A810" s="1">
        <f t="shared" si="29"/>
        <v>808</v>
      </c>
    </row>
    <row r="811" spans="1:1" x14ac:dyDescent="0.3">
      <c r="A811" s="1">
        <f t="shared" si="29"/>
        <v>809</v>
      </c>
    </row>
    <row r="812" spans="1:1" x14ac:dyDescent="0.3">
      <c r="A812" s="1">
        <f t="shared" si="29"/>
        <v>810</v>
      </c>
    </row>
    <row r="813" spans="1:1" x14ac:dyDescent="0.3">
      <c r="A813" s="1">
        <f t="shared" si="29"/>
        <v>811</v>
      </c>
    </row>
    <row r="814" spans="1:1" x14ac:dyDescent="0.3">
      <c r="A814" s="1">
        <f t="shared" si="29"/>
        <v>812</v>
      </c>
    </row>
    <row r="815" spans="1:1" x14ac:dyDescent="0.3">
      <c r="A815" s="1">
        <f t="shared" si="29"/>
        <v>813</v>
      </c>
    </row>
    <row r="816" spans="1:1" x14ac:dyDescent="0.3">
      <c r="A816" s="1">
        <f t="shared" si="29"/>
        <v>814</v>
      </c>
    </row>
    <row r="817" spans="1:1" x14ac:dyDescent="0.3">
      <c r="A817" s="1">
        <f t="shared" si="29"/>
        <v>815</v>
      </c>
    </row>
    <row r="818" spans="1:1" x14ac:dyDescent="0.3">
      <c r="A818" s="1">
        <f t="shared" si="29"/>
        <v>816</v>
      </c>
    </row>
    <row r="819" spans="1:1" x14ac:dyDescent="0.3">
      <c r="A819" s="1">
        <f t="shared" si="29"/>
        <v>817</v>
      </c>
    </row>
    <row r="820" spans="1:1" x14ac:dyDescent="0.3">
      <c r="A820" s="1">
        <f t="shared" si="29"/>
        <v>818</v>
      </c>
    </row>
    <row r="821" spans="1:1" x14ac:dyDescent="0.3">
      <c r="A821" s="1">
        <f t="shared" si="29"/>
        <v>819</v>
      </c>
    </row>
    <row r="822" spans="1:1" x14ac:dyDescent="0.3">
      <c r="A822" s="1">
        <f t="shared" si="29"/>
        <v>820</v>
      </c>
    </row>
    <row r="823" spans="1:1" x14ac:dyDescent="0.3">
      <c r="A823" s="1">
        <f t="shared" si="29"/>
        <v>821</v>
      </c>
    </row>
    <row r="824" spans="1:1" x14ac:dyDescent="0.3">
      <c r="A824" s="1">
        <f t="shared" si="29"/>
        <v>822</v>
      </c>
    </row>
    <row r="825" spans="1:1" x14ac:dyDescent="0.3">
      <c r="A825" s="1">
        <f t="shared" si="29"/>
        <v>823</v>
      </c>
    </row>
    <row r="826" spans="1:1" x14ac:dyDescent="0.3">
      <c r="A826" s="1">
        <f t="shared" si="29"/>
        <v>824</v>
      </c>
    </row>
    <row r="827" spans="1:1" x14ac:dyDescent="0.3">
      <c r="A827" s="1">
        <f t="shared" si="29"/>
        <v>825</v>
      </c>
    </row>
    <row r="828" spans="1:1" x14ac:dyDescent="0.3">
      <c r="A828" s="1">
        <f t="shared" si="29"/>
        <v>826</v>
      </c>
    </row>
    <row r="829" spans="1:1" x14ac:dyDescent="0.3">
      <c r="A829" s="1">
        <f t="shared" si="29"/>
        <v>827</v>
      </c>
    </row>
    <row r="830" spans="1:1" x14ac:dyDescent="0.3">
      <c r="A830" s="1">
        <f t="shared" si="29"/>
        <v>828</v>
      </c>
    </row>
    <row r="831" spans="1:1" x14ac:dyDescent="0.3">
      <c r="A831" s="1">
        <f t="shared" si="29"/>
        <v>829</v>
      </c>
    </row>
    <row r="832" spans="1:1" x14ac:dyDescent="0.3">
      <c r="A832" s="1">
        <f t="shared" si="29"/>
        <v>830</v>
      </c>
    </row>
    <row r="833" spans="1:1" x14ac:dyDescent="0.3">
      <c r="A833" s="1">
        <f t="shared" si="29"/>
        <v>831</v>
      </c>
    </row>
    <row r="834" spans="1:1" x14ac:dyDescent="0.3">
      <c r="A834" s="1">
        <f t="shared" si="29"/>
        <v>832</v>
      </c>
    </row>
    <row r="835" spans="1:1" x14ac:dyDescent="0.3">
      <c r="A835" s="1">
        <f t="shared" ref="A835:A898" si="30">ROW()-2</f>
        <v>833</v>
      </c>
    </row>
    <row r="836" spans="1:1" x14ac:dyDescent="0.3">
      <c r="A836" s="1">
        <f t="shared" si="30"/>
        <v>834</v>
      </c>
    </row>
    <row r="837" spans="1:1" x14ac:dyDescent="0.3">
      <c r="A837" s="1">
        <f t="shared" si="30"/>
        <v>835</v>
      </c>
    </row>
    <row r="838" spans="1:1" x14ac:dyDescent="0.3">
      <c r="A838" s="1">
        <f t="shared" si="30"/>
        <v>836</v>
      </c>
    </row>
    <row r="839" spans="1:1" x14ac:dyDescent="0.3">
      <c r="A839" s="1">
        <f t="shared" si="30"/>
        <v>837</v>
      </c>
    </row>
    <row r="840" spans="1:1" x14ac:dyDescent="0.3">
      <c r="A840" s="1">
        <f t="shared" si="30"/>
        <v>838</v>
      </c>
    </row>
    <row r="841" spans="1:1" x14ac:dyDescent="0.3">
      <c r="A841" s="1">
        <f t="shared" si="30"/>
        <v>839</v>
      </c>
    </row>
    <row r="842" spans="1:1" x14ac:dyDescent="0.3">
      <c r="A842" s="1">
        <f t="shared" si="30"/>
        <v>840</v>
      </c>
    </row>
    <row r="843" spans="1:1" x14ac:dyDescent="0.3">
      <c r="A843" s="1">
        <f t="shared" si="30"/>
        <v>841</v>
      </c>
    </row>
    <row r="844" spans="1:1" x14ac:dyDescent="0.3">
      <c r="A844" s="1">
        <f t="shared" si="30"/>
        <v>842</v>
      </c>
    </row>
    <row r="845" spans="1:1" x14ac:dyDescent="0.3">
      <c r="A845" s="1">
        <f t="shared" si="30"/>
        <v>843</v>
      </c>
    </row>
    <row r="846" spans="1:1" x14ac:dyDescent="0.3">
      <c r="A846" s="1">
        <f t="shared" si="30"/>
        <v>844</v>
      </c>
    </row>
    <row r="847" spans="1:1" x14ac:dyDescent="0.3">
      <c r="A847" s="1">
        <f t="shared" si="30"/>
        <v>845</v>
      </c>
    </row>
    <row r="848" spans="1:1" x14ac:dyDescent="0.3">
      <c r="A848" s="1">
        <f t="shared" si="30"/>
        <v>846</v>
      </c>
    </row>
    <row r="849" spans="1:1" x14ac:dyDescent="0.3">
      <c r="A849" s="1">
        <f t="shared" si="30"/>
        <v>847</v>
      </c>
    </row>
    <row r="850" spans="1:1" x14ac:dyDescent="0.3">
      <c r="A850" s="1">
        <f t="shared" si="30"/>
        <v>848</v>
      </c>
    </row>
    <row r="851" spans="1:1" x14ac:dyDescent="0.3">
      <c r="A851" s="1">
        <f t="shared" si="30"/>
        <v>849</v>
      </c>
    </row>
    <row r="852" spans="1:1" x14ac:dyDescent="0.3">
      <c r="A852" s="1">
        <f t="shared" si="30"/>
        <v>850</v>
      </c>
    </row>
    <row r="853" spans="1:1" x14ac:dyDescent="0.3">
      <c r="A853" s="1">
        <f t="shared" si="30"/>
        <v>851</v>
      </c>
    </row>
    <row r="854" spans="1:1" x14ac:dyDescent="0.3">
      <c r="A854" s="1">
        <f t="shared" si="30"/>
        <v>852</v>
      </c>
    </row>
    <row r="855" spans="1:1" x14ac:dyDescent="0.3">
      <c r="A855" s="1">
        <f t="shared" si="30"/>
        <v>853</v>
      </c>
    </row>
    <row r="856" spans="1:1" x14ac:dyDescent="0.3">
      <c r="A856" s="1">
        <f t="shared" si="30"/>
        <v>854</v>
      </c>
    </row>
    <row r="857" spans="1:1" x14ac:dyDescent="0.3">
      <c r="A857" s="1">
        <f t="shared" si="30"/>
        <v>855</v>
      </c>
    </row>
    <row r="858" spans="1:1" x14ac:dyDescent="0.3">
      <c r="A858" s="1">
        <f t="shared" si="30"/>
        <v>856</v>
      </c>
    </row>
    <row r="859" spans="1:1" x14ac:dyDescent="0.3">
      <c r="A859" s="1">
        <f t="shared" si="30"/>
        <v>857</v>
      </c>
    </row>
    <row r="860" spans="1:1" x14ac:dyDescent="0.3">
      <c r="A860" s="1">
        <f t="shared" si="30"/>
        <v>858</v>
      </c>
    </row>
    <row r="861" spans="1:1" x14ac:dyDescent="0.3">
      <c r="A861" s="1">
        <f t="shared" si="30"/>
        <v>859</v>
      </c>
    </row>
    <row r="862" spans="1:1" x14ac:dyDescent="0.3">
      <c r="A862" s="1">
        <f t="shared" si="30"/>
        <v>860</v>
      </c>
    </row>
    <row r="863" spans="1:1" x14ac:dyDescent="0.3">
      <c r="A863" s="1">
        <f t="shared" si="30"/>
        <v>861</v>
      </c>
    </row>
    <row r="864" spans="1:1" x14ac:dyDescent="0.3">
      <c r="A864" s="1">
        <f t="shared" si="30"/>
        <v>862</v>
      </c>
    </row>
    <row r="865" spans="1:1" x14ac:dyDescent="0.3">
      <c r="A865" s="1">
        <f t="shared" si="30"/>
        <v>863</v>
      </c>
    </row>
    <row r="866" spans="1:1" x14ac:dyDescent="0.3">
      <c r="A866" s="1">
        <f t="shared" si="30"/>
        <v>864</v>
      </c>
    </row>
    <row r="867" spans="1:1" x14ac:dyDescent="0.3">
      <c r="A867" s="1">
        <f t="shared" si="30"/>
        <v>865</v>
      </c>
    </row>
    <row r="868" spans="1:1" x14ac:dyDescent="0.3">
      <c r="A868" s="1">
        <f t="shared" si="30"/>
        <v>866</v>
      </c>
    </row>
    <row r="869" spans="1:1" x14ac:dyDescent="0.3">
      <c r="A869" s="1">
        <f t="shared" si="30"/>
        <v>867</v>
      </c>
    </row>
    <row r="870" spans="1:1" x14ac:dyDescent="0.3">
      <c r="A870" s="1">
        <f t="shared" si="30"/>
        <v>868</v>
      </c>
    </row>
    <row r="871" spans="1:1" x14ac:dyDescent="0.3">
      <c r="A871" s="1">
        <f t="shared" si="30"/>
        <v>869</v>
      </c>
    </row>
    <row r="872" spans="1:1" x14ac:dyDescent="0.3">
      <c r="A872" s="1">
        <f t="shared" si="30"/>
        <v>870</v>
      </c>
    </row>
    <row r="873" spans="1:1" x14ac:dyDescent="0.3">
      <c r="A873" s="1">
        <f t="shared" si="30"/>
        <v>871</v>
      </c>
    </row>
    <row r="874" spans="1:1" x14ac:dyDescent="0.3">
      <c r="A874" s="1">
        <f t="shared" si="30"/>
        <v>872</v>
      </c>
    </row>
    <row r="875" spans="1:1" x14ac:dyDescent="0.3">
      <c r="A875" s="1">
        <f t="shared" si="30"/>
        <v>873</v>
      </c>
    </row>
    <row r="876" spans="1:1" x14ac:dyDescent="0.3">
      <c r="A876" s="1">
        <f t="shared" si="30"/>
        <v>874</v>
      </c>
    </row>
    <row r="877" spans="1:1" x14ac:dyDescent="0.3">
      <c r="A877" s="1">
        <f t="shared" si="30"/>
        <v>875</v>
      </c>
    </row>
    <row r="878" spans="1:1" x14ac:dyDescent="0.3">
      <c r="A878" s="1">
        <f t="shared" si="30"/>
        <v>876</v>
      </c>
    </row>
    <row r="879" spans="1:1" x14ac:dyDescent="0.3">
      <c r="A879" s="1">
        <f t="shared" si="30"/>
        <v>877</v>
      </c>
    </row>
    <row r="880" spans="1:1" x14ac:dyDescent="0.3">
      <c r="A880" s="1">
        <f t="shared" si="30"/>
        <v>878</v>
      </c>
    </row>
    <row r="881" spans="1:1" x14ac:dyDescent="0.3">
      <c r="A881" s="1">
        <f t="shared" si="30"/>
        <v>879</v>
      </c>
    </row>
    <row r="882" spans="1:1" x14ac:dyDescent="0.3">
      <c r="A882" s="1">
        <f t="shared" si="30"/>
        <v>880</v>
      </c>
    </row>
    <row r="883" spans="1:1" x14ac:dyDescent="0.3">
      <c r="A883" s="1">
        <f t="shared" si="30"/>
        <v>881</v>
      </c>
    </row>
    <row r="884" spans="1:1" x14ac:dyDescent="0.3">
      <c r="A884" s="1">
        <f t="shared" si="30"/>
        <v>882</v>
      </c>
    </row>
    <row r="885" spans="1:1" x14ac:dyDescent="0.3">
      <c r="A885" s="1">
        <f t="shared" si="30"/>
        <v>883</v>
      </c>
    </row>
    <row r="886" spans="1:1" x14ac:dyDescent="0.3">
      <c r="A886" s="1">
        <f t="shared" si="30"/>
        <v>884</v>
      </c>
    </row>
    <row r="887" spans="1:1" x14ac:dyDescent="0.3">
      <c r="A887" s="1">
        <f t="shared" si="30"/>
        <v>885</v>
      </c>
    </row>
    <row r="888" spans="1:1" x14ac:dyDescent="0.3">
      <c r="A888" s="1">
        <f t="shared" si="30"/>
        <v>886</v>
      </c>
    </row>
    <row r="889" spans="1:1" x14ac:dyDescent="0.3">
      <c r="A889" s="1">
        <f t="shared" si="30"/>
        <v>887</v>
      </c>
    </row>
    <row r="890" spans="1:1" x14ac:dyDescent="0.3">
      <c r="A890" s="1">
        <f t="shared" si="30"/>
        <v>888</v>
      </c>
    </row>
    <row r="891" spans="1:1" x14ac:dyDescent="0.3">
      <c r="A891" s="1">
        <f t="shared" si="30"/>
        <v>889</v>
      </c>
    </row>
    <row r="892" spans="1:1" x14ac:dyDescent="0.3">
      <c r="A892" s="1">
        <f t="shared" si="30"/>
        <v>890</v>
      </c>
    </row>
    <row r="893" spans="1:1" x14ac:dyDescent="0.3">
      <c r="A893" s="1">
        <f t="shared" si="30"/>
        <v>891</v>
      </c>
    </row>
    <row r="894" spans="1:1" x14ac:dyDescent="0.3">
      <c r="A894" s="1">
        <f t="shared" si="30"/>
        <v>892</v>
      </c>
    </row>
    <row r="895" spans="1:1" x14ac:dyDescent="0.3">
      <c r="A895" s="1">
        <f t="shared" si="30"/>
        <v>893</v>
      </c>
    </row>
    <row r="896" spans="1:1" x14ac:dyDescent="0.3">
      <c r="A896" s="1">
        <f t="shared" si="30"/>
        <v>894</v>
      </c>
    </row>
    <row r="897" spans="1:1" x14ac:dyDescent="0.3">
      <c r="A897" s="1">
        <f t="shared" si="30"/>
        <v>895</v>
      </c>
    </row>
    <row r="898" spans="1:1" x14ac:dyDescent="0.3">
      <c r="A898" s="1">
        <f t="shared" si="30"/>
        <v>896</v>
      </c>
    </row>
    <row r="899" spans="1:1" x14ac:dyDescent="0.3">
      <c r="A899" s="1">
        <f t="shared" ref="A899:A962" si="31">ROW()-2</f>
        <v>897</v>
      </c>
    </row>
    <row r="900" spans="1:1" x14ac:dyDescent="0.3">
      <c r="A900" s="1">
        <f t="shared" si="31"/>
        <v>898</v>
      </c>
    </row>
    <row r="901" spans="1:1" x14ac:dyDescent="0.3">
      <c r="A901" s="1">
        <f t="shared" si="31"/>
        <v>899</v>
      </c>
    </row>
    <row r="902" spans="1:1" x14ac:dyDescent="0.3">
      <c r="A902" s="1">
        <f t="shared" si="31"/>
        <v>900</v>
      </c>
    </row>
    <row r="903" spans="1:1" x14ac:dyDescent="0.3">
      <c r="A903" s="1">
        <f t="shared" si="31"/>
        <v>901</v>
      </c>
    </row>
    <row r="904" spans="1:1" x14ac:dyDescent="0.3">
      <c r="A904" s="1">
        <f t="shared" si="31"/>
        <v>902</v>
      </c>
    </row>
    <row r="905" spans="1:1" x14ac:dyDescent="0.3">
      <c r="A905" s="1">
        <f t="shared" si="31"/>
        <v>903</v>
      </c>
    </row>
    <row r="906" spans="1:1" x14ac:dyDescent="0.3">
      <c r="A906" s="1">
        <f t="shared" si="31"/>
        <v>904</v>
      </c>
    </row>
    <row r="907" spans="1:1" x14ac:dyDescent="0.3">
      <c r="A907" s="1">
        <f t="shared" si="31"/>
        <v>905</v>
      </c>
    </row>
    <row r="908" spans="1:1" x14ac:dyDescent="0.3">
      <c r="A908" s="1">
        <f t="shared" si="31"/>
        <v>906</v>
      </c>
    </row>
    <row r="909" spans="1:1" x14ac:dyDescent="0.3">
      <c r="A909" s="1">
        <f t="shared" si="31"/>
        <v>907</v>
      </c>
    </row>
    <row r="910" spans="1:1" x14ac:dyDescent="0.3">
      <c r="A910" s="1">
        <f t="shared" si="31"/>
        <v>908</v>
      </c>
    </row>
    <row r="911" spans="1:1" x14ac:dyDescent="0.3">
      <c r="A911" s="1">
        <f t="shared" si="31"/>
        <v>909</v>
      </c>
    </row>
    <row r="912" spans="1:1" x14ac:dyDescent="0.3">
      <c r="A912" s="1">
        <f t="shared" si="31"/>
        <v>910</v>
      </c>
    </row>
    <row r="913" spans="1:1" x14ac:dyDescent="0.3">
      <c r="A913" s="1">
        <f t="shared" si="31"/>
        <v>911</v>
      </c>
    </row>
    <row r="914" spans="1:1" x14ac:dyDescent="0.3">
      <c r="A914" s="1">
        <f t="shared" si="31"/>
        <v>912</v>
      </c>
    </row>
    <row r="915" spans="1:1" x14ac:dyDescent="0.3">
      <c r="A915" s="1">
        <f t="shared" si="31"/>
        <v>913</v>
      </c>
    </row>
    <row r="916" spans="1:1" x14ac:dyDescent="0.3">
      <c r="A916" s="1">
        <f t="shared" si="31"/>
        <v>914</v>
      </c>
    </row>
    <row r="917" spans="1:1" x14ac:dyDescent="0.3">
      <c r="A917" s="1">
        <f t="shared" si="31"/>
        <v>915</v>
      </c>
    </row>
    <row r="918" spans="1:1" x14ac:dyDescent="0.3">
      <c r="A918" s="1">
        <f t="shared" si="31"/>
        <v>916</v>
      </c>
    </row>
    <row r="919" spans="1:1" x14ac:dyDescent="0.3">
      <c r="A919" s="1">
        <f t="shared" si="31"/>
        <v>917</v>
      </c>
    </row>
    <row r="920" spans="1:1" x14ac:dyDescent="0.3">
      <c r="A920" s="1">
        <f t="shared" si="31"/>
        <v>918</v>
      </c>
    </row>
    <row r="921" spans="1:1" x14ac:dyDescent="0.3">
      <c r="A921" s="1">
        <f t="shared" si="31"/>
        <v>919</v>
      </c>
    </row>
    <row r="922" spans="1:1" x14ac:dyDescent="0.3">
      <c r="A922" s="1">
        <f t="shared" si="31"/>
        <v>920</v>
      </c>
    </row>
    <row r="923" spans="1:1" x14ac:dyDescent="0.3">
      <c r="A923" s="1">
        <f t="shared" si="31"/>
        <v>921</v>
      </c>
    </row>
    <row r="924" spans="1:1" x14ac:dyDescent="0.3">
      <c r="A924" s="1">
        <f t="shared" si="31"/>
        <v>922</v>
      </c>
    </row>
    <row r="925" spans="1:1" x14ac:dyDescent="0.3">
      <c r="A925" s="1">
        <f t="shared" si="31"/>
        <v>923</v>
      </c>
    </row>
    <row r="926" spans="1:1" x14ac:dyDescent="0.3">
      <c r="A926" s="1">
        <f t="shared" si="31"/>
        <v>924</v>
      </c>
    </row>
    <row r="927" spans="1:1" x14ac:dyDescent="0.3">
      <c r="A927" s="1">
        <f t="shared" si="31"/>
        <v>925</v>
      </c>
    </row>
    <row r="928" spans="1:1" x14ac:dyDescent="0.3">
      <c r="A928" s="1">
        <f t="shared" si="31"/>
        <v>926</v>
      </c>
    </row>
    <row r="929" spans="1:1" x14ac:dyDescent="0.3">
      <c r="A929" s="1">
        <f t="shared" si="31"/>
        <v>927</v>
      </c>
    </row>
    <row r="930" spans="1:1" x14ac:dyDescent="0.3">
      <c r="A930" s="1">
        <f t="shared" si="31"/>
        <v>928</v>
      </c>
    </row>
    <row r="931" spans="1:1" x14ac:dyDescent="0.3">
      <c r="A931" s="1">
        <f t="shared" si="31"/>
        <v>929</v>
      </c>
    </row>
    <row r="932" spans="1:1" x14ac:dyDescent="0.3">
      <c r="A932" s="1">
        <f t="shared" si="31"/>
        <v>930</v>
      </c>
    </row>
    <row r="933" spans="1:1" x14ac:dyDescent="0.3">
      <c r="A933" s="1">
        <f t="shared" si="31"/>
        <v>931</v>
      </c>
    </row>
    <row r="934" spans="1:1" x14ac:dyDescent="0.3">
      <c r="A934" s="1">
        <f t="shared" si="31"/>
        <v>932</v>
      </c>
    </row>
    <row r="935" spans="1:1" x14ac:dyDescent="0.3">
      <c r="A935" s="1">
        <f t="shared" si="31"/>
        <v>933</v>
      </c>
    </row>
    <row r="936" spans="1:1" x14ac:dyDescent="0.3">
      <c r="A936" s="1">
        <f t="shared" si="31"/>
        <v>934</v>
      </c>
    </row>
    <row r="937" spans="1:1" x14ac:dyDescent="0.3">
      <c r="A937" s="1">
        <f t="shared" si="31"/>
        <v>935</v>
      </c>
    </row>
    <row r="938" spans="1:1" x14ac:dyDescent="0.3">
      <c r="A938" s="1">
        <f t="shared" si="31"/>
        <v>936</v>
      </c>
    </row>
    <row r="939" spans="1:1" x14ac:dyDescent="0.3">
      <c r="A939" s="1">
        <f t="shared" si="31"/>
        <v>937</v>
      </c>
    </row>
    <row r="940" spans="1:1" x14ac:dyDescent="0.3">
      <c r="A940" s="1">
        <f t="shared" si="31"/>
        <v>938</v>
      </c>
    </row>
    <row r="941" spans="1:1" x14ac:dyDescent="0.3">
      <c r="A941" s="1">
        <f t="shared" si="31"/>
        <v>939</v>
      </c>
    </row>
    <row r="942" spans="1:1" x14ac:dyDescent="0.3">
      <c r="A942" s="1">
        <f t="shared" si="31"/>
        <v>940</v>
      </c>
    </row>
    <row r="943" spans="1:1" x14ac:dyDescent="0.3">
      <c r="A943" s="1">
        <f t="shared" si="31"/>
        <v>941</v>
      </c>
    </row>
    <row r="944" spans="1:1" x14ac:dyDescent="0.3">
      <c r="A944" s="1">
        <f t="shared" si="31"/>
        <v>942</v>
      </c>
    </row>
    <row r="945" spans="1:1" x14ac:dyDescent="0.3">
      <c r="A945" s="1">
        <f t="shared" si="31"/>
        <v>943</v>
      </c>
    </row>
    <row r="946" spans="1:1" x14ac:dyDescent="0.3">
      <c r="A946" s="1">
        <f t="shared" si="31"/>
        <v>944</v>
      </c>
    </row>
    <row r="947" spans="1:1" x14ac:dyDescent="0.3">
      <c r="A947" s="1">
        <f t="shared" si="31"/>
        <v>945</v>
      </c>
    </row>
    <row r="948" spans="1:1" x14ac:dyDescent="0.3">
      <c r="A948" s="1">
        <f t="shared" si="31"/>
        <v>946</v>
      </c>
    </row>
    <row r="949" spans="1:1" x14ac:dyDescent="0.3">
      <c r="A949" s="1">
        <f t="shared" si="31"/>
        <v>947</v>
      </c>
    </row>
    <row r="950" spans="1:1" x14ac:dyDescent="0.3">
      <c r="A950" s="1">
        <f t="shared" si="31"/>
        <v>948</v>
      </c>
    </row>
    <row r="951" spans="1:1" x14ac:dyDescent="0.3">
      <c r="A951" s="1">
        <f t="shared" si="31"/>
        <v>949</v>
      </c>
    </row>
    <row r="952" spans="1:1" x14ac:dyDescent="0.3">
      <c r="A952" s="1">
        <f t="shared" si="31"/>
        <v>950</v>
      </c>
    </row>
    <row r="953" spans="1:1" x14ac:dyDescent="0.3">
      <c r="A953" s="1">
        <f t="shared" si="31"/>
        <v>951</v>
      </c>
    </row>
    <row r="954" spans="1:1" x14ac:dyDescent="0.3">
      <c r="A954" s="1">
        <f t="shared" si="31"/>
        <v>952</v>
      </c>
    </row>
    <row r="955" spans="1:1" x14ac:dyDescent="0.3">
      <c r="A955" s="1">
        <f t="shared" si="31"/>
        <v>953</v>
      </c>
    </row>
    <row r="956" spans="1:1" x14ac:dyDescent="0.3">
      <c r="A956" s="1">
        <f t="shared" si="31"/>
        <v>954</v>
      </c>
    </row>
    <row r="957" spans="1:1" x14ac:dyDescent="0.3">
      <c r="A957" s="1">
        <f t="shared" si="31"/>
        <v>955</v>
      </c>
    </row>
    <row r="958" spans="1:1" x14ac:dyDescent="0.3">
      <c r="A958" s="1">
        <f t="shared" si="31"/>
        <v>956</v>
      </c>
    </row>
    <row r="959" spans="1:1" x14ac:dyDescent="0.3">
      <c r="A959" s="1">
        <f t="shared" si="31"/>
        <v>957</v>
      </c>
    </row>
    <row r="960" spans="1:1" x14ac:dyDescent="0.3">
      <c r="A960" s="1">
        <f t="shared" si="31"/>
        <v>958</v>
      </c>
    </row>
    <row r="961" spans="1:1" x14ac:dyDescent="0.3">
      <c r="A961" s="1">
        <f t="shared" si="31"/>
        <v>959</v>
      </c>
    </row>
    <row r="962" spans="1:1" x14ac:dyDescent="0.3">
      <c r="A962" s="1">
        <f t="shared" si="31"/>
        <v>960</v>
      </c>
    </row>
    <row r="963" spans="1:1" x14ac:dyDescent="0.3">
      <c r="A963" s="1">
        <f t="shared" ref="A963:A1001" si="32">ROW()-2</f>
        <v>961</v>
      </c>
    </row>
    <row r="964" spans="1:1" x14ac:dyDescent="0.3">
      <c r="A964" s="1">
        <f t="shared" si="32"/>
        <v>962</v>
      </c>
    </row>
    <row r="965" spans="1:1" x14ac:dyDescent="0.3">
      <c r="A965" s="1">
        <f t="shared" si="32"/>
        <v>963</v>
      </c>
    </row>
    <row r="966" spans="1:1" x14ac:dyDescent="0.3">
      <c r="A966" s="1">
        <f t="shared" si="32"/>
        <v>964</v>
      </c>
    </row>
    <row r="967" spans="1:1" x14ac:dyDescent="0.3">
      <c r="A967" s="1">
        <f t="shared" si="32"/>
        <v>965</v>
      </c>
    </row>
    <row r="968" spans="1:1" x14ac:dyDescent="0.3">
      <c r="A968" s="1">
        <f t="shared" si="32"/>
        <v>966</v>
      </c>
    </row>
    <row r="969" spans="1:1" x14ac:dyDescent="0.3">
      <c r="A969" s="1">
        <f t="shared" si="32"/>
        <v>967</v>
      </c>
    </row>
    <row r="970" spans="1:1" x14ac:dyDescent="0.3">
      <c r="A970" s="1">
        <f t="shared" si="32"/>
        <v>968</v>
      </c>
    </row>
    <row r="971" spans="1:1" x14ac:dyDescent="0.3">
      <c r="A971" s="1">
        <f t="shared" si="32"/>
        <v>969</v>
      </c>
    </row>
    <row r="972" spans="1:1" x14ac:dyDescent="0.3">
      <c r="A972" s="1">
        <f t="shared" si="32"/>
        <v>970</v>
      </c>
    </row>
    <row r="973" spans="1:1" x14ac:dyDescent="0.3">
      <c r="A973" s="1">
        <f t="shared" si="32"/>
        <v>971</v>
      </c>
    </row>
    <row r="974" spans="1:1" x14ac:dyDescent="0.3">
      <c r="A974" s="1">
        <f t="shared" si="32"/>
        <v>972</v>
      </c>
    </row>
    <row r="975" spans="1:1" x14ac:dyDescent="0.3">
      <c r="A975" s="1">
        <f t="shared" si="32"/>
        <v>973</v>
      </c>
    </row>
    <row r="976" spans="1:1" x14ac:dyDescent="0.3">
      <c r="A976" s="1">
        <f t="shared" si="32"/>
        <v>974</v>
      </c>
    </row>
    <row r="977" spans="1:1" x14ac:dyDescent="0.3">
      <c r="A977" s="1">
        <f t="shared" si="32"/>
        <v>975</v>
      </c>
    </row>
    <row r="978" spans="1:1" x14ac:dyDescent="0.3">
      <c r="A978" s="1">
        <f t="shared" si="32"/>
        <v>976</v>
      </c>
    </row>
    <row r="979" spans="1:1" x14ac:dyDescent="0.3">
      <c r="A979" s="1">
        <f t="shared" si="32"/>
        <v>977</v>
      </c>
    </row>
    <row r="980" spans="1:1" x14ac:dyDescent="0.3">
      <c r="A980" s="1">
        <f t="shared" si="32"/>
        <v>978</v>
      </c>
    </row>
    <row r="981" spans="1:1" x14ac:dyDescent="0.3">
      <c r="A981" s="1">
        <f t="shared" si="32"/>
        <v>979</v>
      </c>
    </row>
    <row r="982" spans="1:1" x14ac:dyDescent="0.3">
      <c r="A982" s="1">
        <f t="shared" si="32"/>
        <v>980</v>
      </c>
    </row>
    <row r="983" spans="1:1" x14ac:dyDescent="0.3">
      <c r="A983" s="1">
        <f t="shared" si="32"/>
        <v>981</v>
      </c>
    </row>
    <row r="984" spans="1:1" x14ac:dyDescent="0.3">
      <c r="A984" s="1">
        <f t="shared" si="32"/>
        <v>982</v>
      </c>
    </row>
    <row r="985" spans="1:1" x14ac:dyDescent="0.3">
      <c r="A985" s="1">
        <f t="shared" si="32"/>
        <v>983</v>
      </c>
    </row>
    <row r="986" spans="1:1" x14ac:dyDescent="0.3">
      <c r="A986" s="1">
        <f t="shared" si="32"/>
        <v>984</v>
      </c>
    </row>
    <row r="987" spans="1:1" x14ac:dyDescent="0.3">
      <c r="A987" s="1">
        <f t="shared" si="32"/>
        <v>985</v>
      </c>
    </row>
    <row r="988" spans="1:1" x14ac:dyDescent="0.3">
      <c r="A988" s="1">
        <f t="shared" si="32"/>
        <v>986</v>
      </c>
    </row>
    <row r="989" spans="1:1" x14ac:dyDescent="0.3">
      <c r="A989" s="1">
        <f t="shared" si="32"/>
        <v>987</v>
      </c>
    </row>
    <row r="990" spans="1:1" x14ac:dyDescent="0.3">
      <c r="A990" s="1">
        <f t="shared" si="32"/>
        <v>988</v>
      </c>
    </row>
    <row r="991" spans="1:1" x14ac:dyDescent="0.3">
      <c r="A991" s="1">
        <f t="shared" si="32"/>
        <v>989</v>
      </c>
    </row>
    <row r="992" spans="1:1" x14ac:dyDescent="0.3">
      <c r="A992" s="1">
        <f t="shared" si="32"/>
        <v>990</v>
      </c>
    </row>
    <row r="993" spans="1:1" x14ac:dyDescent="0.3">
      <c r="A993" s="1">
        <f t="shared" si="32"/>
        <v>991</v>
      </c>
    </row>
    <row r="994" spans="1:1" x14ac:dyDescent="0.3">
      <c r="A994" s="1">
        <f t="shared" si="32"/>
        <v>992</v>
      </c>
    </row>
    <row r="995" spans="1:1" x14ac:dyDescent="0.3">
      <c r="A995" s="1">
        <f t="shared" si="32"/>
        <v>993</v>
      </c>
    </row>
    <row r="996" spans="1:1" x14ac:dyDescent="0.3">
      <c r="A996" s="1">
        <f t="shared" si="32"/>
        <v>994</v>
      </c>
    </row>
    <row r="997" spans="1:1" x14ac:dyDescent="0.3">
      <c r="A997" s="1">
        <f t="shared" si="32"/>
        <v>995</v>
      </c>
    </row>
    <row r="998" spans="1:1" x14ac:dyDescent="0.3">
      <c r="A998" s="1">
        <f t="shared" si="32"/>
        <v>996</v>
      </c>
    </row>
    <row r="999" spans="1:1" x14ac:dyDescent="0.3">
      <c r="A999" s="1">
        <f t="shared" si="32"/>
        <v>997</v>
      </c>
    </row>
    <row r="1000" spans="1:1" x14ac:dyDescent="0.3">
      <c r="A1000" s="1">
        <f t="shared" si="32"/>
        <v>998</v>
      </c>
    </row>
    <row r="1001" spans="1:1" x14ac:dyDescent="0.3">
      <c r="A1001" s="1">
        <f t="shared" si="32"/>
        <v>999</v>
      </c>
    </row>
  </sheetData>
  <conditionalFormatting sqref="B2:K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Explain</vt:lpstr>
      <vt:lpstr>dayTest</vt:lpstr>
      <vt:lpstr>day</vt:lpstr>
      <vt:lpstr>Input</vt:lpstr>
      <vt:lpstr>MAIN</vt:lpstr>
      <vt:lpstr>XYtest</vt:lpstr>
      <vt:lpstr>GRID</vt:lpstr>
      <vt:lpstr>INPUT_SELECTOR</vt:lpstr>
      <vt:lpstr>RULES</vt:lpstr>
      <vt:lpstr>RUN</vt:lpstr>
      <vt:lpstr>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Morelli Massimo</cp:lastModifiedBy>
  <dcterms:created xsi:type="dcterms:W3CDTF">2021-12-03T05:21:45Z</dcterms:created>
  <dcterms:modified xsi:type="dcterms:W3CDTF">2021-12-14T19:27:57Z</dcterms:modified>
</cp:coreProperties>
</file>