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Tabelle1" sheetId="1" r:id="rId1"/>
    <sheet name="Tabelle2" sheetId="2" r:id="rId2"/>
    <sheet name="Tabelle3" sheetId="3" r:id="rId3"/>
  </sheets>
  <definedNames>
    <definedName name="solver_adj" localSheetId="0" hidden="1">Tabelle1!$B$32:$E$34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Tabelle1!$B$15:$B$18</definedName>
    <definedName name="solver_lhs2" localSheetId="0" hidden="1">Tabelle1!$B$19:$B$21</definedName>
    <definedName name="solver_lhs3" localSheetId="0" hidden="1">Tabelle1!$B$22:$B$24</definedName>
    <definedName name="solver_lhs4" localSheetId="0" hidden="1">Tabelle1!$B$25:$B$27</definedName>
    <definedName name="solver_lin" localSheetId="0" hidden="1">2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Tabelle1!$H$21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Tabelle1!$D$15:$D$18</definedName>
    <definedName name="solver_rhs2" localSheetId="0" hidden="1">Tabelle1!$D$19:$D$21</definedName>
    <definedName name="solver_rhs3" localSheetId="0" hidden="1">Tabelle1!$D$22:$D$24</definedName>
    <definedName name="solver_rhs4" localSheetId="0" hidden="1">Tabelle1!$D$25:$D$27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</workbook>
</file>

<file path=xl/calcChain.xml><?xml version="1.0" encoding="utf-8"?>
<calcChain xmlns="http://schemas.openxmlformats.org/spreadsheetml/2006/main">
  <c r="D22" i="1"/>
  <c r="B26"/>
  <c r="B27"/>
  <c r="B25"/>
  <c r="B35"/>
  <c r="B24"/>
  <c r="B23"/>
  <c r="B22"/>
  <c r="B20"/>
  <c r="B21"/>
  <c r="B19"/>
  <c r="B15"/>
  <c r="C35"/>
  <c r="B16"/>
  <c r="D35"/>
  <c r="B17"/>
  <c r="B18"/>
  <c r="H21"/>
</calcChain>
</file>

<file path=xl/sharedStrings.xml><?xml version="1.0" encoding="utf-8"?>
<sst xmlns="http://schemas.openxmlformats.org/spreadsheetml/2006/main" count="79" uniqueCount="38">
  <si>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</si>
  <si>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</si>
  <si>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</si>
  <si>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</si>
  <si>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</si>
  <si>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</si>
  <si>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</si>
  <si>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</si>
  <si>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</si>
  <si>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</si>
  <si>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</si>
  <si>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</si>
  <si>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</si>
  <si>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</si>
  <si>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</si>
  <si>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</si>
  <si>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Oil</t>
  </si>
  <si>
    <t>Purchase Price</t>
  </si>
  <si>
    <t>Constraint</t>
  </si>
  <si>
    <t>&lt;=</t>
  </si>
  <si>
    <t>qty</t>
  </si>
  <si>
    <t>Sum crude</t>
  </si>
  <si>
    <t>Decisions</t>
  </si>
  <si>
    <t>Oct Super</t>
  </si>
  <si>
    <t>Oct Regular</t>
  </si>
  <si>
    <t>Oct Diesel</t>
  </si>
  <si>
    <t>Iron Super</t>
  </si>
  <si>
    <t>Iron Regular</t>
  </si>
  <si>
    <t>Iron Diesel</t>
  </si>
  <si>
    <t>&gt;=</t>
  </si>
  <si>
    <t>To sell</t>
  </si>
  <si>
    <t>To buy</t>
  </si>
  <si>
    <t>Objective</t>
  </si>
  <si>
    <t>% composition</t>
  </si>
  <si>
    <t>compo 1</t>
  </si>
  <si>
    <t>compo 2</t>
  </si>
  <si>
    <t>compo 3</t>
  </si>
  <si>
    <t>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</si>
</sst>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wrapText="1"/>
    </xf>
    <xf numFmtId="0" fontId="2" fillId="3" borderId="2" xfId="0" applyFont="1" applyFill="1" applyBorder="1"/>
    <xf numFmtId="0" fontId="0" fillId="2" borderId="0" xfId="0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6" workbookViewId="0">
      <selection activeCell="E24" sqref="E24"/>
    </sheetView>
  </sheetViews>
  <sheetFormatPr baseColWidth="10" defaultColWidth="16" defaultRowHeight="15"/>
  <sheetData>
    <row r="1" spans="1:9">
      <c r="A1" s="1" t="s">
        <v>0</v>
      </c>
      <c r="B1" s="1" t="s">
        <v>1</v>
      </c>
      <c r="C1" s="1" t="s">
        <v>2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A2" s="2" t="s">
        <v>3</v>
      </c>
      <c r="B2" s="2" t="s">
        <v>4</v>
      </c>
      <c r="C2" s="2" t="s">
        <v>5</v>
      </c>
      <c r="F2" s="2" t="s">
        <v>3</v>
      </c>
      <c r="G2" s="2">
        <v>70</v>
      </c>
      <c r="H2" s="2" t="s">
        <v>11</v>
      </c>
      <c r="I2" s="2">
        <v>45</v>
      </c>
    </row>
    <row r="3" spans="1:9">
      <c r="A3" s="2" t="s">
        <v>6</v>
      </c>
      <c r="B3" s="2" t="s">
        <v>7</v>
      </c>
      <c r="C3" s="2" t="s">
        <v>8</v>
      </c>
      <c r="F3" s="2" t="s">
        <v>6</v>
      </c>
      <c r="G3" s="2">
        <v>60</v>
      </c>
      <c r="H3" s="2" t="s">
        <v>12</v>
      </c>
      <c r="I3" s="2">
        <v>35</v>
      </c>
    </row>
    <row r="4" spans="1:9">
      <c r="A4" s="2" t="s">
        <v>9</v>
      </c>
      <c r="B4" s="2" t="s">
        <v>10</v>
      </c>
      <c r="C4" s="2" t="s">
        <v>5</v>
      </c>
      <c r="F4" s="2" t="s">
        <v>9</v>
      </c>
      <c r="G4" s="2">
        <v>50</v>
      </c>
      <c r="H4" s="2" t="s">
        <v>13</v>
      </c>
      <c r="I4" s="2">
        <v>25</v>
      </c>
    </row>
    <row r="5" spans="1:9">
      <c r="A5" s="2" t="s">
        <v>11</v>
      </c>
      <c r="B5" s="2">
        <v>12</v>
      </c>
      <c r="C5" s="2">
        <v>0.5</v>
      </c>
    </row>
    <row r="6" spans="1:9">
      <c r="A6" s="2" t="s">
        <v>12</v>
      </c>
      <c r="B6" s="2">
        <v>6</v>
      </c>
      <c r="C6" s="2">
        <v>2</v>
      </c>
    </row>
    <row r="7" spans="1:9">
      <c r="A7" s="2" t="s">
        <v>13</v>
      </c>
      <c r="B7" s="2">
        <v>8</v>
      </c>
      <c r="C7" s="2">
        <v>3</v>
      </c>
    </row>
    <row r="9" spans="1:9">
      <c r="A9" s="1" t="s">
        <v>0</v>
      </c>
      <c r="B9" s="2" t="s">
        <v>3</v>
      </c>
      <c r="C9" s="2" t="s">
        <v>6</v>
      </c>
      <c r="D9" s="2" t="s">
        <v>9</v>
      </c>
      <c r="E9" s="2" t="s">
        <v>11</v>
      </c>
      <c r="F9" s="2" t="s">
        <v>12</v>
      </c>
      <c r="G9" s="2" t="s">
        <v>13</v>
      </c>
    </row>
    <row r="10" spans="1:9">
      <c r="A10" s="1" t="s">
        <v>1</v>
      </c>
      <c r="B10" s="2" t="s">
        <v>4</v>
      </c>
      <c r="C10" s="2" t="s">
        <v>7</v>
      </c>
      <c r="D10" s="2" t="s">
        <v>10</v>
      </c>
      <c r="E10" s="2">
        <v>12</v>
      </c>
      <c r="F10" s="2">
        <v>6</v>
      </c>
      <c r="G10" s="2">
        <v>8</v>
      </c>
    </row>
    <row r="11" spans="1:9">
      <c r="A11" s="1" t="s">
        <v>2</v>
      </c>
      <c r="B11" s="2" t="s">
        <v>5</v>
      </c>
      <c r="C11" s="2" t="s">
        <v>8</v>
      </c>
      <c r="D11" s="2" t="s">
        <v>5</v>
      </c>
      <c r="E11" s="2">
        <v>0.5</v>
      </c>
      <c r="F11" s="2">
        <v>2</v>
      </c>
      <c r="G11" s="2">
        <v>3</v>
      </c>
    </row>
    <row r="14" spans="1:9">
      <c r="A14" s="3" t="s">
        <v>18</v>
      </c>
      <c r="B14" t="s">
        <v>20</v>
      </c>
    </row>
    <row r="15" spans="1:9">
      <c r="A15" s="2" t="s">
        <v>11</v>
      </c>
      <c r="B15">
        <f>B35</f>
        <v>5000.0000000825585</v>
      </c>
      <c r="C15" t="s">
        <v>19</v>
      </c>
      <c r="D15">
        <v>5000</v>
      </c>
    </row>
    <row r="16" spans="1:9">
      <c r="A16" s="2" t="s">
        <v>12</v>
      </c>
      <c r="B16">
        <f>C35</f>
        <v>4999.9999997936029</v>
      </c>
      <c r="C16" t="s">
        <v>19</v>
      </c>
      <c r="D16">
        <v>5000</v>
      </c>
    </row>
    <row r="17" spans="1:8">
      <c r="A17" s="2" t="s">
        <v>13</v>
      </c>
      <c r="B17">
        <f>D35</f>
        <v>2780.1724135326094</v>
      </c>
      <c r="C17" t="s">
        <v>19</v>
      </c>
      <c r="D17">
        <v>5000</v>
      </c>
    </row>
    <row r="18" spans="1:8">
      <c r="A18" s="3" t="s">
        <v>21</v>
      </c>
      <c r="B18">
        <f>SUM(B15:B17)</f>
        <v>12780.172413408771</v>
      </c>
      <c r="C18" t="s">
        <v>19</v>
      </c>
      <c r="D18">
        <v>14000</v>
      </c>
    </row>
    <row r="19" spans="1:8">
      <c r="A19" s="3" t="s">
        <v>23</v>
      </c>
      <c r="B19">
        <f>SUMPRODUCT(B32:D32,$E$10:$G$10)</f>
        <v>10.033333333333333</v>
      </c>
      <c r="C19" t="s">
        <v>29</v>
      </c>
      <c r="D19">
        <v>10</v>
      </c>
    </row>
    <row r="20" spans="1:8">
      <c r="A20" s="3" t="s">
        <v>24</v>
      </c>
      <c r="B20">
        <f>SUMPRODUCT(B33:D33,$E$10:$G$10)</f>
        <v>8.0500000000000007</v>
      </c>
      <c r="C20" t="s">
        <v>29</v>
      </c>
      <c r="D20">
        <v>8</v>
      </c>
    </row>
    <row r="21" spans="1:8">
      <c r="A21" s="3" t="s">
        <v>25</v>
      </c>
      <c r="B21">
        <f>SUMPRODUCT(B34:D34,$E$10:$G$10)</f>
        <v>10</v>
      </c>
      <c r="C21" t="s">
        <v>29</v>
      </c>
      <c r="D21">
        <v>6</v>
      </c>
      <c r="G21" t="s">
        <v>32</v>
      </c>
      <c r="H21" s="7">
        <f>SUMPRODUCT(E32:E34,G2:G4)</f>
        <v>814008.62067043851</v>
      </c>
    </row>
    <row r="22" spans="1:8">
      <c r="A22" s="3" t="s">
        <v>26</v>
      </c>
      <c r="B22">
        <f>SUMPRODUCT(B32:D32,$E$11:$G$11)</f>
        <v>1</v>
      </c>
      <c r="C22" t="s">
        <v>19</v>
      </c>
      <c r="D22">
        <f>1</f>
        <v>1</v>
      </c>
    </row>
    <row r="23" spans="1:8">
      <c r="A23" s="3" t="s">
        <v>27</v>
      </c>
      <c r="B23">
        <f>SUMPRODUCT(B33:D33,$E$11:$G$11)</f>
        <v>2</v>
      </c>
      <c r="C23" t="s">
        <v>19</v>
      </c>
      <c r="D23">
        <v>2</v>
      </c>
    </row>
    <row r="24" spans="1:8">
      <c r="A24" s="3" t="s">
        <v>28</v>
      </c>
      <c r="B24">
        <f>SUMPRODUCT(B34:D34,$E$11:$G$11)</f>
        <v>1</v>
      </c>
      <c r="C24" t="s">
        <v>19</v>
      </c>
      <c r="D24">
        <v>1</v>
      </c>
    </row>
    <row r="25" spans="1:8">
      <c r="A25" s="8" t="s">
        <v>34</v>
      </c>
      <c r="B25">
        <f>SUM(B32:D32)</f>
        <v>1</v>
      </c>
      <c r="C25" t="s">
        <v>37</v>
      </c>
      <c r="D25">
        <v>1</v>
      </c>
    </row>
    <row r="26" spans="1:8">
      <c r="A26" s="8" t="s">
        <v>35</v>
      </c>
      <c r="B26">
        <f t="shared" ref="B26:B27" si="0">SUM(B33:D33)</f>
        <v>1</v>
      </c>
      <c r="C26" t="s">
        <v>37</v>
      </c>
      <c r="D26">
        <v>1</v>
      </c>
    </row>
    <row r="27" spans="1:8">
      <c r="A27" s="8" t="s">
        <v>36</v>
      </c>
      <c r="B27">
        <f t="shared" si="0"/>
        <v>1</v>
      </c>
      <c r="C27" t="s">
        <v>37</v>
      </c>
      <c r="D27">
        <v>1</v>
      </c>
    </row>
    <row r="30" spans="1:8">
      <c r="B30" s="4" t="s">
        <v>33</v>
      </c>
      <c r="C30" s="4"/>
      <c r="D30" s="4"/>
    </row>
    <row r="31" spans="1:8">
      <c r="A31" s="3" t="s">
        <v>22</v>
      </c>
      <c r="B31" t="s">
        <v>11</v>
      </c>
      <c r="C31" t="s">
        <v>12</v>
      </c>
      <c r="D31" t="s">
        <v>13</v>
      </c>
      <c r="E31" t="s">
        <v>30</v>
      </c>
    </row>
    <row r="32" spans="1:8">
      <c r="A32" s="5" t="s">
        <v>3</v>
      </c>
      <c r="B32" s="6">
        <v>0.67037037037037028</v>
      </c>
      <c r="C32" s="6">
        <v>0.32407407407407446</v>
      </c>
      <c r="D32" s="6">
        <v>5.5555555555552973E-3</v>
      </c>
      <c r="E32" s="6">
        <v>4719.8275865912265</v>
      </c>
    </row>
    <row r="33" spans="1:5">
      <c r="A33" s="5" t="s">
        <v>6</v>
      </c>
      <c r="B33" s="6">
        <v>0.22777777777777775</v>
      </c>
      <c r="C33" s="6">
        <v>0.4305555555555558</v>
      </c>
      <c r="D33" s="6">
        <v>0.34166666666666651</v>
      </c>
      <c r="E33" s="6">
        <v>8060.3448268175443</v>
      </c>
    </row>
    <row r="34" spans="1:5">
      <c r="A34" s="5" t="s">
        <v>9</v>
      </c>
      <c r="B34" s="6">
        <v>0.66666666666666663</v>
      </c>
      <c r="C34" s="6">
        <v>0.33333333333333331</v>
      </c>
      <c r="D34" s="6">
        <v>0</v>
      </c>
      <c r="E34" s="6">
        <v>0</v>
      </c>
    </row>
    <row r="35" spans="1:5">
      <c r="A35" s="5" t="s">
        <v>31</v>
      </c>
      <c r="B35">
        <f>SUMPRODUCT(B32:B34,$E$32:$E$34)</f>
        <v>5000.0000000825585</v>
      </c>
      <c r="C35">
        <f>SUMPRODUCT(C32:C34,$E$32:$E$34)</f>
        <v>4999.9999997936029</v>
      </c>
      <c r="D35">
        <f>SUMPRODUCT(D32:D34,$E$32:$E$34)</f>
        <v>2780.1724135326094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mmorelli</dc:creator>
  <cp:lastModifiedBy>mmorelli</cp:lastModifiedBy>
  <dcterms:created xsi:type="dcterms:W3CDTF">2016-06-18T10:28:19Z</dcterms:created>
  <dcterms:modified xsi:type="dcterms:W3CDTF">2016-06-18T11:27:14Z</dcterms:modified>
</cp:coreProperties>
</file>