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5180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<sst xmlns="http://schemas.openxmlformats.org/spreadsheetml/2006/main" count="34" uniqueCount="34">
  <si>
    <t>门店名称</t>
  </si>
  <si>
    <t>店长ID</t>
  </si>
  <si>
    <t>手机号</t>
  </si>
  <si>
    <t>姓名</t>
  </si>
  <si>
    <t>门店绑定客户</t>
  </si>
  <si>
    <t>未删减人数</t>
  </si>
  <si>
    <t>10分钟留存</t>
  </si>
  <si>
    <t>30分钟留存</t>
  </si>
  <si>
    <t>50分钟留存</t>
  </si>
  <si>
    <t>侯芬的团队</t>
  </si>
  <si>
    <t>u_6730303558fec_2oUIOHgAgL</t>
  </si>
  <si>
    <t>蔡建珍的门店一</t>
  </si>
  <si>
    <t>u_674044e676b8a_y9blGnehPo</t>
  </si>
  <si>
    <t>秦菁的门店</t>
  </si>
  <si>
    <t>u_66e25d48808d1_T6w18keGgM</t>
  </si>
  <si>
    <t>蔡建珍的门店二</t>
  </si>
  <si>
    <t>u_6747b40a243e8_ijTttZMHbs</t>
  </si>
  <si>
    <t>马兴建     城南店</t>
  </si>
  <si>
    <t>u_6741833a1d87a_mc9wBUfjIw</t>
  </si>
  <si>
    <t>马兴建     城北店</t>
  </si>
  <si>
    <t>u_674181acffb8f_aaY9FSrRIm</t>
  </si>
  <si>
    <t>李莲凤的团队</t>
  </si>
  <si>
    <t>u_672f3d244f144_SJPIcHg4xd</t>
  </si>
  <si>
    <t>高吉的门店</t>
  </si>
  <si>
    <t>u_67418b0613fee_I2EgQdVgDq</t>
  </si>
  <si>
    <t>杨洁的门店</t>
  </si>
  <si>
    <t>u_67417ef42f40a_uFSQbTllDg</t>
  </si>
  <si>
    <t>王海龙的团队</t>
  </si>
  <si>
    <t>u_66e0099151fd5_rv8xFNp3RL</t>
  </si>
  <si>
    <r>
      <t>王海龙</t>
    </r>
    <r>
      <rPr>
        <sz val="11"/>
        <color theme="1"/>
        <rFont val="Calibri"/>
        <charset val="134"/>
      </rPr>
      <t>D6</t>
    </r>
  </si>
  <si>
    <t>王碧玉的门店</t>
  </si>
  <si>
    <t>u_6743e24612c69_c6ack110qp</t>
  </si>
  <si>
    <t>吴刚的门店</t>
  </si>
  <si>
    <t>u_673fe3a5c233c_5JTZvsyulc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</si>
</sst>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Calibri"/>
      <charset val="134"/>
    </font>
    <font>
      <sz val="11"/>
      <color theme="1"/>
      <name val="宋体-简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4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ianghan/Desktop/&#40718;&#27719;/&#21103;&#26412;D6%20&#22242;&#38271;&#34920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店长ID</v>
          </cell>
          <cell r="B1" t="str">
            <v>店长昵称</v>
          </cell>
          <cell r="C1" t="str">
            <v>账号姓名</v>
          </cell>
          <cell r="D1" t="str">
            <v>手机号</v>
          </cell>
          <cell r="E1" t="str">
            <v>申请姓名</v>
          </cell>
        </row>
        <row r="2">
          <cell r="A2" t="str">
            <v>u_6747b40a243e8_ijTttZMHbs</v>
          </cell>
          <cell r="B2" t="str">
            <v>阳光倾城《时尚风》</v>
          </cell>
          <cell r="C2" t="str">
            <v>蔡建珍</v>
          </cell>
          <cell r="D2">
            <v>13950681169</v>
          </cell>
          <cell r="E2" t="str">
            <v>蔡建珍二店D6</v>
          </cell>
        </row>
        <row r="3">
          <cell r="A3" t="str">
            <v>u_6743e24612c69_c6ack110qp</v>
          </cell>
          <cell r="B3" t="str">
            <v>霞浦绿叶超市（18144195333）</v>
          </cell>
          <cell r="C3" t="str">
            <v>王璧玉</v>
          </cell>
          <cell r="D3">
            <v>18144195333</v>
          </cell>
          <cell r="E3" t="str">
            <v>王璧玉D6</v>
          </cell>
        </row>
        <row r="4">
          <cell r="A4" t="str">
            <v>u_67418b0613fee_I2EgQdVgDq</v>
          </cell>
          <cell r="B4" t="str">
            <v>油腻大叔</v>
          </cell>
          <cell r="C4" t="str">
            <v>高吉</v>
          </cell>
          <cell r="D4">
            <v>15587138847</v>
          </cell>
          <cell r="E4" t="str">
            <v>高吉D6</v>
          </cell>
        </row>
        <row r="5">
          <cell r="A5" t="str">
            <v>u_674181acffb8f_aaY9FSrRIm</v>
          </cell>
          <cell r="B5" t="str">
            <v>驮中驼小杨</v>
          </cell>
          <cell r="C5" t="str">
            <v>杨欢</v>
          </cell>
          <cell r="D5">
            <v>18108762718</v>
          </cell>
          <cell r="E5" t="str">
            <v>杨欢D6</v>
          </cell>
        </row>
        <row r="6">
          <cell r="A6" t="str">
            <v>u_6741833a1d87a_mc9wBUfjIw</v>
          </cell>
          <cell r="B6" t="str">
            <v>驮中驼小莫</v>
          </cell>
          <cell r="C6" t="str">
            <v>莫兴梅</v>
          </cell>
          <cell r="D6">
            <v>18287650952</v>
          </cell>
          <cell r="E6" t="str">
            <v>莫兴梅D6</v>
          </cell>
        </row>
        <row r="7">
          <cell r="A7" t="str">
            <v>u_67417ef42f40a_uFSQbTllDg</v>
          </cell>
          <cell r="B7" t="str">
            <v>杨洁13988066527</v>
          </cell>
          <cell r="C7" t="str">
            <v>杨洁</v>
          </cell>
          <cell r="D7">
            <v>13988066527</v>
          </cell>
          <cell r="E7" t="str">
            <v>杨洁D6</v>
          </cell>
        </row>
        <row r="8">
          <cell r="A8" t="str">
            <v>u_674044e676b8a_y9blGnehPo</v>
          </cell>
          <cell r="B8" t="str">
            <v>静甄</v>
          </cell>
          <cell r="C8" t="str">
            <v>蔡建珍</v>
          </cell>
          <cell r="D8">
            <v>15159927791</v>
          </cell>
          <cell r="E8" t="str">
            <v>蔡建珍D6</v>
          </cell>
        </row>
        <row r="9">
          <cell r="A9" t="str">
            <v>u_66e25d48808d1_T6w18keGgM</v>
          </cell>
          <cell r="B9" t="str">
            <v>秦菁</v>
          </cell>
          <cell r="C9" t="str">
            <v>秦菁</v>
          </cell>
          <cell r="D9">
            <v>15225866777</v>
          </cell>
          <cell r="E9" t="str">
            <v>秦菁D6</v>
          </cell>
        </row>
        <row r="10">
          <cell r="A10" t="str">
            <v>u_673fe3a5c233c_5JTZvsyulc</v>
          </cell>
          <cell r="B10" t="str">
            <v>虎虎生威2022</v>
          </cell>
          <cell r="C10" t="str">
            <v>吴刚</v>
          </cell>
          <cell r="D10">
            <v>13398893553</v>
          </cell>
          <cell r="E10" t="str">
            <v>吴刚D6</v>
          </cell>
        </row>
        <row r="11">
          <cell r="A11" t="str">
            <v>u_672f3d244f144_SJPIcHg4xd</v>
          </cell>
          <cell r="B11" t="str">
            <v>@莲子心</v>
          </cell>
          <cell r="C11" t="str">
            <v>李莲凤</v>
          </cell>
          <cell r="D11">
            <v>15677912181</v>
          </cell>
          <cell r="E11" t="str">
            <v>李莲凤D6</v>
          </cell>
        </row>
        <row r="12">
          <cell r="A12" t="str">
            <v>u_6730303558fec_2oUIOHgAgL</v>
          </cell>
          <cell r="B12" t="str">
            <v>侯芬18910355667</v>
          </cell>
          <cell r="C12" t="str">
            <v>侯芬</v>
          </cell>
          <cell r="D12">
            <v>18910355667</v>
          </cell>
          <cell r="E12" t="str">
            <v>侯芬D6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3"/>
  <sheetViews>
    <sheetView tabSelected="1" zoomScale="130" zoomScaleNormal="130" workbookViewId="0">
      <selection activeCell="D6" sqref="D6"/>
    </sheetView>
  </sheetViews>
  <sheetFormatPr defaultColWidth="9" defaultRowHeight="16.8"/>
  <cols>
    <col min="1" max="1" width="15" style="1" customWidth="1"/>
    <col min="2" max="2" width="30.25" style="1" customWidth="1"/>
    <col min="3" max="4" width="15.75" style="1" customWidth="1"/>
    <col min="5" max="5" width="12.25" style="1" customWidth="1"/>
    <col min="6" max="9" width="9" style="1"/>
  </cols>
  <sheetData>
    <row r="1" spans="1:9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s="3" t="s">
        <v>8</v>
      </c>
    </row>
    <row r="2" spans="1:9">
      <c r="A2" s="1" t="s">
        <v>9</v>
      </c>
      <c r="B2" s="1" t="s">
        <v>10</v>
      </c>
      <c r="C2" s="1">
        <f>VLOOKUP(B2,[1]Sheet1!$A:$D,4,0)</f>
        <v>18910355667</v>
      </c>
      <c r="D2" s="3" t="str">
        <f>VLOOKUP(B2,[1]Sheet1!$A:$E,5,0)</f>
        <v>侯芬D6</v>
      </c>
      <c r="E2" s="1">
        <v>2326</v>
      </c>
      <c r="F2" s="1">
        <v>633</v>
      </c>
      <c r="G2" s="1">
        <v>358</v>
      </c>
      <c r="H2" s="1">
        <v>319</v>
      </c>
      <c r="I2" s="1">
        <v>277</v>
      </c>
    </row>
    <row r="3" spans="1:9">
      <c r="A3" s="1" t="s">
        <v>11</v>
      </c>
      <c r="B3" s="1" t="s">
        <v>12</v>
      </c>
      <c r="C3" s="1">
        <f>VLOOKUP(B3,[1]Sheet1!$A:$D,4,0)</f>
        <v>15159927791</v>
      </c>
      <c r="D3" s="3" t="str">
        <f>VLOOKUP(B3,[1]Sheet1!$A:$E,5,0)</f>
        <v>蔡建珍D6</v>
      </c>
      <c r="E3" s="1">
        <v>733</v>
      </c>
      <c r="F3" s="1">
        <v>203</v>
      </c>
      <c r="G3" s="1">
        <v>175</v>
      </c>
      <c r="H3" s="1">
        <v>164</v>
      </c>
      <c r="I3" s="1">
        <v>149</v>
      </c>
    </row>
    <row r="4" spans="1:9">
      <c r="A4" s="1" t="s">
        <v>13</v>
      </c>
      <c r="B4" s="1" t="s">
        <v>14</v>
      </c>
      <c r="C4" s="1">
        <f>VLOOKUP(B4,[1]Sheet1!$A:$D,4,0)</f>
        <v>15225866777</v>
      </c>
      <c r="D4" s="3" t="str">
        <f>VLOOKUP(B4,[1]Sheet1!$A:$E,5,0)</f>
        <v>秦菁D6</v>
      </c>
      <c r="E4" s="1">
        <v>474</v>
      </c>
      <c r="F4" s="1">
        <v>109</v>
      </c>
      <c r="G4" s="1">
        <v>84</v>
      </c>
      <c r="H4" s="1">
        <v>77</v>
      </c>
      <c r="I4" s="1">
        <v>60</v>
      </c>
    </row>
    <row r="5" spans="1:9">
      <c r="A5" s="1" t="s">
        <v>15</v>
      </c>
      <c r="B5" s="1" t="s">
        <v>16</v>
      </c>
      <c r="C5" s="1">
        <f>VLOOKUP(B5,[1]Sheet1!$A:$D,4,0)</f>
        <v>13950681169</v>
      </c>
      <c r="D5" s="3" t="str">
        <f>VLOOKUP(B5,[1]Sheet1!$A:$E,5,0)</f>
        <v>蔡建珍二店D6</v>
      </c>
      <c r="E5" s="1">
        <v>334</v>
      </c>
      <c r="F5" s="1">
        <v>140</v>
      </c>
      <c r="G5" s="1">
        <v>120</v>
      </c>
      <c r="H5" s="1">
        <v>116</v>
      </c>
      <c r="I5" s="1">
        <v>105</v>
      </c>
    </row>
    <row r="6" spans="1:9">
      <c r="A6" s="1" t="s">
        <v>17</v>
      </c>
      <c r="B6" s="1" t="s">
        <v>18</v>
      </c>
      <c r="C6" s="1">
        <f>VLOOKUP(B6,[1]Sheet1!$A:$D,4,0)</f>
        <v>18287650952</v>
      </c>
      <c r="D6" s="3" t="str">
        <f>VLOOKUP(B6,[1]Sheet1!$A:$E,5,0)</f>
        <v>莫兴梅D6</v>
      </c>
      <c r="E6" s="1">
        <v>230</v>
      </c>
      <c r="F6" s="1">
        <v>116</v>
      </c>
      <c r="G6" s="1">
        <v>105</v>
      </c>
      <c r="H6" s="1">
        <v>100</v>
      </c>
      <c r="I6" s="1">
        <v>86</v>
      </c>
    </row>
    <row r="7" spans="1:9">
      <c r="A7" s="1" t="s">
        <v>19</v>
      </c>
      <c r="B7" s="1" t="s">
        <v>20</v>
      </c>
      <c r="C7" s="1">
        <f>VLOOKUP(B7,[1]Sheet1!$A:$D,4,0)</f>
        <v>18108762718</v>
      </c>
      <c r="D7" s="3" t="str">
        <f>VLOOKUP(B7,[1]Sheet1!$A:$E,5,0)</f>
        <v>杨欢D6</v>
      </c>
      <c r="E7" s="1">
        <v>228</v>
      </c>
      <c r="F7" s="1">
        <v>105</v>
      </c>
      <c r="G7" s="1">
        <v>79</v>
      </c>
      <c r="H7" s="1">
        <v>73</v>
      </c>
      <c r="I7" s="1">
        <v>65</v>
      </c>
    </row>
    <row r="8" spans="1:9">
      <c r="A8" s="1" t="s">
        <v>21</v>
      </c>
      <c r="B8" s="1" t="s">
        <v>22</v>
      </c>
      <c r="C8" s="1">
        <f>VLOOKUP(B8,[1]Sheet1!$A:$D,4,0)</f>
        <v>15677912181</v>
      </c>
      <c r="D8" s="3" t="str">
        <f>VLOOKUP(B8,[1]Sheet1!$A:$E,5,0)</f>
        <v>李莲凤D6</v>
      </c>
      <c r="E8" s="1">
        <v>130</v>
      </c>
      <c r="F8" s="1">
        <v>64</v>
      </c>
      <c r="G8" s="1">
        <v>53</v>
      </c>
      <c r="H8" s="1">
        <v>49</v>
      </c>
      <c r="I8" s="1">
        <v>44</v>
      </c>
    </row>
    <row r="9" spans="1:9">
      <c r="A9" s="1" t="s">
        <v>23</v>
      </c>
      <c r="B9" s="1" t="s">
        <v>24</v>
      </c>
      <c r="C9" s="1">
        <f>VLOOKUP(B9,[1]Sheet1!$A:$D,4,0)</f>
        <v>15587138847</v>
      </c>
      <c r="D9" s="3" t="str">
        <f>VLOOKUP(B9,[1]Sheet1!$A:$E,5,0)</f>
        <v>高吉D6</v>
      </c>
      <c r="E9" s="1">
        <v>69</v>
      </c>
      <c r="F9" s="1">
        <v>22</v>
      </c>
      <c r="G9" s="1">
        <v>19</v>
      </c>
      <c r="H9" s="1">
        <v>12</v>
      </c>
      <c r="I9" s="1">
        <v>10</v>
      </c>
    </row>
    <row r="10" spans="1:9">
      <c r="A10" s="1" t="s">
        <v>25</v>
      </c>
      <c r="B10" s="1" t="s">
        <v>26</v>
      </c>
      <c r="C10" s="1">
        <f>VLOOKUP(B10,[1]Sheet1!$A:$D,4,0)</f>
        <v>13988066527</v>
      </c>
      <c r="D10" s="3" t="str">
        <f>VLOOKUP(B10,[1]Sheet1!$A:$E,5,0)</f>
        <v>杨洁D6</v>
      </c>
      <c r="E10" s="1">
        <v>63</v>
      </c>
      <c r="F10" s="1">
        <v>23</v>
      </c>
      <c r="G10" s="1">
        <v>18</v>
      </c>
      <c r="H10" s="1">
        <v>16</v>
      </c>
      <c r="I10" s="1">
        <v>15</v>
      </c>
    </row>
    <row r="11" spans="1:9">
      <c r="A11" s="1" t="s">
        <v>27</v>
      </c>
      <c r="B11" s="1" t="s">
        <v>28</v>
      </c>
      <c r="C11" s="1">
        <v>13920877260</v>
      </c>
      <c r="D11" s="2" t="s">
        <v>29</v>
      </c>
      <c r="E11" s="1">
        <v>5</v>
      </c>
      <c r="F11" s="1">
        <v>1</v>
      </c>
      <c r="G11" s="1">
        <v>0</v>
      </c>
      <c r="H11" s="1">
        <v>0</v>
      </c>
      <c r="I11" s="1">
        <v>0</v>
      </c>
    </row>
    <row r="12" spans="1:5">
      <c r="A12" s="1" t="s">
        <v>30</v>
      </c>
      <c r="B12" s="1" t="s">
        <v>31</v>
      </c>
      <c r="C12" s="1">
        <f>VLOOKUP(B12,[1]Sheet1!$A:$D,4,0)</f>
        <v>18144195333</v>
      </c>
      <c r="D12" s="3" t="str">
        <f>VLOOKUP(B12,[1]Sheet1!$A:$E,5,0)</f>
        <v>王璧玉D6</v>
      </c>
      <c r="E12" s="1">
        <v>1</v>
      </c>
    </row>
    <row r="13" spans="1:5">
      <c r="A13" s="1" t="s">
        <v>32</v>
      </c>
      <c r="B13" s="1" t="s">
        <v>33</v>
      </c>
      <c r="C13" s="1">
        <f>VLOOKUP(B13,[1]Sheet1!$A:$D,4,0)</f>
        <v>13398893553</v>
      </c>
      <c r="D13" s="3" t="str">
        <f>VLOOKUP(B13,[1]Sheet1!$A:$E,5,0)</f>
        <v>吴刚D6</v>
      </c>
      <c r="E13" s="1">
        <v>0</v>
      </c>
    </row>
  </sheetData>
  <sortState ref="A2:F14">
    <sortCondition ref="E2" descending="1"/>
  </sortState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Go Excelize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xuri</dc:creator>
  <cp:lastModifiedBy>jianghan</cp:lastModifiedBy>
  <dcterms:created xsi:type="dcterms:W3CDTF">2006-09-16T08:00:00Z</dcterms:created>
  <dcterms:modified xsi:type="dcterms:W3CDTF">2024-12-04T10:33:48Z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5FB0CBCE1896AF5F06BD4F67D86CB773_43</vt:lpwstr>
  </property>
  <property fmtid="{D5CDD505-2E9C-101B-9397-08002B2CF9AE}" pid="3" name="KSOProductBuildVer">
    <vt:lpwstr>2052-6.13.2.8918</vt:lpwstr>
  </property>
</Properties>
</file>