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_min\Downloads\"/>
    </mc:Choice>
  </mc:AlternateContent>
  <xr:revisionPtr revIDLastSave="0" documentId="13_ncr:1_{8EAEB94C-A131-4BD2-A200-C4AF417C0EE5}" xr6:coauthVersionLast="44" xr6:coauthVersionMax="44" xr10:uidLastSave="{00000000-0000-0000-0000-000000000000}"/>
  <bookViews>
    <workbookView xWindow="-108" yWindow="-108" windowWidth="23256" windowHeight="12576" tabRatio="864" xr2:uid="{00000000-000D-0000-FFFF-FFFF00000000}"/>
  </bookViews>
  <sheets>
    <sheet name="SwimMast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2" l="1"/>
  <c r="B21" i="2" s="1"/>
  <c r="D21" i="2" s="1"/>
  <c r="B13" i="2"/>
  <c r="D12" i="2" s="1"/>
  <c r="B12" i="2" s="1"/>
  <c r="C13" i="2" l="1"/>
  <c r="E13" i="2" s="1"/>
  <c r="B22" i="2"/>
  <c r="C22" i="2" s="1"/>
  <c r="C21" i="2"/>
  <c r="F21" i="2" s="1"/>
  <c r="D11" i="2"/>
  <c r="C11" i="2" s="1"/>
  <c r="C12" i="2"/>
  <c r="E12" i="2" s="1"/>
  <c r="C20" i="2"/>
  <c r="C23" i="2" l="1"/>
  <c r="F20" i="2"/>
  <c r="E11" i="2"/>
  <c r="F11" i="2"/>
  <c r="C14" i="2"/>
  <c r="A23" i="2"/>
  <c r="F22" i="2"/>
  <c r="E22" i="2"/>
</calcChain>
</file>

<file path=xl/sharedStrings.xml><?xml version="1.0" encoding="utf-8"?>
<sst xmlns="http://schemas.openxmlformats.org/spreadsheetml/2006/main" count="28" uniqueCount="19">
  <si>
    <t>Manufacturer</t>
  </si>
  <si>
    <t>Wholesaler</t>
  </si>
  <si>
    <t>Retailer</t>
  </si>
  <si>
    <t>Channel Level</t>
  </si>
  <si>
    <t>Cost</t>
  </si>
  <si>
    <t>Markup</t>
  </si>
  <si>
    <t>Selling
Price</t>
  </si>
  <si>
    <t>Markup%
on Cost</t>
  </si>
  <si>
    <t>Markup%
on Price</t>
  </si>
  <si>
    <t>Markups, Markdowns and Channel Decisions</t>
  </si>
  <si>
    <t xml:space="preserve">Kim works for the SwimMaster Division of the Nottingham Corporation. Her division manufactures swimming pool supplies and equipment. </t>
  </si>
  <si>
    <t xml:space="preserve">They are going to introduce a new pool vacuum attachment that we think should retail for $79.95 at the pool supply stores. </t>
  </si>
  <si>
    <t xml:space="preserve">These stores expect at least a 45% markup based on the store's retail selling price and buy from wholesalers who expect at least a 20% markup based on the price at which they sell to the retailers. </t>
  </si>
  <si>
    <t>The attachment costs us $21.26 to make. Now, what suggested prices should be set at each level in the channel?</t>
  </si>
  <si>
    <t>Let's solve the problem by creating a table</t>
  </si>
  <si>
    <t xml:space="preserve">Assume that SwimMaster expects a 100% markup on manufacturing cost to cover overhead and profit.  </t>
  </si>
  <si>
    <t>Also assume that the wholesaler's 20% markup is based on its costs rather than its selling prices</t>
  </si>
  <si>
    <t xml:space="preserve">If the Manufacturer has a 100% markup on cost the other channel members may ask for justification. </t>
  </si>
  <si>
    <t xml:space="preserve">It is justified for the manufacturer to hike up the markup on cost because it has do the research and development for product innovation.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</si>
</sst>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  <font>
      <i/>
      <u/>
      <sz val="12"/>
      <color rgb="FF002060"/>
      <name val="Arial"/>
      <family val="2"/>
    </font>
    <font>
      <sz val="12"/>
      <color theme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4" fontId="2" fillId="0" borderId="0" xfId="0" applyNumberFormat="1" applyFont="1"/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44" fontId="5" fillId="3" borderId="1" xfId="1" applyFont="1" applyFill="1" applyBorder="1" applyAlignment="1">
      <alignment horizontal="center" vertical="center" wrapText="1"/>
    </xf>
    <xf numFmtId="44" fontId="5" fillId="4" borderId="1" xfId="1" applyFont="1" applyFill="1" applyBorder="1" applyAlignment="1">
      <alignment horizontal="center" vertical="center" wrapText="1"/>
    </xf>
    <xf numFmtId="9" fontId="5" fillId="3" borderId="1" xfId="2" applyFont="1" applyFill="1" applyBorder="1" applyAlignment="1">
      <alignment horizontal="center" vertical="center" wrapText="1"/>
    </xf>
    <xf numFmtId="44" fontId="5" fillId="2" borderId="1" xfId="1" applyFont="1" applyFill="1" applyBorder="1" applyAlignment="1">
      <alignment horizontal="center" vertical="center" wrapText="1"/>
    </xf>
    <xf numFmtId="9" fontId="5" fillId="3" borderId="1" xfId="0" applyNumberFormat="1" applyFont="1" applyFill="1" applyBorder="1" applyAlignment="1">
      <alignment horizontal="center" vertical="center" wrapText="1"/>
    </xf>
    <xf numFmtId="44" fontId="2" fillId="5" borderId="0" xfId="0" applyNumberFormat="1" applyFont="1" applyFill="1"/>
    <xf numFmtId="44" fontId="5" fillId="0" borderId="1" xfId="1" applyFont="1" applyFill="1" applyBorder="1" applyAlignment="1">
      <alignment horizontal="center" vertical="center" wrapText="1"/>
    </xf>
    <xf numFmtId="9" fontId="5" fillId="0" borderId="1" xfId="2" applyFont="1" applyFill="1" applyBorder="1" applyAlignment="1">
      <alignment horizontal="center" vertical="center" wrapText="1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tabSelected="1" zoomScale="102" zoomScaleNormal="102" workbookViewId="0">
      <selection activeCell="A25" sqref="A25:A26"/>
    </sheetView>
  </sheetViews>
  <sheetFormatPr defaultRowHeight="15" x14ac:dyDescent="0.25"/>
  <cols>
    <col min="1" max="1" width="16.21875" style="1" customWidth="1"/>
    <col min="2" max="2" width="9.109375" style="1" bestFit="1" customWidth="1"/>
    <col min="3" max="3" width="9.33203125" style="1" bestFit="1" customWidth="1"/>
    <col min="4" max="4" width="9.109375" style="1" bestFit="1" customWidth="1"/>
    <col min="5" max="5" width="13.6640625" style="1" customWidth="1"/>
    <col min="6" max="6" width="12.88671875" style="1" customWidth="1"/>
    <col min="7" max="7" width="8.88671875" style="1"/>
    <col min="8" max="8" width="12" style="1" bestFit="1" customWidth="1"/>
    <col min="9" max="16384" width="8.88671875" style="1"/>
  </cols>
  <sheetData>
    <row r="1" spans="1:8" ht="15.6" x14ac:dyDescent="0.3">
      <c r="A1" s="14" t="s">
        <v>9</v>
      </c>
    </row>
    <row r="2" spans="1:8" ht="30" customHeight="1" x14ac:dyDescent="0.25"/>
    <row r="3" spans="1:8" x14ac:dyDescent="0.25">
      <c r="A3" s="15" t="s">
        <v>10</v>
      </c>
    </row>
    <row r="4" spans="1:8" x14ac:dyDescent="0.25">
      <c r="A4" s="15" t="s">
        <v>11</v>
      </c>
    </row>
    <row r="5" spans="1:8" x14ac:dyDescent="0.25">
      <c r="A5" s="15" t="s">
        <v>12</v>
      </c>
    </row>
    <row r="6" spans="1:8" x14ac:dyDescent="0.25">
      <c r="A6" s="15" t="s">
        <v>13</v>
      </c>
    </row>
    <row r="8" spans="1:8" ht="15.6" x14ac:dyDescent="0.3">
      <c r="A8" s="16" t="s">
        <v>14</v>
      </c>
    </row>
    <row r="9" spans="1:8" ht="31.5" customHeight="1" x14ac:dyDescent="0.25"/>
    <row r="10" spans="1:8" ht="31.2" x14ac:dyDescent="0.25">
      <c r="A10" s="3" t="s">
        <v>3</v>
      </c>
      <c r="B10" s="4" t="s">
        <v>4</v>
      </c>
      <c r="C10" s="4" t="s">
        <v>5</v>
      </c>
      <c r="D10" s="5" t="s">
        <v>6</v>
      </c>
      <c r="E10" s="5" t="s">
        <v>7</v>
      </c>
      <c r="F10" s="5" t="s">
        <v>8</v>
      </c>
    </row>
    <row r="11" spans="1:8" ht="32.25" customHeight="1" x14ac:dyDescent="0.25">
      <c r="A11" s="3" t="s">
        <v>0</v>
      </c>
      <c r="B11" s="6">
        <v>21.26</v>
      </c>
      <c r="C11" s="6">
        <f>D11-B11</f>
        <v>13.918000000000003</v>
      </c>
      <c r="D11" s="7">
        <f>B12</f>
        <v>35.178000000000004</v>
      </c>
      <c r="E11" s="8">
        <f>C11/B11</f>
        <v>0.65465663217309511</v>
      </c>
      <c r="F11" s="8">
        <f>C11/D11</f>
        <v>0.39564500540110298</v>
      </c>
      <c r="H11" s="2"/>
    </row>
    <row r="12" spans="1:8" ht="21.75" customHeight="1" x14ac:dyDescent="0.25">
      <c r="A12" s="3" t="s">
        <v>1</v>
      </c>
      <c r="B12" s="6">
        <f>D12*(1-F12)</f>
        <v>35.178000000000004</v>
      </c>
      <c r="C12" s="6">
        <f>D12-B12</f>
        <v>8.7944999999999993</v>
      </c>
      <c r="D12" s="9">
        <f>B13</f>
        <v>43.972500000000004</v>
      </c>
      <c r="E12" s="8">
        <f>C12/B12</f>
        <v>0.24999999999999994</v>
      </c>
      <c r="F12" s="10">
        <v>0.2</v>
      </c>
    </row>
    <row r="13" spans="1:8" ht="15.6" x14ac:dyDescent="0.25">
      <c r="A13" s="3" t="s">
        <v>2</v>
      </c>
      <c r="B13" s="6">
        <f>D13*(1-F13)</f>
        <v>43.972500000000004</v>
      </c>
      <c r="C13" s="6">
        <f>D13-B13</f>
        <v>35.977499999999999</v>
      </c>
      <c r="D13" s="6">
        <v>79.95</v>
      </c>
      <c r="E13" s="8">
        <f>C13/B13</f>
        <v>0.81818181818181812</v>
      </c>
      <c r="F13" s="10">
        <v>0.45</v>
      </c>
    </row>
    <row r="14" spans="1:8" x14ac:dyDescent="0.25">
      <c r="C14" s="11">
        <f>SUM(C11:C13)</f>
        <v>58.69</v>
      </c>
    </row>
    <row r="16" spans="1:8" x14ac:dyDescent="0.25">
      <c r="A16" s="15" t="s">
        <v>15</v>
      </c>
    </row>
    <row r="17" spans="1:6" x14ac:dyDescent="0.25">
      <c r="A17" s="15" t="s">
        <v>16</v>
      </c>
    </row>
    <row r="19" spans="1:6" ht="31.2" x14ac:dyDescent="0.25">
      <c r="A19" s="3" t="s">
        <v>3</v>
      </c>
      <c r="B19" s="4" t="s">
        <v>4</v>
      </c>
      <c r="C19" s="4" t="s">
        <v>5</v>
      </c>
      <c r="D19" s="5" t="s">
        <v>6</v>
      </c>
      <c r="E19" s="5" t="s">
        <v>7</v>
      </c>
      <c r="F19" s="5" t="s">
        <v>8</v>
      </c>
    </row>
    <row r="20" spans="1:6" ht="15.6" x14ac:dyDescent="0.25">
      <c r="A20" s="3" t="s">
        <v>0</v>
      </c>
      <c r="B20" s="6">
        <v>21.26</v>
      </c>
      <c r="C20" s="12">
        <f>D20-B20</f>
        <v>21.26</v>
      </c>
      <c r="D20" s="7">
        <f>B20*(1+E20)</f>
        <v>42.52</v>
      </c>
      <c r="E20" s="13">
        <v>1</v>
      </c>
      <c r="F20" s="13">
        <f>C20/D20</f>
        <v>0.5</v>
      </c>
    </row>
    <row r="21" spans="1:6" ht="15.6" x14ac:dyDescent="0.25">
      <c r="A21" s="3" t="s">
        <v>1</v>
      </c>
      <c r="B21" s="6">
        <f>D20</f>
        <v>42.52</v>
      </c>
      <c r="C21" s="12">
        <f>D21-B21</f>
        <v>8.5039999999999978</v>
      </c>
      <c r="D21" s="9">
        <f>B21*(1+E21)</f>
        <v>51.024000000000001</v>
      </c>
      <c r="E21" s="13">
        <v>0.2</v>
      </c>
      <c r="F21" s="13">
        <f>C21/D21</f>
        <v>0.16666666666666663</v>
      </c>
    </row>
    <row r="22" spans="1:6" ht="15.6" x14ac:dyDescent="0.25">
      <c r="A22" s="3" t="s">
        <v>2</v>
      </c>
      <c r="B22" s="6">
        <f>D21</f>
        <v>51.024000000000001</v>
      </c>
      <c r="C22" s="12">
        <f>D22-B22</f>
        <v>28.926000000000002</v>
      </c>
      <c r="D22" s="6">
        <v>79.95</v>
      </c>
      <c r="E22" s="8">
        <f>C22/B22</f>
        <v>0.56690968955785515</v>
      </c>
      <c r="F22" s="13">
        <f>C22/D22</f>
        <v>0.36180112570356476</v>
      </c>
    </row>
    <row r="23" spans="1:6" x14ac:dyDescent="0.25">
      <c r="A23" s="2">
        <f>C22*2000</f>
        <v>57852.000000000007</v>
      </c>
      <c r="C23" s="11">
        <f>SUM(C20:C22)</f>
        <v>58.69</v>
      </c>
    </row>
    <row r="25" spans="1:6" x14ac:dyDescent="0.25">
      <c r="A25" s="17" t="s">
        <v>17</v>
      </c>
    </row>
    <row r="26" spans="1:6" x14ac:dyDescent="0.25">
      <c r="A26" s="17" t="s">
        <v>18</v>
      </c>
    </row>
  </sheetData>
  <pageMargins left="0.7" right="0.7" top="0.75" bottom="0.75" header="0.3" footer="0.3"/>
  <pageSetup orientation="portrait" verticalDpi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SwimMaster</vt:lpstr>
    </vt:vector>
  </TitlesOfParts>
  <Company>CSU Fullerton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Minesh Barot</cp:lastModifiedBy>
  <dcterms:created xsi:type="dcterms:W3CDTF">2015-07-24T03:36:06Z</dcterms:created>
  <dcterms:modified xsi:type="dcterms:W3CDTF">2020-06-12T22:30:02Z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883ab071-80e9-4c1d-a8c4-92601018d651</vt:lpwstr>
  </property>
</Properties>
</file>