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 Momma\Desktop\DenoisingImage\"/>
    </mc:Choice>
  </mc:AlternateContent>
  <xr:revisionPtr revIDLastSave="0" documentId="13_ncr:1_{A9AEC689-C7E8-450B-B775-ED790D1E8013}" xr6:coauthVersionLast="47" xr6:coauthVersionMax="47" xr10:uidLastSave="{00000000-0000-0000-0000-000000000000}"/>
  <bookViews>
    <workbookView xWindow="33375" yWindow="495" windowWidth="22770" windowHeight="13875" xr2:uid="{00000000-000D-0000-FFFF-FFFF00000000}"/>
  </bookViews>
  <sheets>
    <sheet name="lena" sheetId="2" r:id="rId1"/>
    <sheet name="lena2" sheetId="4" r:id="rId2"/>
    <sheet name="london" sheetId="9" r:id="rId3"/>
    <sheet name="sunflower" sheetId="8" r:id="rId4"/>
    <sheet name="spring" sheetId="10" r:id="rId5"/>
    <sheet name="ginzan" sheetId="7" r:id="rId6"/>
    <sheet name="result" sheetId="3" r:id="rId7"/>
  </sheets>
  <calcPr calcId="181029"/>
</workbook>
</file>

<file path=xl/calcChain.xml><?xml version="1.0" encoding="utf-8"?>
<calcChain xmlns="http://schemas.openxmlformats.org/spreadsheetml/2006/main">
  <c r="I31" i="7" l="1"/>
  <c r="H31" i="7"/>
  <c r="G31" i="7"/>
  <c r="F31" i="7"/>
  <c r="E31" i="7"/>
  <c r="D31" i="7"/>
  <c r="C31" i="7"/>
  <c r="B31" i="7"/>
  <c r="J31" i="3"/>
  <c r="I34" i="4"/>
  <c r="H34" i="4"/>
  <c r="F34" i="4"/>
  <c r="I31" i="4"/>
  <c r="H31" i="4"/>
  <c r="G31" i="4"/>
  <c r="F31" i="4"/>
  <c r="E31" i="4"/>
  <c r="D31" i="4"/>
  <c r="C31" i="4"/>
  <c r="B31" i="4"/>
  <c r="F31" i="2"/>
  <c r="I31" i="3"/>
  <c r="H31" i="3"/>
  <c r="G31" i="3"/>
  <c r="F31" i="3"/>
  <c r="E31" i="3"/>
  <c r="D31" i="3"/>
  <c r="C31" i="3"/>
  <c r="B31" i="3"/>
  <c r="C31" i="2"/>
  <c r="C34" i="4" s="1"/>
  <c r="D31" i="2"/>
  <c r="D34" i="4" s="1"/>
  <c r="E31" i="2"/>
  <c r="G31" i="2"/>
  <c r="G34" i="4" s="1"/>
  <c r="H31" i="2"/>
  <c r="I31" i="2"/>
  <c r="B31" i="2"/>
  <c r="B34" i="4" s="1"/>
  <c r="H35" i="4" l="1"/>
  <c r="G35" i="4"/>
  <c r="F35" i="4"/>
  <c r="J31" i="2"/>
  <c r="E34" i="4"/>
  <c r="E35" i="4" s="1"/>
  <c r="B35" i="4"/>
  <c r="I35" i="4"/>
  <c r="J31" i="4"/>
  <c r="J31" i="7"/>
  <c r="D35" i="4"/>
  <c r="C35" i="4"/>
  <c r="J34" i="4" l="1"/>
  <c r="J35" i="4"/>
</calcChain>
</file>

<file path=xl/sharedStrings.xml><?xml version="1.0" encoding="utf-8"?>
<sst xmlns="http://schemas.openxmlformats.org/spreadsheetml/2006/main" count="227" uniqueCount="42">
  <si>
    <t>K</t>
  </si>
  <si>
    <t>noise_MSE</t>
  </si>
  <si>
    <t>noise_PSNR</t>
  </si>
  <si>
    <t>noise_SSIM</t>
  </si>
  <si>
    <t>MRF_MSE</t>
  </si>
  <si>
    <t>MRF_PSNR</t>
  </si>
  <si>
    <t>MRF_SSIM</t>
  </si>
  <si>
    <t>HMRF_MSE</t>
  </si>
  <si>
    <t>HMRF_PSNR</t>
  </si>
  <si>
    <t>HMRF_SSIM</t>
  </si>
  <si>
    <t>average_MSE</t>
  </si>
  <si>
    <t>average_PSNR</t>
  </si>
  <si>
    <t>average_SSIM</t>
  </si>
  <si>
    <t>timeMRF</t>
  </si>
  <si>
    <t>timeHMRF</t>
  </si>
  <si>
    <t>PSNR</t>
    <phoneticPr fontId="18"/>
  </si>
  <si>
    <t>sigma</t>
    <phoneticPr fontId="18"/>
  </si>
  <si>
    <t>MRF</t>
    <phoneticPr fontId="18"/>
  </si>
  <si>
    <t>HMRF</t>
    <phoneticPr fontId="18"/>
  </si>
  <si>
    <t>SSIM</t>
    <phoneticPr fontId="18"/>
  </si>
  <si>
    <t>NLM_PSNR</t>
  </si>
  <si>
    <t>NLM_PSNR</t>
    <phoneticPr fontId="18"/>
  </si>
  <si>
    <t>NLM_SSIM</t>
  </si>
  <si>
    <t>NLM_SSIM</t>
    <phoneticPr fontId="18"/>
  </si>
  <si>
    <t>NLM_MSE</t>
  </si>
  <si>
    <t>Parameter</t>
    <phoneticPr fontId="18"/>
  </si>
  <si>
    <t>h</t>
    <phoneticPr fontId="18"/>
  </si>
  <si>
    <t>mean</t>
    <phoneticPr fontId="18"/>
  </si>
  <si>
    <t>alpha</t>
    <phoneticPr fontId="18"/>
  </si>
  <si>
    <t>lambda</t>
    <phoneticPr fontId="18"/>
  </si>
  <si>
    <t>gamma</t>
    <phoneticPr fontId="18"/>
  </si>
  <si>
    <t>NLM</t>
    <phoneticPr fontId="18"/>
  </si>
  <si>
    <t>hColor</t>
    <phoneticPr fontId="18"/>
  </si>
  <si>
    <t>templateW</t>
  </si>
  <si>
    <t>searchW</t>
  </si>
  <si>
    <t>last</t>
    <phoneticPr fontId="18"/>
  </si>
  <si>
    <t>first</t>
    <phoneticPr fontId="18"/>
  </si>
  <si>
    <t>Learn</t>
    <phoneticPr fontId="18"/>
  </si>
  <si>
    <t>MSE_f&amp;l</t>
    <phoneticPr fontId="18"/>
  </si>
  <si>
    <t>MSE_f&amp;l*</t>
    <phoneticPr fontId="18"/>
  </si>
  <si>
    <t>(K=1)</t>
  </si>
  <si>
    <t>(K=1)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</si>
</sst>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1" fontId="0" fillId="0" borderId="0" xfId="0" applyNumberForma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lena!$A$2:$A$12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lena!$E$2:$E$12</c:f>
              <c:numCache>
                <c:formatCode>General</c:formatCode>
                <c:ptCount val="11"/>
                <c:pt idx="0">
                  <c:v>1005.26</c:v>
                </c:pt>
                <c:pt idx="1">
                  <c:v>534.976</c:v>
                </c:pt>
                <c:pt idx="2">
                  <c:v>361.25099999999998</c:v>
                </c:pt>
                <c:pt idx="3">
                  <c:v>262.548</c:v>
                </c:pt>
                <c:pt idx="4">
                  <c:v>149.96</c:v>
                </c:pt>
                <c:pt idx="5">
                  <c:v>97.798100000000005</c:v>
                </c:pt>
                <c:pt idx="6">
                  <c:v>70.847800000000007</c:v>
                </c:pt>
                <c:pt idx="7">
                  <c:v>42.237499999999997</c:v>
                </c:pt>
                <c:pt idx="8">
                  <c:v>30.635400000000001</c:v>
                </c:pt>
                <c:pt idx="9">
                  <c:v>25.488800000000001</c:v>
                </c:pt>
                <c:pt idx="10">
                  <c:v>23.265899999999998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F-4474-B2C0-399736CFDEBA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lena!$A$2:$A$12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lena!$H$2:$H$12</c:f>
              <c:numCache>
                <c:formatCode>General</c:formatCode>
                <c:ptCount val="11"/>
                <c:pt idx="0">
                  <c:v>229.44499999999999</c:v>
                </c:pt>
                <c:pt idx="1">
                  <c:v>185.91399999999999</c:v>
                </c:pt>
                <c:pt idx="2">
                  <c:v>156.684</c:v>
                </c:pt>
                <c:pt idx="3">
                  <c:v>135.065</c:v>
                </c:pt>
                <c:pt idx="4">
                  <c:v>105.675</c:v>
                </c:pt>
                <c:pt idx="5">
                  <c:v>86.843100000000007</c:v>
                </c:pt>
                <c:pt idx="6">
                  <c:v>74.378699999999995</c:v>
                </c:pt>
                <c:pt idx="7">
                  <c:v>54.801699999999997</c:v>
                </c:pt>
                <c:pt idx="8">
                  <c:v>43.926900000000003</c:v>
                </c:pt>
                <c:pt idx="9">
                  <c:v>36.533999999999999</c:v>
                </c:pt>
                <c:pt idx="10">
                  <c:v>31.450299999999999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F-4474-B2C0-399736CFDEBA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lena!$A$2:$A$12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lena!$K$2:$K$12</c:f>
              <c:numCache>
                <c:formatCode>General</c:formatCode>
                <c:ptCount val="11"/>
                <c:pt idx="0">
                  <c:v>122.047</c:v>
                </c:pt>
                <c:pt idx="1">
                  <c:v>76.790099999999995</c:v>
                </c:pt>
                <c:pt idx="2">
                  <c:v>66.156499999999994</c:v>
                </c:pt>
                <c:pt idx="3">
                  <c:v>64.796000000000006</c:v>
                </c:pt>
                <c:pt idx="4">
                  <c:v>66.369900000000001</c:v>
                </c:pt>
                <c:pt idx="5">
                  <c:v>65.166700000000006</c:v>
                </c:pt>
                <c:pt idx="6">
                  <c:v>62.708100000000002</c:v>
                </c:pt>
                <c:pt idx="7">
                  <c:v>52.331200000000003</c:v>
                </c:pt>
                <c:pt idx="8">
                  <c:v>43.7849</c:v>
                </c:pt>
                <c:pt idx="9">
                  <c:v>36.661700000000003</c:v>
                </c:pt>
                <c:pt idx="10">
                  <c:v>31.505099999999999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F-4474-B2C0-399736CFDEBA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lena!$A$2:$A$12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lena!$N$2:$N$12</c:f>
              <c:numCache>
                <c:formatCode>General</c:formatCode>
                <c:ptCount val="11"/>
                <c:pt idx="0">
                  <c:v>846.36400000000003</c:v>
                </c:pt>
                <c:pt idx="1">
                  <c:v>425.32499999999999</c:v>
                </c:pt>
                <c:pt idx="2">
                  <c:v>285.33100000000002</c:v>
                </c:pt>
                <c:pt idx="3">
                  <c:v>215.46</c:v>
                </c:pt>
                <c:pt idx="4">
                  <c:v>145.01400000000001</c:v>
                </c:pt>
                <c:pt idx="5">
                  <c:v>109.71</c:v>
                </c:pt>
                <c:pt idx="6">
                  <c:v>89.081999999999994</c:v>
                </c:pt>
                <c:pt idx="7">
                  <c:v>60.722299999999997</c:v>
                </c:pt>
                <c:pt idx="8">
                  <c:v>46.800600000000003</c:v>
                </c:pt>
                <c:pt idx="9">
                  <c:v>38.283799999999999</c:v>
                </c:pt>
                <c:pt idx="10">
                  <c:v>32.695700000000002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A-4A6B-B1C1-F34F09AE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PSNR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london!$A$2:$A$12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london!$F$2:$F$12</c:f>
              <c:numCache>
                <c:formatCode>General</c:formatCode>
                <c:ptCount val="11"/>
                <c:pt idx="0">
                  <c:v>18.190000000000001</c:v>
                </c:pt>
                <c:pt idx="1">
                  <c:v>21.068200000000001</c:v>
                </c:pt>
                <c:pt idx="2">
                  <c:v>23.932600000000001</c:v>
                </c:pt>
                <c:pt idx="3">
                  <c:v>26.167999999999999</c:v>
                </c:pt>
                <c:pt idx="4">
                  <c:v>28.702000000000002</c:v>
                </c:pt>
                <c:pt idx="5">
                  <c:v>30.377099999999999</c:v>
                </c:pt>
                <c:pt idx="6">
                  <c:v>31.700700000000001</c:v>
                </c:pt>
                <c:pt idx="7">
                  <c:v>33.797199999999997</c:v>
                </c:pt>
                <c:pt idx="8">
                  <c:v>34.757199999999997</c:v>
                </c:pt>
                <c:pt idx="9">
                  <c:v>35.2729</c:v>
                </c:pt>
                <c:pt idx="10">
                  <c:v>35.631300000000003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D-4CF8-BA03-87221632B295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london!$A$2:$A$12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london!$I$2:$I$12</c:f>
              <c:numCache>
                <c:formatCode>General</c:formatCode>
                <c:ptCount val="11"/>
                <c:pt idx="0">
                  <c:v>24.210999999999999</c:v>
                </c:pt>
                <c:pt idx="1">
                  <c:v>25.297999999999998</c:v>
                </c:pt>
                <c:pt idx="2">
                  <c:v>26.126100000000001</c:v>
                </c:pt>
                <c:pt idx="3">
                  <c:v>26.826000000000001</c:v>
                </c:pt>
                <c:pt idx="4">
                  <c:v>27.9588</c:v>
                </c:pt>
                <c:pt idx="5">
                  <c:v>28.834800000000001</c:v>
                </c:pt>
                <c:pt idx="6">
                  <c:v>29.562200000000001</c:v>
                </c:pt>
                <c:pt idx="7">
                  <c:v>30.949200000000001</c:v>
                </c:pt>
                <c:pt idx="8">
                  <c:v>31.990200000000002</c:v>
                </c:pt>
                <c:pt idx="9">
                  <c:v>32.837000000000003</c:v>
                </c:pt>
                <c:pt idx="10">
                  <c:v>33.547400000000003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D-4CF8-BA03-87221632B295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london!$A$2:$A$12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london!$L$2:$L$12</c:f>
              <c:numCache>
                <c:formatCode>General</c:formatCode>
                <c:ptCount val="11"/>
                <c:pt idx="0">
                  <c:v>25.460100000000001</c:v>
                </c:pt>
                <c:pt idx="1">
                  <c:v>27.192900000000002</c:v>
                </c:pt>
                <c:pt idx="2">
                  <c:v>27.877800000000001</c:v>
                </c:pt>
                <c:pt idx="3">
                  <c:v>28.172599999999999</c:v>
                </c:pt>
                <c:pt idx="4">
                  <c:v>28.577100000000002</c:v>
                </c:pt>
                <c:pt idx="5">
                  <c:v>29.050999999999998</c:v>
                </c:pt>
                <c:pt idx="6">
                  <c:v>29.577100000000002</c:v>
                </c:pt>
                <c:pt idx="7">
                  <c:v>30.805399999999999</c:v>
                </c:pt>
                <c:pt idx="8">
                  <c:v>31.9133</c:v>
                </c:pt>
                <c:pt idx="9">
                  <c:v>32.801699999999997</c:v>
                </c:pt>
                <c:pt idx="10">
                  <c:v>33.527200000000001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D-4CF8-BA03-87221632B295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london!$A$2:$A$12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london!$O$2:$O$12</c:f>
              <c:numCache>
                <c:formatCode>General</c:formatCode>
                <c:ptCount val="11"/>
                <c:pt idx="0">
                  <c:v>18.911799999999999</c:v>
                </c:pt>
                <c:pt idx="1">
                  <c:v>21.907499999999999</c:v>
                </c:pt>
                <c:pt idx="2">
                  <c:v>23.653199999999998</c:v>
                </c:pt>
                <c:pt idx="3">
                  <c:v>24.889900000000001</c:v>
                </c:pt>
                <c:pt idx="4">
                  <c:v>26.631399999999999</c:v>
                </c:pt>
                <c:pt idx="5">
                  <c:v>27.845400000000001</c:v>
                </c:pt>
                <c:pt idx="6">
                  <c:v>28.793800000000001</c:v>
                </c:pt>
                <c:pt idx="7">
                  <c:v>30.492599999999999</c:v>
                </c:pt>
                <c:pt idx="8">
                  <c:v>31.689900000000002</c:v>
                </c:pt>
                <c:pt idx="9">
                  <c:v>32.596299999999999</c:v>
                </c:pt>
                <c:pt idx="10">
                  <c:v>33.334099999999999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D-4CF8-BA03-87221632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london!$A$2:$A$12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london!$G$2:$G$12</c:f>
              <c:numCache>
                <c:formatCode>General</c:formatCode>
                <c:ptCount val="11"/>
                <c:pt idx="0">
                  <c:v>0.19600600000000001</c:v>
                </c:pt>
                <c:pt idx="1">
                  <c:v>0.32772200000000001</c:v>
                </c:pt>
                <c:pt idx="2">
                  <c:v>0.53828299999999996</c:v>
                </c:pt>
                <c:pt idx="3">
                  <c:v>0.72182100000000005</c:v>
                </c:pt>
                <c:pt idx="4">
                  <c:v>0.84674099999999997</c:v>
                </c:pt>
                <c:pt idx="5">
                  <c:v>0.88519099999999995</c:v>
                </c:pt>
                <c:pt idx="6">
                  <c:v>0.90723500000000001</c:v>
                </c:pt>
                <c:pt idx="7">
                  <c:v>0.93492399999999998</c:v>
                </c:pt>
                <c:pt idx="8">
                  <c:v>0.94573399999999996</c:v>
                </c:pt>
                <c:pt idx="9">
                  <c:v>0.95128000000000001</c:v>
                </c:pt>
                <c:pt idx="10">
                  <c:v>0.95440000000000003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6-4821-8F30-57FE34439A51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london!$A$2:$A$12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london!$J$2:$J$12</c:f>
              <c:numCache>
                <c:formatCode>General</c:formatCode>
                <c:ptCount val="11"/>
                <c:pt idx="0">
                  <c:v>0.44632899999999998</c:v>
                </c:pt>
                <c:pt idx="1">
                  <c:v>0.49246400000000001</c:v>
                </c:pt>
                <c:pt idx="2">
                  <c:v>0.52829300000000001</c:v>
                </c:pt>
                <c:pt idx="3">
                  <c:v>0.55828500000000003</c:v>
                </c:pt>
                <c:pt idx="4">
                  <c:v>0.60763900000000004</c:v>
                </c:pt>
                <c:pt idx="5">
                  <c:v>0.64536000000000004</c:v>
                </c:pt>
                <c:pt idx="6">
                  <c:v>0.67653300000000005</c:v>
                </c:pt>
                <c:pt idx="7">
                  <c:v>0.73452399999999995</c:v>
                </c:pt>
                <c:pt idx="8">
                  <c:v>0.77586699999999997</c:v>
                </c:pt>
                <c:pt idx="9">
                  <c:v>0.80809900000000001</c:v>
                </c:pt>
                <c:pt idx="10">
                  <c:v>0.83324600000000004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6-4821-8F30-57FE34439A51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london!$A$2:$A$12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london!$M$2:$M$12</c:f>
              <c:numCache>
                <c:formatCode>General</c:formatCode>
                <c:ptCount val="11"/>
                <c:pt idx="0">
                  <c:v>0.70293700000000003</c:v>
                </c:pt>
                <c:pt idx="1">
                  <c:v>0.67796100000000004</c:v>
                </c:pt>
                <c:pt idx="2">
                  <c:v>0.65112999999999999</c:v>
                </c:pt>
                <c:pt idx="3">
                  <c:v>0.63894700000000004</c:v>
                </c:pt>
                <c:pt idx="4">
                  <c:v>0.64002700000000001</c:v>
                </c:pt>
                <c:pt idx="5">
                  <c:v>0.656057</c:v>
                </c:pt>
                <c:pt idx="6">
                  <c:v>0.67710599999999999</c:v>
                </c:pt>
                <c:pt idx="7">
                  <c:v>0.72815799999999997</c:v>
                </c:pt>
                <c:pt idx="8">
                  <c:v>0.77344800000000002</c:v>
                </c:pt>
                <c:pt idx="9">
                  <c:v>0.80693899999999996</c:v>
                </c:pt>
                <c:pt idx="10">
                  <c:v>0.83216500000000004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66-4821-8F30-57FE34439A51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london!$A$2:$A$12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london!$P$2:$P$12</c:f>
              <c:numCache>
                <c:formatCode>General</c:formatCode>
                <c:ptCount val="11"/>
                <c:pt idx="0">
                  <c:v>0.26323999999999997</c:v>
                </c:pt>
                <c:pt idx="1">
                  <c:v>0.36107</c:v>
                </c:pt>
                <c:pt idx="2">
                  <c:v>0.42558000000000001</c:v>
                </c:pt>
                <c:pt idx="3">
                  <c:v>0.47424300000000003</c:v>
                </c:pt>
                <c:pt idx="4">
                  <c:v>0.54650299999999996</c:v>
                </c:pt>
                <c:pt idx="5">
                  <c:v>0.59822900000000001</c:v>
                </c:pt>
                <c:pt idx="6">
                  <c:v>0.63872399999999996</c:v>
                </c:pt>
                <c:pt idx="7">
                  <c:v>0.71026</c:v>
                </c:pt>
                <c:pt idx="8">
                  <c:v>0.757436</c:v>
                </c:pt>
                <c:pt idx="9">
                  <c:v>0.79078499999999996</c:v>
                </c:pt>
                <c:pt idx="10">
                  <c:v>0.81618599999999997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66-4821-8F30-57FE3443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sunflower!$A$2:$A$12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sunflower!$E$2:$E$12</c:f>
              <c:numCache>
                <c:formatCode>General</c:formatCode>
                <c:ptCount val="11"/>
                <c:pt idx="0">
                  <c:v>968.57399999999996</c:v>
                </c:pt>
                <c:pt idx="1">
                  <c:v>516.23</c:v>
                </c:pt>
                <c:pt idx="2">
                  <c:v>351.94900000000001</c:v>
                </c:pt>
                <c:pt idx="3">
                  <c:v>267.83699999999999</c:v>
                </c:pt>
                <c:pt idx="4">
                  <c:v>174.304</c:v>
                </c:pt>
                <c:pt idx="5">
                  <c:v>126.453</c:v>
                </c:pt>
                <c:pt idx="6">
                  <c:v>95.961600000000004</c:v>
                </c:pt>
                <c:pt idx="7">
                  <c:v>63.461399999999998</c:v>
                </c:pt>
                <c:pt idx="8">
                  <c:v>52.777999999999999</c:v>
                </c:pt>
                <c:pt idx="9">
                  <c:v>47.516199999999998</c:v>
                </c:pt>
                <c:pt idx="10">
                  <c:v>44.54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1-4689-935C-6CE85DAC1B60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sunflower!$A$2:$A$12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sunflower!$H$2:$H$12</c:f>
              <c:numCache>
                <c:formatCode>General</c:formatCode>
                <c:ptCount val="11"/>
                <c:pt idx="0">
                  <c:v>251.29900000000001</c:v>
                </c:pt>
                <c:pt idx="1">
                  <c:v>203.22</c:v>
                </c:pt>
                <c:pt idx="2">
                  <c:v>172.35599999999999</c:v>
                </c:pt>
                <c:pt idx="3">
                  <c:v>150.25</c:v>
                </c:pt>
                <c:pt idx="4">
                  <c:v>121.47199999999999</c:v>
                </c:pt>
                <c:pt idx="5">
                  <c:v>103.83499999999999</c:v>
                </c:pt>
                <c:pt idx="6">
                  <c:v>91.447699999999998</c:v>
                </c:pt>
                <c:pt idx="7">
                  <c:v>73.735100000000003</c:v>
                </c:pt>
                <c:pt idx="8">
                  <c:v>63.477499999999999</c:v>
                </c:pt>
                <c:pt idx="9">
                  <c:v>57.0167</c:v>
                </c:pt>
                <c:pt idx="10">
                  <c:v>52.631999999999998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1-4689-935C-6CE85DAC1B60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sunflower!$A$2:$A$12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sunflower!$K$2:$K$12</c:f>
              <c:numCache>
                <c:formatCode>General</c:formatCode>
                <c:ptCount val="11"/>
                <c:pt idx="0">
                  <c:v>203.09700000000001</c:v>
                </c:pt>
                <c:pt idx="1">
                  <c:v>141.55199999999999</c:v>
                </c:pt>
                <c:pt idx="2">
                  <c:v>127.11499999999999</c:v>
                </c:pt>
                <c:pt idx="3">
                  <c:v>120.69499999999999</c:v>
                </c:pt>
                <c:pt idx="4">
                  <c:v>110.66800000000001</c:v>
                </c:pt>
                <c:pt idx="5">
                  <c:v>100.587</c:v>
                </c:pt>
                <c:pt idx="6">
                  <c:v>91.104900000000001</c:v>
                </c:pt>
                <c:pt idx="7">
                  <c:v>74.531499999999994</c:v>
                </c:pt>
                <c:pt idx="8">
                  <c:v>63.456299999999999</c:v>
                </c:pt>
                <c:pt idx="9">
                  <c:v>56.810699999999997</c:v>
                </c:pt>
                <c:pt idx="10">
                  <c:v>52.378300000000003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1-4689-935C-6CE85DAC1B60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sunflower!$A$2:$A$12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sunflower!$N$2:$N$12</c:f>
              <c:numCache>
                <c:formatCode>General</c:formatCode>
                <c:ptCount val="11"/>
                <c:pt idx="0">
                  <c:v>745.20399999999995</c:v>
                </c:pt>
                <c:pt idx="1">
                  <c:v>386.94400000000002</c:v>
                </c:pt>
                <c:pt idx="2">
                  <c:v>268.94200000000001</c:v>
                </c:pt>
                <c:pt idx="3">
                  <c:v>210.04599999999999</c:v>
                </c:pt>
                <c:pt idx="4">
                  <c:v>150.98699999999999</c:v>
                </c:pt>
                <c:pt idx="5">
                  <c:v>121.61</c:v>
                </c:pt>
                <c:pt idx="6">
                  <c:v>103.303</c:v>
                </c:pt>
                <c:pt idx="7">
                  <c:v>79.701999999999998</c:v>
                </c:pt>
                <c:pt idx="8">
                  <c:v>67.693100000000001</c:v>
                </c:pt>
                <c:pt idx="9">
                  <c:v>60.617100000000001</c:v>
                </c:pt>
                <c:pt idx="10">
                  <c:v>55.928699999999999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51-4689-935C-6CE85DAC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PSNR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sunflower!$A$2:$A$12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sunflower!$F$2:$F$12</c:f>
              <c:numCache>
                <c:formatCode>General</c:formatCode>
                <c:ptCount val="11"/>
                <c:pt idx="0">
                  <c:v>18.269500000000001</c:v>
                </c:pt>
                <c:pt idx="1">
                  <c:v>21.002400000000002</c:v>
                </c:pt>
                <c:pt idx="2">
                  <c:v>22.666</c:v>
                </c:pt>
                <c:pt idx="3">
                  <c:v>23.8521</c:v>
                </c:pt>
                <c:pt idx="4">
                  <c:v>25.717700000000001</c:v>
                </c:pt>
                <c:pt idx="5">
                  <c:v>27.111499999999999</c:v>
                </c:pt>
                <c:pt idx="6">
                  <c:v>28.309799999999999</c:v>
                </c:pt>
                <c:pt idx="7">
                  <c:v>30.105699999999999</c:v>
                </c:pt>
                <c:pt idx="8">
                  <c:v>30.906300000000002</c:v>
                </c:pt>
                <c:pt idx="9">
                  <c:v>31.362400000000001</c:v>
                </c:pt>
                <c:pt idx="10">
                  <c:v>31.6433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1-402D-B5A6-FD3FF272DB20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sunflower!$A$2:$A$12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sunflower!$I$2:$I$12</c:f>
              <c:numCache>
                <c:formatCode>General</c:formatCode>
                <c:ptCount val="11"/>
                <c:pt idx="0">
                  <c:v>24.128900000000002</c:v>
                </c:pt>
                <c:pt idx="1">
                  <c:v>25.051100000000002</c:v>
                </c:pt>
                <c:pt idx="2">
                  <c:v>25.766500000000001</c:v>
                </c:pt>
                <c:pt idx="3">
                  <c:v>26.3627</c:v>
                </c:pt>
                <c:pt idx="4">
                  <c:v>27.286000000000001</c:v>
                </c:pt>
                <c:pt idx="5">
                  <c:v>27.967400000000001</c:v>
                </c:pt>
                <c:pt idx="6">
                  <c:v>28.519100000000002</c:v>
                </c:pt>
                <c:pt idx="7">
                  <c:v>29.4541</c:v>
                </c:pt>
                <c:pt idx="8">
                  <c:v>30.104600000000001</c:v>
                </c:pt>
                <c:pt idx="9">
                  <c:v>30.570799999999998</c:v>
                </c:pt>
                <c:pt idx="10">
                  <c:v>30.918299999999999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1-402D-B5A6-FD3FF272DB20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sunflower!$A$2:$A$12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sunflower!$L$2:$L$12</c:f>
              <c:numCache>
                <c:formatCode>General</c:formatCode>
                <c:ptCount val="11"/>
                <c:pt idx="0">
                  <c:v>25.053799999999999</c:v>
                </c:pt>
                <c:pt idx="1">
                  <c:v>26.621600000000001</c:v>
                </c:pt>
                <c:pt idx="2">
                  <c:v>27.088799999999999</c:v>
                </c:pt>
                <c:pt idx="3">
                  <c:v>27.3139</c:v>
                </c:pt>
                <c:pt idx="4">
                  <c:v>27.6906</c:v>
                </c:pt>
                <c:pt idx="5">
                  <c:v>28.105399999999999</c:v>
                </c:pt>
                <c:pt idx="6">
                  <c:v>28.535399999999999</c:v>
                </c:pt>
                <c:pt idx="7">
                  <c:v>29.407399999999999</c:v>
                </c:pt>
                <c:pt idx="8">
                  <c:v>30.106100000000001</c:v>
                </c:pt>
                <c:pt idx="9">
                  <c:v>30.586500000000001</c:v>
                </c:pt>
                <c:pt idx="10">
                  <c:v>30.939299999999999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1-402D-B5A6-FD3FF272DB20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sunflower!$A$2:$A$12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sunflower!$O$2:$O$12</c:f>
              <c:numCache>
                <c:formatCode>General</c:formatCode>
                <c:ptCount val="11"/>
                <c:pt idx="0">
                  <c:v>19.408100000000001</c:v>
                </c:pt>
                <c:pt idx="1">
                  <c:v>22.254300000000001</c:v>
                </c:pt>
                <c:pt idx="2">
                  <c:v>23.834199999999999</c:v>
                </c:pt>
                <c:pt idx="3">
                  <c:v>24.907699999999998</c:v>
                </c:pt>
                <c:pt idx="4">
                  <c:v>26.3414</c:v>
                </c:pt>
                <c:pt idx="5">
                  <c:v>27.281099999999999</c:v>
                </c:pt>
                <c:pt idx="6">
                  <c:v>27.989699999999999</c:v>
                </c:pt>
                <c:pt idx="7">
                  <c:v>29.116099999999999</c:v>
                </c:pt>
                <c:pt idx="8">
                  <c:v>29.825399999999998</c:v>
                </c:pt>
                <c:pt idx="9">
                  <c:v>30.3049</c:v>
                </c:pt>
                <c:pt idx="10">
                  <c:v>30.654499999999999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1-402D-B5A6-FD3FF272D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sunflower!$A$2:$A$12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sunflower!$G$2:$G$12</c:f>
              <c:numCache>
                <c:formatCode>General</c:formatCode>
                <c:ptCount val="11"/>
                <c:pt idx="0">
                  <c:v>0.229407</c:v>
                </c:pt>
                <c:pt idx="1">
                  <c:v>0.33562999999999998</c:v>
                </c:pt>
                <c:pt idx="2">
                  <c:v>0.40268100000000001</c:v>
                </c:pt>
                <c:pt idx="3">
                  <c:v>0.452181</c:v>
                </c:pt>
                <c:pt idx="4">
                  <c:v>0.53802000000000005</c:v>
                </c:pt>
                <c:pt idx="5">
                  <c:v>0.61072899999999997</c:v>
                </c:pt>
                <c:pt idx="6">
                  <c:v>0.670207</c:v>
                </c:pt>
                <c:pt idx="7">
                  <c:v>0.75688</c:v>
                </c:pt>
                <c:pt idx="8">
                  <c:v>0.78564900000000004</c:v>
                </c:pt>
                <c:pt idx="9">
                  <c:v>0.79681999999999997</c:v>
                </c:pt>
                <c:pt idx="10">
                  <c:v>0.80258300000000005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1-43F3-8FDD-11196D1318B4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sunflower!$A$2:$A$12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sunflower!$J$2:$J$12</c:f>
              <c:numCache>
                <c:formatCode>General</c:formatCode>
                <c:ptCount val="11"/>
                <c:pt idx="0">
                  <c:v>0.40748899999999999</c:v>
                </c:pt>
                <c:pt idx="1">
                  <c:v>0.44146200000000002</c:v>
                </c:pt>
                <c:pt idx="2">
                  <c:v>0.46964899999999998</c:v>
                </c:pt>
                <c:pt idx="3">
                  <c:v>0.49424600000000002</c:v>
                </c:pt>
                <c:pt idx="4">
                  <c:v>0.53380799999999995</c:v>
                </c:pt>
                <c:pt idx="5">
                  <c:v>0.56438699999999997</c:v>
                </c:pt>
                <c:pt idx="6">
                  <c:v>0.58986899999999998</c:v>
                </c:pt>
                <c:pt idx="7">
                  <c:v>0.63524000000000003</c:v>
                </c:pt>
                <c:pt idx="8">
                  <c:v>0.66897700000000004</c:v>
                </c:pt>
                <c:pt idx="9">
                  <c:v>0.69426600000000005</c:v>
                </c:pt>
                <c:pt idx="10">
                  <c:v>0.71347000000000005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1-43F3-8FDD-11196D1318B4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sunflower!$A$2:$A$12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sunflower!$M$2:$M$12</c:f>
              <c:numCache>
                <c:formatCode>General</c:formatCode>
                <c:ptCount val="11"/>
                <c:pt idx="0">
                  <c:v>0.61404199999999998</c:v>
                </c:pt>
                <c:pt idx="1">
                  <c:v>0.58848900000000004</c:v>
                </c:pt>
                <c:pt idx="2">
                  <c:v>0.56327000000000005</c:v>
                </c:pt>
                <c:pt idx="3">
                  <c:v>0.553782</c:v>
                </c:pt>
                <c:pt idx="4">
                  <c:v>0.55689999999999995</c:v>
                </c:pt>
                <c:pt idx="5">
                  <c:v>0.57197399999999998</c:v>
                </c:pt>
                <c:pt idx="6">
                  <c:v>0.59043800000000002</c:v>
                </c:pt>
                <c:pt idx="7">
                  <c:v>0.63182300000000002</c:v>
                </c:pt>
                <c:pt idx="8">
                  <c:v>0.66810700000000001</c:v>
                </c:pt>
                <c:pt idx="9">
                  <c:v>0.69377800000000001</c:v>
                </c:pt>
                <c:pt idx="10">
                  <c:v>0.71299199999999996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1-43F3-8FDD-11196D1318B4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sunflower!$A$2:$A$12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sunflower!$P$2:$P$12</c:f>
              <c:numCache>
                <c:formatCode>General</c:formatCode>
                <c:ptCount val="11"/>
                <c:pt idx="0">
                  <c:v>0.25291799999999998</c:v>
                </c:pt>
                <c:pt idx="1">
                  <c:v>0.33890500000000001</c:v>
                </c:pt>
                <c:pt idx="2">
                  <c:v>0.39274599999999998</c:v>
                </c:pt>
                <c:pt idx="3">
                  <c:v>0.43276500000000001</c:v>
                </c:pt>
                <c:pt idx="4">
                  <c:v>0.490338</c:v>
                </c:pt>
                <c:pt idx="5">
                  <c:v>0.53106799999999998</c:v>
                </c:pt>
                <c:pt idx="6">
                  <c:v>0.56317399999999995</c:v>
                </c:pt>
                <c:pt idx="7">
                  <c:v>0.617533</c:v>
                </c:pt>
                <c:pt idx="8">
                  <c:v>0.65414600000000001</c:v>
                </c:pt>
                <c:pt idx="9">
                  <c:v>0.679647</c:v>
                </c:pt>
                <c:pt idx="10">
                  <c:v>0.69887999999999995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31-43F3-8FDD-11196D13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spring!$A$2:$A$12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spring!$E$2:$E$12</c:f>
              <c:numCache>
                <c:formatCode>General</c:formatCode>
                <c:ptCount val="11"/>
                <c:pt idx="0">
                  <c:v>1300.18</c:v>
                </c:pt>
                <c:pt idx="1">
                  <c:v>710.76300000000003</c:v>
                </c:pt>
                <c:pt idx="2">
                  <c:v>435.32799999999997</c:v>
                </c:pt>
                <c:pt idx="3">
                  <c:v>306.08</c:v>
                </c:pt>
                <c:pt idx="4">
                  <c:v>175.53200000000001</c:v>
                </c:pt>
                <c:pt idx="5">
                  <c:v>117.446</c:v>
                </c:pt>
                <c:pt idx="6">
                  <c:v>85.931799999999996</c:v>
                </c:pt>
                <c:pt idx="7">
                  <c:v>54.936500000000002</c:v>
                </c:pt>
                <c:pt idx="8">
                  <c:v>44.836599999999997</c:v>
                </c:pt>
                <c:pt idx="9">
                  <c:v>39.855899999999998</c:v>
                </c:pt>
                <c:pt idx="10">
                  <c:v>36.959899999999998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C-458B-9F55-89D713BB43F0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spring!$A$2:$A$12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spring!$H$2:$H$12</c:f>
              <c:numCache>
                <c:formatCode>General</c:formatCode>
                <c:ptCount val="11"/>
                <c:pt idx="0">
                  <c:v>340.41199999999998</c:v>
                </c:pt>
                <c:pt idx="1">
                  <c:v>243.55099999999999</c:v>
                </c:pt>
                <c:pt idx="2">
                  <c:v>193.685</c:v>
                </c:pt>
                <c:pt idx="3">
                  <c:v>162.20400000000001</c:v>
                </c:pt>
                <c:pt idx="4">
                  <c:v>124.18</c:v>
                </c:pt>
                <c:pt idx="5">
                  <c:v>101.98099999999999</c:v>
                </c:pt>
                <c:pt idx="6">
                  <c:v>87.308199999999999</c:v>
                </c:pt>
                <c:pt idx="7">
                  <c:v>66.165800000000004</c:v>
                </c:pt>
                <c:pt idx="8">
                  <c:v>54.796100000000003</c:v>
                </c:pt>
                <c:pt idx="9">
                  <c:v>47.407499999999999</c:v>
                </c:pt>
                <c:pt idx="10">
                  <c:v>42.278100000000002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C-458B-9F55-89D713BB43F0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spring!$A$2:$A$12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spring!$K$2:$K$12</c:f>
              <c:numCache>
                <c:formatCode>General</c:formatCode>
                <c:ptCount val="11"/>
                <c:pt idx="0">
                  <c:v>446.57299999999998</c:v>
                </c:pt>
                <c:pt idx="1">
                  <c:v>289.78699999999998</c:v>
                </c:pt>
                <c:pt idx="2">
                  <c:v>204.21799999999999</c:v>
                </c:pt>
                <c:pt idx="3">
                  <c:v>162.04300000000001</c:v>
                </c:pt>
                <c:pt idx="4">
                  <c:v>120.922</c:v>
                </c:pt>
                <c:pt idx="5">
                  <c:v>100.684</c:v>
                </c:pt>
                <c:pt idx="6">
                  <c:v>87.287499999999994</c:v>
                </c:pt>
                <c:pt idx="7">
                  <c:v>66.812799999999996</c:v>
                </c:pt>
                <c:pt idx="8">
                  <c:v>54.822699999999998</c:v>
                </c:pt>
                <c:pt idx="9">
                  <c:v>47.228099999999998</c:v>
                </c:pt>
                <c:pt idx="10">
                  <c:v>42.039400000000001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C-458B-9F55-89D713BB43F0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spring!$A$2:$A$12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spring!$N$2:$N$12</c:f>
              <c:numCache>
                <c:formatCode>General</c:formatCode>
                <c:ptCount val="11"/>
                <c:pt idx="0">
                  <c:v>817.66700000000003</c:v>
                </c:pt>
                <c:pt idx="1">
                  <c:v>415.01900000000001</c:v>
                </c:pt>
                <c:pt idx="2">
                  <c:v>282.39999999999998</c:v>
                </c:pt>
                <c:pt idx="3">
                  <c:v>215.518</c:v>
                </c:pt>
                <c:pt idx="4">
                  <c:v>148.65100000000001</c:v>
                </c:pt>
                <c:pt idx="5">
                  <c:v>115.06100000000001</c:v>
                </c:pt>
                <c:pt idx="6">
                  <c:v>94.855000000000004</c:v>
                </c:pt>
                <c:pt idx="7">
                  <c:v>68.029899999999998</c:v>
                </c:pt>
                <c:pt idx="8">
                  <c:v>54.818600000000004</c:v>
                </c:pt>
                <c:pt idx="9">
                  <c:v>46.730899999999998</c:v>
                </c:pt>
                <c:pt idx="10">
                  <c:v>41.3322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C-458B-9F55-89D713BB4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PSNR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spring!$A$2:$A$12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spring!$F$2:$F$12</c:f>
              <c:numCache>
                <c:formatCode>General</c:formatCode>
                <c:ptCount val="11"/>
                <c:pt idx="0">
                  <c:v>16.9908</c:v>
                </c:pt>
                <c:pt idx="1">
                  <c:v>19.613600000000002</c:v>
                </c:pt>
                <c:pt idx="2">
                  <c:v>21.742599999999999</c:v>
                </c:pt>
                <c:pt idx="3">
                  <c:v>23.272400000000001</c:v>
                </c:pt>
                <c:pt idx="4">
                  <c:v>25.6873</c:v>
                </c:pt>
                <c:pt idx="5">
                  <c:v>27.432400000000001</c:v>
                </c:pt>
                <c:pt idx="6">
                  <c:v>28.789300000000001</c:v>
                </c:pt>
                <c:pt idx="7">
                  <c:v>30.732199999999999</c:v>
                </c:pt>
                <c:pt idx="8">
                  <c:v>31.6145</c:v>
                </c:pt>
                <c:pt idx="9">
                  <c:v>32.125900000000001</c:v>
                </c:pt>
                <c:pt idx="10">
                  <c:v>32.453499999999998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5-48F8-A8A6-B2901A96E82F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spring!$A$2:$A$12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spring!$I$2:$I$12</c:f>
              <c:numCache>
                <c:formatCode>General</c:formatCode>
                <c:ptCount val="11"/>
                <c:pt idx="0">
                  <c:v>22.810700000000001</c:v>
                </c:pt>
                <c:pt idx="1">
                  <c:v>24.264900000000001</c:v>
                </c:pt>
                <c:pt idx="2">
                  <c:v>25.259799999999998</c:v>
                </c:pt>
                <c:pt idx="3">
                  <c:v>26.030200000000001</c:v>
                </c:pt>
                <c:pt idx="4">
                  <c:v>27.190300000000001</c:v>
                </c:pt>
                <c:pt idx="5">
                  <c:v>28.0456</c:v>
                </c:pt>
                <c:pt idx="6">
                  <c:v>28.720300000000002</c:v>
                </c:pt>
                <c:pt idx="7">
                  <c:v>29.924499999999998</c:v>
                </c:pt>
                <c:pt idx="8">
                  <c:v>30.743300000000001</c:v>
                </c:pt>
                <c:pt idx="9">
                  <c:v>31.372299999999999</c:v>
                </c:pt>
                <c:pt idx="10">
                  <c:v>31.869599999999998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5-48F8-A8A6-B2901A96E82F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spring!$A$2:$A$12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spring!$L$2:$L$12</c:f>
              <c:numCache>
                <c:formatCode>General</c:formatCode>
                <c:ptCount val="11"/>
                <c:pt idx="0">
                  <c:v>21.631900000000002</c:v>
                </c:pt>
                <c:pt idx="1">
                  <c:v>23.51</c:v>
                </c:pt>
                <c:pt idx="2">
                  <c:v>25.029900000000001</c:v>
                </c:pt>
                <c:pt idx="3">
                  <c:v>26.034500000000001</c:v>
                </c:pt>
                <c:pt idx="4">
                  <c:v>27.305700000000002</c:v>
                </c:pt>
                <c:pt idx="5">
                  <c:v>28.101199999999999</c:v>
                </c:pt>
                <c:pt idx="6">
                  <c:v>28.721299999999999</c:v>
                </c:pt>
                <c:pt idx="7">
                  <c:v>29.882200000000001</c:v>
                </c:pt>
                <c:pt idx="8">
                  <c:v>30.741199999999999</c:v>
                </c:pt>
                <c:pt idx="9">
                  <c:v>31.3888</c:v>
                </c:pt>
                <c:pt idx="10">
                  <c:v>31.894200000000001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5-48F8-A8A6-B2901A96E82F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spring!$A$2:$A$12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spring!$O$2:$O$12</c:f>
              <c:numCache>
                <c:formatCode>General</c:formatCode>
                <c:ptCount val="11"/>
                <c:pt idx="0">
                  <c:v>19.004999999999999</c:v>
                </c:pt>
                <c:pt idx="1">
                  <c:v>21.950099999999999</c:v>
                </c:pt>
                <c:pt idx="2">
                  <c:v>23.6221</c:v>
                </c:pt>
                <c:pt idx="3">
                  <c:v>24.795999999999999</c:v>
                </c:pt>
                <c:pt idx="4">
                  <c:v>26.409099999999999</c:v>
                </c:pt>
                <c:pt idx="5">
                  <c:v>27.5215</c:v>
                </c:pt>
                <c:pt idx="6">
                  <c:v>28.360199999999999</c:v>
                </c:pt>
                <c:pt idx="7">
                  <c:v>29.803799999999999</c:v>
                </c:pt>
                <c:pt idx="8">
                  <c:v>30.741499999999998</c:v>
                </c:pt>
                <c:pt idx="9">
                  <c:v>31.434799999999999</c:v>
                </c:pt>
                <c:pt idx="10">
                  <c:v>31.9679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A5-48F8-A8A6-B2901A96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spring!$A$2:$A$12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spring!$G$2:$G$12</c:f>
              <c:numCache>
                <c:formatCode>General</c:formatCode>
                <c:ptCount val="11"/>
                <c:pt idx="0">
                  <c:v>0.179698</c:v>
                </c:pt>
                <c:pt idx="1">
                  <c:v>0.34007100000000001</c:v>
                </c:pt>
                <c:pt idx="2">
                  <c:v>0.55917499999999998</c:v>
                </c:pt>
                <c:pt idx="3">
                  <c:v>0.67450299999999996</c:v>
                </c:pt>
                <c:pt idx="4">
                  <c:v>0.78193800000000002</c:v>
                </c:pt>
                <c:pt idx="5">
                  <c:v>0.83901999999999999</c:v>
                </c:pt>
                <c:pt idx="6">
                  <c:v>0.87479300000000004</c:v>
                </c:pt>
                <c:pt idx="7">
                  <c:v>0.916821</c:v>
                </c:pt>
                <c:pt idx="8">
                  <c:v>0.93228</c:v>
                </c:pt>
                <c:pt idx="9">
                  <c:v>0.94051499999999999</c:v>
                </c:pt>
                <c:pt idx="10">
                  <c:v>0.94584800000000002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0-4456-8460-3756D46A2FA0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spring!$A$2:$A$12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spring!$J$2:$J$12</c:f>
              <c:numCache>
                <c:formatCode>General</c:formatCode>
                <c:ptCount val="11"/>
                <c:pt idx="0">
                  <c:v>0.53611799999999998</c:v>
                </c:pt>
                <c:pt idx="1">
                  <c:v>0.60576700000000006</c:v>
                </c:pt>
                <c:pt idx="2">
                  <c:v>0.64688299999999999</c:v>
                </c:pt>
                <c:pt idx="3">
                  <c:v>0.67822800000000005</c:v>
                </c:pt>
                <c:pt idx="4">
                  <c:v>0.72237099999999999</c:v>
                </c:pt>
                <c:pt idx="5">
                  <c:v>0.754772</c:v>
                </c:pt>
                <c:pt idx="6">
                  <c:v>0.77901100000000001</c:v>
                </c:pt>
                <c:pt idx="7">
                  <c:v>0.82294299999999998</c:v>
                </c:pt>
                <c:pt idx="8">
                  <c:v>0.85252499999999998</c:v>
                </c:pt>
                <c:pt idx="9">
                  <c:v>0.87542699999999996</c:v>
                </c:pt>
                <c:pt idx="10">
                  <c:v>0.89211099999999999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0-4456-8460-3756D46A2FA0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spring!$A$2:$A$12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spring!$M$2:$M$12</c:f>
              <c:numCache>
                <c:formatCode>General</c:formatCode>
                <c:ptCount val="11"/>
                <c:pt idx="0">
                  <c:v>0.57359700000000002</c:v>
                </c:pt>
                <c:pt idx="1">
                  <c:v>0.65540399999999999</c:v>
                </c:pt>
                <c:pt idx="2">
                  <c:v>0.69285300000000005</c:v>
                </c:pt>
                <c:pt idx="3">
                  <c:v>0.71443400000000001</c:v>
                </c:pt>
                <c:pt idx="4">
                  <c:v>0.73838899999999996</c:v>
                </c:pt>
                <c:pt idx="5">
                  <c:v>0.759517</c:v>
                </c:pt>
                <c:pt idx="6">
                  <c:v>0.77828299999999995</c:v>
                </c:pt>
                <c:pt idx="7">
                  <c:v>0.81939700000000004</c:v>
                </c:pt>
                <c:pt idx="8">
                  <c:v>0.85137399999999996</c:v>
                </c:pt>
                <c:pt idx="9">
                  <c:v>0.87490299999999999</c:v>
                </c:pt>
                <c:pt idx="10">
                  <c:v>0.89160499999999998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0-4456-8460-3756D46A2FA0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spring!$A$2:$A$12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spring!$P$2:$P$12</c:f>
              <c:numCache>
                <c:formatCode>General</c:formatCode>
                <c:ptCount val="11"/>
                <c:pt idx="0">
                  <c:v>0.40613700000000003</c:v>
                </c:pt>
                <c:pt idx="1">
                  <c:v>0.51347799999999999</c:v>
                </c:pt>
                <c:pt idx="2">
                  <c:v>0.57557400000000003</c:v>
                </c:pt>
                <c:pt idx="3">
                  <c:v>0.62049299999999996</c:v>
                </c:pt>
                <c:pt idx="4">
                  <c:v>0.68154099999999995</c:v>
                </c:pt>
                <c:pt idx="5">
                  <c:v>0.72404999999999997</c:v>
                </c:pt>
                <c:pt idx="6">
                  <c:v>0.75497800000000004</c:v>
                </c:pt>
                <c:pt idx="7">
                  <c:v>0.80780600000000002</c:v>
                </c:pt>
                <c:pt idx="8">
                  <c:v>0.84060999999999997</c:v>
                </c:pt>
                <c:pt idx="9">
                  <c:v>0.86418200000000001</c:v>
                </c:pt>
                <c:pt idx="10">
                  <c:v>0.88108299999999995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80-4456-8460-3756D46A2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ginzan!$A$2:$A$12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ginzan!$E$2:$E$12</c:f>
              <c:numCache>
                <c:formatCode>General</c:formatCode>
                <c:ptCount val="11"/>
                <c:pt idx="0">
                  <c:v>1355.24</c:v>
                </c:pt>
                <c:pt idx="1">
                  <c:v>695.62900000000002</c:v>
                </c:pt>
                <c:pt idx="2">
                  <c:v>444.89699999999999</c:v>
                </c:pt>
                <c:pt idx="3">
                  <c:v>317.45400000000001</c:v>
                </c:pt>
                <c:pt idx="4">
                  <c:v>195.767</c:v>
                </c:pt>
                <c:pt idx="5">
                  <c:v>142.226</c:v>
                </c:pt>
                <c:pt idx="6">
                  <c:v>112.804</c:v>
                </c:pt>
                <c:pt idx="7">
                  <c:v>75.733900000000006</c:v>
                </c:pt>
                <c:pt idx="8">
                  <c:v>59.392600000000002</c:v>
                </c:pt>
                <c:pt idx="9">
                  <c:v>50.511400000000002</c:v>
                </c:pt>
                <c:pt idx="10">
                  <c:v>45.186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4-4668-838D-D4EB4B8BE357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ginzan!$A$2:$A$12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ginzan!$H$2:$H$12</c:f>
              <c:numCache>
                <c:formatCode>General</c:formatCode>
                <c:ptCount val="11"/>
                <c:pt idx="0">
                  <c:v>349.72399999999999</c:v>
                </c:pt>
                <c:pt idx="1">
                  <c:v>247.01900000000001</c:v>
                </c:pt>
                <c:pt idx="2">
                  <c:v>195.73400000000001</c:v>
                </c:pt>
                <c:pt idx="3">
                  <c:v>164.19900000000001</c:v>
                </c:pt>
                <c:pt idx="4">
                  <c:v>126.012</c:v>
                </c:pt>
                <c:pt idx="5">
                  <c:v>104.35299999999999</c:v>
                </c:pt>
                <c:pt idx="6">
                  <c:v>90.384799999999998</c:v>
                </c:pt>
                <c:pt idx="7">
                  <c:v>69.430599999999998</c:v>
                </c:pt>
                <c:pt idx="8">
                  <c:v>58.210700000000003</c:v>
                </c:pt>
                <c:pt idx="9">
                  <c:v>51.249600000000001</c:v>
                </c:pt>
                <c:pt idx="10">
                  <c:v>46.372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4-4668-838D-D4EB4B8BE357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ginzan!$A$2:$A$12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ginzan!$K$2:$K$12</c:f>
              <c:numCache>
                <c:formatCode>General</c:formatCode>
                <c:ptCount val="11"/>
                <c:pt idx="0">
                  <c:v>529.34</c:v>
                </c:pt>
                <c:pt idx="1">
                  <c:v>309.79199999999997</c:v>
                </c:pt>
                <c:pt idx="2">
                  <c:v>209.881</c:v>
                </c:pt>
                <c:pt idx="3">
                  <c:v>165.416</c:v>
                </c:pt>
                <c:pt idx="4">
                  <c:v>122.873</c:v>
                </c:pt>
                <c:pt idx="5">
                  <c:v>102.74299999999999</c:v>
                </c:pt>
                <c:pt idx="6">
                  <c:v>89.851799999999997</c:v>
                </c:pt>
                <c:pt idx="7">
                  <c:v>69.508700000000005</c:v>
                </c:pt>
                <c:pt idx="8">
                  <c:v>57.9878</c:v>
                </c:pt>
                <c:pt idx="9">
                  <c:v>50.818899999999999</c:v>
                </c:pt>
                <c:pt idx="10">
                  <c:v>45.880600000000001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4-4668-838D-D4EB4B8BE357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ginzan!$A$2:$A$12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ginzan!$N$2:$N$12</c:f>
              <c:numCache>
                <c:formatCode>General</c:formatCode>
                <c:ptCount val="11"/>
                <c:pt idx="0">
                  <c:v>781.34299999999996</c:v>
                </c:pt>
                <c:pt idx="1">
                  <c:v>400.048</c:v>
                </c:pt>
                <c:pt idx="2">
                  <c:v>273.31599999999997</c:v>
                </c:pt>
                <c:pt idx="3">
                  <c:v>210.136</c:v>
                </c:pt>
                <c:pt idx="4">
                  <c:v>146.34299999999999</c:v>
                </c:pt>
                <c:pt idx="5">
                  <c:v>114.749</c:v>
                </c:pt>
                <c:pt idx="6">
                  <c:v>96.148899999999998</c:v>
                </c:pt>
                <c:pt idx="7">
                  <c:v>70.435900000000004</c:v>
                </c:pt>
                <c:pt idx="8">
                  <c:v>57.693800000000003</c:v>
                </c:pt>
                <c:pt idx="9">
                  <c:v>50.0779</c:v>
                </c:pt>
                <c:pt idx="10">
                  <c:v>44.9604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4-4668-838D-D4EB4B8B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PSNR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ginzan!$A$2:$A$12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ginzan!$F$2:$F$12</c:f>
              <c:numCache>
                <c:formatCode>General</c:formatCode>
                <c:ptCount val="11"/>
                <c:pt idx="0">
                  <c:v>16.810600000000001</c:v>
                </c:pt>
                <c:pt idx="1">
                  <c:v>19.707000000000001</c:v>
                </c:pt>
                <c:pt idx="2">
                  <c:v>21.648199999999999</c:v>
                </c:pt>
                <c:pt idx="3">
                  <c:v>23.114000000000001</c:v>
                </c:pt>
                <c:pt idx="4">
                  <c:v>25.2134</c:v>
                </c:pt>
                <c:pt idx="5">
                  <c:v>26.600999999999999</c:v>
                </c:pt>
                <c:pt idx="6">
                  <c:v>27.607600000000001</c:v>
                </c:pt>
                <c:pt idx="7">
                  <c:v>29.337900000000001</c:v>
                </c:pt>
                <c:pt idx="8">
                  <c:v>30.3935</c:v>
                </c:pt>
                <c:pt idx="9">
                  <c:v>31.096900000000002</c:v>
                </c:pt>
                <c:pt idx="10">
                  <c:v>31.5808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D-4FC0-9ED1-EB4E61D020A6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ginzan!$A$2:$A$12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ginzan!$I$2:$I$12</c:f>
              <c:numCache>
                <c:formatCode>General</c:formatCode>
                <c:ptCount val="11"/>
                <c:pt idx="0">
                  <c:v>22.6936</c:v>
                </c:pt>
                <c:pt idx="1">
                  <c:v>24.203499999999998</c:v>
                </c:pt>
                <c:pt idx="2">
                  <c:v>25.214099999999998</c:v>
                </c:pt>
                <c:pt idx="3">
                  <c:v>25.9771</c:v>
                </c:pt>
                <c:pt idx="4">
                  <c:v>27.1267</c:v>
                </c:pt>
                <c:pt idx="5">
                  <c:v>27.945799999999998</c:v>
                </c:pt>
                <c:pt idx="6">
                  <c:v>28.569900000000001</c:v>
                </c:pt>
                <c:pt idx="7">
                  <c:v>29.715299999999999</c:v>
                </c:pt>
                <c:pt idx="8">
                  <c:v>30.480799999999999</c:v>
                </c:pt>
                <c:pt idx="9">
                  <c:v>31.033899999999999</c:v>
                </c:pt>
                <c:pt idx="10">
                  <c:v>31.4682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D-4FC0-9ED1-EB4E61D020A6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ginzan!$A$2:$A$12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ginzan!$L$2:$L$12</c:f>
              <c:numCache>
                <c:formatCode>General</c:formatCode>
                <c:ptCount val="11"/>
                <c:pt idx="0">
                  <c:v>20.8935</c:v>
                </c:pt>
                <c:pt idx="1">
                  <c:v>23.220099999999999</c:v>
                </c:pt>
                <c:pt idx="2">
                  <c:v>24.911100000000001</c:v>
                </c:pt>
                <c:pt idx="3">
                  <c:v>25.945</c:v>
                </c:pt>
                <c:pt idx="4">
                  <c:v>27.2362</c:v>
                </c:pt>
                <c:pt idx="5">
                  <c:v>28.013300000000001</c:v>
                </c:pt>
                <c:pt idx="6">
                  <c:v>28.595500000000001</c:v>
                </c:pt>
                <c:pt idx="7">
                  <c:v>29.7104</c:v>
                </c:pt>
                <c:pt idx="8">
                  <c:v>30.497399999999999</c:v>
                </c:pt>
                <c:pt idx="9">
                  <c:v>31.070599999999999</c:v>
                </c:pt>
                <c:pt idx="10">
                  <c:v>31.514500000000002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D-4FC0-9ED1-EB4E61D020A6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ginzan!$A$2:$A$12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ginzan!$O$2:$O$12</c:f>
              <c:numCache>
                <c:formatCode>General</c:formatCode>
                <c:ptCount val="11"/>
                <c:pt idx="0">
                  <c:v>19.202400000000001</c:v>
                </c:pt>
                <c:pt idx="1">
                  <c:v>22.1097</c:v>
                </c:pt>
                <c:pt idx="2">
                  <c:v>23.764199999999999</c:v>
                </c:pt>
                <c:pt idx="3">
                  <c:v>24.905799999999999</c:v>
                </c:pt>
                <c:pt idx="4">
                  <c:v>26.4771</c:v>
                </c:pt>
                <c:pt idx="5">
                  <c:v>27.533300000000001</c:v>
                </c:pt>
                <c:pt idx="6">
                  <c:v>28.301400000000001</c:v>
                </c:pt>
                <c:pt idx="7">
                  <c:v>29.652899999999999</c:v>
                </c:pt>
                <c:pt idx="8">
                  <c:v>30.519500000000001</c:v>
                </c:pt>
                <c:pt idx="9">
                  <c:v>31.1343</c:v>
                </c:pt>
                <c:pt idx="10">
                  <c:v>31.602499999999999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D-4FC0-9ED1-EB4E61D02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PSNR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lena!$A$2:$A$12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lena!$F$2:$F$12</c:f>
              <c:numCache>
                <c:formatCode>General</c:formatCode>
                <c:ptCount val="11"/>
                <c:pt idx="0">
                  <c:v>18.108000000000001</c:v>
                </c:pt>
                <c:pt idx="1">
                  <c:v>20.8475</c:v>
                </c:pt>
                <c:pt idx="2">
                  <c:v>22.552700000000002</c:v>
                </c:pt>
                <c:pt idx="3">
                  <c:v>23.938700000000001</c:v>
                </c:pt>
                <c:pt idx="4">
                  <c:v>26.371099999999998</c:v>
                </c:pt>
                <c:pt idx="5">
                  <c:v>28.227499999999999</c:v>
                </c:pt>
                <c:pt idx="6">
                  <c:v>29.627500000000001</c:v>
                </c:pt>
                <c:pt idx="7">
                  <c:v>31.873799999999999</c:v>
                </c:pt>
                <c:pt idx="8">
                  <c:v>33.268599999999999</c:v>
                </c:pt>
                <c:pt idx="9">
                  <c:v>34.067300000000003</c:v>
                </c:pt>
                <c:pt idx="10">
                  <c:v>34.4636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7-452F-97BF-34368FE22B38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lena!$A$2:$A$12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lena!$I$2:$I$12</c:f>
              <c:numCache>
                <c:formatCode>General</c:formatCode>
                <c:ptCount val="11"/>
                <c:pt idx="0">
                  <c:v>24.524000000000001</c:v>
                </c:pt>
                <c:pt idx="1">
                  <c:v>25.4377</c:v>
                </c:pt>
                <c:pt idx="2">
                  <c:v>26.180499999999999</c:v>
                </c:pt>
                <c:pt idx="3">
                  <c:v>26.825399999999998</c:v>
                </c:pt>
                <c:pt idx="4">
                  <c:v>27.891100000000002</c:v>
                </c:pt>
                <c:pt idx="5">
                  <c:v>28.743500000000001</c:v>
                </c:pt>
                <c:pt idx="6">
                  <c:v>29.4163</c:v>
                </c:pt>
                <c:pt idx="7">
                  <c:v>30.742899999999999</c:v>
                </c:pt>
                <c:pt idx="8">
                  <c:v>31.703499999999998</c:v>
                </c:pt>
                <c:pt idx="9">
                  <c:v>32.503799999999998</c:v>
                </c:pt>
                <c:pt idx="10">
                  <c:v>33.154600000000002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7-452F-97BF-34368FE22B38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lena!$A$2:$A$12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lena!$L$2:$L$12</c:f>
              <c:numCache>
                <c:formatCode>General</c:formatCode>
                <c:ptCount val="11"/>
                <c:pt idx="0">
                  <c:v>27.265499999999999</c:v>
                </c:pt>
                <c:pt idx="1">
                  <c:v>29.277799999999999</c:v>
                </c:pt>
                <c:pt idx="2">
                  <c:v>29.9251</c:v>
                </c:pt>
                <c:pt idx="3">
                  <c:v>30.0153</c:v>
                </c:pt>
                <c:pt idx="4">
                  <c:v>29.911100000000001</c:v>
                </c:pt>
                <c:pt idx="5">
                  <c:v>29.990500000000001</c:v>
                </c:pt>
                <c:pt idx="6">
                  <c:v>30.157599999999999</c:v>
                </c:pt>
                <c:pt idx="7">
                  <c:v>30.943200000000001</c:v>
                </c:pt>
                <c:pt idx="8">
                  <c:v>31.717600000000001</c:v>
                </c:pt>
                <c:pt idx="9">
                  <c:v>32.488700000000001</c:v>
                </c:pt>
                <c:pt idx="10">
                  <c:v>33.146999999999998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7-452F-97BF-34368FE22B38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lena!$A$2:$A$12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lena!$O$2:$O$12</c:f>
              <c:numCache>
                <c:formatCode>General</c:formatCode>
                <c:ptCount val="11"/>
                <c:pt idx="0">
                  <c:v>18.8552</c:v>
                </c:pt>
                <c:pt idx="1">
                  <c:v>21.843599999999999</c:v>
                </c:pt>
                <c:pt idx="2">
                  <c:v>23.577300000000001</c:v>
                </c:pt>
                <c:pt idx="3">
                  <c:v>24.7971</c:v>
                </c:pt>
                <c:pt idx="4">
                  <c:v>26.5167</c:v>
                </c:pt>
                <c:pt idx="5">
                  <c:v>27.728300000000001</c:v>
                </c:pt>
                <c:pt idx="6">
                  <c:v>28.632899999999999</c:v>
                </c:pt>
                <c:pt idx="7">
                  <c:v>30.2973</c:v>
                </c:pt>
                <c:pt idx="8">
                  <c:v>31.4283</c:v>
                </c:pt>
                <c:pt idx="9">
                  <c:v>32.300699999999999</c:v>
                </c:pt>
                <c:pt idx="10">
                  <c:v>32.985900000000001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4-4DD9-9EF6-50806D53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ginzan!$A$2:$A$12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ginzan!$G$2:$G$12</c:f>
              <c:numCache>
                <c:formatCode>General</c:formatCode>
                <c:ptCount val="11"/>
                <c:pt idx="0">
                  <c:v>0.27110099999999998</c:v>
                </c:pt>
                <c:pt idx="1">
                  <c:v>0.46045999999999998</c:v>
                </c:pt>
                <c:pt idx="2">
                  <c:v>0.58089100000000005</c:v>
                </c:pt>
                <c:pt idx="3">
                  <c:v>0.662323</c:v>
                </c:pt>
                <c:pt idx="4">
                  <c:v>0.76102300000000001</c:v>
                </c:pt>
                <c:pt idx="5">
                  <c:v>0.81544000000000005</c:v>
                </c:pt>
                <c:pt idx="6">
                  <c:v>0.85026800000000002</c:v>
                </c:pt>
                <c:pt idx="7">
                  <c:v>0.90180499999999997</c:v>
                </c:pt>
                <c:pt idx="8">
                  <c:v>0.92775600000000003</c:v>
                </c:pt>
                <c:pt idx="9">
                  <c:v>0.94231900000000002</c:v>
                </c:pt>
                <c:pt idx="10">
                  <c:v>0.95136699999999996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8-48D4-A1CD-9BDDB8E93528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ginzan!$A$2:$A$12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ginzan!$J$2:$J$12</c:f>
              <c:numCache>
                <c:formatCode>General</c:formatCode>
                <c:ptCount val="11"/>
                <c:pt idx="0">
                  <c:v>0.66039899999999996</c:v>
                </c:pt>
                <c:pt idx="1">
                  <c:v>0.73868299999999998</c:v>
                </c:pt>
                <c:pt idx="2">
                  <c:v>0.78147299999999997</c:v>
                </c:pt>
                <c:pt idx="3">
                  <c:v>0.80971499999999996</c:v>
                </c:pt>
                <c:pt idx="4">
                  <c:v>0.84773900000000002</c:v>
                </c:pt>
                <c:pt idx="5">
                  <c:v>0.87178699999999998</c:v>
                </c:pt>
                <c:pt idx="6">
                  <c:v>0.88826300000000002</c:v>
                </c:pt>
                <c:pt idx="7">
                  <c:v>0.915709</c:v>
                </c:pt>
                <c:pt idx="8">
                  <c:v>0.93228100000000003</c:v>
                </c:pt>
                <c:pt idx="9">
                  <c:v>0.94310000000000005</c:v>
                </c:pt>
                <c:pt idx="10">
                  <c:v>0.95088099999999998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8-48D4-A1CD-9BDDB8E93528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ginzan!$A$2:$A$12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ginzan!$M$2:$M$12</c:f>
              <c:numCache>
                <c:formatCode>General</c:formatCode>
                <c:ptCount val="11"/>
                <c:pt idx="0">
                  <c:v>0.53141400000000005</c:v>
                </c:pt>
                <c:pt idx="1">
                  <c:v>0.71157099999999995</c:v>
                </c:pt>
                <c:pt idx="2">
                  <c:v>0.78806200000000004</c:v>
                </c:pt>
                <c:pt idx="3">
                  <c:v>0.82108000000000003</c:v>
                </c:pt>
                <c:pt idx="4">
                  <c:v>0.85478299999999996</c:v>
                </c:pt>
                <c:pt idx="5">
                  <c:v>0.87439599999999995</c:v>
                </c:pt>
                <c:pt idx="6">
                  <c:v>0.88862600000000003</c:v>
                </c:pt>
                <c:pt idx="7">
                  <c:v>0.91507499999999997</c:v>
                </c:pt>
                <c:pt idx="8">
                  <c:v>0.932226</c:v>
                </c:pt>
                <c:pt idx="9">
                  <c:v>0.94330000000000003</c:v>
                </c:pt>
                <c:pt idx="10">
                  <c:v>0.95112300000000005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8-48D4-A1CD-9BDDB8E93528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ginzan!$A$2:$A$12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ginzan!$P$2:$P$12</c:f>
              <c:numCache>
                <c:formatCode>General</c:formatCode>
                <c:ptCount val="11"/>
                <c:pt idx="0">
                  <c:v>0.53509700000000004</c:v>
                </c:pt>
                <c:pt idx="1">
                  <c:v>0.66375600000000001</c:v>
                </c:pt>
                <c:pt idx="2">
                  <c:v>0.730742</c:v>
                </c:pt>
                <c:pt idx="3">
                  <c:v>0.77307099999999995</c:v>
                </c:pt>
                <c:pt idx="4">
                  <c:v>0.82582</c:v>
                </c:pt>
                <c:pt idx="5">
                  <c:v>0.85731199999999996</c:v>
                </c:pt>
                <c:pt idx="6">
                  <c:v>0.87799899999999997</c:v>
                </c:pt>
                <c:pt idx="7">
                  <c:v>0.91017000000000003</c:v>
                </c:pt>
                <c:pt idx="8">
                  <c:v>0.92831600000000003</c:v>
                </c:pt>
                <c:pt idx="9">
                  <c:v>0.93973600000000002</c:v>
                </c:pt>
                <c:pt idx="10">
                  <c:v>0.94792399999999999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78-48D4-A1CD-9BDDB8E9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result!$E$2:$E$12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1-4C06-97BE-FA893990698F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result!$H$2:$H$12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1-4C06-97BE-FA893990698F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result!$K$2:$K$12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1-4C06-97BE-FA893990698F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result!$N$2:$N$12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11-4C06-97BE-FA8939906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PSNR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result!$F$2:$F$12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B-45A3-8F3E-F95CF140DFB9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result!$I$2:$I$12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B-45A3-8F3E-F95CF140DFB9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result!$L$2:$L$12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B-45A3-8F3E-F95CF140DFB9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result!$O$2:$O$12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8B-45A3-8F3E-F95CF140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result!$G$2:$G$12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8-4BDE-AA89-44E4B18ACC39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result!$J$2:$J$12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8-4BDE-AA89-44E4B18ACC39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result!$M$2:$M$12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8-4BDE-AA89-44E4B18ACC39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result!$P$2:$P$12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78-4BDE-AA89-44E4B18AC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lena!$A$2:$A$12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lena!$G$2:$G$12</c:f>
              <c:numCache>
                <c:formatCode>General</c:formatCode>
                <c:ptCount val="11"/>
                <c:pt idx="0">
                  <c:v>0.18807099999999999</c:v>
                </c:pt>
                <c:pt idx="1">
                  <c:v>0.28366599999999997</c:v>
                </c:pt>
                <c:pt idx="2">
                  <c:v>0.357985</c:v>
                </c:pt>
                <c:pt idx="3">
                  <c:v>0.432008</c:v>
                </c:pt>
                <c:pt idx="4">
                  <c:v>0.57850400000000002</c:v>
                </c:pt>
                <c:pt idx="5">
                  <c:v>0.68401500000000004</c:v>
                </c:pt>
                <c:pt idx="6">
                  <c:v>0.74836800000000003</c:v>
                </c:pt>
                <c:pt idx="7">
                  <c:v>0.826824</c:v>
                </c:pt>
                <c:pt idx="8">
                  <c:v>0.86305500000000002</c:v>
                </c:pt>
                <c:pt idx="9">
                  <c:v>0.88268599999999997</c:v>
                </c:pt>
                <c:pt idx="10">
                  <c:v>0.89267600000000003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3-4E17-81E3-2054B12422B5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lena!$A$2:$A$12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lena!$J$2:$J$12</c:f>
              <c:numCache>
                <c:formatCode>General</c:formatCode>
                <c:ptCount val="11"/>
                <c:pt idx="0">
                  <c:v>0.43344199999999999</c:v>
                </c:pt>
                <c:pt idx="1">
                  <c:v>0.47997499999999998</c:v>
                </c:pt>
                <c:pt idx="2">
                  <c:v>0.51802700000000002</c:v>
                </c:pt>
                <c:pt idx="3">
                  <c:v>0.55070399999999997</c:v>
                </c:pt>
                <c:pt idx="4">
                  <c:v>0.60509500000000005</c:v>
                </c:pt>
                <c:pt idx="5">
                  <c:v>0.64756400000000003</c:v>
                </c:pt>
                <c:pt idx="6">
                  <c:v>0.68099100000000001</c:v>
                </c:pt>
                <c:pt idx="7">
                  <c:v>0.74257300000000004</c:v>
                </c:pt>
                <c:pt idx="8">
                  <c:v>0.78393000000000002</c:v>
                </c:pt>
                <c:pt idx="9">
                  <c:v>0.81625800000000004</c:v>
                </c:pt>
                <c:pt idx="10">
                  <c:v>0.84120200000000001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3-4E17-81E3-2054B12422B5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lena!$A$2:$A$12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lena!$M$2:$M$12</c:f>
              <c:numCache>
                <c:formatCode>General</c:formatCode>
                <c:ptCount val="11"/>
                <c:pt idx="0">
                  <c:v>0.75163599999999997</c:v>
                </c:pt>
                <c:pt idx="1">
                  <c:v>0.76814899999999997</c:v>
                </c:pt>
                <c:pt idx="2">
                  <c:v>0.74929100000000004</c:v>
                </c:pt>
                <c:pt idx="3">
                  <c:v>0.72895399999999999</c:v>
                </c:pt>
                <c:pt idx="4">
                  <c:v>0.70825899999999997</c:v>
                </c:pt>
                <c:pt idx="5">
                  <c:v>0.70850100000000005</c:v>
                </c:pt>
                <c:pt idx="6">
                  <c:v>0.71602100000000002</c:v>
                </c:pt>
                <c:pt idx="7">
                  <c:v>0.75139400000000001</c:v>
                </c:pt>
                <c:pt idx="8">
                  <c:v>0.78438600000000003</c:v>
                </c:pt>
                <c:pt idx="9">
                  <c:v>0.81569599999999998</c:v>
                </c:pt>
                <c:pt idx="10">
                  <c:v>0.84077999999999997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3-4E17-81E3-2054B12422B5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lena!$A$2:$A$12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lena!$P$2:$P$12</c:f>
              <c:numCache>
                <c:formatCode>General</c:formatCode>
                <c:ptCount val="11"/>
                <c:pt idx="0">
                  <c:v>0.219502</c:v>
                </c:pt>
                <c:pt idx="1">
                  <c:v>0.32602999999999999</c:v>
                </c:pt>
                <c:pt idx="2">
                  <c:v>0.39909600000000001</c:v>
                </c:pt>
                <c:pt idx="3">
                  <c:v>0.45459899999999998</c:v>
                </c:pt>
                <c:pt idx="4">
                  <c:v>0.53736499999999998</c:v>
                </c:pt>
                <c:pt idx="5">
                  <c:v>0.59659499999999999</c:v>
                </c:pt>
                <c:pt idx="6">
                  <c:v>0.64092099999999996</c:v>
                </c:pt>
                <c:pt idx="7">
                  <c:v>0.71809699999999999</c:v>
                </c:pt>
                <c:pt idx="8">
                  <c:v>0.76621499999999998</c:v>
                </c:pt>
                <c:pt idx="9">
                  <c:v>0.80057299999999998</c:v>
                </c:pt>
                <c:pt idx="10">
                  <c:v>0.82623500000000005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5-4824-A965-85FCA1EE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PSNR</a:t>
            </a:r>
            <a:r>
              <a:rPr lang="ja-JP" altLang="en-US"/>
              <a:t>による評価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MRF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lena!$B$35:$B$38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lena!$C$35:$C$38</c:f>
              <c:numCache>
                <c:formatCode>General</c:formatCode>
                <c:ptCount val="4"/>
                <c:pt idx="0">
                  <c:v>28.44</c:v>
                </c:pt>
                <c:pt idx="1">
                  <c:v>25.36</c:v>
                </c:pt>
                <c:pt idx="2">
                  <c:v>24.79</c:v>
                </c:pt>
                <c:pt idx="3">
                  <c:v>23.56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9-4556-93BD-299E0658ACD1}"/>
            </c:ext>
          </c:extLst>
        </c:ser>
        <c:ser>
          <c:idx val="1"/>
          <c:order val="1"/>
          <c:tx>
            <c:v>myMRF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lena!$B$35:$B$38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lena!$D$35:$D$38</c:f>
              <c:numCache>
                <c:formatCode>General</c:formatCode>
                <c:ptCount val="4"/>
                <c:pt idx="0">
                  <c:v>32.205399999999997</c:v>
                </c:pt>
                <c:pt idx="1">
                  <c:v>27.5032</c:v>
                </c:pt>
                <c:pt idx="2">
                  <c:v>24.524000000000001</c:v>
                </c:pt>
                <c:pt idx="3">
                  <c:v>22.491099999999999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9-4556-93BD-299E0658ACD1}"/>
            </c:ext>
          </c:extLst>
        </c:ser>
        <c:ser>
          <c:idx val="4"/>
          <c:order val="2"/>
          <c:tx>
            <c:v>HMRF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lena!$B$35:$B$38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lena!$E$35:$E$38</c:f>
              <c:numCache>
                <c:formatCode>General</c:formatCode>
                <c:ptCount val="4"/>
                <c:pt idx="0">
                  <c:v>29.22</c:v>
                </c:pt>
                <c:pt idx="1">
                  <c:v>27.75</c:v>
                </c:pt>
                <c:pt idx="2">
                  <c:v>26.45</c:v>
                </c:pt>
                <c:pt idx="3">
                  <c:v>25.35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9-4556-93BD-299E0658ACD1}"/>
            </c:ext>
          </c:extLst>
        </c:ser>
        <c:ser>
          <c:idx val="2"/>
          <c:order val="3"/>
          <c:tx>
            <c:v>myHMRF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lena!$B$35:$B$38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lena!$F$35:$F$38</c:f>
              <c:numCache>
                <c:formatCode>General</c:formatCode>
                <c:ptCount val="4"/>
                <c:pt idx="0">
                  <c:v>27.566299999999998</c:v>
                </c:pt>
                <c:pt idx="1">
                  <c:v>27.485499999999998</c:v>
                </c:pt>
                <c:pt idx="2">
                  <c:v>27.265499999999999</c:v>
                </c:pt>
                <c:pt idx="3">
                  <c:v>26.815000000000001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9-4556-93BD-299E0658ACD1}"/>
            </c:ext>
          </c:extLst>
        </c:ser>
        <c:ser>
          <c:idx val="3"/>
          <c:order val="4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lena!$B$35:$B$38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lena!$G$35:$G$38</c:f>
              <c:numCache>
                <c:formatCode>General</c:formatCode>
                <c:ptCount val="4"/>
                <c:pt idx="0">
                  <c:v>28.128499999999999</c:v>
                </c:pt>
                <c:pt idx="1">
                  <c:v>22.230699999999999</c:v>
                </c:pt>
                <c:pt idx="2">
                  <c:v>18.8552</c:v>
                </c:pt>
                <c:pt idx="3">
                  <c:v>16.543199999999999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9-4556-93BD-299E0658ACD1}"/>
            </c:ext>
          </c:extLst>
        </c:ser>
        <c:ser>
          <c:idx val="5"/>
          <c:order val="5"/>
          <c:tx>
            <c:v>NLM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lena!$H$35:$H$38</c:f>
              <c:numCache>
                <c:formatCode>General</c:formatCode>
                <c:ptCount val="4"/>
                <c:pt idx="0">
                  <c:v>29.03</c:v>
                </c:pt>
                <c:pt idx="1">
                  <c:v>21.207899999999999</c:v>
                </c:pt>
                <c:pt idx="2">
                  <c:v>18.108000000000001</c:v>
                </c:pt>
                <c:pt idx="3">
                  <c:v>16.047499999999999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3-4F82-AAF4-E13F529F6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94336"/>
        <c:axId val="477892040"/>
      </c:lineChart>
      <c:catAx>
        <c:axId val="4778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892040"/>
        <c:crosses val="autoZero"/>
        <c:auto val="1"/>
        <c:lblAlgn val="ctr"/>
        <c:lblOffset val="100"/>
        <c:noMultiLvlLbl val="0"/>
      </c:catAx>
      <c:valAx>
        <c:axId val="47789204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8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r>
              <a:rPr lang="ja-JP" altLang="en-US"/>
              <a:t>による評価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MRF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lena!$L$35:$L$38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lena!$M$35:$M$38</c:f>
              <c:numCache>
                <c:formatCode>General</c:formatCode>
                <c:ptCount val="4"/>
                <c:pt idx="0">
                  <c:v>0.67600000000000005</c:v>
                </c:pt>
                <c:pt idx="1">
                  <c:v>0.55300000000000005</c:v>
                </c:pt>
                <c:pt idx="2">
                  <c:v>0.53500000000000003</c:v>
                </c:pt>
                <c:pt idx="3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5-41A2-809A-50635960886A}"/>
            </c:ext>
          </c:extLst>
        </c:ser>
        <c:ser>
          <c:idx val="1"/>
          <c:order val="1"/>
          <c:tx>
            <c:v>myMRF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lena!$L$35:$L$38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lena!$N$35:$N$38</c:f>
              <c:numCache>
                <c:formatCode>General</c:formatCode>
                <c:ptCount val="4"/>
                <c:pt idx="0">
                  <c:v>0.80866400000000005</c:v>
                </c:pt>
                <c:pt idx="1">
                  <c:v>0.58222799999999997</c:v>
                </c:pt>
                <c:pt idx="2">
                  <c:v>0.43344199999999999</c:v>
                </c:pt>
                <c:pt idx="3">
                  <c:v>0.341636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5-41A2-809A-50635960886A}"/>
            </c:ext>
          </c:extLst>
        </c:ser>
        <c:ser>
          <c:idx val="4"/>
          <c:order val="2"/>
          <c:tx>
            <c:v>HMRF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lena!$L$35:$L$38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lena!$O$35:$O$38</c:f>
              <c:numCache>
                <c:formatCode>General</c:formatCode>
                <c:ptCount val="4"/>
                <c:pt idx="0">
                  <c:v>0.71299999999999997</c:v>
                </c:pt>
                <c:pt idx="1">
                  <c:v>0.68700000000000006</c:v>
                </c:pt>
                <c:pt idx="2">
                  <c:v>0.67300000000000004</c:v>
                </c:pt>
                <c:pt idx="3">
                  <c:v>0.65900000000000003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5-41A2-809A-50635960886A}"/>
            </c:ext>
          </c:extLst>
        </c:ser>
        <c:ser>
          <c:idx val="2"/>
          <c:order val="3"/>
          <c:tx>
            <c:v>myHMRF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lena!$L$35:$L$38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lena!$P$35:$P$38</c:f>
              <c:numCache>
                <c:formatCode>General</c:formatCode>
                <c:ptCount val="4"/>
                <c:pt idx="0">
                  <c:v>0.78325199999999995</c:v>
                </c:pt>
                <c:pt idx="1">
                  <c:v>0.772455</c:v>
                </c:pt>
                <c:pt idx="2">
                  <c:v>0.75163599999999997</c:v>
                </c:pt>
                <c:pt idx="3">
                  <c:v>0.71621800000000002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5-41A2-809A-50635960886A}"/>
            </c:ext>
          </c:extLst>
        </c:ser>
        <c:ser>
          <c:idx val="3"/>
          <c:order val="4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lena!$L$35:$L$38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lena!$Q$35:$Q$38</c:f>
              <c:numCache>
                <c:formatCode>General</c:formatCode>
                <c:ptCount val="4"/>
                <c:pt idx="0">
                  <c:v>0.609815</c:v>
                </c:pt>
                <c:pt idx="1">
                  <c:v>0.34060099999999999</c:v>
                </c:pt>
                <c:pt idx="2">
                  <c:v>0.219502</c:v>
                </c:pt>
                <c:pt idx="3">
                  <c:v>0.15518000000000001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95-41A2-809A-50635960886A}"/>
            </c:ext>
          </c:extLst>
        </c:ser>
        <c:ser>
          <c:idx val="5"/>
          <c:order val="5"/>
          <c:tx>
            <c:v>NLM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lena!$R$35:$R$38</c:f>
              <c:numCache>
                <c:formatCode>General</c:formatCode>
                <c:ptCount val="4"/>
                <c:pt idx="0">
                  <c:v>0.71910399999999997</c:v>
                </c:pt>
                <c:pt idx="1">
                  <c:v>0.29899999999999999</c:v>
                </c:pt>
                <c:pt idx="2">
                  <c:v>0.18807099999999999</c:v>
                </c:pt>
                <c:pt idx="3">
                  <c:v>0.13037299999999999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8-460B-801F-3085D164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94336"/>
        <c:axId val="477892040"/>
      </c:lineChart>
      <c:catAx>
        <c:axId val="4778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892040"/>
        <c:crosses val="autoZero"/>
        <c:auto val="1"/>
        <c:lblAlgn val="ctr"/>
        <c:lblOffset val="100"/>
        <c:noMultiLvlLbl val="0"/>
      </c:catAx>
      <c:valAx>
        <c:axId val="47789204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8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lena2!$A$2:$A$12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lena2!$E$2:$E$12</c:f>
              <c:numCache>
                <c:formatCode>General</c:formatCode>
                <c:ptCount val="11"/>
                <c:pt idx="0">
                  <c:v>1005.26</c:v>
                </c:pt>
                <c:pt idx="1">
                  <c:v>534.976</c:v>
                </c:pt>
                <c:pt idx="2">
                  <c:v>361.25099999999998</c:v>
                </c:pt>
                <c:pt idx="3">
                  <c:v>262.548</c:v>
                </c:pt>
                <c:pt idx="4">
                  <c:v>149.96</c:v>
                </c:pt>
                <c:pt idx="5">
                  <c:v>97.798100000000005</c:v>
                </c:pt>
                <c:pt idx="6">
                  <c:v>70.847800000000007</c:v>
                </c:pt>
                <c:pt idx="7">
                  <c:v>42.237499999999997</c:v>
                </c:pt>
                <c:pt idx="8">
                  <c:v>30.635400000000001</c:v>
                </c:pt>
                <c:pt idx="9">
                  <c:v>25.488800000000001</c:v>
                </c:pt>
                <c:pt idx="10">
                  <c:v>23.265899999999998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7-4C8A-9788-EF99F038BBCA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lena2!$A$2:$A$12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lena2!$H$2:$H$12</c:f>
              <c:numCache>
                <c:formatCode>General</c:formatCode>
                <c:ptCount val="11"/>
                <c:pt idx="0">
                  <c:v>229.44499999999999</c:v>
                </c:pt>
                <c:pt idx="1">
                  <c:v>185.91399999999999</c:v>
                </c:pt>
                <c:pt idx="2">
                  <c:v>156.684</c:v>
                </c:pt>
                <c:pt idx="3">
                  <c:v>135.065</c:v>
                </c:pt>
                <c:pt idx="4">
                  <c:v>105.675</c:v>
                </c:pt>
                <c:pt idx="5">
                  <c:v>86.843100000000007</c:v>
                </c:pt>
                <c:pt idx="6">
                  <c:v>74.378699999999995</c:v>
                </c:pt>
                <c:pt idx="7">
                  <c:v>54.801699999999997</c:v>
                </c:pt>
                <c:pt idx="8">
                  <c:v>43.926900000000003</c:v>
                </c:pt>
                <c:pt idx="9">
                  <c:v>36.533999999999999</c:v>
                </c:pt>
                <c:pt idx="10">
                  <c:v>31.450299999999999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7-4C8A-9788-EF99F038BBCA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lena2!$A$2:$A$12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lena2!$K$2:$K$12</c:f>
              <c:numCache>
                <c:formatCode>General</c:formatCode>
                <c:ptCount val="11"/>
                <c:pt idx="0">
                  <c:v>100.58499999999999</c:v>
                </c:pt>
                <c:pt idx="1">
                  <c:v>81.818700000000007</c:v>
                </c:pt>
                <c:pt idx="2">
                  <c:v>85.706599999999995</c:v>
                </c:pt>
                <c:pt idx="3">
                  <c:v>89.908699999999996</c:v>
                </c:pt>
                <c:pt idx="4">
                  <c:v>89.464200000000005</c:v>
                </c:pt>
                <c:pt idx="5">
                  <c:v>82.096400000000003</c:v>
                </c:pt>
                <c:pt idx="6">
                  <c:v>74.087000000000003</c:v>
                </c:pt>
                <c:pt idx="7">
                  <c:v>56.789099999999998</c:v>
                </c:pt>
                <c:pt idx="8">
                  <c:v>44.732999999999997</c:v>
                </c:pt>
                <c:pt idx="9">
                  <c:v>36.750399999999999</c:v>
                </c:pt>
                <c:pt idx="10">
                  <c:v>31.536799999999999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47-4C8A-9788-EF99F038BBCA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lena2!$A$2:$A$12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lena2!$N$2:$N$12</c:f>
              <c:numCache>
                <c:formatCode>General</c:formatCode>
                <c:ptCount val="11"/>
                <c:pt idx="0">
                  <c:v>846.36400000000003</c:v>
                </c:pt>
                <c:pt idx="1">
                  <c:v>425.32499999999999</c:v>
                </c:pt>
                <c:pt idx="2">
                  <c:v>285.33100000000002</c:v>
                </c:pt>
                <c:pt idx="3">
                  <c:v>215.46</c:v>
                </c:pt>
                <c:pt idx="4">
                  <c:v>145.01400000000001</c:v>
                </c:pt>
                <c:pt idx="5">
                  <c:v>109.71</c:v>
                </c:pt>
                <c:pt idx="6">
                  <c:v>89.081999999999994</c:v>
                </c:pt>
                <c:pt idx="7">
                  <c:v>60.722299999999997</c:v>
                </c:pt>
                <c:pt idx="8">
                  <c:v>46.800600000000003</c:v>
                </c:pt>
                <c:pt idx="9">
                  <c:v>38.283799999999999</c:v>
                </c:pt>
                <c:pt idx="10">
                  <c:v>32.695700000000002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47-4C8A-9788-EF99F038B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PSNR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lena2!$A$2:$A$12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lena2!$F$2:$F$12</c:f>
              <c:numCache>
                <c:formatCode>General</c:formatCode>
                <c:ptCount val="11"/>
                <c:pt idx="0">
                  <c:v>18.108000000000001</c:v>
                </c:pt>
                <c:pt idx="1">
                  <c:v>20.8475</c:v>
                </c:pt>
                <c:pt idx="2">
                  <c:v>22.552700000000002</c:v>
                </c:pt>
                <c:pt idx="3">
                  <c:v>23.938700000000001</c:v>
                </c:pt>
                <c:pt idx="4">
                  <c:v>26.371099999999998</c:v>
                </c:pt>
                <c:pt idx="5">
                  <c:v>28.227499999999999</c:v>
                </c:pt>
                <c:pt idx="6">
                  <c:v>29.627500000000001</c:v>
                </c:pt>
                <c:pt idx="7">
                  <c:v>31.873799999999999</c:v>
                </c:pt>
                <c:pt idx="8">
                  <c:v>33.268599999999999</c:v>
                </c:pt>
                <c:pt idx="9">
                  <c:v>34.067300000000003</c:v>
                </c:pt>
                <c:pt idx="10">
                  <c:v>34.4636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C-46F9-929E-0CC620DE565A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lena2!$A$2:$A$12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lena2!$I$2:$I$12</c:f>
              <c:numCache>
                <c:formatCode>General</c:formatCode>
                <c:ptCount val="11"/>
                <c:pt idx="0">
                  <c:v>24.524000000000001</c:v>
                </c:pt>
                <c:pt idx="1">
                  <c:v>25.4377</c:v>
                </c:pt>
                <c:pt idx="2">
                  <c:v>26.180499999999999</c:v>
                </c:pt>
                <c:pt idx="3">
                  <c:v>26.825399999999998</c:v>
                </c:pt>
                <c:pt idx="4">
                  <c:v>27.891100000000002</c:v>
                </c:pt>
                <c:pt idx="5">
                  <c:v>28.743500000000001</c:v>
                </c:pt>
                <c:pt idx="6">
                  <c:v>29.4163</c:v>
                </c:pt>
                <c:pt idx="7">
                  <c:v>30.742899999999999</c:v>
                </c:pt>
                <c:pt idx="8">
                  <c:v>31.703499999999998</c:v>
                </c:pt>
                <c:pt idx="9">
                  <c:v>32.503799999999998</c:v>
                </c:pt>
                <c:pt idx="10">
                  <c:v>33.154600000000002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C-46F9-929E-0CC620DE565A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lena2!$A$2:$A$12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lena2!$L$2:$L$12</c:f>
              <c:numCache>
                <c:formatCode>General</c:formatCode>
                <c:ptCount val="11"/>
                <c:pt idx="0">
                  <c:v>28.105499999999999</c:v>
                </c:pt>
                <c:pt idx="1">
                  <c:v>29.002300000000002</c:v>
                </c:pt>
                <c:pt idx="2">
                  <c:v>28.800699999999999</c:v>
                </c:pt>
                <c:pt idx="3">
                  <c:v>28.5928</c:v>
                </c:pt>
                <c:pt idx="4">
                  <c:v>28.6143</c:v>
                </c:pt>
                <c:pt idx="5">
                  <c:v>28.9876</c:v>
                </c:pt>
                <c:pt idx="6">
                  <c:v>29.433399999999999</c:v>
                </c:pt>
                <c:pt idx="7">
                  <c:v>30.588200000000001</c:v>
                </c:pt>
                <c:pt idx="8">
                  <c:v>31.624500000000001</c:v>
                </c:pt>
                <c:pt idx="9">
                  <c:v>32.478200000000001</c:v>
                </c:pt>
                <c:pt idx="10">
                  <c:v>33.142600000000002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C-46F9-929E-0CC620DE565A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lena2!$A$2:$A$12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lena2!$O$2:$O$12</c:f>
              <c:numCache>
                <c:formatCode>General</c:formatCode>
                <c:ptCount val="11"/>
                <c:pt idx="0">
                  <c:v>18.8552</c:v>
                </c:pt>
                <c:pt idx="1">
                  <c:v>21.843599999999999</c:v>
                </c:pt>
                <c:pt idx="2">
                  <c:v>23.577300000000001</c:v>
                </c:pt>
                <c:pt idx="3">
                  <c:v>24.7971</c:v>
                </c:pt>
                <c:pt idx="4">
                  <c:v>26.5167</c:v>
                </c:pt>
                <c:pt idx="5">
                  <c:v>27.728300000000001</c:v>
                </c:pt>
                <c:pt idx="6">
                  <c:v>28.632899999999999</c:v>
                </c:pt>
                <c:pt idx="7">
                  <c:v>30.2973</c:v>
                </c:pt>
                <c:pt idx="8">
                  <c:v>31.4283</c:v>
                </c:pt>
                <c:pt idx="9">
                  <c:v>32.300699999999999</c:v>
                </c:pt>
                <c:pt idx="10">
                  <c:v>32.985900000000001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C-46F9-929E-0CC620DE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lena2!$A$2:$A$12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lena2!$G$2:$G$12</c:f>
              <c:numCache>
                <c:formatCode>General</c:formatCode>
                <c:ptCount val="11"/>
                <c:pt idx="0">
                  <c:v>0.18807099999999999</c:v>
                </c:pt>
                <c:pt idx="1">
                  <c:v>0.28366599999999997</c:v>
                </c:pt>
                <c:pt idx="2">
                  <c:v>0.357985</c:v>
                </c:pt>
                <c:pt idx="3">
                  <c:v>0.432008</c:v>
                </c:pt>
                <c:pt idx="4">
                  <c:v>0.57850400000000002</c:v>
                </c:pt>
                <c:pt idx="5">
                  <c:v>0.68401500000000004</c:v>
                </c:pt>
                <c:pt idx="6">
                  <c:v>0.74836800000000003</c:v>
                </c:pt>
                <c:pt idx="7">
                  <c:v>0.826824</c:v>
                </c:pt>
                <c:pt idx="8">
                  <c:v>0.86305500000000002</c:v>
                </c:pt>
                <c:pt idx="9">
                  <c:v>0.88268599999999997</c:v>
                </c:pt>
                <c:pt idx="10">
                  <c:v>0.89267600000000003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3-440E-8096-E9E2256340CA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lena2!$A$2:$A$12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lena2!$J$2:$J$12</c:f>
              <c:numCache>
                <c:formatCode>General</c:formatCode>
                <c:ptCount val="11"/>
                <c:pt idx="0">
                  <c:v>0.43344199999999999</c:v>
                </c:pt>
                <c:pt idx="1">
                  <c:v>0.47997499999999998</c:v>
                </c:pt>
                <c:pt idx="2">
                  <c:v>0.51802700000000002</c:v>
                </c:pt>
                <c:pt idx="3">
                  <c:v>0.55070399999999997</c:v>
                </c:pt>
                <c:pt idx="4">
                  <c:v>0.60509500000000005</c:v>
                </c:pt>
                <c:pt idx="5">
                  <c:v>0.64756400000000003</c:v>
                </c:pt>
                <c:pt idx="6">
                  <c:v>0.68099100000000001</c:v>
                </c:pt>
                <c:pt idx="7">
                  <c:v>0.74257300000000004</c:v>
                </c:pt>
                <c:pt idx="8">
                  <c:v>0.78393000000000002</c:v>
                </c:pt>
                <c:pt idx="9">
                  <c:v>0.81625800000000004</c:v>
                </c:pt>
                <c:pt idx="10">
                  <c:v>0.84120200000000001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3-440E-8096-E9E2256340CA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lena2!$A$2:$A$12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lena2!$M$2:$M$12</c:f>
              <c:numCache>
                <c:formatCode>General</c:formatCode>
                <c:ptCount val="11"/>
                <c:pt idx="0">
                  <c:v>0.735371</c:v>
                </c:pt>
                <c:pt idx="1">
                  <c:v>0.69825899999999996</c:v>
                </c:pt>
                <c:pt idx="2">
                  <c:v>0.66134099999999996</c:v>
                </c:pt>
                <c:pt idx="3">
                  <c:v>0.64284799999999997</c:v>
                </c:pt>
                <c:pt idx="4">
                  <c:v>0.64150099999999999</c:v>
                </c:pt>
                <c:pt idx="5">
                  <c:v>0.65974100000000002</c:v>
                </c:pt>
                <c:pt idx="6">
                  <c:v>0.68209799999999998</c:v>
                </c:pt>
                <c:pt idx="7">
                  <c:v>0.73615299999999995</c:v>
                </c:pt>
                <c:pt idx="8">
                  <c:v>0.78132599999999996</c:v>
                </c:pt>
                <c:pt idx="9">
                  <c:v>0.81542000000000003</c:v>
                </c:pt>
                <c:pt idx="10">
                  <c:v>0.84060199999999996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3-440E-8096-E9E2256340CA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lena2!$A$2:$A$12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lena2!$P$2:$P$12</c:f>
              <c:numCache>
                <c:formatCode>General</c:formatCode>
                <c:ptCount val="11"/>
                <c:pt idx="0">
                  <c:v>0.219502</c:v>
                </c:pt>
                <c:pt idx="1">
                  <c:v>0.32602999999999999</c:v>
                </c:pt>
                <c:pt idx="2">
                  <c:v>0.39909600000000001</c:v>
                </c:pt>
                <c:pt idx="3">
                  <c:v>0.45459899999999998</c:v>
                </c:pt>
                <c:pt idx="4">
                  <c:v>0.53736499999999998</c:v>
                </c:pt>
                <c:pt idx="5">
                  <c:v>0.59659499999999999</c:v>
                </c:pt>
                <c:pt idx="6">
                  <c:v>0.64092099999999996</c:v>
                </c:pt>
                <c:pt idx="7">
                  <c:v>0.71809699999999999</c:v>
                </c:pt>
                <c:pt idx="8">
                  <c:v>0.76621499999999998</c:v>
                </c:pt>
                <c:pt idx="9">
                  <c:v>0.80057299999999998</c:v>
                </c:pt>
                <c:pt idx="10">
                  <c:v>0.82623500000000005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3-440E-8096-E9E225634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london!$A$2:$A$12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london!$E$2:$E$12</c:f>
              <c:numCache>
                <c:formatCode>General</c:formatCode>
                <c:ptCount val="11"/>
                <c:pt idx="0">
                  <c:v>986.471</c:v>
                </c:pt>
                <c:pt idx="1">
                  <c:v>508.46499999999997</c:v>
                </c:pt>
                <c:pt idx="2">
                  <c:v>262.91899999999998</c:v>
                </c:pt>
                <c:pt idx="3">
                  <c:v>157.13800000000001</c:v>
                </c:pt>
                <c:pt idx="4">
                  <c:v>87.675600000000003</c:v>
                </c:pt>
                <c:pt idx="5">
                  <c:v>59.617199999999997</c:v>
                </c:pt>
                <c:pt idx="6">
                  <c:v>43.954900000000002</c:v>
                </c:pt>
                <c:pt idx="7">
                  <c:v>27.124500000000001</c:v>
                </c:pt>
                <c:pt idx="8">
                  <c:v>21.7453</c:v>
                </c:pt>
                <c:pt idx="9">
                  <c:v>19.310300000000002</c:v>
                </c:pt>
                <c:pt idx="10">
                  <c:v>17.7807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A-43F8-B9F3-2BCD77E57D03}"/>
            </c:ext>
          </c:extLst>
        </c:ser>
        <c:ser>
          <c:idx val="1"/>
          <c:order val="1"/>
          <c:tx>
            <c:v>MRF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london!$A$2:$A$12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london!$H$2:$H$12</c:f>
              <c:numCache>
                <c:formatCode>General</c:formatCode>
                <c:ptCount val="11"/>
                <c:pt idx="0">
                  <c:v>246.59399999999999</c:v>
                </c:pt>
                <c:pt idx="1">
                  <c:v>191.99</c:v>
                </c:pt>
                <c:pt idx="2">
                  <c:v>158.661</c:v>
                </c:pt>
                <c:pt idx="3">
                  <c:v>135.04599999999999</c:v>
                </c:pt>
                <c:pt idx="4">
                  <c:v>104.04</c:v>
                </c:pt>
                <c:pt idx="5">
                  <c:v>85.035200000000003</c:v>
                </c:pt>
                <c:pt idx="6">
                  <c:v>71.921099999999996</c:v>
                </c:pt>
                <c:pt idx="7">
                  <c:v>52.258899999999997</c:v>
                </c:pt>
                <c:pt idx="8">
                  <c:v>41.120399999999997</c:v>
                </c:pt>
                <c:pt idx="9">
                  <c:v>33.836300000000001</c:v>
                </c:pt>
                <c:pt idx="10">
                  <c:v>28.7301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A-43F8-B9F3-2BCD77E57D03}"/>
            </c:ext>
          </c:extLst>
        </c:ser>
        <c:ser>
          <c:idx val="2"/>
          <c:order val="2"/>
          <c:tx>
            <c:v>HMRF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london!$A$2:$A$12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london!$K$2:$K$12</c:f>
              <c:numCache>
                <c:formatCode>General</c:formatCode>
                <c:ptCount val="11"/>
                <c:pt idx="0">
                  <c:v>184.95599999999999</c:v>
                </c:pt>
                <c:pt idx="1">
                  <c:v>124.104</c:v>
                </c:pt>
                <c:pt idx="2">
                  <c:v>105.999</c:v>
                </c:pt>
                <c:pt idx="3">
                  <c:v>99.043300000000002</c:v>
                </c:pt>
                <c:pt idx="4">
                  <c:v>90.234300000000005</c:v>
                </c:pt>
                <c:pt idx="5">
                  <c:v>80.905699999999996</c:v>
                </c:pt>
                <c:pt idx="6">
                  <c:v>71.6751</c:v>
                </c:pt>
                <c:pt idx="7">
                  <c:v>54.0182</c:v>
                </c:pt>
                <c:pt idx="8">
                  <c:v>41.854999999999997</c:v>
                </c:pt>
                <c:pt idx="9">
                  <c:v>34.112000000000002</c:v>
                </c:pt>
                <c:pt idx="10">
                  <c:v>28.8642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A-43F8-B9F3-2BCD77E57D03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london!$A$2:$A$12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london!$N$2:$N$12</c:f>
              <c:numCache>
                <c:formatCode>General</c:formatCode>
                <c:ptCount val="11"/>
                <c:pt idx="0">
                  <c:v>835.40800000000002</c:v>
                </c:pt>
                <c:pt idx="1">
                  <c:v>419.11500000000001</c:v>
                </c:pt>
                <c:pt idx="2">
                  <c:v>280.39100000000002</c:v>
                </c:pt>
                <c:pt idx="3">
                  <c:v>210.90700000000001</c:v>
                </c:pt>
                <c:pt idx="4">
                  <c:v>141.23400000000001</c:v>
                </c:pt>
                <c:pt idx="5">
                  <c:v>106.792</c:v>
                </c:pt>
                <c:pt idx="6">
                  <c:v>85.842100000000002</c:v>
                </c:pt>
                <c:pt idx="7">
                  <c:v>58.052599999999998</c:v>
                </c:pt>
                <c:pt idx="8">
                  <c:v>44.064300000000003</c:v>
                </c:pt>
                <c:pt idx="9">
                  <c:v>35.764200000000002</c:v>
                </c:pt>
                <c:pt idx="10">
                  <c:v>30.176400000000001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2A-43F8-B9F3-2BCD77E5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11968"/>
        <c:axId val="511411312"/>
      </c:lineChart>
      <c:catAx>
        <c:axId val="511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312"/>
        <c:crosses val="autoZero"/>
        <c:auto val="1"/>
        <c:lblAlgn val="ctr"/>
        <c:lblOffset val="100"/>
        <c:noMultiLvlLbl val="0"/>
      </c:catAx>
      <c:valAx>
        <c:axId val="5114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301625</xdr:colOff>
      <xdr:row>13</xdr:row>
      <xdr:rowOff>19050</xdr:rowOff>
    </xdr:from>
    <xdr:to>
      <xdr:col>22</xdr:col>
      <xdr:colOff>250825</xdr:colOff>
      <xdr:row>25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7B9124-AA91-415F-BF08-9E4092ECF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146050</xdr:colOff>
      <xdr:row>13</xdr:row>
      <xdr:rowOff>19050</xdr:rowOff>
    </xdr:from>
    <xdr:to>
      <xdr:col>7</xdr:col>
      <xdr:colOff>95250</xdr:colOff>
      <xdr:row>25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BE84175-FA18-420B-B72B-A33915B9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311150</xdr:colOff>
      <xdr:row>13</xdr:row>
      <xdr:rowOff>19050</xdr:rowOff>
    </xdr:from>
    <xdr:to>
      <xdr:col>14</xdr:col>
      <xdr:colOff>260350</xdr:colOff>
      <xdr:row>25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A4FC8D9-504F-4C17-A340-6BB6DE7E2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7</xdr:col>
      <xdr:colOff>609600</xdr:colOff>
      <xdr:row>51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DC7525A-0545-4D62-80A2-DB4F1D46C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212725</xdr:colOff>
      <xdr:row>39</xdr:row>
      <xdr:rowOff>22225</xdr:rowOff>
    </xdr:from>
    <xdr:to>
      <xdr:col>18</xdr:col>
      <xdr:colOff>136525</xdr:colOff>
      <xdr:row>51</xdr:row>
      <xdr:rowOff>22225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E65AC9B-0E6E-4728-BBB7-AAE52936B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301625</xdr:colOff>
      <xdr:row>13</xdr:row>
      <xdr:rowOff>19050</xdr:rowOff>
    </xdr:from>
    <xdr:to>
      <xdr:col>22</xdr:col>
      <xdr:colOff>250825</xdr:colOff>
      <xdr:row>25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7F003C-B688-4B88-AB1C-4D4656CF2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146050</xdr:colOff>
      <xdr:row>13</xdr:row>
      <xdr:rowOff>19050</xdr:rowOff>
    </xdr:from>
    <xdr:to>
      <xdr:col>7</xdr:col>
      <xdr:colOff>95250</xdr:colOff>
      <xdr:row>25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8016662-9336-4EE8-A678-CF844E27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311150</xdr:colOff>
      <xdr:row>13</xdr:row>
      <xdr:rowOff>19050</xdr:rowOff>
    </xdr:from>
    <xdr:to>
      <xdr:col>14</xdr:col>
      <xdr:colOff>260350</xdr:colOff>
      <xdr:row>25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F739459-C603-479D-9638-D965E14CD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301625</xdr:colOff>
      <xdr:row>13</xdr:row>
      <xdr:rowOff>19050</xdr:rowOff>
    </xdr:from>
    <xdr:to>
      <xdr:col>22</xdr:col>
      <xdr:colOff>250825</xdr:colOff>
      <xdr:row>25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29CF73-54A7-4E48-9D45-8529C190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146050</xdr:colOff>
      <xdr:row>13</xdr:row>
      <xdr:rowOff>19050</xdr:rowOff>
    </xdr:from>
    <xdr:to>
      <xdr:col>7</xdr:col>
      <xdr:colOff>95250</xdr:colOff>
      <xdr:row>25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17A5521-BA7F-4C70-8ABA-569F4E9FA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311150</xdr:colOff>
      <xdr:row>13</xdr:row>
      <xdr:rowOff>19050</xdr:rowOff>
    </xdr:from>
    <xdr:to>
      <xdr:col>14</xdr:col>
      <xdr:colOff>260350</xdr:colOff>
      <xdr:row>25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F723090-C517-466E-95D0-769AFFE80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301625</xdr:colOff>
      <xdr:row>13</xdr:row>
      <xdr:rowOff>19050</xdr:rowOff>
    </xdr:from>
    <xdr:to>
      <xdr:col>22</xdr:col>
      <xdr:colOff>250825</xdr:colOff>
      <xdr:row>25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AE9FD40-DF99-4E76-B3C0-A2DA6F3C2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146050</xdr:colOff>
      <xdr:row>13</xdr:row>
      <xdr:rowOff>19050</xdr:rowOff>
    </xdr:from>
    <xdr:to>
      <xdr:col>7</xdr:col>
      <xdr:colOff>95250</xdr:colOff>
      <xdr:row>25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F5B5C74-9911-49A9-8FDA-16C0370D6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311150</xdr:colOff>
      <xdr:row>13</xdr:row>
      <xdr:rowOff>19050</xdr:rowOff>
    </xdr:from>
    <xdr:to>
      <xdr:col>14</xdr:col>
      <xdr:colOff>260350</xdr:colOff>
      <xdr:row>25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17CA50B-682E-48B5-8943-22C02EF88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301625</xdr:colOff>
      <xdr:row>13</xdr:row>
      <xdr:rowOff>19050</xdr:rowOff>
    </xdr:from>
    <xdr:to>
      <xdr:col>22</xdr:col>
      <xdr:colOff>250825</xdr:colOff>
      <xdr:row>25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5480DB-EBBE-49AB-9421-C195200CF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146050</xdr:colOff>
      <xdr:row>13</xdr:row>
      <xdr:rowOff>19050</xdr:rowOff>
    </xdr:from>
    <xdr:to>
      <xdr:col>7</xdr:col>
      <xdr:colOff>95250</xdr:colOff>
      <xdr:row>25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728BBC-F741-4E98-B0C2-47BD05D92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311150</xdr:colOff>
      <xdr:row>13</xdr:row>
      <xdr:rowOff>19050</xdr:rowOff>
    </xdr:from>
    <xdr:to>
      <xdr:col>14</xdr:col>
      <xdr:colOff>260350</xdr:colOff>
      <xdr:row>25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D9FD771-D497-4FFA-85B4-5C43A1972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301625</xdr:colOff>
      <xdr:row>13</xdr:row>
      <xdr:rowOff>19050</xdr:rowOff>
    </xdr:from>
    <xdr:to>
      <xdr:col>22</xdr:col>
      <xdr:colOff>250825</xdr:colOff>
      <xdr:row>25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2D3D84-5AED-43ED-937C-BE6992DB9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146050</xdr:colOff>
      <xdr:row>13</xdr:row>
      <xdr:rowOff>19050</xdr:rowOff>
    </xdr:from>
    <xdr:to>
      <xdr:col>7</xdr:col>
      <xdr:colOff>95250</xdr:colOff>
      <xdr:row>25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DE27948-D9A1-40D0-85D2-E35CCC8B6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311150</xdr:colOff>
      <xdr:row>13</xdr:row>
      <xdr:rowOff>19050</xdr:rowOff>
    </xdr:from>
    <xdr:to>
      <xdr:col>14</xdr:col>
      <xdr:colOff>260350</xdr:colOff>
      <xdr:row>25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33EDBB9-AD75-4E8A-B934-78C9F6BCF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301625</xdr:colOff>
      <xdr:row>13</xdr:row>
      <xdr:rowOff>19050</xdr:rowOff>
    </xdr:from>
    <xdr:to>
      <xdr:col>22</xdr:col>
      <xdr:colOff>250825</xdr:colOff>
      <xdr:row>25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E749C3-8D85-4632-B8CB-DBC48A194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146050</xdr:colOff>
      <xdr:row>13</xdr:row>
      <xdr:rowOff>19050</xdr:rowOff>
    </xdr:from>
    <xdr:to>
      <xdr:col>7</xdr:col>
      <xdr:colOff>95250</xdr:colOff>
      <xdr:row>25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98D19C-87B2-4CA3-89D7-3B1587833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311150</xdr:colOff>
      <xdr:row>13</xdr:row>
      <xdr:rowOff>19050</xdr:rowOff>
    </xdr:from>
    <xdr:to>
      <xdr:col>14</xdr:col>
      <xdr:colOff>260350</xdr:colOff>
      <xdr:row>25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98CF3B8-27F7-4D07-9FE7-6003F4D58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BC48-55F4-4494-B782-3CD99AA5C108}">
  <dimension ref="A1:R38"/>
  <sheetViews>
    <sheetView tabSelected="1" workbookViewId="0">
      <selection activeCell="S12" sqref="S12"/>
    </sheetView>
  </sheetViews>
  <sheetFormatPr defaultRowHeight="18.75" x14ac:dyDescent="0.4"/>
  <cols>
    <col min="10" max="10" width="9.5" bestFit="1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20</v>
      </c>
      <c r="G1" t="s">
        <v>22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4">
      <c r="A2">
        <v>1</v>
      </c>
      <c r="B2">
        <v>846.36400000000003</v>
      </c>
      <c r="C2">
        <v>18.8552</v>
      </c>
      <c r="D2">
        <v>0.219502</v>
      </c>
      <c r="E2">
        <v>1005.26</v>
      </c>
      <c r="F2">
        <v>18.108000000000001</v>
      </c>
      <c r="G2">
        <v>0.18807099999999999</v>
      </c>
      <c r="H2">
        <v>229.44499999999999</v>
      </c>
      <c r="I2">
        <v>24.524000000000001</v>
      </c>
      <c r="J2">
        <v>0.43344199999999999</v>
      </c>
      <c r="K2">
        <v>122.047</v>
      </c>
      <c r="L2">
        <v>27.265499999999999</v>
      </c>
      <c r="M2">
        <v>0.75163599999999997</v>
      </c>
      <c r="N2">
        <v>846.36400000000003</v>
      </c>
      <c r="O2">
        <v>18.8552</v>
      </c>
      <c r="P2">
        <v>0.219502</v>
      </c>
      <c r="Q2">
        <v>340</v>
      </c>
      <c r="R2">
        <v>3018</v>
      </c>
    </row>
    <row r="3" spans="1:18" x14ac:dyDescent="0.4">
      <c r="A3">
        <v>2</v>
      </c>
      <c r="B3">
        <v>844.72299999999996</v>
      </c>
      <c r="C3">
        <v>18.863700000000001</v>
      </c>
      <c r="D3">
        <v>0.22032299999999999</v>
      </c>
      <c r="E3">
        <v>534.976</v>
      </c>
      <c r="F3">
        <v>20.8475</v>
      </c>
      <c r="G3">
        <v>0.28366599999999997</v>
      </c>
      <c r="H3">
        <v>185.91399999999999</v>
      </c>
      <c r="I3">
        <v>25.4377</v>
      </c>
      <c r="J3">
        <v>0.47997499999999998</v>
      </c>
      <c r="K3">
        <v>76.790099999999995</v>
      </c>
      <c r="L3">
        <v>29.277799999999999</v>
      </c>
      <c r="M3">
        <v>0.76814899999999997</v>
      </c>
      <c r="N3">
        <v>425.32499999999999</v>
      </c>
      <c r="O3">
        <v>21.843599999999999</v>
      </c>
      <c r="P3">
        <v>0.32602999999999999</v>
      </c>
      <c r="Q3">
        <v>262</v>
      </c>
      <c r="R3">
        <v>2962</v>
      </c>
    </row>
    <row r="4" spans="1:18" x14ac:dyDescent="0.4">
      <c r="A4">
        <v>3</v>
      </c>
      <c r="B4">
        <v>846.846</v>
      </c>
      <c r="C4">
        <v>18.852799999999998</v>
      </c>
      <c r="D4">
        <v>0.219912</v>
      </c>
      <c r="E4">
        <v>361.25099999999998</v>
      </c>
      <c r="F4">
        <v>22.552700000000002</v>
      </c>
      <c r="G4">
        <v>0.357985</v>
      </c>
      <c r="H4">
        <v>156.684</v>
      </c>
      <c r="I4">
        <v>26.180499999999999</v>
      </c>
      <c r="J4">
        <v>0.51802700000000002</v>
      </c>
      <c r="K4">
        <v>66.156499999999994</v>
      </c>
      <c r="L4">
        <v>29.9251</v>
      </c>
      <c r="M4">
        <v>0.74929100000000004</v>
      </c>
      <c r="N4">
        <v>285.33100000000002</v>
      </c>
      <c r="O4">
        <v>23.577300000000001</v>
      </c>
      <c r="P4">
        <v>0.39909600000000001</v>
      </c>
      <c r="Q4">
        <v>250</v>
      </c>
      <c r="R4">
        <v>2718</v>
      </c>
    </row>
    <row r="5" spans="1:18" x14ac:dyDescent="0.4">
      <c r="A5">
        <v>4</v>
      </c>
      <c r="B5">
        <v>847.41499999999996</v>
      </c>
      <c r="C5">
        <v>18.849799999999998</v>
      </c>
      <c r="D5">
        <v>0.21937799999999999</v>
      </c>
      <c r="E5">
        <v>262.548</v>
      </c>
      <c r="F5">
        <v>23.938700000000001</v>
      </c>
      <c r="G5">
        <v>0.432008</v>
      </c>
      <c r="H5">
        <v>135.065</v>
      </c>
      <c r="I5">
        <v>26.825399999999998</v>
      </c>
      <c r="J5">
        <v>0.55070399999999997</v>
      </c>
      <c r="K5">
        <v>64.796000000000006</v>
      </c>
      <c r="L5">
        <v>30.0153</v>
      </c>
      <c r="M5">
        <v>0.72895399999999999</v>
      </c>
      <c r="N5">
        <v>215.46</v>
      </c>
      <c r="O5">
        <v>24.7971</v>
      </c>
      <c r="P5">
        <v>0.45459899999999998</v>
      </c>
      <c r="Q5">
        <v>263</v>
      </c>
      <c r="R5">
        <v>2389</v>
      </c>
    </row>
    <row r="6" spans="1:18" x14ac:dyDescent="0.4">
      <c r="A6">
        <v>6</v>
      </c>
      <c r="B6">
        <v>846.89599999999996</v>
      </c>
      <c r="C6">
        <v>18.852499999999999</v>
      </c>
      <c r="D6">
        <v>0.219693</v>
      </c>
      <c r="E6">
        <v>149.96</v>
      </c>
      <c r="F6">
        <v>26.371099999999998</v>
      </c>
      <c r="G6">
        <v>0.57850400000000002</v>
      </c>
      <c r="H6">
        <v>105.675</v>
      </c>
      <c r="I6">
        <v>27.891100000000002</v>
      </c>
      <c r="J6">
        <v>0.60509500000000005</v>
      </c>
      <c r="K6">
        <v>66.369900000000001</v>
      </c>
      <c r="L6">
        <v>29.911100000000001</v>
      </c>
      <c r="M6">
        <v>0.70825899999999997</v>
      </c>
      <c r="N6">
        <v>145.01400000000001</v>
      </c>
      <c r="O6">
        <v>26.5167</v>
      </c>
      <c r="P6">
        <v>0.53736499999999998</v>
      </c>
      <c r="Q6">
        <v>235</v>
      </c>
      <c r="R6">
        <v>1870</v>
      </c>
    </row>
    <row r="7" spans="1:18" x14ac:dyDescent="0.4">
      <c r="A7">
        <v>8</v>
      </c>
      <c r="B7">
        <v>845.92899999999997</v>
      </c>
      <c r="C7">
        <v>18.857500000000002</v>
      </c>
      <c r="D7">
        <v>0.219808</v>
      </c>
      <c r="E7">
        <v>97.798100000000005</v>
      </c>
      <c r="F7">
        <v>28.227499999999999</v>
      </c>
      <c r="G7">
        <v>0.68401500000000004</v>
      </c>
      <c r="H7">
        <v>86.843100000000007</v>
      </c>
      <c r="I7">
        <v>28.743500000000001</v>
      </c>
      <c r="J7">
        <v>0.64756400000000003</v>
      </c>
      <c r="K7">
        <v>65.166700000000006</v>
      </c>
      <c r="L7">
        <v>29.990500000000001</v>
      </c>
      <c r="M7">
        <v>0.70850100000000005</v>
      </c>
      <c r="N7">
        <v>109.71</v>
      </c>
      <c r="O7">
        <v>27.728300000000001</v>
      </c>
      <c r="P7">
        <v>0.59659499999999999</v>
      </c>
      <c r="Q7">
        <v>242</v>
      </c>
      <c r="R7">
        <v>1723</v>
      </c>
    </row>
    <row r="8" spans="1:18" x14ac:dyDescent="0.4">
      <c r="A8">
        <v>10</v>
      </c>
      <c r="B8">
        <v>847.38099999999997</v>
      </c>
      <c r="C8">
        <v>18.850000000000001</v>
      </c>
      <c r="D8">
        <v>0.22003800000000001</v>
      </c>
      <c r="E8">
        <v>70.847800000000007</v>
      </c>
      <c r="F8">
        <v>29.627500000000001</v>
      </c>
      <c r="G8">
        <v>0.74836800000000003</v>
      </c>
      <c r="H8">
        <v>74.378699999999995</v>
      </c>
      <c r="I8">
        <v>29.4163</v>
      </c>
      <c r="J8">
        <v>0.68099100000000001</v>
      </c>
      <c r="K8">
        <v>62.708100000000002</v>
      </c>
      <c r="L8">
        <v>30.157599999999999</v>
      </c>
      <c r="M8">
        <v>0.71602100000000002</v>
      </c>
      <c r="N8">
        <v>89.081999999999994</v>
      </c>
      <c r="O8">
        <v>28.632899999999999</v>
      </c>
      <c r="P8">
        <v>0.64092099999999996</v>
      </c>
      <c r="Q8">
        <v>248</v>
      </c>
      <c r="R8">
        <v>1047</v>
      </c>
    </row>
    <row r="9" spans="1:18" x14ac:dyDescent="0.4">
      <c r="A9">
        <v>15</v>
      </c>
      <c r="B9">
        <v>847.59100000000001</v>
      </c>
      <c r="C9">
        <v>18.8489</v>
      </c>
      <c r="D9">
        <v>0.21999199999999999</v>
      </c>
      <c r="E9">
        <v>42.237499999999997</v>
      </c>
      <c r="F9">
        <v>31.873799999999999</v>
      </c>
      <c r="G9">
        <v>0.826824</v>
      </c>
      <c r="H9">
        <v>54.801699999999997</v>
      </c>
      <c r="I9">
        <v>30.742899999999999</v>
      </c>
      <c r="J9">
        <v>0.74257300000000004</v>
      </c>
      <c r="K9">
        <v>52.331200000000003</v>
      </c>
      <c r="L9">
        <v>30.943200000000001</v>
      </c>
      <c r="M9">
        <v>0.75139400000000001</v>
      </c>
      <c r="N9">
        <v>60.722299999999997</v>
      </c>
      <c r="O9">
        <v>30.2973</v>
      </c>
      <c r="P9">
        <v>0.71809699999999999</v>
      </c>
      <c r="Q9">
        <v>272</v>
      </c>
      <c r="R9">
        <v>971</v>
      </c>
    </row>
    <row r="10" spans="1:18" x14ac:dyDescent="0.4">
      <c r="A10">
        <v>20</v>
      </c>
      <c r="B10">
        <v>845.87699999999995</v>
      </c>
      <c r="C10">
        <v>18.857700000000001</v>
      </c>
      <c r="D10">
        <v>0.21981899999999999</v>
      </c>
      <c r="E10">
        <v>30.635400000000001</v>
      </c>
      <c r="F10">
        <v>33.268599999999999</v>
      </c>
      <c r="G10">
        <v>0.86305500000000002</v>
      </c>
      <c r="H10">
        <v>43.926900000000003</v>
      </c>
      <c r="I10">
        <v>31.703499999999998</v>
      </c>
      <c r="J10">
        <v>0.78393000000000002</v>
      </c>
      <c r="K10">
        <v>43.7849</v>
      </c>
      <c r="L10">
        <v>31.717600000000001</v>
      </c>
      <c r="M10">
        <v>0.78438600000000003</v>
      </c>
      <c r="N10">
        <v>46.800600000000003</v>
      </c>
      <c r="O10">
        <v>31.4283</v>
      </c>
      <c r="P10">
        <v>0.76621499999999998</v>
      </c>
      <c r="Q10">
        <v>304</v>
      </c>
      <c r="R10">
        <v>960</v>
      </c>
    </row>
    <row r="11" spans="1:18" x14ac:dyDescent="0.4">
      <c r="A11">
        <v>25</v>
      </c>
      <c r="B11">
        <v>846.423</v>
      </c>
      <c r="C11">
        <v>18.854900000000001</v>
      </c>
      <c r="D11">
        <v>0.21953</v>
      </c>
      <c r="E11">
        <v>25.488800000000001</v>
      </c>
      <c r="F11">
        <v>34.067300000000003</v>
      </c>
      <c r="G11">
        <v>0.88268599999999997</v>
      </c>
      <c r="H11">
        <v>36.533999999999999</v>
      </c>
      <c r="I11">
        <v>32.503799999999998</v>
      </c>
      <c r="J11">
        <v>0.81625800000000004</v>
      </c>
      <c r="K11">
        <v>36.661700000000003</v>
      </c>
      <c r="L11">
        <v>32.488700000000001</v>
      </c>
      <c r="M11">
        <v>0.81569599999999998</v>
      </c>
      <c r="N11">
        <v>38.283799999999999</v>
      </c>
      <c r="O11">
        <v>32.300699999999999</v>
      </c>
      <c r="P11">
        <v>0.80057299999999998</v>
      </c>
      <c r="Q11">
        <v>327</v>
      </c>
      <c r="R11">
        <v>969</v>
      </c>
    </row>
    <row r="12" spans="1:18" x14ac:dyDescent="0.4">
      <c r="A12">
        <v>30</v>
      </c>
      <c r="B12">
        <v>843.16</v>
      </c>
      <c r="C12">
        <v>18.871700000000001</v>
      </c>
      <c r="D12">
        <v>0.220113</v>
      </c>
      <c r="E12">
        <v>23.265899999999998</v>
      </c>
      <c r="F12">
        <v>34.4636</v>
      </c>
      <c r="G12">
        <v>0.89267600000000003</v>
      </c>
      <c r="H12">
        <v>31.450299999999999</v>
      </c>
      <c r="I12">
        <v>33.154600000000002</v>
      </c>
      <c r="J12">
        <v>0.84120200000000001</v>
      </c>
      <c r="K12">
        <v>31.505099999999999</v>
      </c>
      <c r="L12">
        <v>33.146999999999998</v>
      </c>
      <c r="M12">
        <v>0.84077999999999997</v>
      </c>
      <c r="N12">
        <v>32.695700000000002</v>
      </c>
      <c r="O12">
        <v>32.985900000000001</v>
      </c>
      <c r="P12">
        <v>0.82623500000000005</v>
      </c>
      <c r="Q12">
        <v>368</v>
      </c>
      <c r="R12">
        <v>995</v>
      </c>
    </row>
    <row r="26" spans="1:13" ht="19.5" thickBot="1" x14ac:dyDescent="0.45"/>
    <row r="27" spans="1:13" ht="19.5" thickBot="1" x14ac:dyDescent="0.45">
      <c r="A27" s="1" t="s">
        <v>25</v>
      </c>
      <c r="B27" t="s">
        <v>17</v>
      </c>
      <c r="F27" t="s">
        <v>18</v>
      </c>
      <c r="J27" s="5" t="s">
        <v>31</v>
      </c>
      <c r="K27" s="6"/>
      <c r="L27" s="6"/>
      <c r="M27" s="7"/>
    </row>
    <row r="28" spans="1:13" x14ac:dyDescent="0.4">
      <c r="A28" t="s">
        <v>40</v>
      </c>
      <c r="B28" t="s">
        <v>27</v>
      </c>
      <c r="C28" t="s">
        <v>28</v>
      </c>
      <c r="D28" t="s">
        <v>16</v>
      </c>
      <c r="E28" t="s">
        <v>29</v>
      </c>
      <c r="F28" t="s">
        <v>28</v>
      </c>
      <c r="G28" t="s">
        <v>16</v>
      </c>
      <c r="H28" t="s">
        <v>29</v>
      </c>
      <c r="I28" t="s">
        <v>30</v>
      </c>
      <c r="J28" s="8" t="s">
        <v>26</v>
      </c>
      <c r="K28" s="9" t="s">
        <v>32</v>
      </c>
      <c r="L28" s="9" t="s">
        <v>33</v>
      </c>
      <c r="M28" s="10" t="s">
        <v>34</v>
      </c>
    </row>
    <row r="29" spans="1:13" x14ac:dyDescent="0.4">
      <c r="A29" t="s">
        <v>36</v>
      </c>
      <c r="B29">
        <v>0</v>
      </c>
      <c r="C29">
        <v>1E-4</v>
      </c>
      <c r="D29">
        <v>35</v>
      </c>
      <c r="E29" s="4">
        <v>9.9999999999999995E-8</v>
      </c>
      <c r="F29">
        <v>1E-4</v>
      </c>
      <c r="G29">
        <v>35</v>
      </c>
      <c r="H29" s="4">
        <v>9.9999999999999995E-8</v>
      </c>
      <c r="I29">
        <v>1E-3</v>
      </c>
      <c r="J29" s="11">
        <v>30</v>
      </c>
      <c r="K29" s="12">
        <v>3</v>
      </c>
      <c r="L29" s="12">
        <v>7</v>
      </c>
      <c r="M29" s="13">
        <v>21</v>
      </c>
    </row>
    <row r="30" spans="1:13" x14ac:dyDescent="0.4">
      <c r="A30" t="s">
        <v>35</v>
      </c>
      <c r="B30" s="4">
        <v>6.7127700000000002E-22</v>
      </c>
      <c r="C30">
        <v>3.49997E-4</v>
      </c>
      <c r="D30">
        <v>30.6922</v>
      </c>
      <c r="E30" s="4">
        <v>7.3580100000000004E-7</v>
      </c>
      <c r="F30">
        <v>6.4634699999999998E-3</v>
      </c>
      <c r="G30">
        <v>32.676400000000001</v>
      </c>
      <c r="H30" s="4">
        <v>6.0196600000000003E-7</v>
      </c>
      <c r="I30">
        <v>9.8533299999999991E-4</v>
      </c>
    </row>
    <row r="31" spans="1:13" x14ac:dyDescent="0.4">
      <c r="A31" t="s">
        <v>38</v>
      </c>
      <c r="B31" s="4">
        <f>(B29+B30)^2</f>
        <v>4.5061281072900003E-43</v>
      </c>
      <c r="C31" s="4">
        <f t="shared" ref="C31:I31" si="0">(C29+C30)^2</f>
        <v>2.0249730000899998E-7</v>
      </c>
      <c r="D31" s="4">
        <f t="shared" si="0"/>
        <v>4315.4651408399995</v>
      </c>
      <c r="E31" s="4">
        <f t="shared" si="0"/>
        <v>6.9856331160100007E-13</v>
      </c>
      <c r="F31" s="4">
        <f t="shared" si="0"/>
        <v>4.3079138440899998E-5</v>
      </c>
      <c r="G31" s="4">
        <f t="shared" si="0"/>
        <v>4580.0951169600003</v>
      </c>
      <c r="H31" s="4">
        <f t="shared" si="0"/>
        <v>4.9275626515600008E-13</v>
      </c>
      <c r="I31" s="4">
        <f t="shared" si="0"/>
        <v>3.9415471208889985E-6</v>
      </c>
      <c r="J31" s="4">
        <f>SUM(B31:I31)</f>
        <v>8895.5603050231839</v>
      </c>
    </row>
    <row r="32" spans="1:13" x14ac:dyDescent="0.4">
      <c r="A32" t="s">
        <v>37</v>
      </c>
      <c r="B32" s="4">
        <v>1.0000000000000001E-9</v>
      </c>
      <c r="C32" s="4">
        <v>2.9999999999999999E-7</v>
      </c>
      <c r="E32" s="4">
        <v>1E-14</v>
      </c>
      <c r="F32" s="4">
        <v>9.9999999999999995E-7</v>
      </c>
      <c r="H32" s="4">
        <v>9.9999999999999998E-13</v>
      </c>
      <c r="I32" s="4">
        <v>4.9999999999999998E-8</v>
      </c>
    </row>
    <row r="33" spans="1:18" ht="19.5" thickBot="1" x14ac:dyDescent="0.45"/>
    <row r="34" spans="1:18" ht="19.5" thickBot="1" x14ac:dyDescent="0.45">
      <c r="A34" s="1" t="s">
        <v>15</v>
      </c>
      <c r="B34" s="2" t="s">
        <v>16</v>
      </c>
      <c r="C34" s="3" t="s">
        <v>17</v>
      </c>
      <c r="D34" s="3" t="s">
        <v>5</v>
      </c>
      <c r="E34" s="3" t="s">
        <v>18</v>
      </c>
      <c r="F34" s="3" t="s">
        <v>8</v>
      </c>
      <c r="G34" s="3" t="s">
        <v>11</v>
      </c>
      <c r="H34" s="3" t="s">
        <v>21</v>
      </c>
      <c r="K34" s="1" t="s">
        <v>19</v>
      </c>
      <c r="L34" s="2" t="s">
        <v>16</v>
      </c>
      <c r="M34" s="3" t="s">
        <v>17</v>
      </c>
      <c r="N34" s="3" t="s">
        <v>6</v>
      </c>
      <c r="O34" s="3" t="s">
        <v>18</v>
      </c>
      <c r="P34" s="3" t="s">
        <v>9</v>
      </c>
      <c r="Q34" s="3" t="s">
        <v>12</v>
      </c>
      <c r="R34" s="3" t="s">
        <v>23</v>
      </c>
    </row>
    <row r="35" spans="1:18" x14ac:dyDescent="0.4">
      <c r="B35" s="3">
        <v>10</v>
      </c>
      <c r="C35" s="3">
        <v>28.44</v>
      </c>
      <c r="D35" s="3">
        <v>32.205399999999997</v>
      </c>
      <c r="E35" s="3">
        <v>29.22</v>
      </c>
      <c r="F35" s="3">
        <v>27.566299999999998</v>
      </c>
      <c r="G35" s="3">
        <v>28.128499999999999</v>
      </c>
      <c r="H35" s="3">
        <v>29.03</v>
      </c>
      <c r="L35" s="3">
        <v>10</v>
      </c>
      <c r="M35" s="3">
        <v>0.67600000000000005</v>
      </c>
      <c r="N35" s="3">
        <v>0.80866400000000005</v>
      </c>
      <c r="O35" s="3">
        <v>0.71299999999999997</v>
      </c>
      <c r="P35" s="3">
        <v>0.78325199999999995</v>
      </c>
      <c r="Q35" s="3">
        <v>0.609815</v>
      </c>
      <c r="R35" s="3">
        <v>0.71910399999999997</v>
      </c>
    </row>
    <row r="36" spans="1:18" x14ac:dyDescent="0.4">
      <c r="B36" s="3">
        <v>20</v>
      </c>
      <c r="C36" s="3">
        <v>25.36</v>
      </c>
      <c r="D36" s="3">
        <v>27.5032</v>
      </c>
      <c r="E36" s="3">
        <v>27.75</v>
      </c>
      <c r="F36" s="3">
        <v>27.485499999999998</v>
      </c>
      <c r="G36" s="3">
        <v>22.230699999999999</v>
      </c>
      <c r="H36" s="3">
        <v>21.207899999999999</v>
      </c>
      <c r="L36" s="3">
        <v>20</v>
      </c>
      <c r="M36" s="3">
        <v>0.55300000000000005</v>
      </c>
      <c r="N36" s="3">
        <v>0.58222799999999997</v>
      </c>
      <c r="O36" s="3">
        <v>0.68700000000000006</v>
      </c>
      <c r="P36" s="3">
        <v>0.772455</v>
      </c>
      <c r="Q36" s="3">
        <v>0.34060099999999999</v>
      </c>
      <c r="R36" s="3">
        <v>0.29899999999999999</v>
      </c>
    </row>
    <row r="37" spans="1:18" x14ac:dyDescent="0.4">
      <c r="B37" s="3">
        <v>30</v>
      </c>
      <c r="C37" s="3">
        <v>24.79</v>
      </c>
      <c r="D37" s="3">
        <v>24.524000000000001</v>
      </c>
      <c r="E37" s="3">
        <v>26.45</v>
      </c>
      <c r="F37" s="3">
        <v>27.265499999999999</v>
      </c>
      <c r="G37" s="3">
        <v>18.8552</v>
      </c>
      <c r="H37" s="3">
        <v>18.108000000000001</v>
      </c>
      <c r="L37" s="3">
        <v>30</v>
      </c>
      <c r="M37" s="3">
        <v>0.53500000000000003</v>
      </c>
      <c r="N37" s="3">
        <v>0.43344199999999999</v>
      </c>
      <c r="O37" s="3">
        <v>0.67300000000000004</v>
      </c>
      <c r="P37" s="3">
        <v>0.75163599999999997</v>
      </c>
      <c r="Q37" s="3">
        <v>0.219502</v>
      </c>
      <c r="R37" s="3">
        <v>0.18807099999999999</v>
      </c>
    </row>
    <row r="38" spans="1:18" x14ac:dyDescent="0.4">
      <c r="B38" s="3">
        <v>40</v>
      </c>
      <c r="C38" s="3">
        <v>23.56</v>
      </c>
      <c r="D38" s="3">
        <v>22.491099999999999</v>
      </c>
      <c r="E38" s="3">
        <v>25.35</v>
      </c>
      <c r="F38" s="3">
        <v>26.815000000000001</v>
      </c>
      <c r="G38" s="3">
        <v>16.543199999999999</v>
      </c>
      <c r="H38" s="3">
        <v>16.047499999999999</v>
      </c>
      <c r="L38" s="3">
        <v>40</v>
      </c>
      <c r="M38" s="3">
        <v>0.52300000000000002</v>
      </c>
      <c r="N38" s="3">
        <v>0.341636</v>
      </c>
      <c r="O38" s="3">
        <v>0.65900000000000003</v>
      </c>
      <c r="P38" s="3">
        <v>0.71621800000000002</v>
      </c>
      <c r="Q38" s="3">
        <v>0.15518000000000001</v>
      </c>
      <c r="R38" s="3">
        <v>0.13037299999999999</v>
      </c>
    </row>
  </sheetData>
  <phoneticPr fontId="18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EAB1-DEFE-4F60-8655-CBA8C341CA62}">
  <dimension ref="A1:R35"/>
  <sheetViews>
    <sheetView topLeftCell="A13" workbookViewId="0">
      <selection activeCell="F32" sqref="F32"/>
    </sheetView>
  </sheetViews>
  <sheetFormatPr defaultRowHeight="18.75" x14ac:dyDescent="0.4"/>
  <cols>
    <col min="2" max="2" width="9.5" bestFit="1" customWidth="1"/>
    <col min="10" max="10" width="9.875" bestFit="1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20</v>
      </c>
      <c r="G1" t="s">
        <v>22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4">
      <c r="A2">
        <v>1</v>
      </c>
      <c r="B2">
        <v>846.36400000000003</v>
      </c>
      <c r="C2">
        <v>18.8552</v>
      </c>
      <c r="D2">
        <v>0.219502</v>
      </c>
      <c r="E2">
        <v>1005.26</v>
      </c>
      <c r="F2">
        <v>18.108000000000001</v>
      </c>
      <c r="G2">
        <v>0.18807099999999999</v>
      </c>
      <c r="H2">
        <v>229.44499999999999</v>
      </c>
      <c r="I2">
        <v>24.524000000000001</v>
      </c>
      <c r="J2">
        <v>0.43344199999999999</v>
      </c>
      <c r="K2">
        <v>100.58499999999999</v>
      </c>
      <c r="L2">
        <v>28.105499999999999</v>
      </c>
      <c r="M2">
        <v>0.735371</v>
      </c>
      <c r="N2">
        <v>846.36400000000003</v>
      </c>
      <c r="O2">
        <v>18.8552</v>
      </c>
      <c r="P2">
        <v>0.219502</v>
      </c>
      <c r="Q2">
        <v>351</v>
      </c>
      <c r="R2">
        <v>3111</v>
      </c>
    </row>
    <row r="3" spans="1:18" x14ac:dyDescent="0.4">
      <c r="A3">
        <v>2</v>
      </c>
      <c r="B3">
        <v>844.72299999999996</v>
      </c>
      <c r="C3">
        <v>18.863700000000001</v>
      </c>
      <c r="D3">
        <v>0.22032299999999999</v>
      </c>
      <c r="E3">
        <v>534.976</v>
      </c>
      <c r="F3">
        <v>20.8475</v>
      </c>
      <c r="G3">
        <v>0.28366599999999997</v>
      </c>
      <c r="H3">
        <v>185.91399999999999</v>
      </c>
      <c r="I3">
        <v>25.4377</v>
      </c>
      <c r="J3">
        <v>0.47997499999999998</v>
      </c>
      <c r="K3">
        <v>81.818700000000007</v>
      </c>
      <c r="L3">
        <v>29.002300000000002</v>
      </c>
      <c r="M3">
        <v>0.69825899999999996</v>
      </c>
      <c r="N3">
        <v>425.32499999999999</v>
      </c>
      <c r="O3">
        <v>21.843599999999999</v>
      </c>
      <c r="P3">
        <v>0.32602999999999999</v>
      </c>
      <c r="Q3">
        <v>262</v>
      </c>
      <c r="R3">
        <v>2676</v>
      </c>
    </row>
    <row r="4" spans="1:18" x14ac:dyDescent="0.4">
      <c r="A4">
        <v>3</v>
      </c>
      <c r="B4">
        <v>846.846</v>
      </c>
      <c r="C4">
        <v>18.852799999999998</v>
      </c>
      <c r="D4">
        <v>0.219912</v>
      </c>
      <c r="E4">
        <v>361.25099999999998</v>
      </c>
      <c r="F4">
        <v>22.552700000000002</v>
      </c>
      <c r="G4">
        <v>0.357985</v>
      </c>
      <c r="H4">
        <v>156.684</v>
      </c>
      <c r="I4">
        <v>26.180499999999999</v>
      </c>
      <c r="J4">
        <v>0.51802700000000002</v>
      </c>
      <c r="K4">
        <v>85.706599999999995</v>
      </c>
      <c r="L4">
        <v>28.800699999999999</v>
      </c>
      <c r="M4">
        <v>0.66134099999999996</v>
      </c>
      <c r="N4">
        <v>285.33100000000002</v>
      </c>
      <c r="O4">
        <v>23.577300000000001</v>
      </c>
      <c r="P4">
        <v>0.39909600000000001</v>
      </c>
      <c r="Q4">
        <v>258</v>
      </c>
      <c r="R4">
        <v>2144</v>
      </c>
    </row>
    <row r="5" spans="1:18" x14ac:dyDescent="0.4">
      <c r="A5">
        <v>4</v>
      </c>
      <c r="B5">
        <v>847.41499999999996</v>
      </c>
      <c r="C5">
        <v>18.849799999999998</v>
      </c>
      <c r="D5">
        <v>0.21937799999999999</v>
      </c>
      <c r="E5">
        <v>262.548</v>
      </c>
      <c r="F5">
        <v>23.938700000000001</v>
      </c>
      <c r="G5">
        <v>0.432008</v>
      </c>
      <c r="H5">
        <v>135.065</v>
      </c>
      <c r="I5">
        <v>26.825399999999998</v>
      </c>
      <c r="J5">
        <v>0.55070399999999997</v>
      </c>
      <c r="K5">
        <v>89.908699999999996</v>
      </c>
      <c r="L5">
        <v>28.5928</v>
      </c>
      <c r="M5">
        <v>0.64284799999999997</v>
      </c>
      <c r="N5">
        <v>215.46</v>
      </c>
      <c r="O5">
        <v>24.7971</v>
      </c>
      <c r="P5">
        <v>0.45459899999999998</v>
      </c>
      <c r="Q5">
        <v>267</v>
      </c>
      <c r="R5">
        <v>1215</v>
      </c>
    </row>
    <row r="6" spans="1:18" x14ac:dyDescent="0.4">
      <c r="A6">
        <v>6</v>
      </c>
      <c r="B6">
        <v>846.89599999999996</v>
      </c>
      <c r="C6">
        <v>18.852499999999999</v>
      </c>
      <c r="D6">
        <v>0.219693</v>
      </c>
      <c r="E6">
        <v>149.96</v>
      </c>
      <c r="F6">
        <v>26.371099999999998</v>
      </c>
      <c r="G6">
        <v>0.57850400000000002</v>
      </c>
      <c r="H6">
        <v>105.675</v>
      </c>
      <c r="I6">
        <v>27.891100000000002</v>
      </c>
      <c r="J6">
        <v>0.60509500000000005</v>
      </c>
      <c r="K6">
        <v>89.464200000000005</v>
      </c>
      <c r="L6">
        <v>28.6143</v>
      </c>
      <c r="M6">
        <v>0.64150099999999999</v>
      </c>
      <c r="N6">
        <v>145.01400000000001</v>
      </c>
      <c r="O6">
        <v>26.5167</v>
      </c>
      <c r="P6">
        <v>0.53736499999999998</v>
      </c>
      <c r="Q6">
        <v>278</v>
      </c>
      <c r="R6">
        <v>1022</v>
      </c>
    </row>
    <row r="7" spans="1:18" x14ac:dyDescent="0.4">
      <c r="A7">
        <v>8</v>
      </c>
      <c r="B7">
        <v>845.92899999999997</v>
      </c>
      <c r="C7">
        <v>18.857500000000002</v>
      </c>
      <c r="D7">
        <v>0.219808</v>
      </c>
      <c r="E7">
        <v>97.798100000000005</v>
      </c>
      <c r="F7">
        <v>28.227499999999999</v>
      </c>
      <c r="G7">
        <v>0.68401500000000004</v>
      </c>
      <c r="H7">
        <v>86.843100000000007</v>
      </c>
      <c r="I7">
        <v>28.743500000000001</v>
      </c>
      <c r="J7">
        <v>0.64756400000000003</v>
      </c>
      <c r="K7">
        <v>82.096400000000003</v>
      </c>
      <c r="L7">
        <v>28.9876</v>
      </c>
      <c r="M7">
        <v>0.65974100000000002</v>
      </c>
      <c r="N7">
        <v>109.71</v>
      </c>
      <c r="O7">
        <v>27.728300000000001</v>
      </c>
      <c r="P7">
        <v>0.59659499999999999</v>
      </c>
      <c r="Q7">
        <v>254</v>
      </c>
      <c r="R7">
        <v>995</v>
      </c>
    </row>
    <row r="8" spans="1:18" x14ac:dyDescent="0.4">
      <c r="A8">
        <v>10</v>
      </c>
      <c r="B8">
        <v>847.38099999999997</v>
      </c>
      <c r="C8">
        <v>18.850000000000001</v>
      </c>
      <c r="D8">
        <v>0.22003800000000001</v>
      </c>
      <c r="E8">
        <v>70.847800000000007</v>
      </c>
      <c r="F8">
        <v>29.627500000000001</v>
      </c>
      <c r="G8">
        <v>0.74836800000000003</v>
      </c>
      <c r="H8">
        <v>74.378699999999995</v>
      </c>
      <c r="I8">
        <v>29.4163</v>
      </c>
      <c r="J8">
        <v>0.68099100000000001</v>
      </c>
      <c r="K8">
        <v>74.087000000000003</v>
      </c>
      <c r="L8">
        <v>29.433399999999999</v>
      </c>
      <c r="M8">
        <v>0.68209799999999998</v>
      </c>
      <c r="N8">
        <v>89.081999999999994</v>
      </c>
      <c r="O8">
        <v>28.632899999999999</v>
      </c>
      <c r="P8">
        <v>0.64092099999999996</v>
      </c>
      <c r="Q8">
        <v>250</v>
      </c>
      <c r="R8">
        <v>943</v>
      </c>
    </row>
    <row r="9" spans="1:18" x14ac:dyDescent="0.4">
      <c r="A9">
        <v>15</v>
      </c>
      <c r="B9">
        <v>847.59100000000001</v>
      </c>
      <c r="C9">
        <v>18.8489</v>
      </c>
      <c r="D9">
        <v>0.21999199999999999</v>
      </c>
      <c r="E9">
        <v>42.237499999999997</v>
      </c>
      <c r="F9">
        <v>31.873799999999999</v>
      </c>
      <c r="G9">
        <v>0.826824</v>
      </c>
      <c r="H9">
        <v>54.801699999999997</v>
      </c>
      <c r="I9">
        <v>30.742899999999999</v>
      </c>
      <c r="J9">
        <v>0.74257300000000004</v>
      </c>
      <c r="K9">
        <v>56.789099999999998</v>
      </c>
      <c r="L9">
        <v>30.588200000000001</v>
      </c>
      <c r="M9">
        <v>0.73615299999999995</v>
      </c>
      <c r="N9">
        <v>60.722299999999997</v>
      </c>
      <c r="O9">
        <v>30.2973</v>
      </c>
      <c r="P9">
        <v>0.71809699999999999</v>
      </c>
      <c r="Q9">
        <v>285</v>
      </c>
      <c r="R9">
        <v>931</v>
      </c>
    </row>
    <row r="10" spans="1:18" x14ac:dyDescent="0.4">
      <c r="A10">
        <v>20</v>
      </c>
      <c r="B10">
        <v>845.87699999999995</v>
      </c>
      <c r="C10">
        <v>18.857700000000001</v>
      </c>
      <c r="D10">
        <v>0.21981899999999999</v>
      </c>
      <c r="E10">
        <v>30.635400000000001</v>
      </c>
      <c r="F10">
        <v>33.268599999999999</v>
      </c>
      <c r="G10">
        <v>0.86305500000000002</v>
      </c>
      <c r="H10">
        <v>43.926900000000003</v>
      </c>
      <c r="I10">
        <v>31.703499999999998</v>
      </c>
      <c r="J10">
        <v>0.78393000000000002</v>
      </c>
      <c r="K10">
        <v>44.732999999999997</v>
      </c>
      <c r="L10">
        <v>31.624500000000001</v>
      </c>
      <c r="M10">
        <v>0.78132599999999996</v>
      </c>
      <c r="N10">
        <v>46.800600000000003</v>
      </c>
      <c r="O10">
        <v>31.4283</v>
      </c>
      <c r="P10">
        <v>0.76621499999999998</v>
      </c>
      <c r="Q10">
        <v>304</v>
      </c>
      <c r="R10">
        <v>925</v>
      </c>
    </row>
    <row r="11" spans="1:18" x14ac:dyDescent="0.4">
      <c r="A11">
        <v>25</v>
      </c>
      <c r="B11">
        <v>846.423</v>
      </c>
      <c r="C11">
        <v>18.854900000000001</v>
      </c>
      <c r="D11">
        <v>0.21953</v>
      </c>
      <c r="E11">
        <v>25.488800000000001</v>
      </c>
      <c r="F11">
        <v>34.067300000000003</v>
      </c>
      <c r="G11">
        <v>0.88268599999999997</v>
      </c>
      <c r="H11">
        <v>36.533999999999999</v>
      </c>
      <c r="I11">
        <v>32.503799999999998</v>
      </c>
      <c r="J11">
        <v>0.81625800000000004</v>
      </c>
      <c r="K11">
        <v>36.750399999999999</v>
      </c>
      <c r="L11">
        <v>32.478200000000001</v>
      </c>
      <c r="M11">
        <v>0.81542000000000003</v>
      </c>
      <c r="N11">
        <v>38.283799999999999</v>
      </c>
      <c r="O11">
        <v>32.300699999999999</v>
      </c>
      <c r="P11">
        <v>0.80057299999999998</v>
      </c>
      <c r="Q11">
        <v>334</v>
      </c>
      <c r="R11">
        <v>946</v>
      </c>
    </row>
    <row r="12" spans="1:18" x14ac:dyDescent="0.4">
      <c r="A12">
        <v>30</v>
      </c>
      <c r="B12">
        <v>843.16</v>
      </c>
      <c r="C12">
        <v>18.871700000000001</v>
      </c>
      <c r="D12">
        <v>0.220113</v>
      </c>
      <c r="E12">
        <v>23.265899999999998</v>
      </c>
      <c r="F12">
        <v>34.4636</v>
      </c>
      <c r="G12">
        <v>0.89267600000000003</v>
      </c>
      <c r="H12">
        <v>31.450299999999999</v>
      </c>
      <c r="I12">
        <v>33.154600000000002</v>
      </c>
      <c r="J12">
        <v>0.84120200000000001</v>
      </c>
      <c r="K12">
        <v>31.536799999999999</v>
      </c>
      <c r="L12">
        <v>33.142600000000002</v>
      </c>
      <c r="M12">
        <v>0.84060199999999996</v>
      </c>
      <c r="N12">
        <v>32.695700000000002</v>
      </c>
      <c r="O12">
        <v>32.985900000000001</v>
      </c>
      <c r="P12">
        <v>0.82623500000000005</v>
      </c>
      <c r="Q12">
        <v>357</v>
      </c>
      <c r="R12">
        <v>949</v>
      </c>
    </row>
    <row r="26" spans="1:13" ht="19.5" thickBot="1" x14ac:dyDescent="0.45"/>
    <row r="27" spans="1:13" ht="19.5" thickBot="1" x14ac:dyDescent="0.45">
      <c r="A27" s="1" t="s">
        <v>25</v>
      </c>
      <c r="B27" t="s">
        <v>17</v>
      </c>
      <c r="F27" t="s">
        <v>18</v>
      </c>
      <c r="J27" s="5" t="s">
        <v>31</v>
      </c>
      <c r="K27" s="6"/>
      <c r="L27" s="6"/>
      <c r="M27" s="7"/>
    </row>
    <row r="28" spans="1:13" x14ac:dyDescent="0.4">
      <c r="A28" t="s">
        <v>41</v>
      </c>
      <c r="B28" t="s">
        <v>27</v>
      </c>
      <c r="C28" t="s">
        <v>28</v>
      </c>
      <c r="D28" t="s">
        <v>16</v>
      </c>
      <c r="E28" t="s">
        <v>29</v>
      </c>
      <c r="F28" t="s">
        <v>28</v>
      </c>
      <c r="G28" t="s">
        <v>16</v>
      </c>
      <c r="H28" t="s">
        <v>29</v>
      </c>
      <c r="I28" t="s">
        <v>30</v>
      </c>
      <c r="J28" s="8" t="s">
        <v>26</v>
      </c>
      <c r="K28" s="9" t="s">
        <v>32</v>
      </c>
      <c r="L28" s="9" t="s">
        <v>33</v>
      </c>
      <c r="M28" s="10" t="s">
        <v>34</v>
      </c>
    </row>
    <row r="29" spans="1:13" x14ac:dyDescent="0.4">
      <c r="A29" t="s">
        <v>36</v>
      </c>
      <c r="B29">
        <v>0</v>
      </c>
      <c r="C29">
        <v>1E-4</v>
      </c>
      <c r="D29">
        <v>35</v>
      </c>
      <c r="E29" s="4">
        <v>9.9999999999999995E-8</v>
      </c>
      <c r="F29">
        <v>1E-4</v>
      </c>
      <c r="G29">
        <v>35</v>
      </c>
      <c r="H29" s="4">
        <v>9.9999999999999995E-8</v>
      </c>
      <c r="I29">
        <v>1E-3</v>
      </c>
      <c r="J29" s="11">
        <v>30</v>
      </c>
      <c r="K29" s="12">
        <v>3</v>
      </c>
      <c r="L29" s="12">
        <v>7</v>
      </c>
      <c r="M29" s="13">
        <v>21</v>
      </c>
    </row>
    <row r="30" spans="1:13" x14ac:dyDescent="0.4">
      <c r="A30" t="s">
        <v>35</v>
      </c>
      <c r="B30" s="4">
        <v>6.7127700000000002E-22</v>
      </c>
      <c r="C30">
        <v>3.49997E-4</v>
      </c>
      <c r="D30">
        <v>30.6922</v>
      </c>
      <c r="E30" s="4">
        <v>7.3580100000000004E-7</v>
      </c>
      <c r="F30">
        <v>3.2786500000000001E-3</v>
      </c>
      <c r="G30">
        <v>32.676400000000001</v>
      </c>
      <c r="H30" s="4">
        <v>6.3763099999999995E-7</v>
      </c>
      <c r="I30">
        <v>9.8491500000000005E-4</v>
      </c>
    </row>
    <row r="31" spans="1:13" x14ac:dyDescent="0.4">
      <c r="A31" t="s">
        <v>38</v>
      </c>
      <c r="B31" s="4">
        <f>(B29+B30)^2</f>
        <v>4.5061281072900003E-43</v>
      </c>
      <c r="C31" s="4">
        <f t="shared" ref="C31:I31" si="0">(C29+C30)^2</f>
        <v>2.0249730000899998E-7</v>
      </c>
      <c r="D31" s="4">
        <f t="shared" si="0"/>
        <v>4315.4651408399995</v>
      </c>
      <c r="E31" s="4">
        <f t="shared" si="0"/>
        <v>6.9856331160100007E-13</v>
      </c>
      <c r="F31" s="4">
        <f t="shared" si="0"/>
        <v>1.1415275822500001E-5</v>
      </c>
      <c r="G31" s="4">
        <f t="shared" si="0"/>
        <v>4580.0951169600003</v>
      </c>
      <c r="H31" s="4">
        <f t="shared" si="0"/>
        <v>5.4409949216099996E-13</v>
      </c>
      <c r="I31" s="4">
        <f t="shared" si="0"/>
        <v>3.9398875572250014E-6</v>
      </c>
      <c r="J31" s="4">
        <f t="shared" ref="J31:J34" si="1">SUM(B31:I31)</f>
        <v>8895.5602733576616</v>
      </c>
    </row>
    <row r="32" spans="1:13" x14ac:dyDescent="0.4">
      <c r="A32" t="s">
        <v>37</v>
      </c>
      <c r="B32" s="4">
        <v>1.0000000000000001E-9</v>
      </c>
      <c r="C32" s="4">
        <v>2.9999999999999999E-7</v>
      </c>
      <c r="E32" s="4">
        <v>1E-14</v>
      </c>
      <c r="F32" s="4">
        <v>4.9999999999999998E-7</v>
      </c>
      <c r="H32" s="4">
        <v>9.9999999999999998E-13</v>
      </c>
      <c r="I32" s="4">
        <v>4.9999999999999998E-8</v>
      </c>
      <c r="J32" s="4"/>
    </row>
    <row r="33" spans="1:10" x14ac:dyDescent="0.4">
      <c r="J33" s="4"/>
    </row>
    <row r="34" spans="1:10" x14ac:dyDescent="0.4">
      <c r="A34" t="s">
        <v>39</v>
      </c>
      <c r="B34" s="4">
        <f>lena!B31</f>
        <v>4.5061281072900003E-43</v>
      </c>
      <c r="C34" s="4">
        <f>lena!C31</f>
        <v>2.0249730000899998E-7</v>
      </c>
      <c r="D34" s="4">
        <f>lena!D31</f>
        <v>4315.4651408399995</v>
      </c>
      <c r="E34" s="4">
        <f>lena!E31</f>
        <v>6.9856331160100007E-13</v>
      </c>
      <c r="F34" s="4">
        <f>lena!F31</f>
        <v>4.3079138440899998E-5</v>
      </c>
      <c r="G34" s="4">
        <f>lena!G31</f>
        <v>4580.0951169600003</v>
      </c>
      <c r="H34" s="4">
        <f>lena!H31</f>
        <v>4.9275626515600008E-13</v>
      </c>
      <c r="I34" s="4">
        <f>lena!I31</f>
        <v>3.9415471208889985E-6</v>
      </c>
      <c r="J34" s="4">
        <f t="shared" si="1"/>
        <v>8895.5603050231839</v>
      </c>
    </row>
    <row r="35" spans="1:10" x14ac:dyDescent="0.4">
      <c r="B35" s="4">
        <f>B31-B34</f>
        <v>0</v>
      </c>
      <c r="C35" s="4">
        <f t="shared" ref="C35:I35" si="2">C31-C34</f>
        <v>0</v>
      </c>
      <c r="D35" s="4">
        <f t="shared" si="2"/>
        <v>0</v>
      </c>
      <c r="E35" s="4">
        <f t="shared" si="2"/>
        <v>0</v>
      </c>
      <c r="F35" s="4">
        <f t="shared" si="2"/>
        <v>-3.1663862618399994E-5</v>
      </c>
      <c r="G35" s="4">
        <f t="shared" si="2"/>
        <v>0</v>
      </c>
      <c r="H35" s="4">
        <f t="shared" si="2"/>
        <v>5.1343227004999881E-14</v>
      </c>
      <c r="I35" s="4">
        <f t="shared" si="2"/>
        <v>-1.6595636639970477E-9</v>
      </c>
      <c r="J35" s="4">
        <f>SUM(B35:I35)</f>
        <v>-3.1665522130720762E-5</v>
      </c>
    </row>
  </sheetData>
  <phoneticPr fontId="18"/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364B-E13B-4685-B268-974F415797BF}">
  <dimension ref="A1:R12"/>
  <sheetViews>
    <sheetView topLeftCell="A4" workbookViewId="0">
      <selection activeCell="B2" sqref="B2:R12"/>
    </sheetView>
  </sheetViews>
  <sheetFormatPr defaultRowHeight="18.75" x14ac:dyDescent="0.4"/>
  <cols>
    <col min="2" max="2" width="9.5" bestFit="1" customWidth="1"/>
    <col min="10" max="10" width="9.875" bestFit="1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20</v>
      </c>
      <c r="G1" t="s">
        <v>22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4">
      <c r="A2">
        <v>1</v>
      </c>
      <c r="B2">
        <v>835.40800000000002</v>
      </c>
      <c r="C2">
        <v>18.911799999999999</v>
      </c>
      <c r="D2">
        <v>0.26323999999999997</v>
      </c>
      <c r="E2">
        <v>986.471</v>
      </c>
      <c r="F2">
        <v>18.190000000000001</v>
      </c>
      <c r="G2">
        <v>0.19600600000000001</v>
      </c>
      <c r="H2">
        <v>246.59399999999999</v>
      </c>
      <c r="I2">
        <v>24.210999999999999</v>
      </c>
      <c r="J2">
        <v>0.44632899999999998</v>
      </c>
      <c r="K2">
        <v>184.95599999999999</v>
      </c>
      <c r="L2">
        <v>25.460100000000001</v>
      </c>
      <c r="M2">
        <v>0.70293700000000003</v>
      </c>
      <c r="N2">
        <v>835.40800000000002</v>
      </c>
      <c r="O2">
        <v>18.911799999999999</v>
      </c>
      <c r="P2">
        <v>0.26323999999999997</v>
      </c>
      <c r="Q2">
        <v>619</v>
      </c>
      <c r="R2">
        <v>5367</v>
      </c>
    </row>
    <row r="3" spans="1:18" x14ac:dyDescent="0.4">
      <c r="A3">
        <v>2</v>
      </c>
      <c r="B3">
        <v>835.04899999999998</v>
      </c>
      <c r="C3">
        <v>18.913699999999999</v>
      </c>
      <c r="D3">
        <v>0.26325399999999999</v>
      </c>
      <c r="E3">
        <v>508.46499999999997</v>
      </c>
      <c r="F3">
        <v>21.068200000000001</v>
      </c>
      <c r="G3">
        <v>0.32772200000000001</v>
      </c>
      <c r="H3">
        <v>191.99</v>
      </c>
      <c r="I3">
        <v>25.297999999999998</v>
      </c>
      <c r="J3">
        <v>0.49246400000000001</v>
      </c>
      <c r="K3">
        <v>124.104</v>
      </c>
      <c r="L3">
        <v>27.192900000000002</v>
      </c>
      <c r="M3">
        <v>0.67796100000000004</v>
      </c>
      <c r="N3">
        <v>419.11500000000001</v>
      </c>
      <c r="O3">
        <v>21.907499999999999</v>
      </c>
      <c r="P3">
        <v>0.36107</v>
      </c>
      <c r="Q3">
        <v>507</v>
      </c>
      <c r="R3">
        <v>4854</v>
      </c>
    </row>
    <row r="4" spans="1:18" x14ac:dyDescent="0.4">
      <c r="A4">
        <v>3</v>
      </c>
      <c r="B4">
        <v>836.45699999999999</v>
      </c>
      <c r="C4">
        <v>18.906400000000001</v>
      </c>
      <c r="D4">
        <v>0.26324500000000001</v>
      </c>
      <c r="E4">
        <v>262.91899999999998</v>
      </c>
      <c r="F4">
        <v>23.932600000000001</v>
      </c>
      <c r="G4">
        <v>0.53828299999999996</v>
      </c>
      <c r="H4">
        <v>158.661</v>
      </c>
      <c r="I4">
        <v>26.126100000000001</v>
      </c>
      <c r="J4">
        <v>0.52829300000000001</v>
      </c>
      <c r="K4">
        <v>105.999</v>
      </c>
      <c r="L4">
        <v>27.877800000000001</v>
      </c>
      <c r="M4">
        <v>0.65112999999999999</v>
      </c>
      <c r="N4">
        <v>280.39100000000002</v>
      </c>
      <c r="O4">
        <v>23.653199999999998</v>
      </c>
      <c r="P4">
        <v>0.42558000000000001</v>
      </c>
      <c r="Q4">
        <v>495</v>
      </c>
      <c r="R4">
        <v>3846</v>
      </c>
    </row>
    <row r="5" spans="1:18" x14ac:dyDescent="0.4">
      <c r="A5">
        <v>4</v>
      </c>
      <c r="B5">
        <v>837.13699999999994</v>
      </c>
      <c r="C5">
        <v>18.902799999999999</v>
      </c>
      <c r="D5">
        <v>0.26306400000000002</v>
      </c>
      <c r="E5">
        <v>157.13800000000001</v>
      </c>
      <c r="F5">
        <v>26.167999999999999</v>
      </c>
      <c r="G5">
        <v>0.72182100000000005</v>
      </c>
      <c r="H5">
        <v>135.04599999999999</v>
      </c>
      <c r="I5">
        <v>26.826000000000001</v>
      </c>
      <c r="J5">
        <v>0.55828500000000003</v>
      </c>
      <c r="K5">
        <v>99.043300000000002</v>
      </c>
      <c r="L5">
        <v>28.172599999999999</v>
      </c>
      <c r="M5">
        <v>0.63894700000000004</v>
      </c>
      <c r="N5">
        <v>210.90700000000001</v>
      </c>
      <c r="O5">
        <v>24.889900000000001</v>
      </c>
      <c r="P5">
        <v>0.47424300000000003</v>
      </c>
      <c r="Q5">
        <v>493</v>
      </c>
      <c r="R5">
        <v>2153</v>
      </c>
    </row>
    <row r="6" spans="1:18" x14ac:dyDescent="0.4">
      <c r="A6">
        <v>6</v>
      </c>
      <c r="B6">
        <v>836.601</v>
      </c>
      <c r="C6">
        <v>18.9056</v>
      </c>
      <c r="D6">
        <v>0.26307799999999998</v>
      </c>
      <c r="E6">
        <v>87.675600000000003</v>
      </c>
      <c r="F6">
        <v>28.702000000000002</v>
      </c>
      <c r="G6">
        <v>0.84674099999999997</v>
      </c>
      <c r="H6">
        <v>104.04</v>
      </c>
      <c r="I6">
        <v>27.9588</v>
      </c>
      <c r="J6">
        <v>0.60763900000000004</v>
      </c>
      <c r="K6">
        <v>90.234300000000005</v>
      </c>
      <c r="L6">
        <v>28.577100000000002</v>
      </c>
      <c r="M6">
        <v>0.64002700000000001</v>
      </c>
      <c r="N6">
        <v>141.23400000000001</v>
      </c>
      <c r="O6">
        <v>26.631399999999999</v>
      </c>
      <c r="P6">
        <v>0.54650299999999996</v>
      </c>
      <c r="Q6">
        <v>526</v>
      </c>
      <c r="R6">
        <v>1960</v>
      </c>
    </row>
    <row r="7" spans="1:18" x14ac:dyDescent="0.4">
      <c r="A7">
        <v>8</v>
      </c>
      <c r="B7">
        <v>835.55100000000004</v>
      </c>
      <c r="C7">
        <v>18.911100000000001</v>
      </c>
      <c r="D7">
        <v>0.26323200000000002</v>
      </c>
      <c r="E7">
        <v>59.617199999999997</v>
      </c>
      <c r="F7">
        <v>30.377099999999999</v>
      </c>
      <c r="G7">
        <v>0.88519099999999995</v>
      </c>
      <c r="H7">
        <v>85.035200000000003</v>
      </c>
      <c r="I7">
        <v>28.834800000000001</v>
      </c>
      <c r="J7">
        <v>0.64536000000000004</v>
      </c>
      <c r="K7">
        <v>80.905699999999996</v>
      </c>
      <c r="L7">
        <v>29.050999999999998</v>
      </c>
      <c r="M7">
        <v>0.656057</v>
      </c>
      <c r="N7">
        <v>106.792</v>
      </c>
      <c r="O7">
        <v>27.845400000000001</v>
      </c>
      <c r="P7">
        <v>0.59822900000000001</v>
      </c>
      <c r="Q7">
        <v>554</v>
      </c>
      <c r="R7">
        <v>2094</v>
      </c>
    </row>
    <row r="8" spans="1:18" x14ac:dyDescent="0.4">
      <c r="A8">
        <v>10</v>
      </c>
      <c r="B8">
        <v>835.80600000000004</v>
      </c>
      <c r="C8">
        <v>18.909700000000001</v>
      </c>
      <c r="D8">
        <v>0.26325199999999999</v>
      </c>
      <c r="E8">
        <v>43.954900000000002</v>
      </c>
      <c r="F8">
        <v>31.700700000000001</v>
      </c>
      <c r="G8">
        <v>0.90723500000000001</v>
      </c>
      <c r="H8">
        <v>71.921099999999996</v>
      </c>
      <c r="I8">
        <v>29.562200000000001</v>
      </c>
      <c r="J8">
        <v>0.67653300000000005</v>
      </c>
      <c r="K8">
        <v>71.6751</v>
      </c>
      <c r="L8">
        <v>29.577100000000002</v>
      </c>
      <c r="M8">
        <v>0.67710599999999999</v>
      </c>
      <c r="N8">
        <v>85.842100000000002</v>
      </c>
      <c r="O8">
        <v>28.793800000000001</v>
      </c>
      <c r="P8">
        <v>0.63872399999999996</v>
      </c>
      <c r="Q8">
        <v>498</v>
      </c>
      <c r="R8">
        <v>1791</v>
      </c>
    </row>
    <row r="9" spans="1:18" x14ac:dyDescent="0.4">
      <c r="A9">
        <v>15</v>
      </c>
      <c r="B9">
        <v>836.00400000000002</v>
      </c>
      <c r="C9">
        <v>18.9087</v>
      </c>
      <c r="D9">
        <v>0.26322000000000001</v>
      </c>
      <c r="E9">
        <v>27.124500000000001</v>
      </c>
      <c r="F9">
        <v>33.797199999999997</v>
      </c>
      <c r="G9">
        <v>0.93492399999999998</v>
      </c>
      <c r="H9">
        <v>52.258899999999997</v>
      </c>
      <c r="I9">
        <v>30.949200000000001</v>
      </c>
      <c r="J9">
        <v>0.73452399999999995</v>
      </c>
      <c r="K9">
        <v>54.0182</v>
      </c>
      <c r="L9">
        <v>30.805399999999999</v>
      </c>
      <c r="M9">
        <v>0.72815799999999997</v>
      </c>
      <c r="N9">
        <v>58.052599999999998</v>
      </c>
      <c r="O9">
        <v>30.492599999999999</v>
      </c>
      <c r="P9">
        <v>0.71026</v>
      </c>
      <c r="Q9">
        <v>560</v>
      </c>
      <c r="R9">
        <v>1941</v>
      </c>
    </row>
    <row r="10" spans="1:18" x14ac:dyDescent="0.4">
      <c r="A10">
        <v>20</v>
      </c>
      <c r="B10">
        <v>835.572</v>
      </c>
      <c r="C10">
        <v>18.911000000000001</v>
      </c>
      <c r="D10">
        <v>0.263401</v>
      </c>
      <c r="E10">
        <v>21.7453</v>
      </c>
      <c r="F10">
        <v>34.757199999999997</v>
      </c>
      <c r="G10">
        <v>0.94573399999999996</v>
      </c>
      <c r="H10">
        <v>41.120399999999997</v>
      </c>
      <c r="I10">
        <v>31.990200000000002</v>
      </c>
      <c r="J10">
        <v>0.77586699999999997</v>
      </c>
      <c r="K10">
        <v>41.854999999999997</v>
      </c>
      <c r="L10">
        <v>31.9133</v>
      </c>
      <c r="M10">
        <v>0.77344800000000002</v>
      </c>
      <c r="N10">
        <v>44.064300000000003</v>
      </c>
      <c r="O10">
        <v>31.689900000000002</v>
      </c>
      <c r="P10">
        <v>0.757436</v>
      </c>
      <c r="Q10">
        <v>615</v>
      </c>
      <c r="R10">
        <v>1820</v>
      </c>
    </row>
    <row r="11" spans="1:18" x14ac:dyDescent="0.4">
      <c r="A11">
        <v>25</v>
      </c>
      <c r="B11">
        <v>834.98400000000004</v>
      </c>
      <c r="C11">
        <v>18.914000000000001</v>
      </c>
      <c r="D11">
        <v>0.26359500000000002</v>
      </c>
      <c r="E11">
        <v>19.310300000000002</v>
      </c>
      <c r="F11">
        <v>35.2729</v>
      </c>
      <c r="G11">
        <v>0.95128000000000001</v>
      </c>
      <c r="H11">
        <v>33.836300000000001</v>
      </c>
      <c r="I11">
        <v>32.837000000000003</v>
      </c>
      <c r="J11">
        <v>0.80809900000000001</v>
      </c>
      <c r="K11">
        <v>34.112000000000002</v>
      </c>
      <c r="L11">
        <v>32.801699999999997</v>
      </c>
      <c r="M11">
        <v>0.80693899999999996</v>
      </c>
      <c r="N11">
        <v>35.764200000000002</v>
      </c>
      <c r="O11">
        <v>32.596299999999999</v>
      </c>
      <c r="P11">
        <v>0.79078499999999996</v>
      </c>
      <c r="Q11">
        <v>707</v>
      </c>
      <c r="R11">
        <v>1878</v>
      </c>
    </row>
    <row r="12" spans="1:18" x14ac:dyDescent="0.4">
      <c r="A12">
        <v>30</v>
      </c>
      <c r="B12">
        <v>835.71100000000001</v>
      </c>
      <c r="C12">
        <v>18.9102</v>
      </c>
      <c r="D12">
        <v>0.26332699999999998</v>
      </c>
      <c r="E12">
        <v>17.7807</v>
      </c>
      <c r="F12">
        <v>35.631300000000003</v>
      </c>
      <c r="G12">
        <v>0.95440000000000003</v>
      </c>
      <c r="H12">
        <v>28.7301</v>
      </c>
      <c r="I12">
        <v>33.547400000000003</v>
      </c>
      <c r="J12">
        <v>0.83324600000000004</v>
      </c>
      <c r="K12">
        <v>28.8642</v>
      </c>
      <c r="L12">
        <v>33.527200000000001</v>
      </c>
      <c r="M12">
        <v>0.83216500000000004</v>
      </c>
      <c r="N12">
        <v>30.176400000000001</v>
      </c>
      <c r="O12">
        <v>33.334099999999999</v>
      </c>
      <c r="P12">
        <v>0.81618599999999997</v>
      </c>
      <c r="Q12">
        <v>761</v>
      </c>
      <c r="R12">
        <v>1928</v>
      </c>
    </row>
  </sheetData>
  <phoneticPr fontId="18"/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6304-CEEE-4EC8-A492-10413E6B1200}">
  <dimension ref="A1:R12"/>
  <sheetViews>
    <sheetView workbookViewId="0">
      <selection activeCell="F28" sqref="F28"/>
    </sheetView>
  </sheetViews>
  <sheetFormatPr defaultRowHeight="18.75" x14ac:dyDescent="0.4"/>
  <cols>
    <col min="2" max="2" width="9.5" bestFit="1" customWidth="1"/>
    <col min="10" max="10" width="9.875" bestFit="1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20</v>
      </c>
      <c r="G1" t="s">
        <v>22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4">
      <c r="A2">
        <v>1</v>
      </c>
      <c r="B2">
        <v>745.20399999999995</v>
      </c>
      <c r="C2">
        <v>19.408100000000001</v>
      </c>
      <c r="D2">
        <v>0.25291799999999998</v>
      </c>
      <c r="E2">
        <v>968.57399999999996</v>
      </c>
      <c r="F2">
        <v>18.269500000000001</v>
      </c>
      <c r="G2">
        <v>0.229407</v>
      </c>
      <c r="H2">
        <v>251.29900000000001</v>
      </c>
      <c r="I2">
        <v>24.128900000000002</v>
      </c>
      <c r="J2">
        <v>0.40748899999999999</v>
      </c>
      <c r="K2">
        <v>203.09700000000001</v>
      </c>
      <c r="L2">
        <v>25.053799999999999</v>
      </c>
      <c r="M2">
        <v>0.61404199999999998</v>
      </c>
      <c r="N2">
        <v>745.20399999999995</v>
      </c>
      <c r="O2">
        <v>19.408100000000001</v>
      </c>
      <c r="P2">
        <v>0.25291799999999998</v>
      </c>
      <c r="Q2">
        <v>324</v>
      </c>
      <c r="R2">
        <v>2396</v>
      </c>
    </row>
    <row r="3" spans="1:18" x14ac:dyDescent="0.4">
      <c r="A3">
        <v>2</v>
      </c>
      <c r="B3">
        <v>743.303</v>
      </c>
      <c r="C3">
        <v>19.4191</v>
      </c>
      <c r="D3">
        <v>0.25370199999999998</v>
      </c>
      <c r="E3">
        <v>516.23</v>
      </c>
      <c r="F3">
        <v>21.002400000000002</v>
      </c>
      <c r="G3">
        <v>0.33562999999999998</v>
      </c>
      <c r="H3">
        <v>203.22</v>
      </c>
      <c r="I3">
        <v>25.051100000000002</v>
      </c>
      <c r="J3">
        <v>0.44146200000000002</v>
      </c>
      <c r="K3">
        <v>141.55199999999999</v>
      </c>
      <c r="L3">
        <v>26.621600000000001</v>
      </c>
      <c r="M3">
        <v>0.58848900000000004</v>
      </c>
      <c r="N3">
        <v>386.94400000000002</v>
      </c>
      <c r="O3">
        <v>22.254300000000001</v>
      </c>
      <c r="P3">
        <v>0.33890500000000001</v>
      </c>
      <c r="Q3">
        <v>231</v>
      </c>
      <c r="R3">
        <v>2102</v>
      </c>
    </row>
    <row r="4" spans="1:18" x14ac:dyDescent="0.4">
      <c r="A4">
        <v>3</v>
      </c>
      <c r="B4">
        <v>745.15499999999997</v>
      </c>
      <c r="C4">
        <v>19.408300000000001</v>
      </c>
      <c r="D4">
        <v>0.25328200000000001</v>
      </c>
      <c r="E4">
        <v>351.94900000000001</v>
      </c>
      <c r="F4">
        <v>22.666</v>
      </c>
      <c r="G4">
        <v>0.40268100000000001</v>
      </c>
      <c r="H4">
        <v>172.35599999999999</v>
      </c>
      <c r="I4">
        <v>25.766500000000001</v>
      </c>
      <c r="J4">
        <v>0.46964899999999998</v>
      </c>
      <c r="K4">
        <v>127.11499999999999</v>
      </c>
      <c r="L4">
        <v>27.088799999999999</v>
      </c>
      <c r="M4">
        <v>0.56327000000000005</v>
      </c>
      <c r="N4">
        <v>268.94200000000001</v>
      </c>
      <c r="O4">
        <v>23.834199999999999</v>
      </c>
      <c r="P4">
        <v>0.39274599999999998</v>
      </c>
      <c r="Q4">
        <v>218</v>
      </c>
      <c r="R4">
        <v>1672</v>
      </c>
    </row>
    <row r="5" spans="1:18" x14ac:dyDescent="0.4">
      <c r="A5">
        <v>4</v>
      </c>
      <c r="B5">
        <v>743.4</v>
      </c>
      <c r="C5">
        <v>19.418600000000001</v>
      </c>
      <c r="D5">
        <v>0.25307000000000002</v>
      </c>
      <c r="E5">
        <v>267.83699999999999</v>
      </c>
      <c r="F5">
        <v>23.8521</v>
      </c>
      <c r="G5">
        <v>0.452181</v>
      </c>
      <c r="H5">
        <v>150.25</v>
      </c>
      <c r="I5">
        <v>26.3627</v>
      </c>
      <c r="J5">
        <v>0.49424600000000002</v>
      </c>
      <c r="K5">
        <v>120.69499999999999</v>
      </c>
      <c r="L5">
        <v>27.3139</v>
      </c>
      <c r="M5">
        <v>0.553782</v>
      </c>
      <c r="N5">
        <v>210.04599999999999</v>
      </c>
      <c r="O5">
        <v>24.907699999999998</v>
      </c>
      <c r="P5">
        <v>0.43276500000000001</v>
      </c>
      <c r="Q5">
        <v>219</v>
      </c>
      <c r="R5">
        <v>941</v>
      </c>
    </row>
    <row r="6" spans="1:18" x14ac:dyDescent="0.4">
      <c r="A6">
        <v>6</v>
      </c>
      <c r="B6">
        <v>743.52099999999996</v>
      </c>
      <c r="C6">
        <v>19.417899999999999</v>
      </c>
      <c r="D6">
        <v>0.25332100000000002</v>
      </c>
      <c r="E6">
        <v>174.304</v>
      </c>
      <c r="F6">
        <v>25.717700000000001</v>
      </c>
      <c r="G6">
        <v>0.53802000000000005</v>
      </c>
      <c r="H6">
        <v>121.47199999999999</v>
      </c>
      <c r="I6">
        <v>27.286000000000001</v>
      </c>
      <c r="J6">
        <v>0.53380799999999995</v>
      </c>
      <c r="K6">
        <v>110.66800000000001</v>
      </c>
      <c r="L6">
        <v>27.6906</v>
      </c>
      <c r="M6">
        <v>0.55689999999999995</v>
      </c>
      <c r="N6">
        <v>150.98699999999999</v>
      </c>
      <c r="O6">
        <v>26.3414</v>
      </c>
      <c r="P6">
        <v>0.490338</v>
      </c>
      <c r="Q6">
        <v>216</v>
      </c>
      <c r="R6">
        <v>845</v>
      </c>
    </row>
    <row r="7" spans="1:18" x14ac:dyDescent="0.4">
      <c r="A7">
        <v>8</v>
      </c>
      <c r="B7">
        <v>743.39800000000002</v>
      </c>
      <c r="C7">
        <v>19.418600000000001</v>
      </c>
      <c r="D7">
        <v>0.253085</v>
      </c>
      <c r="E7">
        <v>126.453</v>
      </c>
      <c r="F7">
        <v>27.111499999999999</v>
      </c>
      <c r="G7">
        <v>0.61072899999999997</v>
      </c>
      <c r="H7">
        <v>103.83499999999999</v>
      </c>
      <c r="I7">
        <v>27.967400000000001</v>
      </c>
      <c r="J7">
        <v>0.56438699999999997</v>
      </c>
      <c r="K7">
        <v>100.587</v>
      </c>
      <c r="L7">
        <v>28.105399999999999</v>
      </c>
      <c r="M7">
        <v>0.57197399999999998</v>
      </c>
      <c r="N7">
        <v>121.61</v>
      </c>
      <c r="O7">
        <v>27.281099999999999</v>
      </c>
      <c r="P7">
        <v>0.53106799999999998</v>
      </c>
      <c r="Q7">
        <v>224</v>
      </c>
      <c r="R7">
        <v>808</v>
      </c>
    </row>
    <row r="8" spans="1:18" x14ac:dyDescent="0.4">
      <c r="A8">
        <v>10</v>
      </c>
      <c r="B8">
        <v>742.48599999999999</v>
      </c>
      <c r="C8">
        <v>19.4239</v>
      </c>
      <c r="D8">
        <v>0.253527</v>
      </c>
      <c r="E8">
        <v>95.961600000000004</v>
      </c>
      <c r="F8">
        <v>28.309799999999999</v>
      </c>
      <c r="G8">
        <v>0.670207</v>
      </c>
      <c r="H8">
        <v>91.447699999999998</v>
      </c>
      <c r="I8">
        <v>28.519100000000002</v>
      </c>
      <c r="J8">
        <v>0.58986899999999998</v>
      </c>
      <c r="K8">
        <v>91.104900000000001</v>
      </c>
      <c r="L8">
        <v>28.535399999999999</v>
      </c>
      <c r="M8">
        <v>0.59043800000000002</v>
      </c>
      <c r="N8">
        <v>103.303</v>
      </c>
      <c r="O8">
        <v>27.989699999999999</v>
      </c>
      <c r="P8">
        <v>0.56317399999999995</v>
      </c>
      <c r="Q8">
        <v>235</v>
      </c>
      <c r="R8">
        <v>799</v>
      </c>
    </row>
    <row r="9" spans="1:18" x14ac:dyDescent="0.4">
      <c r="A9">
        <v>15</v>
      </c>
      <c r="B9">
        <v>745.971</v>
      </c>
      <c r="C9">
        <v>19.403600000000001</v>
      </c>
      <c r="D9">
        <v>0.25239299999999998</v>
      </c>
      <c r="E9">
        <v>63.461399999999998</v>
      </c>
      <c r="F9">
        <v>30.105699999999999</v>
      </c>
      <c r="G9">
        <v>0.75688</v>
      </c>
      <c r="H9">
        <v>73.735100000000003</v>
      </c>
      <c r="I9">
        <v>29.4541</v>
      </c>
      <c r="J9">
        <v>0.63524000000000003</v>
      </c>
      <c r="K9">
        <v>74.531499999999994</v>
      </c>
      <c r="L9">
        <v>29.407399999999999</v>
      </c>
      <c r="M9">
        <v>0.63182300000000002</v>
      </c>
      <c r="N9">
        <v>79.701999999999998</v>
      </c>
      <c r="O9">
        <v>29.116099999999999</v>
      </c>
      <c r="P9">
        <v>0.617533</v>
      </c>
      <c r="Q9">
        <v>258</v>
      </c>
      <c r="R9">
        <v>792</v>
      </c>
    </row>
    <row r="10" spans="1:18" x14ac:dyDescent="0.4">
      <c r="A10">
        <v>20</v>
      </c>
      <c r="B10">
        <v>743.99199999999996</v>
      </c>
      <c r="C10">
        <v>19.415099999999999</v>
      </c>
      <c r="D10">
        <v>0.25343399999999999</v>
      </c>
      <c r="E10">
        <v>52.777999999999999</v>
      </c>
      <c r="F10">
        <v>30.906300000000002</v>
      </c>
      <c r="G10">
        <v>0.78564900000000004</v>
      </c>
      <c r="H10">
        <v>63.477499999999999</v>
      </c>
      <c r="I10">
        <v>30.104600000000001</v>
      </c>
      <c r="J10">
        <v>0.66897700000000004</v>
      </c>
      <c r="K10">
        <v>63.456299999999999</v>
      </c>
      <c r="L10">
        <v>30.106100000000001</v>
      </c>
      <c r="M10">
        <v>0.66810700000000001</v>
      </c>
      <c r="N10">
        <v>67.693100000000001</v>
      </c>
      <c r="O10">
        <v>29.825399999999998</v>
      </c>
      <c r="P10">
        <v>0.65414600000000001</v>
      </c>
      <c r="Q10">
        <v>284</v>
      </c>
      <c r="R10">
        <v>800</v>
      </c>
    </row>
    <row r="11" spans="1:18" x14ac:dyDescent="0.4">
      <c r="A11">
        <v>25</v>
      </c>
      <c r="B11">
        <v>743.11400000000003</v>
      </c>
      <c r="C11">
        <v>19.420200000000001</v>
      </c>
      <c r="D11">
        <v>0.253415</v>
      </c>
      <c r="E11">
        <v>47.516199999999998</v>
      </c>
      <c r="F11">
        <v>31.362400000000001</v>
      </c>
      <c r="G11">
        <v>0.79681999999999997</v>
      </c>
      <c r="H11">
        <v>57.0167</v>
      </c>
      <c r="I11">
        <v>30.570799999999998</v>
      </c>
      <c r="J11">
        <v>0.69426600000000005</v>
      </c>
      <c r="K11">
        <v>56.810699999999997</v>
      </c>
      <c r="L11">
        <v>30.586500000000001</v>
      </c>
      <c r="M11">
        <v>0.69377800000000001</v>
      </c>
      <c r="N11">
        <v>60.617100000000001</v>
      </c>
      <c r="O11">
        <v>30.3049</v>
      </c>
      <c r="P11">
        <v>0.679647</v>
      </c>
      <c r="Q11">
        <v>309</v>
      </c>
      <c r="R11">
        <v>820</v>
      </c>
    </row>
    <row r="12" spans="1:18" x14ac:dyDescent="0.4">
      <c r="A12">
        <v>30</v>
      </c>
      <c r="B12">
        <v>745.75199999999995</v>
      </c>
      <c r="C12">
        <v>19.404900000000001</v>
      </c>
      <c r="D12">
        <v>0.252778</v>
      </c>
      <c r="E12">
        <v>44.54</v>
      </c>
      <c r="F12">
        <v>31.6433</v>
      </c>
      <c r="G12">
        <v>0.80258300000000005</v>
      </c>
      <c r="H12">
        <v>52.631999999999998</v>
      </c>
      <c r="I12">
        <v>30.918299999999999</v>
      </c>
      <c r="J12">
        <v>0.71347000000000005</v>
      </c>
      <c r="K12">
        <v>52.378300000000003</v>
      </c>
      <c r="L12">
        <v>30.939299999999999</v>
      </c>
      <c r="M12">
        <v>0.71299199999999996</v>
      </c>
      <c r="N12">
        <v>55.928699999999999</v>
      </c>
      <c r="O12">
        <v>30.654499999999999</v>
      </c>
      <c r="P12">
        <v>0.69887999999999995</v>
      </c>
      <c r="Q12">
        <v>332</v>
      </c>
      <c r="R12">
        <v>836</v>
      </c>
    </row>
  </sheetData>
  <phoneticPr fontId="18"/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C537-6591-47D7-97DC-BE9F0DE97CE3}">
  <dimension ref="A1:R12"/>
  <sheetViews>
    <sheetView workbookViewId="0">
      <selection activeCell="B2" sqref="B2"/>
    </sheetView>
  </sheetViews>
  <sheetFormatPr defaultRowHeight="18.75" x14ac:dyDescent="0.4"/>
  <cols>
    <col min="2" max="2" width="9.5" bestFit="1" customWidth="1"/>
    <col min="10" max="10" width="9.875" bestFit="1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20</v>
      </c>
      <c r="G1" t="s">
        <v>22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4">
      <c r="A2">
        <v>1</v>
      </c>
      <c r="B2">
        <v>817.66700000000003</v>
      </c>
      <c r="C2">
        <v>19.004999999999999</v>
      </c>
      <c r="D2">
        <v>0.40613700000000003</v>
      </c>
      <c r="E2">
        <v>1300.18</v>
      </c>
      <c r="F2">
        <v>16.9908</v>
      </c>
      <c r="G2">
        <v>0.179698</v>
      </c>
      <c r="H2">
        <v>340.41199999999998</v>
      </c>
      <c r="I2">
        <v>22.810700000000001</v>
      </c>
      <c r="J2">
        <v>0.53611799999999998</v>
      </c>
      <c r="K2">
        <v>446.57299999999998</v>
      </c>
      <c r="L2">
        <v>21.631900000000002</v>
      </c>
      <c r="M2">
        <v>0.57359700000000002</v>
      </c>
      <c r="N2">
        <v>817.66700000000003</v>
      </c>
      <c r="O2">
        <v>19.004999999999999</v>
      </c>
      <c r="P2">
        <v>0.40613700000000003</v>
      </c>
      <c r="Q2">
        <v>372</v>
      </c>
      <c r="R2">
        <v>3053</v>
      </c>
    </row>
    <row r="3" spans="1:18" x14ac:dyDescent="0.4">
      <c r="A3">
        <v>2</v>
      </c>
      <c r="B3">
        <v>813.91899999999998</v>
      </c>
      <c r="C3">
        <v>19.024999999999999</v>
      </c>
      <c r="D3">
        <v>0.40638200000000002</v>
      </c>
      <c r="E3">
        <v>710.76300000000003</v>
      </c>
      <c r="F3">
        <v>19.613600000000002</v>
      </c>
      <c r="G3">
        <v>0.34007100000000001</v>
      </c>
      <c r="H3">
        <v>243.55099999999999</v>
      </c>
      <c r="I3">
        <v>24.264900000000001</v>
      </c>
      <c r="J3">
        <v>0.60576700000000006</v>
      </c>
      <c r="K3">
        <v>289.78699999999998</v>
      </c>
      <c r="L3">
        <v>23.51</v>
      </c>
      <c r="M3">
        <v>0.65540399999999999</v>
      </c>
      <c r="N3">
        <v>415.01900000000001</v>
      </c>
      <c r="O3">
        <v>21.950099999999999</v>
      </c>
      <c r="P3">
        <v>0.51347799999999999</v>
      </c>
      <c r="Q3">
        <v>281</v>
      </c>
      <c r="R3">
        <v>2627</v>
      </c>
    </row>
    <row r="4" spans="1:18" x14ac:dyDescent="0.4">
      <c r="A4">
        <v>3</v>
      </c>
      <c r="B4">
        <v>816.351</v>
      </c>
      <c r="C4">
        <v>19.012</v>
      </c>
      <c r="D4">
        <v>0.40605999999999998</v>
      </c>
      <c r="E4">
        <v>435.32799999999997</v>
      </c>
      <c r="F4">
        <v>21.742599999999999</v>
      </c>
      <c r="G4">
        <v>0.55917499999999998</v>
      </c>
      <c r="H4">
        <v>193.685</v>
      </c>
      <c r="I4">
        <v>25.259799999999998</v>
      </c>
      <c r="J4">
        <v>0.64688299999999999</v>
      </c>
      <c r="K4">
        <v>204.21799999999999</v>
      </c>
      <c r="L4">
        <v>25.029900000000001</v>
      </c>
      <c r="M4">
        <v>0.69285300000000005</v>
      </c>
      <c r="N4">
        <v>282.39999999999998</v>
      </c>
      <c r="O4">
        <v>23.6221</v>
      </c>
      <c r="P4">
        <v>0.57557400000000003</v>
      </c>
      <c r="Q4">
        <v>269</v>
      </c>
      <c r="R4">
        <v>2219</v>
      </c>
    </row>
    <row r="5" spans="1:18" x14ac:dyDescent="0.4">
      <c r="A5">
        <v>4</v>
      </c>
      <c r="B5">
        <v>817.94500000000005</v>
      </c>
      <c r="C5">
        <v>19.003599999999999</v>
      </c>
      <c r="D5">
        <v>0.40607700000000002</v>
      </c>
      <c r="E5">
        <v>306.08</v>
      </c>
      <c r="F5">
        <v>23.272400000000001</v>
      </c>
      <c r="G5">
        <v>0.67450299999999996</v>
      </c>
      <c r="H5">
        <v>162.20400000000001</v>
      </c>
      <c r="I5">
        <v>26.030200000000001</v>
      </c>
      <c r="J5">
        <v>0.67822800000000005</v>
      </c>
      <c r="K5">
        <v>162.04300000000001</v>
      </c>
      <c r="L5">
        <v>26.034500000000001</v>
      </c>
      <c r="M5">
        <v>0.71443400000000001</v>
      </c>
      <c r="N5">
        <v>215.518</v>
      </c>
      <c r="O5">
        <v>24.795999999999999</v>
      </c>
      <c r="P5">
        <v>0.62049299999999996</v>
      </c>
      <c r="Q5">
        <v>267</v>
      </c>
      <c r="R5">
        <v>1167</v>
      </c>
    </row>
    <row r="6" spans="1:18" x14ac:dyDescent="0.4">
      <c r="A6">
        <v>6</v>
      </c>
      <c r="B6">
        <v>817.55200000000002</v>
      </c>
      <c r="C6">
        <v>19.005700000000001</v>
      </c>
      <c r="D6">
        <v>0.40571000000000002</v>
      </c>
      <c r="E6">
        <v>175.53200000000001</v>
      </c>
      <c r="F6">
        <v>25.6873</v>
      </c>
      <c r="G6">
        <v>0.78193800000000002</v>
      </c>
      <c r="H6">
        <v>124.18</v>
      </c>
      <c r="I6">
        <v>27.190300000000001</v>
      </c>
      <c r="J6">
        <v>0.72237099999999999</v>
      </c>
      <c r="K6">
        <v>120.922</v>
      </c>
      <c r="L6">
        <v>27.305700000000002</v>
      </c>
      <c r="M6">
        <v>0.73838899999999996</v>
      </c>
      <c r="N6">
        <v>148.65100000000001</v>
      </c>
      <c r="O6">
        <v>26.409099999999999</v>
      </c>
      <c r="P6">
        <v>0.68154099999999995</v>
      </c>
      <c r="Q6">
        <v>272</v>
      </c>
      <c r="R6">
        <v>1235</v>
      </c>
    </row>
    <row r="7" spans="1:18" x14ac:dyDescent="0.4">
      <c r="A7">
        <v>8</v>
      </c>
      <c r="B7">
        <v>816.38400000000001</v>
      </c>
      <c r="C7">
        <v>19.011900000000001</v>
      </c>
      <c r="D7">
        <v>0.40638200000000002</v>
      </c>
      <c r="E7">
        <v>117.446</v>
      </c>
      <c r="F7">
        <v>27.432400000000001</v>
      </c>
      <c r="G7">
        <v>0.83901999999999999</v>
      </c>
      <c r="H7">
        <v>101.98099999999999</v>
      </c>
      <c r="I7">
        <v>28.0456</v>
      </c>
      <c r="J7">
        <v>0.754772</v>
      </c>
      <c r="K7">
        <v>100.684</v>
      </c>
      <c r="L7">
        <v>28.101199999999999</v>
      </c>
      <c r="M7">
        <v>0.759517</v>
      </c>
      <c r="N7">
        <v>115.06100000000001</v>
      </c>
      <c r="O7">
        <v>27.5215</v>
      </c>
      <c r="P7">
        <v>0.72404999999999997</v>
      </c>
      <c r="Q7">
        <v>272</v>
      </c>
      <c r="R7">
        <v>1010</v>
      </c>
    </row>
    <row r="8" spans="1:18" x14ac:dyDescent="0.4">
      <c r="A8">
        <v>10</v>
      </c>
      <c r="B8">
        <v>819.12800000000004</v>
      </c>
      <c r="C8">
        <v>18.997299999999999</v>
      </c>
      <c r="D8">
        <v>0.40586899999999998</v>
      </c>
      <c r="E8">
        <v>85.931799999999996</v>
      </c>
      <c r="F8">
        <v>28.789300000000001</v>
      </c>
      <c r="G8">
        <v>0.87479300000000004</v>
      </c>
      <c r="H8">
        <v>87.308199999999999</v>
      </c>
      <c r="I8">
        <v>28.720300000000002</v>
      </c>
      <c r="J8">
        <v>0.77901100000000001</v>
      </c>
      <c r="K8">
        <v>87.287499999999994</v>
      </c>
      <c r="L8">
        <v>28.721299999999999</v>
      </c>
      <c r="M8">
        <v>0.77828299999999995</v>
      </c>
      <c r="N8">
        <v>94.855000000000004</v>
      </c>
      <c r="O8">
        <v>28.360199999999999</v>
      </c>
      <c r="P8">
        <v>0.75497800000000004</v>
      </c>
      <c r="Q8">
        <v>287</v>
      </c>
      <c r="R8">
        <v>1046</v>
      </c>
    </row>
    <row r="9" spans="1:18" x14ac:dyDescent="0.4">
      <c r="A9">
        <v>15</v>
      </c>
      <c r="B9">
        <v>818.8</v>
      </c>
      <c r="C9">
        <v>18.998999999999999</v>
      </c>
      <c r="D9">
        <v>0.40592600000000001</v>
      </c>
      <c r="E9">
        <v>54.936500000000002</v>
      </c>
      <c r="F9">
        <v>30.732199999999999</v>
      </c>
      <c r="G9">
        <v>0.916821</v>
      </c>
      <c r="H9">
        <v>66.165800000000004</v>
      </c>
      <c r="I9">
        <v>29.924499999999998</v>
      </c>
      <c r="J9">
        <v>0.82294299999999998</v>
      </c>
      <c r="K9">
        <v>66.812799999999996</v>
      </c>
      <c r="L9">
        <v>29.882200000000001</v>
      </c>
      <c r="M9">
        <v>0.81939700000000004</v>
      </c>
      <c r="N9">
        <v>68.029899999999998</v>
      </c>
      <c r="O9">
        <v>29.803799999999999</v>
      </c>
      <c r="P9">
        <v>0.80780600000000002</v>
      </c>
      <c r="Q9">
        <v>321</v>
      </c>
      <c r="R9">
        <v>1004</v>
      </c>
    </row>
    <row r="10" spans="1:18" x14ac:dyDescent="0.4">
      <c r="A10">
        <v>20</v>
      </c>
      <c r="B10">
        <v>815.76499999999999</v>
      </c>
      <c r="C10">
        <v>19.0152</v>
      </c>
      <c r="D10">
        <v>0.40632800000000002</v>
      </c>
      <c r="E10">
        <v>44.836599999999997</v>
      </c>
      <c r="F10">
        <v>31.6145</v>
      </c>
      <c r="G10">
        <v>0.93228</v>
      </c>
      <c r="H10">
        <v>54.796100000000003</v>
      </c>
      <c r="I10">
        <v>30.743300000000001</v>
      </c>
      <c r="J10">
        <v>0.85252499999999998</v>
      </c>
      <c r="K10">
        <v>54.822699999999998</v>
      </c>
      <c r="L10">
        <v>30.741199999999999</v>
      </c>
      <c r="M10">
        <v>0.85137399999999996</v>
      </c>
      <c r="N10">
        <v>54.818600000000004</v>
      </c>
      <c r="O10">
        <v>30.741499999999998</v>
      </c>
      <c r="P10">
        <v>0.84060999999999997</v>
      </c>
      <c r="Q10">
        <v>402</v>
      </c>
      <c r="R10">
        <v>1095</v>
      </c>
    </row>
    <row r="11" spans="1:18" x14ac:dyDescent="0.4">
      <c r="A11">
        <v>25</v>
      </c>
      <c r="B11">
        <v>819.00699999999995</v>
      </c>
      <c r="C11">
        <v>18.997900000000001</v>
      </c>
      <c r="D11">
        <v>0.40553099999999997</v>
      </c>
      <c r="E11">
        <v>39.855899999999998</v>
      </c>
      <c r="F11">
        <v>32.125900000000001</v>
      </c>
      <c r="G11">
        <v>0.94051499999999999</v>
      </c>
      <c r="H11">
        <v>47.407499999999999</v>
      </c>
      <c r="I11">
        <v>31.372299999999999</v>
      </c>
      <c r="J11">
        <v>0.87542699999999996</v>
      </c>
      <c r="K11">
        <v>47.228099999999998</v>
      </c>
      <c r="L11">
        <v>31.3888</v>
      </c>
      <c r="M11">
        <v>0.87490299999999999</v>
      </c>
      <c r="N11">
        <v>46.730899999999998</v>
      </c>
      <c r="O11">
        <v>31.434799999999999</v>
      </c>
      <c r="P11">
        <v>0.86418200000000001</v>
      </c>
      <c r="Q11">
        <v>393</v>
      </c>
      <c r="R11">
        <v>1035</v>
      </c>
    </row>
    <row r="12" spans="1:18" x14ac:dyDescent="0.4">
      <c r="A12">
        <v>30</v>
      </c>
      <c r="B12">
        <v>816.37599999999998</v>
      </c>
      <c r="C12">
        <v>19.011900000000001</v>
      </c>
      <c r="D12">
        <v>0.40598699999999999</v>
      </c>
      <c r="E12">
        <v>36.959899999999998</v>
      </c>
      <c r="F12">
        <v>32.453499999999998</v>
      </c>
      <c r="G12">
        <v>0.94584800000000002</v>
      </c>
      <c r="H12">
        <v>42.278100000000002</v>
      </c>
      <c r="I12">
        <v>31.869599999999998</v>
      </c>
      <c r="J12">
        <v>0.89211099999999999</v>
      </c>
      <c r="K12">
        <v>42.039400000000001</v>
      </c>
      <c r="L12">
        <v>31.894200000000001</v>
      </c>
      <c r="M12">
        <v>0.89160499999999998</v>
      </c>
      <c r="N12">
        <v>41.3322</v>
      </c>
      <c r="O12">
        <v>31.9679</v>
      </c>
      <c r="P12">
        <v>0.88108299999999995</v>
      </c>
      <c r="Q12">
        <v>448</v>
      </c>
      <c r="R12">
        <v>1114</v>
      </c>
    </row>
  </sheetData>
  <phoneticPr fontId="18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DFD3-59F0-496F-A55A-C65D4C22F4A6}">
  <dimension ref="A1:R32"/>
  <sheetViews>
    <sheetView topLeftCell="A13" workbookViewId="0">
      <selection activeCell="F34" sqref="F34"/>
    </sheetView>
  </sheetViews>
  <sheetFormatPr defaultRowHeight="18.75" x14ac:dyDescent="0.4"/>
  <cols>
    <col min="2" max="2" width="9.5" bestFit="1" customWidth="1"/>
    <col min="10" max="10" width="9.875" bestFit="1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20</v>
      </c>
      <c r="G1" t="s">
        <v>22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4">
      <c r="A2">
        <v>1</v>
      </c>
      <c r="B2">
        <v>781.34299999999996</v>
      </c>
      <c r="C2">
        <v>19.202400000000001</v>
      </c>
      <c r="D2">
        <v>0.53509700000000004</v>
      </c>
      <c r="E2">
        <v>1355.24</v>
      </c>
      <c r="F2">
        <v>16.810600000000001</v>
      </c>
      <c r="G2">
        <v>0.27110099999999998</v>
      </c>
      <c r="H2">
        <v>349.72399999999999</v>
      </c>
      <c r="I2">
        <v>22.6936</v>
      </c>
      <c r="J2">
        <v>0.66039899999999996</v>
      </c>
      <c r="K2">
        <v>529.34</v>
      </c>
      <c r="L2">
        <v>20.8935</v>
      </c>
      <c r="M2">
        <v>0.53141400000000005</v>
      </c>
      <c r="N2">
        <v>781.34299999999996</v>
      </c>
      <c r="O2">
        <v>19.202400000000001</v>
      </c>
      <c r="P2">
        <v>0.53509700000000004</v>
      </c>
      <c r="Q2">
        <v>383</v>
      </c>
      <c r="R2">
        <v>3055</v>
      </c>
    </row>
    <row r="3" spans="1:18" x14ac:dyDescent="0.4">
      <c r="A3">
        <v>2</v>
      </c>
      <c r="B3">
        <v>779.33399999999995</v>
      </c>
      <c r="C3">
        <v>19.2136</v>
      </c>
      <c r="D3">
        <v>0.53566400000000003</v>
      </c>
      <c r="E3">
        <v>695.62900000000002</v>
      </c>
      <c r="F3">
        <v>19.707000000000001</v>
      </c>
      <c r="G3">
        <v>0.46045999999999998</v>
      </c>
      <c r="H3">
        <v>247.01900000000001</v>
      </c>
      <c r="I3">
        <v>24.203499999999998</v>
      </c>
      <c r="J3">
        <v>0.73868299999999998</v>
      </c>
      <c r="K3">
        <v>309.79199999999997</v>
      </c>
      <c r="L3">
        <v>23.220099999999999</v>
      </c>
      <c r="M3">
        <v>0.71157099999999995</v>
      </c>
      <c r="N3">
        <v>400.048</v>
      </c>
      <c r="O3">
        <v>22.1097</v>
      </c>
      <c r="P3">
        <v>0.66375600000000001</v>
      </c>
      <c r="Q3">
        <v>284</v>
      </c>
      <c r="R3">
        <v>2729</v>
      </c>
    </row>
    <row r="4" spans="1:18" x14ac:dyDescent="0.4">
      <c r="A4">
        <v>3</v>
      </c>
      <c r="B4">
        <v>781.47400000000005</v>
      </c>
      <c r="C4">
        <v>19.201699999999999</v>
      </c>
      <c r="D4">
        <v>0.53541000000000005</v>
      </c>
      <c r="E4">
        <v>444.89699999999999</v>
      </c>
      <c r="F4">
        <v>21.648199999999999</v>
      </c>
      <c r="G4">
        <v>0.58089100000000005</v>
      </c>
      <c r="H4">
        <v>195.73400000000001</v>
      </c>
      <c r="I4">
        <v>25.214099999999998</v>
      </c>
      <c r="J4">
        <v>0.78147299999999997</v>
      </c>
      <c r="K4">
        <v>209.881</v>
      </c>
      <c r="L4">
        <v>24.911100000000001</v>
      </c>
      <c r="M4">
        <v>0.78806200000000004</v>
      </c>
      <c r="N4">
        <v>273.31599999999997</v>
      </c>
      <c r="O4">
        <v>23.764199999999999</v>
      </c>
      <c r="P4">
        <v>0.730742</v>
      </c>
      <c r="Q4">
        <v>287</v>
      </c>
      <c r="R4">
        <v>2169</v>
      </c>
    </row>
    <row r="5" spans="1:18" x14ac:dyDescent="0.4">
      <c r="A5">
        <v>4</v>
      </c>
      <c r="B5">
        <v>781.04899999999998</v>
      </c>
      <c r="C5">
        <v>19.204000000000001</v>
      </c>
      <c r="D5">
        <v>0.53508800000000001</v>
      </c>
      <c r="E5">
        <v>317.45400000000001</v>
      </c>
      <c r="F5">
        <v>23.114000000000001</v>
      </c>
      <c r="G5">
        <v>0.662323</v>
      </c>
      <c r="H5">
        <v>164.19900000000001</v>
      </c>
      <c r="I5">
        <v>25.9771</v>
      </c>
      <c r="J5">
        <v>0.80971499999999996</v>
      </c>
      <c r="K5">
        <v>165.416</v>
      </c>
      <c r="L5">
        <v>25.945</v>
      </c>
      <c r="M5">
        <v>0.82108000000000003</v>
      </c>
      <c r="N5">
        <v>210.136</v>
      </c>
      <c r="O5">
        <v>24.905799999999999</v>
      </c>
      <c r="P5">
        <v>0.77307099999999995</v>
      </c>
      <c r="Q5">
        <v>265</v>
      </c>
      <c r="R5">
        <v>1172</v>
      </c>
    </row>
    <row r="6" spans="1:18" x14ac:dyDescent="0.4">
      <c r="A6">
        <v>6</v>
      </c>
      <c r="B6">
        <v>780.77300000000002</v>
      </c>
      <c r="C6">
        <v>19.2056</v>
      </c>
      <c r="D6">
        <v>0.53521099999999999</v>
      </c>
      <c r="E6">
        <v>195.767</v>
      </c>
      <c r="F6">
        <v>25.2134</v>
      </c>
      <c r="G6">
        <v>0.76102300000000001</v>
      </c>
      <c r="H6">
        <v>126.012</v>
      </c>
      <c r="I6">
        <v>27.1267</v>
      </c>
      <c r="J6">
        <v>0.84773900000000002</v>
      </c>
      <c r="K6">
        <v>122.873</v>
      </c>
      <c r="L6">
        <v>27.2362</v>
      </c>
      <c r="M6">
        <v>0.85478299999999996</v>
      </c>
      <c r="N6">
        <v>146.34299999999999</v>
      </c>
      <c r="O6">
        <v>26.4771</v>
      </c>
      <c r="P6">
        <v>0.82582</v>
      </c>
      <c r="Q6">
        <v>273</v>
      </c>
      <c r="R6">
        <v>1106</v>
      </c>
    </row>
    <row r="7" spans="1:18" x14ac:dyDescent="0.4">
      <c r="A7">
        <v>8</v>
      </c>
      <c r="B7">
        <v>780.404</v>
      </c>
      <c r="C7">
        <v>19.207599999999999</v>
      </c>
      <c r="D7">
        <v>0.53548099999999998</v>
      </c>
      <c r="E7">
        <v>142.226</v>
      </c>
      <c r="F7">
        <v>26.600999999999999</v>
      </c>
      <c r="G7">
        <v>0.81544000000000005</v>
      </c>
      <c r="H7">
        <v>104.35299999999999</v>
      </c>
      <c r="I7">
        <v>27.945799999999998</v>
      </c>
      <c r="J7">
        <v>0.87178699999999998</v>
      </c>
      <c r="K7">
        <v>102.74299999999999</v>
      </c>
      <c r="L7">
        <v>28.013300000000001</v>
      </c>
      <c r="M7">
        <v>0.87439599999999995</v>
      </c>
      <c r="N7">
        <v>114.749</v>
      </c>
      <c r="O7">
        <v>27.533300000000001</v>
      </c>
      <c r="P7">
        <v>0.85731199999999996</v>
      </c>
      <c r="Q7">
        <v>282</v>
      </c>
      <c r="R7">
        <v>1040</v>
      </c>
    </row>
    <row r="8" spans="1:18" x14ac:dyDescent="0.4">
      <c r="A8">
        <v>10</v>
      </c>
      <c r="B8">
        <v>784.39400000000001</v>
      </c>
      <c r="C8">
        <v>19.185500000000001</v>
      </c>
      <c r="D8">
        <v>0.53456400000000004</v>
      </c>
      <c r="E8">
        <v>112.804</v>
      </c>
      <c r="F8">
        <v>27.607600000000001</v>
      </c>
      <c r="G8">
        <v>0.85026800000000002</v>
      </c>
      <c r="H8">
        <v>90.384799999999998</v>
      </c>
      <c r="I8">
        <v>28.569900000000001</v>
      </c>
      <c r="J8">
        <v>0.88826300000000002</v>
      </c>
      <c r="K8">
        <v>89.851799999999997</v>
      </c>
      <c r="L8">
        <v>28.595500000000001</v>
      </c>
      <c r="M8">
        <v>0.88862600000000003</v>
      </c>
      <c r="N8">
        <v>96.148899999999998</v>
      </c>
      <c r="O8">
        <v>28.301400000000001</v>
      </c>
      <c r="P8">
        <v>0.87799899999999997</v>
      </c>
      <c r="Q8">
        <v>285</v>
      </c>
      <c r="R8">
        <v>997</v>
      </c>
    </row>
    <row r="9" spans="1:18" x14ac:dyDescent="0.4">
      <c r="A9">
        <v>15</v>
      </c>
      <c r="B9">
        <v>781.05100000000004</v>
      </c>
      <c r="C9">
        <v>19.204000000000001</v>
      </c>
      <c r="D9">
        <v>0.53528299999999995</v>
      </c>
      <c r="E9">
        <v>75.733900000000006</v>
      </c>
      <c r="F9">
        <v>29.337900000000001</v>
      </c>
      <c r="G9">
        <v>0.90180499999999997</v>
      </c>
      <c r="H9">
        <v>69.430599999999998</v>
      </c>
      <c r="I9">
        <v>29.715299999999999</v>
      </c>
      <c r="J9">
        <v>0.915709</v>
      </c>
      <c r="K9">
        <v>69.508700000000005</v>
      </c>
      <c r="L9">
        <v>29.7104</v>
      </c>
      <c r="M9">
        <v>0.91507499999999997</v>
      </c>
      <c r="N9">
        <v>70.435900000000004</v>
      </c>
      <c r="O9">
        <v>29.652899999999999</v>
      </c>
      <c r="P9">
        <v>0.91017000000000003</v>
      </c>
      <c r="Q9">
        <v>314</v>
      </c>
      <c r="R9">
        <v>1009</v>
      </c>
    </row>
    <row r="10" spans="1:18" x14ac:dyDescent="0.4">
      <c r="A10">
        <v>20</v>
      </c>
      <c r="B10">
        <v>779.13400000000001</v>
      </c>
      <c r="C10">
        <v>19.214700000000001</v>
      </c>
      <c r="D10">
        <v>0.535914</v>
      </c>
      <c r="E10">
        <v>59.392600000000002</v>
      </c>
      <c r="F10">
        <v>30.3935</v>
      </c>
      <c r="G10">
        <v>0.92775600000000003</v>
      </c>
      <c r="H10">
        <v>58.210700000000003</v>
      </c>
      <c r="I10">
        <v>30.480799999999999</v>
      </c>
      <c r="J10">
        <v>0.93228100000000003</v>
      </c>
      <c r="K10">
        <v>57.9878</v>
      </c>
      <c r="L10">
        <v>30.497399999999999</v>
      </c>
      <c r="M10">
        <v>0.932226</v>
      </c>
      <c r="N10">
        <v>57.693800000000003</v>
      </c>
      <c r="O10">
        <v>30.519500000000001</v>
      </c>
      <c r="P10">
        <v>0.92831600000000003</v>
      </c>
      <c r="Q10">
        <v>354</v>
      </c>
      <c r="R10">
        <v>1004</v>
      </c>
    </row>
    <row r="11" spans="1:18" x14ac:dyDescent="0.4">
      <c r="A11">
        <v>25</v>
      </c>
      <c r="B11">
        <v>778.51499999999999</v>
      </c>
      <c r="C11">
        <v>19.2181</v>
      </c>
      <c r="D11">
        <v>0.53632100000000005</v>
      </c>
      <c r="E11">
        <v>50.511400000000002</v>
      </c>
      <c r="F11">
        <v>31.096900000000002</v>
      </c>
      <c r="G11">
        <v>0.94231900000000002</v>
      </c>
      <c r="H11">
        <v>51.249600000000001</v>
      </c>
      <c r="I11">
        <v>31.033899999999999</v>
      </c>
      <c r="J11">
        <v>0.94310000000000005</v>
      </c>
      <c r="K11">
        <v>50.818899999999999</v>
      </c>
      <c r="L11">
        <v>31.070599999999999</v>
      </c>
      <c r="M11">
        <v>0.94330000000000003</v>
      </c>
      <c r="N11">
        <v>50.0779</v>
      </c>
      <c r="O11">
        <v>31.1343</v>
      </c>
      <c r="P11">
        <v>0.93973600000000002</v>
      </c>
      <c r="Q11">
        <v>384</v>
      </c>
      <c r="R11">
        <v>1040</v>
      </c>
    </row>
    <row r="12" spans="1:18" x14ac:dyDescent="0.4">
      <c r="A12">
        <v>30</v>
      </c>
      <c r="B12">
        <v>779.68799999999999</v>
      </c>
      <c r="C12">
        <v>19.211600000000001</v>
      </c>
      <c r="D12">
        <v>0.53483400000000003</v>
      </c>
      <c r="E12">
        <v>45.186</v>
      </c>
      <c r="F12">
        <v>31.5808</v>
      </c>
      <c r="G12">
        <v>0.95136699999999996</v>
      </c>
      <c r="H12">
        <v>46.372</v>
      </c>
      <c r="I12">
        <v>31.4682</v>
      </c>
      <c r="J12">
        <v>0.95088099999999998</v>
      </c>
      <c r="K12">
        <v>45.880600000000001</v>
      </c>
      <c r="L12">
        <v>31.514500000000002</v>
      </c>
      <c r="M12">
        <v>0.95112300000000005</v>
      </c>
      <c r="N12">
        <v>44.9604</v>
      </c>
      <c r="O12">
        <v>31.602499999999999</v>
      </c>
      <c r="P12">
        <v>0.94792399999999999</v>
      </c>
      <c r="Q12">
        <v>416</v>
      </c>
      <c r="R12">
        <v>1086</v>
      </c>
    </row>
    <row r="26" spans="1:13" ht="19.5" thickBot="1" x14ac:dyDescent="0.45"/>
    <row r="27" spans="1:13" ht="19.5" thickBot="1" x14ac:dyDescent="0.45">
      <c r="A27" s="1" t="s">
        <v>25</v>
      </c>
      <c r="B27" t="s">
        <v>17</v>
      </c>
      <c r="F27" t="s">
        <v>18</v>
      </c>
      <c r="J27" s="5" t="s">
        <v>31</v>
      </c>
      <c r="K27" s="6"/>
      <c r="L27" s="6"/>
      <c r="M27" s="7"/>
    </row>
    <row r="28" spans="1:13" x14ac:dyDescent="0.4">
      <c r="A28" t="s">
        <v>41</v>
      </c>
      <c r="B28" t="s">
        <v>27</v>
      </c>
      <c r="C28" t="s">
        <v>28</v>
      </c>
      <c r="D28" t="s">
        <v>16</v>
      </c>
      <c r="E28" t="s">
        <v>29</v>
      </c>
      <c r="F28" t="s">
        <v>28</v>
      </c>
      <c r="G28" t="s">
        <v>16</v>
      </c>
      <c r="H28" t="s">
        <v>29</v>
      </c>
      <c r="I28" t="s">
        <v>30</v>
      </c>
      <c r="J28" s="8" t="s">
        <v>26</v>
      </c>
      <c r="K28" s="9" t="s">
        <v>32</v>
      </c>
      <c r="L28" s="9" t="s">
        <v>33</v>
      </c>
      <c r="M28" s="10" t="s">
        <v>34</v>
      </c>
    </row>
    <row r="29" spans="1:13" x14ac:dyDescent="0.4">
      <c r="A29" t="s">
        <v>36</v>
      </c>
      <c r="B29">
        <v>0</v>
      </c>
      <c r="C29">
        <v>1E-4</v>
      </c>
      <c r="D29">
        <v>35</v>
      </c>
      <c r="E29" s="4">
        <v>9.9999999999999995E-8</v>
      </c>
      <c r="F29">
        <v>1E-4</v>
      </c>
      <c r="G29">
        <v>35</v>
      </c>
      <c r="H29" s="4">
        <v>9.9999999999999995E-8</v>
      </c>
      <c r="I29">
        <v>1E-3</v>
      </c>
      <c r="J29" s="11">
        <v>30</v>
      </c>
      <c r="K29" s="12">
        <v>3</v>
      </c>
      <c r="L29" s="12">
        <v>7</v>
      </c>
      <c r="M29" s="13">
        <v>21</v>
      </c>
    </row>
    <row r="30" spans="1:13" x14ac:dyDescent="0.4">
      <c r="A30" t="s">
        <v>35</v>
      </c>
      <c r="B30" s="4">
        <v>2.5316299999999999E-21</v>
      </c>
      <c r="C30">
        <v>3.4999800000000002E-4</v>
      </c>
      <c r="D30">
        <v>31.08</v>
      </c>
      <c r="E30" s="4">
        <v>6.4254599999999999E-7</v>
      </c>
      <c r="F30">
        <v>3.0900400000000001E-3</v>
      </c>
      <c r="G30">
        <v>32.676000000000002</v>
      </c>
      <c r="H30" s="4">
        <v>8.6116600000000002E-7</v>
      </c>
      <c r="I30" s="4">
        <v>9.8588100000000008E-4</v>
      </c>
    </row>
    <row r="31" spans="1:13" x14ac:dyDescent="0.4">
      <c r="A31" t="s">
        <v>38</v>
      </c>
      <c r="B31" s="4">
        <f>(B29+B30)^2</f>
        <v>6.4091504569E-42</v>
      </c>
      <c r="C31" s="4">
        <f t="shared" ref="C31:I31" si="0">(C29+C30)^2</f>
        <v>2.0249820000400001E-7</v>
      </c>
      <c r="D31" s="4">
        <f t="shared" si="0"/>
        <v>4366.5663999999997</v>
      </c>
      <c r="E31" s="4">
        <f t="shared" si="0"/>
        <v>5.5137456211599999E-13</v>
      </c>
      <c r="F31" s="4">
        <f t="shared" si="0"/>
        <v>1.0176355201599999E-5</v>
      </c>
      <c r="G31" s="4">
        <f t="shared" si="0"/>
        <v>4580.0409760000002</v>
      </c>
      <c r="H31" s="4">
        <f t="shared" si="0"/>
        <v>9.2384007955600022E-13</v>
      </c>
      <c r="I31" s="4">
        <f t="shared" si="0"/>
        <v>3.9437233461610004E-6</v>
      </c>
      <c r="J31" s="4">
        <f>SUM(B31:I31)</f>
        <v>8946.6073903225806</v>
      </c>
    </row>
    <row r="32" spans="1:13" x14ac:dyDescent="0.4">
      <c r="A32" t="s">
        <v>37</v>
      </c>
      <c r="B32" s="4">
        <v>1.0000000000000001E-9</v>
      </c>
      <c r="C32" s="4">
        <v>2.9999999999999999E-7</v>
      </c>
      <c r="E32" s="4">
        <v>1E-14</v>
      </c>
      <c r="F32" s="4">
        <v>4.9999999999999998E-7</v>
      </c>
      <c r="H32" s="4">
        <v>9.9999999999999998E-13</v>
      </c>
      <c r="I32" s="4">
        <v>4.9999999999999998E-8</v>
      </c>
    </row>
  </sheetData>
  <phoneticPr fontId="18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2C88-C693-4CFC-92EC-055011D190BC}">
  <dimension ref="A1:R32"/>
  <sheetViews>
    <sheetView topLeftCell="A13" workbookViewId="0">
      <selection activeCell="I32" sqref="I32"/>
    </sheetView>
  </sheetViews>
  <sheetFormatPr defaultRowHeight="18.75" x14ac:dyDescent="0.4"/>
  <cols>
    <col min="2" max="2" width="9.5" bestFit="1" customWidth="1"/>
    <col min="10" max="10" width="9.875" bestFit="1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20</v>
      </c>
      <c r="G1" t="s">
        <v>22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4">
      <c r="A2">
        <v>1</v>
      </c>
    </row>
    <row r="3" spans="1:18" x14ac:dyDescent="0.4">
      <c r="A3">
        <v>2</v>
      </c>
    </row>
    <row r="4" spans="1:18" x14ac:dyDescent="0.4">
      <c r="A4">
        <v>3</v>
      </c>
    </row>
    <row r="5" spans="1:18" x14ac:dyDescent="0.4">
      <c r="A5">
        <v>4</v>
      </c>
    </row>
    <row r="6" spans="1:18" x14ac:dyDescent="0.4">
      <c r="A6">
        <v>6</v>
      </c>
    </row>
    <row r="7" spans="1:18" x14ac:dyDescent="0.4">
      <c r="A7">
        <v>8</v>
      </c>
    </row>
    <row r="8" spans="1:18" x14ac:dyDescent="0.4">
      <c r="A8">
        <v>10</v>
      </c>
    </row>
    <row r="9" spans="1:18" x14ac:dyDescent="0.4">
      <c r="A9">
        <v>15</v>
      </c>
    </row>
    <row r="10" spans="1:18" x14ac:dyDescent="0.4">
      <c r="A10">
        <v>20</v>
      </c>
    </row>
    <row r="11" spans="1:18" x14ac:dyDescent="0.4">
      <c r="A11">
        <v>25</v>
      </c>
    </row>
    <row r="12" spans="1:18" x14ac:dyDescent="0.4">
      <c r="A12">
        <v>30</v>
      </c>
    </row>
    <row r="26" spans="1:13" ht="19.5" thickBot="1" x14ac:dyDescent="0.45"/>
    <row r="27" spans="1:13" ht="19.5" thickBot="1" x14ac:dyDescent="0.45">
      <c r="A27" s="1" t="s">
        <v>25</v>
      </c>
      <c r="B27" t="s">
        <v>17</v>
      </c>
      <c r="F27" t="s">
        <v>18</v>
      </c>
      <c r="J27" s="5" t="s">
        <v>31</v>
      </c>
      <c r="K27" s="6"/>
      <c r="L27" s="6"/>
      <c r="M27" s="7"/>
    </row>
    <row r="28" spans="1:13" x14ac:dyDescent="0.4">
      <c r="A28" t="s">
        <v>41</v>
      </c>
      <c r="B28" t="s">
        <v>27</v>
      </c>
      <c r="C28" t="s">
        <v>28</v>
      </c>
      <c r="D28" t="s">
        <v>16</v>
      </c>
      <c r="E28" t="s">
        <v>29</v>
      </c>
      <c r="F28" t="s">
        <v>28</v>
      </c>
      <c r="G28" t="s">
        <v>16</v>
      </c>
      <c r="H28" t="s">
        <v>29</v>
      </c>
      <c r="I28" t="s">
        <v>30</v>
      </c>
      <c r="J28" s="8" t="s">
        <v>26</v>
      </c>
      <c r="K28" s="9" t="s">
        <v>32</v>
      </c>
      <c r="L28" s="9" t="s">
        <v>33</v>
      </c>
      <c r="M28" s="10" t="s">
        <v>34</v>
      </c>
    </row>
    <row r="29" spans="1:13" x14ac:dyDescent="0.4">
      <c r="A29" t="s">
        <v>36</v>
      </c>
      <c r="B29">
        <v>0</v>
      </c>
      <c r="C29">
        <v>1E-4</v>
      </c>
      <c r="D29">
        <v>35</v>
      </c>
      <c r="E29" s="4">
        <v>9.9999999999999995E-8</v>
      </c>
      <c r="F29">
        <v>1E-4</v>
      </c>
      <c r="G29">
        <v>35</v>
      </c>
      <c r="H29" s="4">
        <v>9.9999999999999995E-8</v>
      </c>
      <c r="I29">
        <v>1E-3</v>
      </c>
      <c r="J29" s="11">
        <v>30</v>
      </c>
      <c r="K29" s="12">
        <v>3</v>
      </c>
      <c r="L29" s="12">
        <v>7</v>
      </c>
      <c r="M29" s="13">
        <v>21</v>
      </c>
    </row>
    <row r="30" spans="1:13" x14ac:dyDescent="0.4">
      <c r="A30" t="s">
        <v>35</v>
      </c>
      <c r="B30" s="4"/>
      <c r="E30" s="4"/>
      <c r="H30" s="4"/>
    </row>
    <row r="31" spans="1:13" x14ac:dyDescent="0.4">
      <c r="A31" t="s">
        <v>38</v>
      </c>
      <c r="B31" s="4">
        <f>(B29+B30)^2</f>
        <v>0</v>
      </c>
      <c r="C31" s="4">
        <f t="shared" ref="C31:I31" si="0">(C29+C30)^2</f>
        <v>1E-8</v>
      </c>
      <c r="D31" s="4">
        <f t="shared" si="0"/>
        <v>1225</v>
      </c>
      <c r="E31" s="4">
        <f t="shared" si="0"/>
        <v>9.9999999999999984E-15</v>
      </c>
      <c r="F31" s="4">
        <f t="shared" si="0"/>
        <v>1E-8</v>
      </c>
      <c r="G31" s="4">
        <f t="shared" si="0"/>
        <v>1225</v>
      </c>
      <c r="H31" s="4">
        <f t="shared" si="0"/>
        <v>9.9999999999999984E-15</v>
      </c>
      <c r="I31" s="4">
        <f t="shared" si="0"/>
        <v>9.9999999999999995E-7</v>
      </c>
      <c r="J31" s="4">
        <f>SUM(B31:I31)</f>
        <v>2450.0000010199997</v>
      </c>
    </row>
    <row r="32" spans="1:13" x14ac:dyDescent="0.4">
      <c r="A32" t="s">
        <v>37</v>
      </c>
      <c r="B32" s="4">
        <v>1.0000000000000001E-9</v>
      </c>
      <c r="C32" s="4">
        <v>2.9999999999999999E-7</v>
      </c>
      <c r="E32" s="4">
        <v>1E-14</v>
      </c>
      <c r="F32" s="4">
        <v>9.9999999999999995E-7</v>
      </c>
      <c r="H32" s="4">
        <v>9.9999999999999998E-13</v>
      </c>
      <c r="I32" s="4">
        <v>4.9999999999999998E-8</v>
      </c>
    </row>
  </sheetData>
  <phoneticPr fontId="18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lena</vt:lpstr>
      <vt:lpstr>lena2</vt:lpstr>
      <vt:lpstr>london</vt:lpstr>
      <vt:lpstr>sunflower</vt:lpstr>
      <vt:lpstr>spring</vt:lpstr>
      <vt:lpstr>ginzan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Momma</dc:creator>
  <cp:lastModifiedBy>Yuki Momma</cp:lastModifiedBy>
  <dcterms:created xsi:type="dcterms:W3CDTF">2021-07-01T08:10:20Z</dcterms:created>
  <dcterms:modified xsi:type="dcterms:W3CDTF">2021-07-02T05:38:33Z</dcterms:modified>
</cp:coreProperties>
</file>