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 activeTab="1"/>
  </bookViews>
  <sheets>
    <sheet name="Problem-1" sheetId="1" r:id="rId1"/>
    <sheet name="Problem-2" sheetId="2" r:id="rId2"/>
    <sheet name="Problem-3" sheetId="3" r:id="rId3"/>
  </sheets>
  <calcPr calcId="145621"/>
</workbook>
</file>

<file path=xl/calcChain.xml><?xml version="1.0" encoding="utf-8"?>
<calcChain xmlns="http://schemas.openxmlformats.org/spreadsheetml/2006/main">
  <c r="D126" i="3" l="1"/>
  <c r="D125" i="3"/>
  <c r="D124" i="3"/>
  <c r="D123" i="3"/>
  <c r="D122" i="3"/>
  <c r="D121" i="3"/>
  <c r="E75" i="2"/>
  <c r="E80" i="2"/>
  <c r="E79" i="2"/>
  <c r="E78" i="2"/>
  <c r="E77" i="2"/>
  <c r="E76" i="2"/>
  <c r="C3" i="3" l="1"/>
  <c r="M106" i="3" l="1"/>
  <c r="N106" i="3" s="1"/>
  <c r="E106" i="3"/>
  <c r="F106" i="3" s="1"/>
  <c r="M105" i="3"/>
  <c r="N105" i="3" s="1"/>
  <c r="E105" i="3"/>
  <c r="F105" i="3" s="1"/>
  <c r="M104" i="3"/>
  <c r="N104" i="3" s="1"/>
  <c r="E104" i="3"/>
  <c r="F104" i="3" s="1"/>
  <c r="M103" i="3"/>
  <c r="N103" i="3" s="1"/>
  <c r="E103" i="3"/>
  <c r="F103" i="3" s="1"/>
  <c r="M102" i="3"/>
  <c r="N102" i="3" s="1"/>
  <c r="E102" i="3"/>
  <c r="F102" i="3" s="1"/>
  <c r="M101" i="3"/>
  <c r="N101" i="3" s="1"/>
  <c r="E101" i="3"/>
  <c r="F101" i="3" s="1"/>
  <c r="M87" i="3"/>
  <c r="N87" i="3" s="1"/>
  <c r="E87" i="3"/>
  <c r="F87" i="3" s="1"/>
  <c r="M86" i="3"/>
  <c r="N86" i="3" s="1"/>
  <c r="E86" i="3"/>
  <c r="F86" i="3" s="1"/>
  <c r="M85" i="3"/>
  <c r="N85" i="3" s="1"/>
  <c r="E85" i="3"/>
  <c r="F85" i="3" s="1"/>
  <c r="M84" i="3"/>
  <c r="N84" i="3" s="1"/>
  <c r="E84" i="3"/>
  <c r="F84" i="3" s="1"/>
  <c r="M83" i="3"/>
  <c r="N83" i="3" s="1"/>
  <c r="E83" i="3"/>
  <c r="F83" i="3" s="1"/>
  <c r="M82" i="3"/>
  <c r="N82" i="3" s="1"/>
  <c r="E82" i="3"/>
  <c r="F82" i="3" s="1"/>
  <c r="M68" i="3"/>
  <c r="N68" i="3" s="1"/>
  <c r="E68" i="3"/>
  <c r="F68" i="3" s="1"/>
  <c r="M67" i="3"/>
  <c r="N67" i="3" s="1"/>
  <c r="E67" i="3"/>
  <c r="F67" i="3" s="1"/>
  <c r="M66" i="3"/>
  <c r="N66" i="3" s="1"/>
  <c r="E66" i="3"/>
  <c r="F66" i="3" s="1"/>
  <c r="M65" i="3"/>
  <c r="N65" i="3" s="1"/>
  <c r="E65" i="3"/>
  <c r="F65" i="3" s="1"/>
  <c r="M64" i="3"/>
  <c r="N64" i="3" s="1"/>
  <c r="E64" i="3"/>
  <c r="F64" i="3" s="1"/>
  <c r="M63" i="3"/>
  <c r="N63" i="3" s="1"/>
  <c r="E63" i="3"/>
  <c r="F63" i="3" s="1"/>
  <c r="M48" i="3"/>
  <c r="N48" i="3" s="1"/>
  <c r="E48" i="3"/>
  <c r="F48" i="3" s="1"/>
  <c r="M47" i="3"/>
  <c r="N47" i="3" s="1"/>
  <c r="E47" i="3"/>
  <c r="F47" i="3" s="1"/>
  <c r="M46" i="3"/>
  <c r="N46" i="3" s="1"/>
  <c r="E46" i="3"/>
  <c r="F46" i="3" s="1"/>
  <c r="M45" i="3"/>
  <c r="N45" i="3" s="1"/>
  <c r="E45" i="3"/>
  <c r="F45" i="3" s="1"/>
  <c r="M44" i="3"/>
  <c r="N44" i="3" s="1"/>
  <c r="E44" i="3"/>
  <c r="F44" i="3" s="1"/>
  <c r="M43" i="3"/>
  <c r="N43" i="3" s="1"/>
  <c r="E43" i="3"/>
  <c r="F43" i="3" s="1"/>
  <c r="M28" i="3"/>
  <c r="N28" i="3" s="1"/>
  <c r="E28" i="3"/>
  <c r="F28" i="3" s="1"/>
  <c r="M27" i="3"/>
  <c r="N27" i="3" s="1"/>
  <c r="E27" i="3"/>
  <c r="F27" i="3" s="1"/>
  <c r="M26" i="3"/>
  <c r="N26" i="3" s="1"/>
  <c r="E26" i="3"/>
  <c r="F26" i="3" s="1"/>
  <c r="M25" i="3"/>
  <c r="N25" i="3" s="1"/>
  <c r="E25" i="3"/>
  <c r="F25" i="3" s="1"/>
  <c r="M24" i="3"/>
  <c r="N24" i="3" s="1"/>
  <c r="E24" i="3"/>
  <c r="F24" i="3" s="1"/>
  <c r="M23" i="3"/>
  <c r="N23" i="3" s="1"/>
  <c r="E23" i="3"/>
  <c r="F23" i="3" s="1"/>
  <c r="M8" i="3"/>
  <c r="N8" i="3" s="1"/>
  <c r="E8" i="3"/>
  <c r="F8" i="3" s="1"/>
  <c r="M7" i="3"/>
  <c r="N7" i="3" s="1"/>
  <c r="E7" i="3"/>
  <c r="F7" i="3" s="1"/>
  <c r="M6" i="3"/>
  <c r="N6" i="3" s="1"/>
  <c r="E6" i="3"/>
  <c r="F6" i="3" s="1"/>
  <c r="M5" i="3"/>
  <c r="N5" i="3" s="1"/>
  <c r="E5" i="3"/>
  <c r="F5" i="3" s="1"/>
  <c r="M4" i="3"/>
  <c r="N4" i="3" s="1"/>
  <c r="E4" i="3"/>
  <c r="F4" i="3" s="1"/>
  <c r="M3" i="3"/>
  <c r="N3" i="3" s="1"/>
  <c r="E3" i="3"/>
  <c r="F3" i="3" s="1"/>
  <c r="M69" i="2"/>
  <c r="N69" i="2" s="1"/>
  <c r="E69" i="2"/>
  <c r="F69" i="2" s="1"/>
  <c r="M68" i="2"/>
  <c r="N68" i="2" s="1"/>
  <c r="E68" i="2"/>
  <c r="F68" i="2" s="1"/>
  <c r="M67" i="2"/>
  <c r="N67" i="2" s="1"/>
  <c r="E67" i="2"/>
  <c r="F67" i="2" s="1"/>
  <c r="M66" i="2"/>
  <c r="N66" i="2" s="1"/>
  <c r="E66" i="2"/>
  <c r="F66" i="2" s="1"/>
  <c r="M65" i="2"/>
  <c r="N65" i="2" s="1"/>
  <c r="E65" i="2"/>
  <c r="F65" i="2" s="1"/>
  <c r="M64" i="2"/>
  <c r="N64" i="2" s="1"/>
  <c r="E64" i="2"/>
  <c r="F64" i="2" s="1"/>
  <c r="E27" i="2"/>
  <c r="E28" i="2"/>
  <c r="F28" i="2" s="1"/>
  <c r="E29" i="2"/>
  <c r="F29" i="2" s="1"/>
  <c r="E30" i="2"/>
  <c r="F30" i="2" s="1"/>
  <c r="E31" i="2"/>
  <c r="F31" i="2" s="1"/>
  <c r="E32" i="2"/>
  <c r="F32" i="2" s="1"/>
  <c r="E15" i="2"/>
  <c r="F15" i="2" s="1"/>
  <c r="E16" i="2"/>
  <c r="F16" i="2" s="1"/>
  <c r="E17" i="2"/>
  <c r="F17" i="2"/>
  <c r="E18" i="2"/>
  <c r="F18" i="2" s="1"/>
  <c r="E19" i="2"/>
  <c r="F19" i="2" s="1"/>
  <c r="E20" i="2"/>
  <c r="F20" i="2" s="1"/>
  <c r="N4" i="2"/>
  <c r="M4" i="2"/>
  <c r="M5" i="2"/>
  <c r="N5" i="2" s="1"/>
  <c r="M6" i="2"/>
  <c r="N6" i="2" s="1"/>
  <c r="M7" i="2"/>
  <c r="N7" i="2" s="1"/>
  <c r="M8" i="2"/>
  <c r="N8" i="2" s="1"/>
  <c r="E3" i="2"/>
  <c r="F3" i="2" s="1"/>
  <c r="M57" i="2"/>
  <c r="N57" i="2" s="1"/>
  <c r="E57" i="2"/>
  <c r="F57" i="2" s="1"/>
  <c r="M56" i="2"/>
  <c r="N56" i="2" s="1"/>
  <c r="E56" i="2"/>
  <c r="F56" i="2" s="1"/>
  <c r="M55" i="2"/>
  <c r="N55" i="2" s="1"/>
  <c r="E55" i="2"/>
  <c r="F55" i="2" s="1"/>
  <c r="M54" i="2"/>
  <c r="N54" i="2" s="1"/>
  <c r="E54" i="2"/>
  <c r="F54" i="2" s="1"/>
  <c r="M53" i="2"/>
  <c r="N53" i="2" s="1"/>
  <c r="E53" i="2"/>
  <c r="F53" i="2" s="1"/>
  <c r="M52" i="2"/>
  <c r="N52" i="2" s="1"/>
  <c r="E52" i="2"/>
  <c r="F52" i="2" s="1"/>
  <c r="M44" i="2"/>
  <c r="N44" i="2" s="1"/>
  <c r="E44" i="2"/>
  <c r="F44" i="2" s="1"/>
  <c r="M43" i="2"/>
  <c r="N43" i="2" s="1"/>
  <c r="E43" i="2"/>
  <c r="F43" i="2" s="1"/>
  <c r="M42" i="2"/>
  <c r="N42" i="2" s="1"/>
  <c r="E42" i="2"/>
  <c r="F42" i="2" s="1"/>
  <c r="M41" i="2"/>
  <c r="N41" i="2" s="1"/>
  <c r="E41" i="2"/>
  <c r="F41" i="2" s="1"/>
  <c r="M40" i="2"/>
  <c r="N40" i="2" s="1"/>
  <c r="E40" i="2"/>
  <c r="F40" i="2" s="1"/>
  <c r="M39" i="2"/>
  <c r="N39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E8" i="2"/>
  <c r="F8" i="2" s="1"/>
  <c r="E7" i="2"/>
  <c r="F7" i="2" s="1"/>
  <c r="E6" i="2"/>
  <c r="F6" i="2" s="1"/>
  <c r="E5" i="2"/>
  <c r="F5" i="2" s="1"/>
  <c r="E4" i="2"/>
  <c r="F4" i="2" s="1"/>
  <c r="M3" i="2"/>
  <c r="N3" i="2" s="1"/>
  <c r="D66" i="1"/>
  <c r="D67" i="1"/>
  <c r="D68" i="1"/>
  <c r="D69" i="1"/>
  <c r="D70" i="1"/>
  <c r="D65" i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M28" i="1"/>
  <c r="N28" i="1" s="1"/>
  <c r="M27" i="1"/>
  <c r="N27" i="1" s="1"/>
  <c r="N26" i="1"/>
  <c r="M26" i="1"/>
  <c r="M25" i="1"/>
  <c r="N25" i="1" s="1"/>
  <c r="M24" i="1"/>
  <c r="N24" i="1" s="1"/>
  <c r="K23" i="1"/>
  <c r="M23" i="1" s="1"/>
  <c r="N23" i="1" s="1"/>
  <c r="M8" i="1"/>
  <c r="N8" i="1" s="1"/>
  <c r="M7" i="1"/>
  <c r="N7" i="1" s="1"/>
  <c r="M6" i="1"/>
  <c r="N6" i="1" s="1"/>
  <c r="M5" i="1"/>
  <c r="N5" i="1" s="1"/>
  <c r="M4" i="1"/>
  <c r="N4" i="1" s="1"/>
  <c r="K3" i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F6" i="1"/>
  <c r="F7" i="1"/>
  <c r="E4" i="1"/>
  <c r="F4" i="1" s="1"/>
  <c r="E5" i="1"/>
  <c r="F5" i="1" s="1"/>
  <c r="E6" i="1"/>
  <c r="E7" i="1"/>
  <c r="E8" i="1"/>
  <c r="F8" i="1" s="1"/>
  <c r="D3" i="1"/>
  <c r="C3" i="1"/>
  <c r="E3" i="1" s="1"/>
  <c r="F3" i="1" s="1"/>
  <c r="F29" i="3" l="1"/>
  <c r="N9" i="2"/>
  <c r="F69" i="3"/>
  <c r="F107" i="3"/>
  <c r="N107" i="3"/>
  <c r="F88" i="3"/>
  <c r="N88" i="3"/>
  <c r="N69" i="3"/>
  <c r="N49" i="3"/>
  <c r="F49" i="3"/>
  <c r="N29" i="3"/>
  <c r="F9" i="3"/>
  <c r="N9" i="3"/>
  <c r="F70" i="2"/>
  <c r="N70" i="2"/>
  <c r="F21" i="2"/>
  <c r="F27" i="2"/>
  <c r="F33" i="2" s="1"/>
  <c r="F58" i="2"/>
  <c r="E39" i="2"/>
  <c r="F39" i="2" s="1"/>
  <c r="N58" i="2"/>
  <c r="F45" i="2"/>
  <c r="N45" i="2"/>
  <c r="N33" i="2"/>
  <c r="N21" i="2"/>
  <c r="F9" i="2"/>
  <c r="N51" i="1"/>
  <c r="F51" i="1"/>
  <c r="N29" i="1"/>
  <c r="M3" i="1"/>
  <c r="N3" i="1" s="1"/>
  <c r="N9" i="1" s="1"/>
  <c r="F30" i="1"/>
  <c r="F9" i="1"/>
</calcChain>
</file>

<file path=xl/sharedStrings.xml><?xml version="1.0" encoding="utf-8"?>
<sst xmlns="http://schemas.openxmlformats.org/spreadsheetml/2006/main" count="357" uniqueCount="32">
  <si>
    <t>Retailer's Order</t>
  </si>
  <si>
    <t>Retailer's profit</t>
  </si>
  <si>
    <t>Manuacturer's profit</t>
  </si>
  <si>
    <t>Total Profit</t>
  </si>
  <si>
    <t>Probability</t>
  </si>
  <si>
    <t>Revenue</t>
  </si>
  <si>
    <t>Cost</t>
  </si>
  <si>
    <t>Profit</t>
  </si>
  <si>
    <t>Retailer Orders 8000</t>
  </si>
  <si>
    <t>Fixed Cost</t>
  </si>
  <si>
    <t>Variable Cost</t>
  </si>
  <si>
    <t>Distributor Sales</t>
  </si>
  <si>
    <t>Manufacturo sells</t>
  </si>
  <si>
    <t>Retailer Order</t>
  </si>
  <si>
    <t>Discount</t>
  </si>
  <si>
    <t>Expected profit</t>
  </si>
  <si>
    <t xml:space="preserve">Manuacturer Profit </t>
  </si>
  <si>
    <t>Demand</t>
  </si>
  <si>
    <t>Retailer Orders 10000</t>
  </si>
  <si>
    <t>Retailer Orders 12000</t>
  </si>
  <si>
    <t>Retailer Orders 14000</t>
  </si>
  <si>
    <t>Retailer Orders 16000</t>
  </si>
  <si>
    <t>Retailer Orders 18000</t>
  </si>
  <si>
    <t>Manufacturer Orders 8000</t>
  </si>
  <si>
    <t>Manufacturer Orders 10000</t>
  </si>
  <si>
    <t>Manufacturer Orders 12000</t>
  </si>
  <si>
    <t>Manufacturer Orders 14000</t>
  </si>
  <si>
    <t>Manufacturer Orders 16000</t>
  </si>
  <si>
    <t>Manufacturer Orders 18000</t>
  </si>
  <si>
    <t>percent of the manufacturer’s production cost</t>
  </si>
  <si>
    <t>Pecent remaining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</si>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</sst>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1" xfId="1" applyFont="1" applyFill="1"/>
    <xf numFmtId="0" fontId="2" fillId="0" borderId="1" xfId="1" applyFont="1" applyFill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1" xfId="1" applyFont="1" applyFill="1" applyAlignment="1">
      <alignment horizontal="left" vertical="top"/>
    </xf>
    <xf numFmtId="0" fontId="4" fillId="0" borderId="0" xfId="0" applyFont="1"/>
    <xf numFmtId="0" fontId="4" fillId="0" borderId="0" xfId="1" applyFont="1" applyFill="1" applyBorder="1" applyAlignment="1">
      <alignment horizontal="left" vertical="top"/>
    </xf>
    <xf numFmtId="0" fontId="4" fillId="0" borderId="1" xfId="1" applyFont="1" applyFill="1" applyAlignment="1">
      <alignment horizontal="left" vertical="top"/>
    </xf>
    <xf numFmtId="0" fontId="3" fillId="0" borderId="1" xfId="1" applyFont="1" applyFill="1"/>
    <xf numFmtId="0" fontId="4" fillId="0" borderId="1" xfId="1" applyFont="1" applyFill="1"/>
    <xf numFmtId="0" fontId="5" fillId="0" borderId="1" xfId="1" applyFont="1" applyFill="1"/>
    <xf numFmtId="0" fontId="5" fillId="0" borderId="1" xfId="1" applyFont="1" applyFill="1" applyAlignment="1">
      <alignment horizontal="left" vertical="top"/>
    </xf>
    <xf numFmtId="0" fontId="2" fillId="0" borderId="2" xfId="1" applyFont="1" applyFill="1" applyBorder="1" applyAlignment="1">
      <alignment horizontal="center" vertical="top"/>
    </xf>
    <xf numFmtId="0" fontId="2" fillId="0" borderId="3" xfId="1" applyFont="1" applyFill="1" applyBorder="1" applyAlignment="1">
      <alignment horizontal="center" vertical="top"/>
    </xf>
    <xf numFmtId="0" fontId="2" fillId="0" borderId="4" xfId="1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49" zoomScale="90" zoomScaleNormal="90" workbookViewId="0">
      <selection activeCell="A64" sqref="A64:D70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9.7109375" bestFit="1" customWidth="1"/>
    <col min="4" max="4" width="11" bestFit="1" customWidth="1"/>
    <col min="6" max="6" width="14.7109375" bestFit="1" customWidth="1"/>
    <col min="14" max="14" width="14.7109375" bestFit="1" customWidth="1"/>
  </cols>
  <sheetData>
    <row r="1" spans="1:14" x14ac:dyDescent="0.25">
      <c r="A1" s="12" t="s">
        <v>8</v>
      </c>
      <c r="B1" s="13"/>
      <c r="C1" s="13"/>
      <c r="D1" s="13"/>
      <c r="E1" s="14"/>
      <c r="I1" s="12" t="s">
        <v>20</v>
      </c>
      <c r="J1" s="13"/>
      <c r="K1" s="13"/>
      <c r="L1" s="13"/>
      <c r="M1" s="14"/>
    </row>
    <row r="2" spans="1:14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15</v>
      </c>
      <c r="I2" s="2" t="s">
        <v>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15</v>
      </c>
    </row>
    <row r="3" spans="1:14" x14ac:dyDescent="0.25">
      <c r="A3" s="4">
        <v>8000</v>
      </c>
      <c r="B3" s="4">
        <v>0.11</v>
      </c>
      <c r="C3" s="4">
        <f>(A3*B14)+((B16-A3)*B18)</f>
        <v>1000000</v>
      </c>
      <c r="D3" s="4">
        <f>A3*B15</f>
        <v>640000</v>
      </c>
      <c r="E3" s="4">
        <f>C3-D3</f>
        <v>360000</v>
      </c>
      <c r="F3" s="4">
        <f>E3*B3</f>
        <v>39600</v>
      </c>
      <c r="I3" s="4">
        <v>8000</v>
      </c>
      <c r="J3" s="4">
        <v>0.11</v>
      </c>
      <c r="K3" s="4">
        <f>(I3*J14)+((J16-I3)*J18)</f>
        <v>1120000</v>
      </c>
      <c r="L3" s="4">
        <v>1120000</v>
      </c>
      <c r="M3" s="4">
        <f>K3-L3</f>
        <v>0</v>
      </c>
      <c r="N3" s="4">
        <f>M3*J3</f>
        <v>0</v>
      </c>
    </row>
    <row r="4" spans="1:14" x14ac:dyDescent="0.25">
      <c r="A4" s="4">
        <v>10000</v>
      </c>
      <c r="B4" s="4">
        <v>0.11</v>
      </c>
      <c r="C4" s="4">
        <v>1000000</v>
      </c>
      <c r="D4" s="4">
        <v>640000</v>
      </c>
      <c r="E4" s="4">
        <f t="shared" ref="E4:E8" si="0">C4-D4</f>
        <v>360000</v>
      </c>
      <c r="F4" s="4">
        <f t="shared" ref="F4:F8" si="1">E4*B4</f>
        <v>39600</v>
      </c>
      <c r="I4" s="4">
        <v>10000</v>
      </c>
      <c r="J4" s="4">
        <v>0.11</v>
      </c>
      <c r="K4" s="4">
        <v>1330000</v>
      </c>
      <c r="L4" s="4">
        <v>1120000</v>
      </c>
      <c r="M4" s="4">
        <f t="shared" ref="M4:M8" si="2">K4-L4</f>
        <v>210000</v>
      </c>
      <c r="N4" s="4">
        <f t="shared" ref="N4:N8" si="3">M4*J4</f>
        <v>23100</v>
      </c>
    </row>
    <row r="5" spans="1:14" x14ac:dyDescent="0.25">
      <c r="A5" s="4">
        <v>12000</v>
      </c>
      <c r="B5" s="4">
        <v>0.28000000000000003</v>
      </c>
      <c r="C5" s="4">
        <v>1000000</v>
      </c>
      <c r="D5" s="4">
        <v>640000</v>
      </c>
      <c r="E5" s="4">
        <f t="shared" si="0"/>
        <v>360000</v>
      </c>
      <c r="F5" s="4">
        <f t="shared" si="1"/>
        <v>100800.00000000001</v>
      </c>
      <c r="I5" s="4">
        <v>12000</v>
      </c>
      <c r="J5" s="4">
        <v>0.28000000000000003</v>
      </c>
      <c r="K5" s="4">
        <v>1540000</v>
      </c>
      <c r="L5" s="4">
        <v>1120000</v>
      </c>
      <c r="M5" s="4">
        <f t="shared" si="2"/>
        <v>420000</v>
      </c>
      <c r="N5" s="4">
        <f t="shared" si="3"/>
        <v>117600.00000000001</v>
      </c>
    </row>
    <row r="6" spans="1:14" x14ac:dyDescent="0.25">
      <c r="A6" s="4">
        <v>14000</v>
      </c>
      <c r="B6" s="4">
        <v>0.22</v>
      </c>
      <c r="C6" s="4">
        <v>1000000</v>
      </c>
      <c r="D6" s="4">
        <v>640000</v>
      </c>
      <c r="E6" s="4">
        <f t="shared" si="0"/>
        <v>360000</v>
      </c>
      <c r="F6" s="4">
        <f t="shared" si="1"/>
        <v>79200</v>
      </c>
      <c r="I6" s="4">
        <v>14000</v>
      </c>
      <c r="J6" s="4">
        <v>0.22</v>
      </c>
      <c r="K6" s="4">
        <v>1750000</v>
      </c>
      <c r="L6" s="4">
        <v>1120000</v>
      </c>
      <c r="M6" s="4">
        <f t="shared" si="2"/>
        <v>630000</v>
      </c>
      <c r="N6" s="4">
        <f t="shared" si="3"/>
        <v>138600</v>
      </c>
    </row>
    <row r="7" spans="1:14" x14ac:dyDescent="0.25">
      <c r="A7" s="4">
        <v>16000</v>
      </c>
      <c r="B7" s="4">
        <v>0.18</v>
      </c>
      <c r="C7" s="4">
        <v>1000000</v>
      </c>
      <c r="D7" s="4">
        <v>640000</v>
      </c>
      <c r="E7" s="4">
        <f t="shared" si="0"/>
        <v>360000</v>
      </c>
      <c r="F7" s="4">
        <f t="shared" si="1"/>
        <v>64800</v>
      </c>
      <c r="I7" s="4">
        <v>16000</v>
      </c>
      <c r="J7" s="4">
        <v>0.18</v>
      </c>
      <c r="K7" s="4">
        <v>1750000</v>
      </c>
      <c r="L7" s="4">
        <v>1120000</v>
      </c>
      <c r="M7" s="4">
        <f t="shared" si="2"/>
        <v>630000</v>
      </c>
      <c r="N7" s="4">
        <f t="shared" si="3"/>
        <v>113400</v>
      </c>
    </row>
    <row r="8" spans="1:14" x14ac:dyDescent="0.25">
      <c r="A8" s="4">
        <v>18000</v>
      </c>
      <c r="B8" s="4">
        <v>0.1</v>
      </c>
      <c r="C8" s="4">
        <v>1000000</v>
      </c>
      <c r="D8" s="4">
        <v>640000</v>
      </c>
      <c r="E8" s="4">
        <f t="shared" si="0"/>
        <v>360000</v>
      </c>
      <c r="F8" s="4">
        <f t="shared" si="1"/>
        <v>36000</v>
      </c>
      <c r="I8" s="4">
        <v>18000</v>
      </c>
      <c r="J8" s="4">
        <v>0.1</v>
      </c>
      <c r="K8" s="4">
        <v>1750000</v>
      </c>
      <c r="L8" s="4">
        <v>1120000</v>
      </c>
      <c r="M8" s="4">
        <f t="shared" si="2"/>
        <v>630000</v>
      </c>
      <c r="N8" s="4">
        <f t="shared" si="3"/>
        <v>63000</v>
      </c>
    </row>
    <row r="9" spans="1:14" x14ac:dyDescent="0.25">
      <c r="A9" s="4"/>
      <c r="B9" s="4"/>
      <c r="C9" s="4"/>
      <c r="D9" s="4"/>
      <c r="E9" s="4"/>
      <c r="F9" s="7">
        <f>SUM(F3:F8)</f>
        <v>360000</v>
      </c>
      <c r="I9" s="4"/>
      <c r="J9" s="4"/>
      <c r="K9" s="4"/>
      <c r="L9" s="4"/>
      <c r="M9" s="4"/>
      <c r="N9" s="7">
        <f>SUM(N3:N8)</f>
        <v>455700</v>
      </c>
    </row>
    <row r="11" spans="1:14" x14ac:dyDescent="0.25">
      <c r="A11" s="5" t="s">
        <v>16</v>
      </c>
      <c r="B11" s="6">
        <v>100000</v>
      </c>
      <c r="I11" s="5" t="s">
        <v>16</v>
      </c>
      <c r="J11" s="6">
        <v>250000</v>
      </c>
    </row>
    <row r="12" spans="1:14" x14ac:dyDescent="0.25">
      <c r="A12" t="s">
        <v>9</v>
      </c>
      <c r="B12" s="3">
        <v>100000</v>
      </c>
      <c r="I12" t="s">
        <v>9</v>
      </c>
      <c r="J12" s="3">
        <v>100000</v>
      </c>
    </row>
    <row r="13" spans="1:14" x14ac:dyDescent="0.25">
      <c r="A13" t="s">
        <v>10</v>
      </c>
      <c r="B13" s="3">
        <v>55</v>
      </c>
      <c r="I13" t="s">
        <v>10</v>
      </c>
      <c r="J13" s="3">
        <v>55</v>
      </c>
    </row>
    <row r="14" spans="1:14" x14ac:dyDescent="0.25">
      <c r="A14" t="s">
        <v>11</v>
      </c>
      <c r="B14" s="3">
        <v>125</v>
      </c>
      <c r="I14" t="s">
        <v>11</v>
      </c>
      <c r="J14" s="3">
        <v>125</v>
      </c>
    </row>
    <row r="15" spans="1:14" x14ac:dyDescent="0.25">
      <c r="A15" t="s">
        <v>12</v>
      </c>
      <c r="B15" s="3">
        <v>80</v>
      </c>
      <c r="I15" t="s">
        <v>12</v>
      </c>
      <c r="J15" s="3">
        <v>80</v>
      </c>
    </row>
    <row r="16" spans="1:14" x14ac:dyDescent="0.25">
      <c r="A16" t="s">
        <v>13</v>
      </c>
      <c r="B16" s="3">
        <v>8000</v>
      </c>
      <c r="I16" t="s">
        <v>13</v>
      </c>
      <c r="J16" s="3">
        <v>14000</v>
      </c>
    </row>
    <row r="17" spans="1:14" x14ac:dyDescent="0.25">
      <c r="A17" t="s">
        <v>17</v>
      </c>
      <c r="B17" s="3">
        <v>8000</v>
      </c>
      <c r="I17" t="s">
        <v>17</v>
      </c>
      <c r="J17" s="3">
        <v>8000</v>
      </c>
    </row>
    <row r="18" spans="1:14" x14ac:dyDescent="0.25">
      <c r="A18" t="s">
        <v>14</v>
      </c>
      <c r="B18" s="3">
        <v>20</v>
      </c>
      <c r="I18" t="s">
        <v>14</v>
      </c>
      <c r="J18" s="3">
        <v>20</v>
      </c>
    </row>
    <row r="21" spans="1:14" x14ac:dyDescent="0.25">
      <c r="I21" s="12" t="s">
        <v>19</v>
      </c>
      <c r="J21" s="13"/>
      <c r="K21" s="13"/>
      <c r="L21" s="13"/>
      <c r="M21" s="14"/>
    </row>
    <row r="22" spans="1:14" x14ac:dyDescent="0.25">
      <c r="A22" s="12" t="s">
        <v>18</v>
      </c>
      <c r="B22" s="13"/>
      <c r="C22" s="13"/>
      <c r="D22" s="13"/>
      <c r="E22" s="14"/>
      <c r="I22" s="2" t="s">
        <v>0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15</v>
      </c>
    </row>
    <row r="23" spans="1:14" x14ac:dyDescent="0.25">
      <c r="A23" s="2" t="s">
        <v>0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15</v>
      </c>
      <c r="I23" s="4">
        <v>8000</v>
      </c>
      <c r="J23" s="4">
        <v>0.11</v>
      </c>
      <c r="K23" s="4">
        <f>(I23*J34)+((J36-I23)*J38)</f>
        <v>1080000</v>
      </c>
      <c r="L23" s="4">
        <v>960000</v>
      </c>
      <c r="M23" s="4">
        <f>K23-L23</f>
        <v>120000</v>
      </c>
      <c r="N23" s="4">
        <f>M23*J23</f>
        <v>13200</v>
      </c>
    </row>
    <row r="24" spans="1:14" x14ac:dyDescent="0.25">
      <c r="A24" s="4">
        <v>8000</v>
      </c>
      <c r="B24" s="4">
        <v>0.11</v>
      </c>
      <c r="C24" s="4">
        <v>1040000</v>
      </c>
      <c r="D24" s="4">
        <v>800000</v>
      </c>
      <c r="E24" s="4">
        <f>C24-D24</f>
        <v>240000</v>
      </c>
      <c r="F24" s="4">
        <f>E24*B24</f>
        <v>26400</v>
      </c>
      <c r="I24" s="4">
        <v>10000</v>
      </c>
      <c r="J24" s="4">
        <v>0.11</v>
      </c>
      <c r="K24" s="4">
        <v>1290000</v>
      </c>
      <c r="L24" s="4">
        <v>960000</v>
      </c>
      <c r="M24" s="4">
        <f t="shared" ref="M24:M28" si="4">K24-L24</f>
        <v>330000</v>
      </c>
      <c r="N24" s="4">
        <f t="shared" ref="N24:N28" si="5">M24*J24</f>
        <v>36300</v>
      </c>
    </row>
    <row r="25" spans="1:14" x14ac:dyDescent="0.25">
      <c r="A25" s="4">
        <v>10000</v>
      </c>
      <c r="B25" s="4">
        <v>0.11</v>
      </c>
      <c r="C25" s="4">
        <v>1250000</v>
      </c>
      <c r="D25" s="4">
        <v>800000</v>
      </c>
      <c r="E25" s="4">
        <f t="shared" ref="E25:E29" si="6">C25-D25</f>
        <v>450000</v>
      </c>
      <c r="F25" s="4">
        <f t="shared" ref="F25:F29" si="7">E25*B25</f>
        <v>49500</v>
      </c>
      <c r="I25" s="4">
        <v>12000</v>
      </c>
      <c r="J25" s="4">
        <v>0.28000000000000003</v>
      </c>
      <c r="K25" s="4">
        <v>1500000</v>
      </c>
      <c r="L25" s="4">
        <v>960000</v>
      </c>
      <c r="M25" s="4">
        <f t="shared" si="4"/>
        <v>540000</v>
      </c>
      <c r="N25" s="4">
        <f t="shared" si="5"/>
        <v>151200</v>
      </c>
    </row>
    <row r="26" spans="1:14" x14ac:dyDescent="0.25">
      <c r="A26" s="4">
        <v>12000</v>
      </c>
      <c r="B26" s="4">
        <v>0.28000000000000003</v>
      </c>
      <c r="C26" s="4">
        <v>1250000</v>
      </c>
      <c r="D26" s="4">
        <v>800000</v>
      </c>
      <c r="E26" s="4">
        <f t="shared" si="6"/>
        <v>450000</v>
      </c>
      <c r="F26" s="4">
        <f t="shared" si="7"/>
        <v>126000.00000000001</v>
      </c>
      <c r="I26" s="4">
        <v>14000</v>
      </c>
      <c r="J26" s="4">
        <v>0.22</v>
      </c>
      <c r="K26" s="4">
        <v>1500000</v>
      </c>
      <c r="L26" s="4">
        <v>960000</v>
      </c>
      <c r="M26" s="4">
        <f t="shared" si="4"/>
        <v>540000</v>
      </c>
      <c r="N26" s="4">
        <f t="shared" si="5"/>
        <v>118800</v>
      </c>
    </row>
    <row r="27" spans="1:14" x14ac:dyDescent="0.25">
      <c r="A27" s="4">
        <v>14000</v>
      </c>
      <c r="B27" s="4">
        <v>0.22</v>
      </c>
      <c r="C27" s="4">
        <v>1250000</v>
      </c>
      <c r="D27" s="4">
        <v>800000</v>
      </c>
      <c r="E27" s="4">
        <f t="shared" si="6"/>
        <v>450000</v>
      </c>
      <c r="F27" s="4">
        <f t="shared" si="7"/>
        <v>99000</v>
      </c>
      <c r="I27" s="4">
        <v>16000</v>
      </c>
      <c r="J27" s="4">
        <v>0.18</v>
      </c>
      <c r="K27" s="4">
        <v>1500000</v>
      </c>
      <c r="L27" s="4">
        <v>960000</v>
      </c>
      <c r="M27" s="4">
        <f t="shared" si="4"/>
        <v>540000</v>
      </c>
      <c r="N27" s="4">
        <f t="shared" si="5"/>
        <v>97200</v>
      </c>
    </row>
    <row r="28" spans="1:14" x14ac:dyDescent="0.25">
      <c r="A28" s="4">
        <v>16000</v>
      </c>
      <c r="B28" s="4">
        <v>0.18</v>
      </c>
      <c r="C28" s="4">
        <v>1250000</v>
      </c>
      <c r="D28" s="4">
        <v>800000</v>
      </c>
      <c r="E28" s="4">
        <f t="shared" si="6"/>
        <v>450000</v>
      </c>
      <c r="F28" s="4">
        <f t="shared" si="7"/>
        <v>81000</v>
      </c>
      <c r="I28" s="4">
        <v>18000</v>
      </c>
      <c r="J28" s="4">
        <v>0.1</v>
      </c>
      <c r="K28" s="4">
        <v>1500000</v>
      </c>
      <c r="L28" s="4">
        <v>960000</v>
      </c>
      <c r="M28" s="4">
        <f t="shared" si="4"/>
        <v>540000</v>
      </c>
      <c r="N28" s="4">
        <f t="shared" si="5"/>
        <v>54000</v>
      </c>
    </row>
    <row r="29" spans="1:14" x14ac:dyDescent="0.25">
      <c r="A29" s="4">
        <v>18000</v>
      </c>
      <c r="B29" s="4">
        <v>0.1</v>
      </c>
      <c r="C29" s="4">
        <v>1250000</v>
      </c>
      <c r="D29" s="4">
        <v>800000</v>
      </c>
      <c r="E29" s="4">
        <f t="shared" si="6"/>
        <v>450000</v>
      </c>
      <c r="F29" s="4">
        <f t="shared" si="7"/>
        <v>45000</v>
      </c>
      <c r="I29" s="4"/>
      <c r="J29" s="4"/>
      <c r="K29" s="4"/>
      <c r="L29" s="4"/>
      <c r="M29" s="4"/>
      <c r="N29" s="7">
        <f>SUM(N23:N28)</f>
        <v>470700</v>
      </c>
    </row>
    <row r="30" spans="1:14" x14ac:dyDescent="0.25">
      <c r="A30" s="4"/>
      <c r="B30" s="4"/>
      <c r="C30" s="4"/>
      <c r="D30" s="4"/>
      <c r="E30" s="4"/>
      <c r="F30" s="7">
        <f>SUM(F24:F29)</f>
        <v>426900</v>
      </c>
    </row>
    <row r="31" spans="1:14" x14ac:dyDescent="0.25">
      <c r="I31" s="5" t="s">
        <v>16</v>
      </c>
      <c r="J31" s="6">
        <v>200000</v>
      </c>
    </row>
    <row r="32" spans="1:14" x14ac:dyDescent="0.25">
      <c r="A32" s="5" t="s">
        <v>16</v>
      </c>
      <c r="B32" s="6">
        <v>150000</v>
      </c>
      <c r="I32" t="s">
        <v>9</v>
      </c>
      <c r="J32" s="3">
        <v>100000</v>
      </c>
    </row>
    <row r="33" spans="1:14" x14ac:dyDescent="0.25">
      <c r="A33" t="s">
        <v>9</v>
      </c>
      <c r="B33" s="3">
        <v>100000</v>
      </c>
      <c r="I33" t="s">
        <v>10</v>
      </c>
      <c r="J33" s="3">
        <v>55</v>
      </c>
    </row>
    <row r="34" spans="1:14" x14ac:dyDescent="0.25">
      <c r="A34" t="s">
        <v>10</v>
      </c>
      <c r="B34" s="3">
        <v>55</v>
      </c>
      <c r="I34" t="s">
        <v>11</v>
      </c>
      <c r="J34" s="3">
        <v>125</v>
      </c>
    </row>
    <row r="35" spans="1:14" x14ac:dyDescent="0.25">
      <c r="A35" t="s">
        <v>11</v>
      </c>
      <c r="B35" s="3">
        <v>125</v>
      </c>
      <c r="I35" t="s">
        <v>12</v>
      </c>
      <c r="J35" s="3">
        <v>80</v>
      </c>
    </row>
    <row r="36" spans="1:14" x14ac:dyDescent="0.25">
      <c r="A36" t="s">
        <v>12</v>
      </c>
      <c r="B36" s="3">
        <v>80</v>
      </c>
      <c r="I36" t="s">
        <v>13</v>
      </c>
      <c r="J36" s="3">
        <v>12000</v>
      </c>
    </row>
    <row r="37" spans="1:14" x14ac:dyDescent="0.25">
      <c r="A37" t="s">
        <v>13</v>
      </c>
      <c r="B37" s="3">
        <v>10000</v>
      </c>
      <c r="I37" t="s">
        <v>17</v>
      </c>
      <c r="J37" s="3">
        <v>8000</v>
      </c>
    </row>
    <row r="38" spans="1:14" x14ac:dyDescent="0.25">
      <c r="A38" t="s">
        <v>17</v>
      </c>
      <c r="B38" s="3">
        <v>8000</v>
      </c>
      <c r="I38" t="s">
        <v>14</v>
      </c>
      <c r="J38" s="3">
        <v>20</v>
      </c>
    </row>
    <row r="39" spans="1:14" x14ac:dyDescent="0.25">
      <c r="A39" t="s">
        <v>14</v>
      </c>
      <c r="B39" s="3">
        <v>20</v>
      </c>
    </row>
    <row r="40" spans="1:14" ht="9.75" customHeight="1" x14ac:dyDescent="0.25"/>
    <row r="41" spans="1:14" ht="9.75" customHeight="1" x14ac:dyDescent="0.25"/>
    <row r="42" spans="1:14" ht="9.75" customHeight="1" x14ac:dyDescent="0.25"/>
    <row r="43" spans="1:14" x14ac:dyDescent="0.25">
      <c r="A43" s="12" t="s">
        <v>21</v>
      </c>
      <c r="B43" s="13"/>
      <c r="C43" s="13"/>
      <c r="D43" s="13"/>
      <c r="E43" s="14"/>
      <c r="I43" s="12" t="s">
        <v>22</v>
      </c>
      <c r="J43" s="13"/>
      <c r="K43" s="13"/>
      <c r="L43" s="13"/>
      <c r="M43" s="14"/>
    </row>
    <row r="44" spans="1:14" x14ac:dyDescent="0.25">
      <c r="A44" s="2" t="s">
        <v>0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15</v>
      </c>
      <c r="I44" s="2" t="s">
        <v>0</v>
      </c>
      <c r="J44" s="2" t="s">
        <v>4</v>
      </c>
      <c r="K44" s="2" t="s">
        <v>5</v>
      </c>
      <c r="L44" s="2" t="s">
        <v>6</v>
      </c>
      <c r="M44" s="2" t="s">
        <v>7</v>
      </c>
      <c r="N44" s="2" t="s">
        <v>15</v>
      </c>
    </row>
    <row r="45" spans="1:14" x14ac:dyDescent="0.25">
      <c r="A45" s="4">
        <v>8000</v>
      </c>
      <c r="B45" s="4">
        <v>0.11</v>
      </c>
      <c r="C45" s="4">
        <v>1160000</v>
      </c>
      <c r="D45" s="4">
        <v>1280000</v>
      </c>
      <c r="E45" s="4">
        <f>C45-D45</f>
        <v>-120000</v>
      </c>
      <c r="F45" s="4">
        <f>E45*B45</f>
        <v>-13200</v>
      </c>
      <c r="I45" s="4">
        <v>8000</v>
      </c>
      <c r="J45" s="4">
        <v>0.11</v>
      </c>
      <c r="K45" s="4">
        <v>1200000</v>
      </c>
      <c r="L45" s="4">
        <v>1440000</v>
      </c>
      <c r="M45" s="4">
        <f>K45-L45</f>
        <v>-240000</v>
      </c>
      <c r="N45" s="4">
        <f>M45*J45</f>
        <v>-26400</v>
      </c>
    </row>
    <row r="46" spans="1:14" x14ac:dyDescent="0.25">
      <c r="A46" s="4">
        <v>10000</v>
      </c>
      <c r="B46" s="4">
        <v>0.11</v>
      </c>
      <c r="C46" s="4">
        <v>1370000</v>
      </c>
      <c r="D46" s="4">
        <v>1280000</v>
      </c>
      <c r="E46" s="4">
        <f t="shared" ref="E46:E50" si="8">C46-D46</f>
        <v>90000</v>
      </c>
      <c r="F46" s="4">
        <f t="shared" ref="F46:F50" si="9">E46*B46</f>
        <v>9900</v>
      </c>
      <c r="I46" s="4">
        <v>10000</v>
      </c>
      <c r="J46" s="4">
        <v>0.11</v>
      </c>
      <c r="K46" s="4">
        <v>1410000</v>
      </c>
      <c r="L46" s="4">
        <v>1440000</v>
      </c>
      <c r="M46" s="4">
        <f t="shared" ref="M46:M50" si="10">K46-L46</f>
        <v>-30000</v>
      </c>
      <c r="N46" s="4">
        <f t="shared" ref="N46:N50" si="11">M46*J46</f>
        <v>-3300</v>
      </c>
    </row>
    <row r="47" spans="1:14" x14ac:dyDescent="0.25">
      <c r="A47" s="4">
        <v>12000</v>
      </c>
      <c r="B47" s="4">
        <v>0.28000000000000003</v>
      </c>
      <c r="C47" s="4">
        <v>1580000</v>
      </c>
      <c r="D47" s="4">
        <v>1280000</v>
      </c>
      <c r="E47" s="4">
        <f t="shared" si="8"/>
        <v>300000</v>
      </c>
      <c r="F47" s="4">
        <f t="shared" si="9"/>
        <v>84000.000000000015</v>
      </c>
      <c r="I47" s="4">
        <v>12000</v>
      </c>
      <c r="J47" s="4">
        <v>0.28000000000000003</v>
      </c>
      <c r="K47" s="4">
        <v>1620000</v>
      </c>
      <c r="L47" s="4">
        <v>1440000</v>
      </c>
      <c r="M47" s="4">
        <f t="shared" si="10"/>
        <v>180000</v>
      </c>
      <c r="N47" s="4">
        <f t="shared" si="11"/>
        <v>50400.000000000007</v>
      </c>
    </row>
    <row r="48" spans="1:14" x14ac:dyDescent="0.25">
      <c r="A48" s="4">
        <v>14000</v>
      </c>
      <c r="B48" s="4">
        <v>0.22</v>
      </c>
      <c r="C48" s="4">
        <v>1790000</v>
      </c>
      <c r="D48" s="4">
        <v>1280000</v>
      </c>
      <c r="E48" s="4">
        <f t="shared" si="8"/>
        <v>510000</v>
      </c>
      <c r="F48" s="4">
        <f t="shared" si="9"/>
        <v>112200</v>
      </c>
      <c r="I48" s="4">
        <v>14000</v>
      </c>
      <c r="J48" s="4">
        <v>0.22</v>
      </c>
      <c r="K48" s="4">
        <v>1830000</v>
      </c>
      <c r="L48" s="4">
        <v>1440000</v>
      </c>
      <c r="M48" s="4">
        <f t="shared" si="10"/>
        <v>390000</v>
      </c>
      <c r="N48" s="4">
        <f t="shared" si="11"/>
        <v>85800</v>
      </c>
    </row>
    <row r="49" spans="1:14" x14ac:dyDescent="0.25">
      <c r="A49" s="4">
        <v>16000</v>
      </c>
      <c r="B49" s="4">
        <v>0.18</v>
      </c>
      <c r="C49" s="4">
        <v>2000000</v>
      </c>
      <c r="D49" s="4">
        <v>1280000</v>
      </c>
      <c r="E49" s="4">
        <f t="shared" si="8"/>
        <v>720000</v>
      </c>
      <c r="F49" s="4">
        <f t="shared" si="9"/>
        <v>129600</v>
      </c>
      <c r="I49" s="4">
        <v>16000</v>
      </c>
      <c r="J49" s="4">
        <v>0.18</v>
      </c>
      <c r="K49" s="4">
        <v>2040000</v>
      </c>
      <c r="L49" s="4">
        <v>1440000</v>
      </c>
      <c r="M49" s="4">
        <f t="shared" si="10"/>
        <v>600000</v>
      </c>
      <c r="N49" s="4">
        <f t="shared" si="11"/>
        <v>108000</v>
      </c>
    </row>
    <row r="50" spans="1:14" x14ac:dyDescent="0.25">
      <c r="A50" s="4">
        <v>18000</v>
      </c>
      <c r="B50" s="4">
        <v>0.1</v>
      </c>
      <c r="C50" s="4">
        <v>2000000</v>
      </c>
      <c r="D50" s="4">
        <v>1280000</v>
      </c>
      <c r="E50" s="4">
        <f t="shared" si="8"/>
        <v>720000</v>
      </c>
      <c r="F50" s="4">
        <f t="shared" si="9"/>
        <v>72000</v>
      </c>
      <c r="I50" s="4">
        <v>18000</v>
      </c>
      <c r="J50" s="4">
        <v>0.1</v>
      </c>
      <c r="K50" s="4">
        <v>2250000</v>
      </c>
      <c r="L50" s="4">
        <v>1440000</v>
      </c>
      <c r="M50" s="4">
        <f t="shared" si="10"/>
        <v>810000</v>
      </c>
      <c r="N50" s="4">
        <f t="shared" si="11"/>
        <v>81000</v>
      </c>
    </row>
    <row r="51" spans="1:14" x14ac:dyDescent="0.25">
      <c r="A51" s="4"/>
      <c r="B51" s="4"/>
      <c r="C51" s="4"/>
      <c r="D51" s="4"/>
      <c r="E51" s="4"/>
      <c r="F51" s="7">
        <f>SUM(F45:F50)</f>
        <v>394500</v>
      </c>
      <c r="I51" s="4"/>
      <c r="J51" s="4"/>
      <c r="K51" s="4"/>
      <c r="L51" s="4"/>
      <c r="M51" s="4"/>
      <c r="N51" s="7">
        <f>SUM(N45:N50)</f>
        <v>295500</v>
      </c>
    </row>
    <row r="52" spans="1:14" ht="9.75" customHeight="1" x14ac:dyDescent="0.25"/>
    <row r="53" spans="1:14" x14ac:dyDescent="0.25">
      <c r="A53" s="5" t="s">
        <v>16</v>
      </c>
      <c r="B53" s="6">
        <v>300000</v>
      </c>
      <c r="I53" s="5" t="s">
        <v>16</v>
      </c>
      <c r="J53" s="6">
        <v>350000</v>
      </c>
    </row>
    <row r="54" spans="1:14" x14ac:dyDescent="0.25">
      <c r="A54" t="s">
        <v>9</v>
      </c>
      <c r="B54" s="3">
        <v>100000</v>
      </c>
      <c r="I54" t="s">
        <v>9</v>
      </c>
      <c r="J54" s="3">
        <v>100000</v>
      </c>
    </row>
    <row r="55" spans="1:14" x14ac:dyDescent="0.25">
      <c r="A55" t="s">
        <v>10</v>
      </c>
      <c r="B55" s="3">
        <v>55</v>
      </c>
      <c r="I55" t="s">
        <v>10</v>
      </c>
      <c r="J55" s="3">
        <v>55</v>
      </c>
    </row>
    <row r="56" spans="1:14" x14ac:dyDescent="0.25">
      <c r="A56" t="s">
        <v>11</v>
      </c>
      <c r="B56" s="3">
        <v>125</v>
      </c>
      <c r="I56" t="s">
        <v>11</v>
      </c>
      <c r="J56" s="3">
        <v>125</v>
      </c>
    </row>
    <row r="57" spans="1:14" x14ac:dyDescent="0.25">
      <c r="A57" t="s">
        <v>12</v>
      </c>
      <c r="B57" s="3">
        <v>80</v>
      </c>
      <c r="I57" t="s">
        <v>12</v>
      </c>
      <c r="J57" s="3">
        <v>80</v>
      </c>
    </row>
    <row r="58" spans="1:14" x14ac:dyDescent="0.25">
      <c r="A58" t="s">
        <v>13</v>
      </c>
      <c r="B58" s="3">
        <v>16000</v>
      </c>
      <c r="I58" t="s">
        <v>13</v>
      </c>
      <c r="J58" s="3">
        <v>18000</v>
      </c>
    </row>
    <row r="59" spans="1:14" x14ac:dyDescent="0.25">
      <c r="A59" t="s">
        <v>17</v>
      </c>
      <c r="B59" s="3">
        <v>8000</v>
      </c>
      <c r="I59" t="s">
        <v>17</v>
      </c>
      <c r="J59" s="3">
        <v>8000</v>
      </c>
    </row>
    <row r="60" spans="1:14" x14ac:dyDescent="0.25">
      <c r="A60" t="s">
        <v>14</v>
      </c>
      <c r="B60" s="3">
        <v>20</v>
      </c>
      <c r="I60" t="s">
        <v>14</v>
      </c>
      <c r="J60" s="3">
        <v>20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</row>
    <row r="65" spans="1:4" x14ac:dyDescent="0.25">
      <c r="A65" s="8">
        <v>8000</v>
      </c>
      <c r="B65" s="8">
        <v>360000</v>
      </c>
      <c r="C65" s="8">
        <v>360000</v>
      </c>
      <c r="D65" s="8">
        <f>(B65+C65)</f>
        <v>720000</v>
      </c>
    </row>
    <row r="66" spans="1:4" x14ac:dyDescent="0.25">
      <c r="A66" s="8">
        <v>10000</v>
      </c>
      <c r="B66" s="8">
        <v>426900</v>
      </c>
      <c r="C66" s="8">
        <v>426900</v>
      </c>
      <c r="D66" s="8">
        <f t="shared" ref="D66:D70" si="12">(B66+C66)</f>
        <v>853800</v>
      </c>
    </row>
    <row r="67" spans="1:4" x14ac:dyDescent="0.25">
      <c r="A67" s="8">
        <v>12000</v>
      </c>
      <c r="B67" s="9">
        <v>470700</v>
      </c>
      <c r="C67" s="9">
        <v>470700</v>
      </c>
      <c r="D67" s="9">
        <f t="shared" si="12"/>
        <v>941400</v>
      </c>
    </row>
    <row r="68" spans="1:4" x14ac:dyDescent="0.25">
      <c r="A68" s="8">
        <v>14000</v>
      </c>
      <c r="B68" s="8">
        <v>455700</v>
      </c>
      <c r="C68" s="8">
        <v>455700</v>
      </c>
      <c r="D68" s="8">
        <f t="shared" si="12"/>
        <v>911400</v>
      </c>
    </row>
    <row r="69" spans="1:4" x14ac:dyDescent="0.25">
      <c r="A69" s="8">
        <v>16000</v>
      </c>
      <c r="B69" s="8">
        <v>394500</v>
      </c>
      <c r="C69" s="8">
        <v>394500</v>
      </c>
      <c r="D69" s="8">
        <f t="shared" si="12"/>
        <v>789000</v>
      </c>
    </row>
    <row r="70" spans="1:4" x14ac:dyDescent="0.25">
      <c r="A70" s="8">
        <v>18000</v>
      </c>
      <c r="B70" s="8">
        <v>295500</v>
      </c>
      <c r="C70" s="8">
        <v>295500</v>
      </c>
      <c r="D70" s="8">
        <f t="shared" si="12"/>
        <v>591000</v>
      </c>
    </row>
  </sheetData>
  <mergeCells count="6">
    <mergeCell ref="A1:E1"/>
    <mergeCell ref="A22:E22"/>
    <mergeCell ref="I1:M1"/>
    <mergeCell ref="I21:M21"/>
    <mergeCell ref="A43:E43"/>
    <mergeCell ref="I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31" zoomScale="90" zoomScaleNormal="90" workbookViewId="0">
      <selection activeCell="C57" sqref="C57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9.7109375" bestFit="1" customWidth="1"/>
    <col min="4" max="4" width="11" bestFit="1" customWidth="1"/>
    <col min="6" max="6" width="14.7109375" bestFit="1" customWidth="1"/>
    <col min="14" max="14" width="14.7109375" bestFit="1" customWidth="1"/>
  </cols>
  <sheetData>
    <row r="1" spans="1:14" x14ac:dyDescent="0.25">
      <c r="A1" s="12" t="s">
        <v>8</v>
      </c>
      <c r="B1" s="13"/>
      <c r="C1" s="13"/>
      <c r="D1" s="13"/>
      <c r="E1" s="14"/>
      <c r="I1" s="12" t="s">
        <v>23</v>
      </c>
      <c r="J1" s="13"/>
      <c r="K1" s="13"/>
      <c r="L1" s="13"/>
      <c r="M1" s="14"/>
    </row>
    <row r="2" spans="1:14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15</v>
      </c>
      <c r="I2" s="2" t="s">
        <v>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15</v>
      </c>
    </row>
    <row r="3" spans="1:14" x14ac:dyDescent="0.25">
      <c r="A3" s="4">
        <v>8000</v>
      </c>
      <c r="B3" s="4">
        <v>0.11</v>
      </c>
      <c r="C3" s="4">
        <v>1000000</v>
      </c>
      <c r="D3" s="4">
        <v>640000</v>
      </c>
      <c r="E3" s="4">
        <f>C3-D3</f>
        <v>360000</v>
      </c>
      <c r="F3" s="4">
        <f>B3*E3</f>
        <v>39600</v>
      </c>
      <c r="I3" s="4">
        <v>80000</v>
      </c>
      <c r="J3" s="4">
        <v>0.11</v>
      </c>
      <c r="K3" s="4">
        <v>640000</v>
      </c>
      <c r="L3" s="4">
        <v>540000</v>
      </c>
      <c r="M3" s="4">
        <f>K3-L3</f>
        <v>100000</v>
      </c>
      <c r="N3" s="4">
        <f>M3*J3</f>
        <v>11000</v>
      </c>
    </row>
    <row r="4" spans="1:14" x14ac:dyDescent="0.25">
      <c r="A4" s="4">
        <v>10000</v>
      </c>
      <c r="B4" s="4">
        <v>0.11</v>
      </c>
      <c r="C4" s="4">
        <v>1000000</v>
      </c>
      <c r="D4" s="4">
        <v>640000</v>
      </c>
      <c r="E4" s="4">
        <f t="shared" ref="E4:E8" si="0">C4-D4</f>
        <v>360000</v>
      </c>
      <c r="F4" s="4">
        <f t="shared" ref="F4:F8" si="1">E4*B4</f>
        <v>39600</v>
      </c>
      <c r="I4" s="4">
        <v>10000</v>
      </c>
      <c r="J4" s="4">
        <v>0.11</v>
      </c>
      <c r="K4" s="4">
        <v>640000</v>
      </c>
      <c r="L4" s="4">
        <v>540000</v>
      </c>
      <c r="M4" s="4">
        <f t="shared" ref="M4:M8" si="2">K4-L4</f>
        <v>100000</v>
      </c>
      <c r="N4" s="4">
        <f t="shared" ref="N4:N8" si="3">M4*J4</f>
        <v>11000</v>
      </c>
    </row>
    <row r="5" spans="1:14" x14ac:dyDescent="0.25">
      <c r="A5" s="4">
        <v>12000</v>
      </c>
      <c r="B5" s="4">
        <v>0.28000000000000003</v>
      </c>
      <c r="C5" s="4">
        <v>1000000</v>
      </c>
      <c r="D5" s="4">
        <v>640000</v>
      </c>
      <c r="E5" s="4">
        <f t="shared" si="0"/>
        <v>360000</v>
      </c>
      <c r="F5" s="4">
        <f t="shared" si="1"/>
        <v>100800.00000000001</v>
      </c>
      <c r="I5" s="4">
        <v>12000</v>
      </c>
      <c r="J5" s="4">
        <v>0.28000000000000003</v>
      </c>
      <c r="K5" s="4">
        <v>640000</v>
      </c>
      <c r="L5" s="4">
        <v>540000</v>
      </c>
      <c r="M5" s="4">
        <f t="shared" si="2"/>
        <v>100000</v>
      </c>
      <c r="N5" s="4">
        <f t="shared" si="3"/>
        <v>28000.000000000004</v>
      </c>
    </row>
    <row r="6" spans="1:14" x14ac:dyDescent="0.25">
      <c r="A6" s="4">
        <v>14000</v>
      </c>
      <c r="B6" s="4">
        <v>0.22</v>
      </c>
      <c r="C6" s="4">
        <v>1000000</v>
      </c>
      <c r="D6" s="4">
        <v>640000</v>
      </c>
      <c r="E6" s="4">
        <f t="shared" si="0"/>
        <v>360000</v>
      </c>
      <c r="F6" s="4">
        <f t="shared" si="1"/>
        <v>79200</v>
      </c>
      <c r="I6" s="4">
        <v>14000</v>
      </c>
      <c r="J6" s="4">
        <v>0.22</v>
      </c>
      <c r="K6" s="4">
        <v>640000</v>
      </c>
      <c r="L6" s="4">
        <v>540000</v>
      </c>
      <c r="M6" s="4">
        <f t="shared" si="2"/>
        <v>100000</v>
      </c>
      <c r="N6" s="4">
        <f t="shared" si="3"/>
        <v>22000</v>
      </c>
    </row>
    <row r="7" spans="1:14" x14ac:dyDescent="0.25">
      <c r="A7" s="4">
        <v>16000</v>
      </c>
      <c r="B7" s="4">
        <v>0.18</v>
      </c>
      <c r="C7" s="4">
        <v>1000000</v>
      </c>
      <c r="D7" s="4">
        <v>640000</v>
      </c>
      <c r="E7" s="4">
        <f t="shared" si="0"/>
        <v>360000</v>
      </c>
      <c r="F7" s="4">
        <f t="shared" si="1"/>
        <v>64800</v>
      </c>
      <c r="I7" s="4">
        <v>16000</v>
      </c>
      <c r="J7" s="4">
        <v>0.18</v>
      </c>
      <c r="K7" s="4">
        <v>640000</v>
      </c>
      <c r="L7" s="4">
        <v>540000</v>
      </c>
      <c r="M7" s="4">
        <f t="shared" si="2"/>
        <v>100000</v>
      </c>
      <c r="N7" s="4">
        <f t="shared" si="3"/>
        <v>18000</v>
      </c>
    </row>
    <row r="8" spans="1:14" x14ac:dyDescent="0.25">
      <c r="A8" s="4">
        <v>18000</v>
      </c>
      <c r="B8" s="4">
        <v>0.1</v>
      </c>
      <c r="C8" s="4">
        <v>1000000</v>
      </c>
      <c r="D8" s="4">
        <v>640000</v>
      </c>
      <c r="E8" s="4">
        <f t="shared" si="0"/>
        <v>360000</v>
      </c>
      <c r="F8" s="4">
        <f t="shared" si="1"/>
        <v>36000</v>
      </c>
      <c r="I8" s="4">
        <v>18000</v>
      </c>
      <c r="J8" s="4">
        <v>0.1</v>
      </c>
      <c r="K8" s="4">
        <v>640000</v>
      </c>
      <c r="L8" s="4">
        <v>540000</v>
      </c>
      <c r="M8" s="4">
        <f t="shared" si="2"/>
        <v>100000</v>
      </c>
      <c r="N8" s="4">
        <f t="shared" si="3"/>
        <v>10000</v>
      </c>
    </row>
    <row r="9" spans="1:14" x14ac:dyDescent="0.25">
      <c r="A9" s="4"/>
      <c r="B9" s="4"/>
      <c r="C9" s="4"/>
      <c r="D9" s="4"/>
      <c r="E9" s="4"/>
      <c r="F9" s="7">
        <f>SUM(F3:F8)</f>
        <v>360000</v>
      </c>
      <c r="I9" s="4"/>
      <c r="J9" s="4"/>
      <c r="K9" s="4"/>
      <c r="L9" s="4"/>
      <c r="M9" s="4"/>
      <c r="N9" s="7">
        <f>SUM(N3:N8)</f>
        <v>100000</v>
      </c>
    </row>
    <row r="13" spans="1:14" x14ac:dyDescent="0.25">
      <c r="A13" s="12" t="s">
        <v>18</v>
      </c>
      <c r="B13" s="13"/>
      <c r="C13" s="13"/>
      <c r="D13" s="13"/>
      <c r="E13" s="14"/>
      <c r="I13" s="12" t="s">
        <v>24</v>
      </c>
      <c r="J13" s="13"/>
      <c r="K13" s="13"/>
      <c r="L13" s="13"/>
      <c r="M13" s="14"/>
    </row>
    <row r="14" spans="1:14" x14ac:dyDescent="0.25">
      <c r="A14" s="2" t="s">
        <v>0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15</v>
      </c>
      <c r="I14" s="2" t="s">
        <v>0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15</v>
      </c>
    </row>
    <row r="15" spans="1:14" x14ac:dyDescent="0.25">
      <c r="A15" s="4">
        <v>8000</v>
      </c>
      <c r="B15" s="4">
        <v>0.11</v>
      </c>
      <c r="C15" s="4">
        <v>1000000</v>
      </c>
      <c r="D15" s="4">
        <v>676000</v>
      </c>
      <c r="E15" s="4">
        <f>C15-D15</f>
        <v>324000</v>
      </c>
      <c r="F15" s="4">
        <f>E15*B15</f>
        <v>35640</v>
      </c>
      <c r="I15" s="4">
        <v>8000</v>
      </c>
      <c r="J15" s="4">
        <v>0.11</v>
      </c>
      <c r="K15" s="4">
        <v>716000</v>
      </c>
      <c r="L15" s="4">
        <v>650000</v>
      </c>
      <c r="M15" s="4">
        <f>K15-L15</f>
        <v>66000</v>
      </c>
      <c r="N15" s="4">
        <f>M15*J15</f>
        <v>7260</v>
      </c>
    </row>
    <row r="16" spans="1:14" x14ac:dyDescent="0.25">
      <c r="A16" s="4">
        <v>10000</v>
      </c>
      <c r="B16" s="4">
        <v>0.11</v>
      </c>
      <c r="C16" s="4">
        <v>1250000</v>
      </c>
      <c r="D16" s="4">
        <v>800000</v>
      </c>
      <c r="E16" s="4">
        <f t="shared" ref="E16:E20" si="4">C16-D16</f>
        <v>450000</v>
      </c>
      <c r="F16" s="4">
        <f t="shared" ref="F16:F20" si="5">E16*B16</f>
        <v>49500</v>
      </c>
      <c r="I16" s="4">
        <v>10000</v>
      </c>
      <c r="J16" s="4">
        <v>0.11</v>
      </c>
      <c r="K16" s="4">
        <v>800000</v>
      </c>
      <c r="L16" s="4">
        <v>650000</v>
      </c>
      <c r="M16" s="4">
        <f t="shared" ref="M16:M20" si="6">K16-L16</f>
        <v>150000</v>
      </c>
      <c r="N16" s="4">
        <f t="shared" ref="N16:N20" si="7">M16*J16</f>
        <v>16500</v>
      </c>
    </row>
    <row r="17" spans="1:14" x14ac:dyDescent="0.25">
      <c r="A17" s="4">
        <v>12000</v>
      </c>
      <c r="B17" s="4">
        <v>0.28000000000000003</v>
      </c>
      <c r="C17" s="4">
        <v>1250000</v>
      </c>
      <c r="D17" s="4">
        <v>800000</v>
      </c>
      <c r="E17" s="4">
        <f t="shared" si="4"/>
        <v>450000</v>
      </c>
      <c r="F17" s="4">
        <f t="shared" si="5"/>
        <v>126000.00000000001</v>
      </c>
      <c r="I17" s="4">
        <v>12000</v>
      </c>
      <c r="J17" s="4">
        <v>0.28000000000000003</v>
      </c>
      <c r="K17" s="4">
        <v>800000</v>
      </c>
      <c r="L17" s="4">
        <v>650000</v>
      </c>
      <c r="M17" s="4">
        <f t="shared" si="6"/>
        <v>150000</v>
      </c>
      <c r="N17" s="4">
        <f t="shared" si="7"/>
        <v>42000.000000000007</v>
      </c>
    </row>
    <row r="18" spans="1:14" x14ac:dyDescent="0.25">
      <c r="A18" s="4">
        <v>14000</v>
      </c>
      <c r="B18" s="4">
        <v>0.22</v>
      </c>
      <c r="C18" s="4">
        <v>1250000</v>
      </c>
      <c r="D18" s="4">
        <v>800000</v>
      </c>
      <c r="E18" s="4">
        <f t="shared" si="4"/>
        <v>450000</v>
      </c>
      <c r="F18" s="4">
        <f t="shared" si="5"/>
        <v>99000</v>
      </c>
      <c r="I18" s="4">
        <v>14000</v>
      </c>
      <c r="J18" s="4">
        <v>0.22</v>
      </c>
      <c r="K18" s="4">
        <v>800000</v>
      </c>
      <c r="L18" s="4">
        <v>650000</v>
      </c>
      <c r="M18" s="4">
        <f t="shared" si="6"/>
        <v>150000</v>
      </c>
      <c r="N18" s="4">
        <f t="shared" si="7"/>
        <v>33000</v>
      </c>
    </row>
    <row r="19" spans="1:14" x14ac:dyDescent="0.25">
      <c r="A19" s="4">
        <v>16000</v>
      </c>
      <c r="B19" s="4">
        <v>0.18</v>
      </c>
      <c r="C19" s="4">
        <v>1250000</v>
      </c>
      <c r="D19" s="4">
        <v>800000</v>
      </c>
      <c r="E19" s="4">
        <f t="shared" si="4"/>
        <v>450000</v>
      </c>
      <c r="F19" s="4">
        <f t="shared" si="5"/>
        <v>81000</v>
      </c>
      <c r="I19" s="4">
        <v>16000</v>
      </c>
      <c r="J19" s="4">
        <v>0.18</v>
      </c>
      <c r="K19" s="4">
        <v>800000</v>
      </c>
      <c r="L19" s="4">
        <v>650000</v>
      </c>
      <c r="M19" s="4">
        <f t="shared" si="6"/>
        <v>150000</v>
      </c>
      <c r="N19" s="4">
        <f t="shared" si="7"/>
        <v>27000</v>
      </c>
    </row>
    <row r="20" spans="1:14" x14ac:dyDescent="0.25">
      <c r="A20" s="4">
        <v>18000</v>
      </c>
      <c r="B20" s="4">
        <v>0.1</v>
      </c>
      <c r="C20" s="4">
        <v>1250000</v>
      </c>
      <c r="D20" s="4">
        <v>800000</v>
      </c>
      <c r="E20" s="4">
        <f t="shared" si="4"/>
        <v>450000</v>
      </c>
      <c r="F20" s="4">
        <f t="shared" si="5"/>
        <v>45000</v>
      </c>
      <c r="I20" s="4">
        <v>18000</v>
      </c>
      <c r="J20" s="4">
        <v>0.1</v>
      </c>
      <c r="K20" s="4">
        <v>800000</v>
      </c>
      <c r="L20" s="4">
        <v>650000</v>
      </c>
      <c r="M20" s="4">
        <f t="shared" si="6"/>
        <v>150000</v>
      </c>
      <c r="N20" s="4">
        <f t="shared" si="7"/>
        <v>15000</v>
      </c>
    </row>
    <row r="21" spans="1:14" x14ac:dyDescent="0.25">
      <c r="A21" s="4"/>
      <c r="B21" s="4"/>
      <c r="C21" s="4"/>
      <c r="D21" s="4"/>
      <c r="E21" s="4"/>
      <c r="F21" s="7">
        <f>SUM(F15:F20)</f>
        <v>436140</v>
      </c>
      <c r="I21" s="4"/>
      <c r="J21" s="4"/>
      <c r="K21" s="4"/>
      <c r="L21" s="4"/>
      <c r="M21" s="4"/>
      <c r="N21" s="7">
        <f>SUM(N15:N20)</f>
        <v>140760</v>
      </c>
    </row>
    <row r="25" spans="1:14" x14ac:dyDescent="0.25">
      <c r="A25" s="12" t="s">
        <v>19</v>
      </c>
      <c r="B25" s="13"/>
      <c r="C25" s="13"/>
      <c r="D25" s="13"/>
      <c r="E25" s="14"/>
      <c r="I25" s="12" t="s">
        <v>25</v>
      </c>
      <c r="J25" s="13"/>
      <c r="K25" s="13"/>
      <c r="L25" s="13"/>
      <c r="M25" s="14"/>
    </row>
    <row r="26" spans="1:14" x14ac:dyDescent="0.25">
      <c r="A26" s="2" t="s">
        <v>0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15</v>
      </c>
      <c r="I26" s="2" t="s">
        <v>0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15</v>
      </c>
    </row>
    <row r="27" spans="1:14" x14ac:dyDescent="0.25">
      <c r="A27" s="4">
        <v>8000</v>
      </c>
      <c r="B27" s="4">
        <v>0.11</v>
      </c>
      <c r="C27" s="4">
        <v>1000000</v>
      </c>
      <c r="D27" s="4">
        <v>712000</v>
      </c>
      <c r="E27" s="4">
        <f>C27-D27</f>
        <v>288000</v>
      </c>
      <c r="F27" s="4">
        <f>E27*B27</f>
        <v>31680</v>
      </c>
      <c r="I27" s="4">
        <v>8000</v>
      </c>
      <c r="J27" s="4">
        <v>0.11</v>
      </c>
      <c r="K27" s="4">
        <v>792000</v>
      </c>
      <c r="L27" s="4">
        <v>760000</v>
      </c>
      <c r="M27" s="4">
        <f>K27-L27</f>
        <v>32000</v>
      </c>
      <c r="N27" s="4">
        <f>M27*J27</f>
        <v>3520</v>
      </c>
    </row>
    <row r="28" spans="1:14" x14ac:dyDescent="0.25">
      <c r="A28" s="4">
        <v>10000</v>
      </c>
      <c r="B28" s="4">
        <v>0.11</v>
      </c>
      <c r="C28" s="4">
        <v>1250000</v>
      </c>
      <c r="D28" s="4">
        <v>836000</v>
      </c>
      <c r="E28" s="4">
        <f t="shared" ref="E28:E32" si="8">C28-D28</f>
        <v>414000</v>
      </c>
      <c r="F28" s="4">
        <f t="shared" ref="F28:F32" si="9">E28*B28</f>
        <v>45540</v>
      </c>
      <c r="I28" s="4">
        <v>10000</v>
      </c>
      <c r="J28" s="4">
        <v>0.11</v>
      </c>
      <c r="K28" s="4">
        <v>876000</v>
      </c>
      <c r="L28" s="4">
        <v>760000</v>
      </c>
      <c r="M28" s="4">
        <f t="shared" ref="M28:M32" si="10">K28-L28</f>
        <v>116000</v>
      </c>
      <c r="N28" s="4">
        <f t="shared" ref="N28:N32" si="11">M28*J28</f>
        <v>12760</v>
      </c>
    </row>
    <row r="29" spans="1:14" x14ac:dyDescent="0.25">
      <c r="A29" s="4">
        <v>12000</v>
      </c>
      <c r="B29" s="4">
        <v>0.28000000000000003</v>
      </c>
      <c r="C29" s="4">
        <v>1500000</v>
      </c>
      <c r="D29" s="4">
        <v>960000</v>
      </c>
      <c r="E29" s="4">
        <f t="shared" si="8"/>
        <v>540000</v>
      </c>
      <c r="F29" s="4">
        <f t="shared" si="9"/>
        <v>151200</v>
      </c>
      <c r="I29" s="4">
        <v>12000</v>
      </c>
      <c r="J29" s="4">
        <v>0.28000000000000003</v>
      </c>
      <c r="K29" s="4">
        <v>960000</v>
      </c>
      <c r="L29" s="4">
        <v>760000</v>
      </c>
      <c r="M29" s="4">
        <f t="shared" si="10"/>
        <v>200000</v>
      </c>
      <c r="N29" s="4">
        <f t="shared" si="11"/>
        <v>56000.000000000007</v>
      </c>
    </row>
    <row r="30" spans="1:14" x14ac:dyDescent="0.25">
      <c r="A30" s="4">
        <v>14000</v>
      </c>
      <c r="B30" s="4">
        <v>0.22</v>
      </c>
      <c r="C30" s="4">
        <v>1500000</v>
      </c>
      <c r="D30" s="4">
        <v>960000</v>
      </c>
      <c r="E30" s="4">
        <f t="shared" si="8"/>
        <v>540000</v>
      </c>
      <c r="F30" s="4">
        <f t="shared" si="9"/>
        <v>118800</v>
      </c>
      <c r="I30" s="4">
        <v>14000</v>
      </c>
      <c r="J30" s="4">
        <v>0.22</v>
      </c>
      <c r="K30" s="4">
        <v>960000</v>
      </c>
      <c r="L30" s="4">
        <v>760000</v>
      </c>
      <c r="M30" s="4">
        <f t="shared" si="10"/>
        <v>200000</v>
      </c>
      <c r="N30" s="4">
        <f t="shared" si="11"/>
        <v>44000</v>
      </c>
    </row>
    <row r="31" spans="1:14" x14ac:dyDescent="0.25">
      <c r="A31" s="4">
        <v>16000</v>
      </c>
      <c r="B31" s="4">
        <v>0.18</v>
      </c>
      <c r="C31" s="4">
        <v>1500000</v>
      </c>
      <c r="D31" s="4">
        <v>960000</v>
      </c>
      <c r="E31" s="4">
        <f t="shared" si="8"/>
        <v>540000</v>
      </c>
      <c r="F31" s="4">
        <f t="shared" si="9"/>
        <v>97200</v>
      </c>
      <c r="I31" s="4">
        <v>16000</v>
      </c>
      <c r="J31" s="4">
        <v>0.18</v>
      </c>
      <c r="K31" s="4">
        <v>960000</v>
      </c>
      <c r="L31" s="4">
        <v>760000</v>
      </c>
      <c r="M31" s="4">
        <f t="shared" si="10"/>
        <v>200000</v>
      </c>
      <c r="N31" s="4">
        <f t="shared" si="11"/>
        <v>36000</v>
      </c>
    </row>
    <row r="32" spans="1:14" x14ac:dyDescent="0.25">
      <c r="A32" s="4">
        <v>18000</v>
      </c>
      <c r="B32" s="4">
        <v>0.1</v>
      </c>
      <c r="C32" s="4">
        <v>1500000</v>
      </c>
      <c r="D32" s="4">
        <v>960000</v>
      </c>
      <c r="E32" s="4">
        <f t="shared" si="8"/>
        <v>540000</v>
      </c>
      <c r="F32" s="4">
        <f t="shared" si="9"/>
        <v>54000</v>
      </c>
      <c r="I32" s="4">
        <v>18000</v>
      </c>
      <c r="J32" s="4">
        <v>0.1</v>
      </c>
      <c r="K32" s="4">
        <v>960000</v>
      </c>
      <c r="L32" s="4">
        <v>760000</v>
      </c>
      <c r="M32" s="4">
        <f t="shared" si="10"/>
        <v>200000</v>
      </c>
      <c r="N32" s="4">
        <f t="shared" si="11"/>
        <v>20000</v>
      </c>
    </row>
    <row r="33" spans="1:14" x14ac:dyDescent="0.25">
      <c r="A33" s="4"/>
      <c r="B33" s="4"/>
      <c r="C33" s="4"/>
      <c r="D33" s="4"/>
      <c r="E33" s="4"/>
      <c r="F33" s="7">
        <f>SUM(F27:F32)</f>
        <v>498420</v>
      </c>
      <c r="I33" s="4"/>
      <c r="J33" s="4"/>
      <c r="K33" s="4"/>
      <c r="L33" s="4"/>
      <c r="M33" s="4"/>
      <c r="N33" s="7">
        <f>SUM(N27:N32)</f>
        <v>172280</v>
      </c>
    </row>
    <row r="37" spans="1:14" x14ac:dyDescent="0.25">
      <c r="A37" s="12" t="s">
        <v>20</v>
      </c>
      <c r="B37" s="13"/>
      <c r="C37" s="13"/>
      <c r="D37" s="13"/>
      <c r="E37" s="14"/>
      <c r="I37" s="12" t="s">
        <v>26</v>
      </c>
      <c r="J37" s="13"/>
      <c r="K37" s="13"/>
      <c r="L37" s="13"/>
      <c r="M37" s="14"/>
    </row>
    <row r="38" spans="1:14" x14ac:dyDescent="0.25">
      <c r="A38" s="2" t="s">
        <v>0</v>
      </c>
      <c r="B38" s="2" t="s">
        <v>4</v>
      </c>
      <c r="C38" s="2" t="s">
        <v>5</v>
      </c>
      <c r="D38" s="2" t="s">
        <v>6</v>
      </c>
      <c r="E38" s="2" t="s">
        <v>7</v>
      </c>
      <c r="F38" s="2" t="s">
        <v>15</v>
      </c>
      <c r="I38" s="2" t="s">
        <v>0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15</v>
      </c>
    </row>
    <row r="39" spans="1:14" x14ac:dyDescent="0.25">
      <c r="A39" s="4">
        <v>8000</v>
      </c>
      <c r="B39" s="4">
        <v>0.11</v>
      </c>
      <c r="C39" s="4">
        <v>1000000</v>
      </c>
      <c r="D39" s="4">
        <v>748000</v>
      </c>
      <c r="E39" s="4">
        <f>C39-D39</f>
        <v>252000</v>
      </c>
      <c r="F39" s="4">
        <f>E39*B39</f>
        <v>27720</v>
      </c>
      <c r="I39" s="4">
        <v>8000</v>
      </c>
      <c r="J39" s="4">
        <v>0.11</v>
      </c>
      <c r="K39" s="4">
        <v>868000</v>
      </c>
      <c r="L39" s="4">
        <v>870000</v>
      </c>
      <c r="M39" s="4">
        <f>K39-L39</f>
        <v>-2000</v>
      </c>
      <c r="N39" s="4">
        <f>M39*J39</f>
        <v>-220</v>
      </c>
    </row>
    <row r="40" spans="1:14" x14ac:dyDescent="0.25">
      <c r="A40" s="4">
        <v>10000</v>
      </c>
      <c r="B40" s="4">
        <v>0.11</v>
      </c>
      <c r="C40" s="4">
        <v>1250000</v>
      </c>
      <c r="D40" s="4">
        <v>872000</v>
      </c>
      <c r="E40" s="4">
        <f t="shared" ref="E40:E44" si="12">C40-D40</f>
        <v>378000</v>
      </c>
      <c r="F40" s="4">
        <f t="shared" ref="F40:F44" si="13">E40*B40</f>
        <v>41580</v>
      </c>
      <c r="I40" s="4">
        <v>10000</v>
      </c>
      <c r="J40" s="4">
        <v>0.11</v>
      </c>
      <c r="K40" s="4">
        <v>952000</v>
      </c>
      <c r="L40" s="4">
        <v>870000</v>
      </c>
      <c r="M40" s="4">
        <f t="shared" ref="M40:M44" si="14">K40-L40</f>
        <v>82000</v>
      </c>
      <c r="N40" s="4">
        <f t="shared" ref="N40:N44" si="15">M40*J40</f>
        <v>9020</v>
      </c>
    </row>
    <row r="41" spans="1:14" x14ac:dyDescent="0.25">
      <c r="A41" s="4">
        <v>12000</v>
      </c>
      <c r="B41" s="4">
        <v>0.28000000000000003</v>
      </c>
      <c r="C41" s="4">
        <v>1500000</v>
      </c>
      <c r="D41" s="4">
        <v>996000</v>
      </c>
      <c r="E41" s="4">
        <f t="shared" si="12"/>
        <v>504000</v>
      </c>
      <c r="F41" s="4">
        <f t="shared" si="13"/>
        <v>141120</v>
      </c>
      <c r="I41" s="4">
        <v>12000</v>
      </c>
      <c r="J41" s="4">
        <v>0.28000000000000003</v>
      </c>
      <c r="K41" s="4">
        <v>1036000</v>
      </c>
      <c r="L41" s="4">
        <v>870000</v>
      </c>
      <c r="M41" s="4">
        <f t="shared" si="14"/>
        <v>166000</v>
      </c>
      <c r="N41" s="4">
        <f t="shared" si="15"/>
        <v>46480.000000000007</v>
      </c>
    </row>
    <row r="42" spans="1:14" x14ac:dyDescent="0.25">
      <c r="A42" s="4">
        <v>14000</v>
      </c>
      <c r="B42" s="4">
        <v>0.22</v>
      </c>
      <c r="C42" s="4">
        <v>1750000</v>
      </c>
      <c r="D42" s="4">
        <v>1120000</v>
      </c>
      <c r="E42" s="4">
        <f t="shared" si="12"/>
        <v>630000</v>
      </c>
      <c r="F42" s="4">
        <f t="shared" si="13"/>
        <v>138600</v>
      </c>
      <c r="I42" s="4">
        <v>14000</v>
      </c>
      <c r="J42" s="4">
        <v>0.22</v>
      </c>
      <c r="K42" s="4">
        <v>1120000</v>
      </c>
      <c r="L42" s="4">
        <v>870000</v>
      </c>
      <c r="M42" s="4">
        <f t="shared" si="14"/>
        <v>250000</v>
      </c>
      <c r="N42" s="4">
        <f t="shared" si="15"/>
        <v>55000</v>
      </c>
    </row>
    <row r="43" spans="1:14" x14ac:dyDescent="0.25">
      <c r="A43" s="4">
        <v>16000</v>
      </c>
      <c r="B43" s="4">
        <v>0.18</v>
      </c>
      <c r="C43" s="4">
        <v>1750000</v>
      </c>
      <c r="D43" s="4">
        <v>1120000</v>
      </c>
      <c r="E43" s="4">
        <f t="shared" si="12"/>
        <v>630000</v>
      </c>
      <c r="F43" s="4">
        <f t="shared" si="13"/>
        <v>113400</v>
      </c>
      <c r="I43" s="4">
        <v>16000</v>
      </c>
      <c r="J43" s="4">
        <v>0.18</v>
      </c>
      <c r="K43" s="4">
        <v>1120000</v>
      </c>
      <c r="L43" s="4">
        <v>870000</v>
      </c>
      <c r="M43" s="4">
        <f t="shared" si="14"/>
        <v>250000</v>
      </c>
      <c r="N43" s="4">
        <f t="shared" si="15"/>
        <v>45000</v>
      </c>
    </row>
    <row r="44" spans="1:14" x14ac:dyDescent="0.25">
      <c r="A44" s="4">
        <v>18000</v>
      </c>
      <c r="B44" s="4">
        <v>0.1</v>
      </c>
      <c r="C44" s="4">
        <v>1750000</v>
      </c>
      <c r="D44" s="4">
        <v>1120000</v>
      </c>
      <c r="E44" s="4">
        <f t="shared" si="12"/>
        <v>630000</v>
      </c>
      <c r="F44" s="4">
        <f t="shared" si="13"/>
        <v>63000</v>
      </c>
      <c r="I44" s="4">
        <v>18000</v>
      </c>
      <c r="J44" s="4">
        <v>0.1</v>
      </c>
      <c r="K44" s="4">
        <v>1120000</v>
      </c>
      <c r="L44" s="4">
        <v>870000</v>
      </c>
      <c r="M44" s="4">
        <f t="shared" si="14"/>
        <v>250000</v>
      </c>
      <c r="N44" s="4">
        <f t="shared" si="15"/>
        <v>25000</v>
      </c>
    </row>
    <row r="45" spans="1:14" x14ac:dyDescent="0.25">
      <c r="A45" s="4"/>
      <c r="B45" s="4"/>
      <c r="C45" s="4"/>
      <c r="D45" s="4"/>
      <c r="E45" s="4"/>
      <c r="F45" s="7">
        <f>SUM(F39:F44)</f>
        <v>525420</v>
      </c>
      <c r="I45" s="4"/>
      <c r="J45" s="4"/>
      <c r="K45" s="4"/>
      <c r="L45" s="4"/>
      <c r="M45" s="4"/>
      <c r="N45" s="7">
        <f>SUM(N39:N44)</f>
        <v>180280</v>
      </c>
    </row>
    <row r="50" spans="1:14" x14ac:dyDescent="0.25">
      <c r="A50" s="12" t="s">
        <v>21</v>
      </c>
      <c r="B50" s="13"/>
      <c r="C50" s="13"/>
      <c r="D50" s="13"/>
      <c r="E50" s="14"/>
      <c r="I50" s="12" t="s">
        <v>27</v>
      </c>
      <c r="J50" s="13"/>
      <c r="K50" s="13"/>
      <c r="L50" s="13"/>
      <c r="M50" s="14"/>
    </row>
    <row r="51" spans="1:14" x14ac:dyDescent="0.25">
      <c r="A51" s="2" t="s">
        <v>0</v>
      </c>
      <c r="B51" s="2" t="s">
        <v>4</v>
      </c>
      <c r="C51" s="2" t="s">
        <v>5</v>
      </c>
      <c r="D51" s="2" t="s">
        <v>6</v>
      </c>
      <c r="E51" s="2" t="s">
        <v>7</v>
      </c>
      <c r="F51" s="2" t="s">
        <v>15</v>
      </c>
      <c r="I51" s="2" t="s">
        <v>0</v>
      </c>
      <c r="J51" s="2" t="s">
        <v>4</v>
      </c>
      <c r="K51" s="2" t="s">
        <v>5</v>
      </c>
      <c r="L51" s="2" t="s">
        <v>6</v>
      </c>
      <c r="M51" s="2" t="s">
        <v>7</v>
      </c>
      <c r="N51" s="2" t="s">
        <v>15</v>
      </c>
    </row>
    <row r="52" spans="1:14" x14ac:dyDescent="0.25">
      <c r="A52" s="4">
        <v>8000</v>
      </c>
      <c r="B52" s="4">
        <v>0.11</v>
      </c>
      <c r="C52" s="4">
        <v>1000000</v>
      </c>
      <c r="D52" s="4">
        <v>784000</v>
      </c>
      <c r="E52" s="4">
        <f>C52-D52</f>
        <v>216000</v>
      </c>
      <c r="F52" s="4">
        <f>E52*B52</f>
        <v>23760</v>
      </c>
      <c r="I52" s="4">
        <v>8000</v>
      </c>
      <c r="J52" s="4">
        <v>0.11</v>
      </c>
      <c r="K52" s="4">
        <v>944000</v>
      </c>
      <c r="L52" s="4">
        <v>980000</v>
      </c>
      <c r="M52" s="4">
        <f>K52-L52</f>
        <v>-36000</v>
      </c>
      <c r="N52" s="4">
        <f>M52*J52</f>
        <v>-3960</v>
      </c>
    </row>
    <row r="53" spans="1:14" x14ac:dyDescent="0.25">
      <c r="A53" s="4">
        <v>10000</v>
      </c>
      <c r="B53" s="4">
        <v>0.11</v>
      </c>
      <c r="C53" s="4">
        <v>1250000</v>
      </c>
      <c r="D53" s="4">
        <v>908000</v>
      </c>
      <c r="E53" s="4">
        <f t="shared" ref="E53:E57" si="16">C53-D53</f>
        <v>342000</v>
      </c>
      <c r="F53" s="4">
        <f t="shared" ref="F53:F57" si="17">E53*B53</f>
        <v>37620</v>
      </c>
      <c r="I53" s="4">
        <v>10000</v>
      </c>
      <c r="J53" s="4">
        <v>0.11</v>
      </c>
      <c r="K53" s="4">
        <v>1028000</v>
      </c>
      <c r="L53" s="4">
        <v>980000</v>
      </c>
      <c r="M53" s="4">
        <f t="shared" ref="M53:M57" si="18">K53-L53</f>
        <v>48000</v>
      </c>
      <c r="N53" s="4">
        <f t="shared" ref="N53:N57" si="19">M53*J53</f>
        <v>5280</v>
      </c>
    </row>
    <row r="54" spans="1:14" x14ac:dyDescent="0.25">
      <c r="A54" s="4">
        <v>12000</v>
      </c>
      <c r="B54" s="4">
        <v>0.28000000000000003</v>
      </c>
      <c r="C54" s="4">
        <v>1500000</v>
      </c>
      <c r="D54" s="4">
        <v>1032000</v>
      </c>
      <c r="E54" s="4">
        <f t="shared" si="16"/>
        <v>468000</v>
      </c>
      <c r="F54" s="4">
        <f t="shared" si="17"/>
        <v>131040.00000000001</v>
      </c>
      <c r="I54" s="4">
        <v>12000</v>
      </c>
      <c r="J54" s="4">
        <v>0.28000000000000003</v>
      </c>
      <c r="K54" s="4">
        <v>1112000</v>
      </c>
      <c r="L54" s="4">
        <v>980000</v>
      </c>
      <c r="M54" s="4">
        <f t="shared" si="18"/>
        <v>132000</v>
      </c>
      <c r="N54" s="4">
        <f t="shared" si="19"/>
        <v>36960</v>
      </c>
    </row>
    <row r="55" spans="1:14" x14ac:dyDescent="0.25">
      <c r="A55" s="4">
        <v>14000</v>
      </c>
      <c r="B55" s="4">
        <v>0.22</v>
      </c>
      <c r="C55" s="4">
        <v>1750000</v>
      </c>
      <c r="D55" s="4">
        <v>1156000</v>
      </c>
      <c r="E55" s="4">
        <f t="shared" si="16"/>
        <v>594000</v>
      </c>
      <c r="F55" s="4">
        <f t="shared" si="17"/>
        <v>130680</v>
      </c>
      <c r="I55" s="4">
        <v>14000</v>
      </c>
      <c r="J55" s="4">
        <v>0.22</v>
      </c>
      <c r="K55" s="4">
        <v>1196000</v>
      </c>
      <c r="L55" s="4">
        <v>980000</v>
      </c>
      <c r="M55" s="4">
        <f t="shared" si="18"/>
        <v>216000</v>
      </c>
      <c r="N55" s="4">
        <f t="shared" si="19"/>
        <v>47520</v>
      </c>
    </row>
    <row r="56" spans="1:14" x14ac:dyDescent="0.25">
      <c r="A56" s="4">
        <v>16000</v>
      </c>
      <c r="B56" s="4">
        <v>0.18</v>
      </c>
      <c r="C56" s="4">
        <v>2000000</v>
      </c>
      <c r="D56" s="4">
        <v>1280000</v>
      </c>
      <c r="E56" s="4">
        <f t="shared" si="16"/>
        <v>720000</v>
      </c>
      <c r="F56" s="4">
        <f t="shared" si="17"/>
        <v>129600</v>
      </c>
      <c r="I56" s="4">
        <v>16000</v>
      </c>
      <c r="J56" s="4">
        <v>0.18</v>
      </c>
      <c r="K56" s="4">
        <v>1280000</v>
      </c>
      <c r="L56" s="4">
        <v>980000</v>
      </c>
      <c r="M56" s="4">
        <f t="shared" si="18"/>
        <v>300000</v>
      </c>
      <c r="N56" s="4">
        <f t="shared" si="19"/>
        <v>54000</v>
      </c>
    </row>
    <row r="57" spans="1:14" x14ac:dyDescent="0.25">
      <c r="A57" s="4">
        <v>18000</v>
      </c>
      <c r="B57" s="4">
        <v>0.1</v>
      </c>
      <c r="C57" s="4">
        <v>2000000</v>
      </c>
      <c r="D57" s="4">
        <v>1280000</v>
      </c>
      <c r="E57" s="4">
        <f t="shared" si="16"/>
        <v>720000</v>
      </c>
      <c r="F57" s="4">
        <f t="shared" si="17"/>
        <v>72000</v>
      </c>
      <c r="I57" s="4">
        <v>18000</v>
      </c>
      <c r="J57" s="4">
        <v>0.1</v>
      </c>
      <c r="K57" s="4">
        <v>1280000</v>
      </c>
      <c r="L57" s="4">
        <v>980000</v>
      </c>
      <c r="M57" s="4">
        <f t="shared" si="18"/>
        <v>300000</v>
      </c>
      <c r="N57" s="4">
        <f t="shared" si="19"/>
        <v>30000</v>
      </c>
    </row>
    <row r="58" spans="1:14" x14ac:dyDescent="0.25">
      <c r="A58" s="4"/>
      <c r="B58" s="4"/>
      <c r="C58" s="4"/>
      <c r="D58" s="4"/>
      <c r="E58" s="4"/>
      <c r="F58" s="7">
        <f>SUM(F52:F57)</f>
        <v>524700</v>
      </c>
      <c r="I58" s="4"/>
      <c r="J58" s="4"/>
      <c r="K58" s="4"/>
      <c r="L58" s="4"/>
      <c r="M58" s="4"/>
      <c r="N58" s="7">
        <f>SUM(N52:N57)</f>
        <v>169800</v>
      </c>
    </row>
    <row r="62" spans="1:14" x14ac:dyDescent="0.25">
      <c r="A62" s="12" t="s">
        <v>22</v>
      </c>
      <c r="B62" s="13"/>
      <c r="C62" s="13"/>
      <c r="D62" s="13"/>
      <c r="E62" s="14"/>
      <c r="I62" s="12" t="s">
        <v>28</v>
      </c>
      <c r="J62" s="13"/>
      <c r="K62" s="13"/>
      <c r="L62" s="13"/>
      <c r="M62" s="14"/>
    </row>
    <row r="63" spans="1:14" x14ac:dyDescent="0.25">
      <c r="A63" s="2" t="s">
        <v>0</v>
      </c>
      <c r="B63" s="2" t="s">
        <v>4</v>
      </c>
      <c r="C63" s="2" t="s">
        <v>5</v>
      </c>
      <c r="D63" s="2" t="s">
        <v>6</v>
      </c>
      <c r="E63" s="2" t="s">
        <v>7</v>
      </c>
      <c r="F63" s="2" t="s">
        <v>15</v>
      </c>
      <c r="I63" s="2" t="s">
        <v>0</v>
      </c>
      <c r="J63" s="2" t="s">
        <v>4</v>
      </c>
      <c r="K63" s="2" t="s">
        <v>5</v>
      </c>
      <c r="L63" s="2" t="s">
        <v>6</v>
      </c>
      <c r="M63" s="2" t="s">
        <v>7</v>
      </c>
      <c r="N63" s="2" t="s">
        <v>15</v>
      </c>
    </row>
    <row r="64" spans="1:14" x14ac:dyDescent="0.25">
      <c r="A64" s="4">
        <v>8000</v>
      </c>
      <c r="B64" s="4">
        <v>0.11</v>
      </c>
      <c r="C64" s="4">
        <v>1180000</v>
      </c>
      <c r="D64" s="4">
        <v>1440000</v>
      </c>
      <c r="E64" s="4">
        <f>C64-D64</f>
        <v>-260000</v>
      </c>
      <c r="F64" s="4">
        <f>E64*B64</f>
        <v>-28600</v>
      </c>
      <c r="I64" s="4">
        <v>8000</v>
      </c>
      <c r="J64" s="4">
        <v>0.11</v>
      </c>
      <c r="K64" s="4">
        <v>1440000</v>
      </c>
      <c r="L64" s="4">
        <v>1270000</v>
      </c>
      <c r="M64" s="4">
        <f>K64-L64</f>
        <v>170000</v>
      </c>
      <c r="N64" s="4">
        <f>M64*J64</f>
        <v>18700</v>
      </c>
    </row>
    <row r="65" spans="1:14" x14ac:dyDescent="0.25">
      <c r="A65" s="4">
        <v>10000</v>
      </c>
      <c r="B65" s="4">
        <v>0.11</v>
      </c>
      <c r="C65" s="4">
        <v>1394000</v>
      </c>
      <c r="D65" s="4">
        <v>1440000</v>
      </c>
      <c r="E65" s="4">
        <f t="shared" ref="E65:E69" si="20">C65-D65</f>
        <v>-46000</v>
      </c>
      <c r="F65" s="4">
        <f t="shared" ref="F65:F69" si="21">E65*B65</f>
        <v>-5060</v>
      </c>
      <c r="I65" s="4">
        <v>10000</v>
      </c>
      <c r="J65" s="4">
        <v>0.11</v>
      </c>
      <c r="K65" s="4">
        <v>1440000</v>
      </c>
      <c r="L65" s="4">
        <v>1234000</v>
      </c>
      <c r="M65" s="4">
        <f t="shared" ref="M65:M69" si="22">K65-L65</f>
        <v>206000</v>
      </c>
      <c r="N65" s="4">
        <f t="shared" ref="N65:N69" si="23">M65*J65</f>
        <v>22660</v>
      </c>
    </row>
    <row r="66" spans="1:14" x14ac:dyDescent="0.25">
      <c r="A66" s="4">
        <v>12000</v>
      </c>
      <c r="B66" s="4">
        <v>0.28000000000000003</v>
      </c>
      <c r="C66" s="4">
        <v>1608000</v>
      </c>
      <c r="D66" s="4">
        <v>1440000</v>
      </c>
      <c r="E66" s="4">
        <f t="shared" si="20"/>
        <v>168000</v>
      </c>
      <c r="F66" s="4">
        <f t="shared" si="21"/>
        <v>47040.000000000007</v>
      </c>
      <c r="I66" s="4">
        <v>12000</v>
      </c>
      <c r="J66" s="4">
        <v>0.28000000000000003</v>
      </c>
      <c r="K66" s="4">
        <v>1440000</v>
      </c>
      <c r="L66" s="4">
        <v>1198000</v>
      </c>
      <c r="M66" s="4">
        <f t="shared" si="22"/>
        <v>242000</v>
      </c>
      <c r="N66" s="4">
        <f t="shared" si="23"/>
        <v>67760</v>
      </c>
    </row>
    <row r="67" spans="1:14" x14ac:dyDescent="0.25">
      <c r="A67" s="4">
        <v>14000</v>
      </c>
      <c r="B67" s="4">
        <v>0.22</v>
      </c>
      <c r="C67" s="4">
        <v>1822000</v>
      </c>
      <c r="D67" s="4">
        <v>1440000</v>
      </c>
      <c r="E67" s="4">
        <f t="shared" si="20"/>
        <v>382000</v>
      </c>
      <c r="F67" s="4">
        <f t="shared" si="21"/>
        <v>84040</v>
      </c>
      <c r="I67" s="4">
        <v>14000</v>
      </c>
      <c r="J67" s="4">
        <v>0.22</v>
      </c>
      <c r="K67" s="4">
        <v>1440000</v>
      </c>
      <c r="L67" s="4">
        <v>1162000</v>
      </c>
      <c r="M67" s="4">
        <f t="shared" si="22"/>
        <v>278000</v>
      </c>
      <c r="N67" s="4">
        <f t="shared" si="23"/>
        <v>61160</v>
      </c>
    </row>
    <row r="68" spans="1:14" x14ac:dyDescent="0.25">
      <c r="A68" s="4">
        <v>16000</v>
      </c>
      <c r="B68" s="4">
        <v>0.18</v>
      </c>
      <c r="C68" s="4">
        <v>2036000</v>
      </c>
      <c r="D68" s="4">
        <v>1440000</v>
      </c>
      <c r="E68" s="4">
        <f t="shared" si="20"/>
        <v>596000</v>
      </c>
      <c r="F68" s="4">
        <f t="shared" si="21"/>
        <v>107280</v>
      </c>
      <c r="I68" s="4">
        <v>16000</v>
      </c>
      <c r="J68" s="4">
        <v>0.18</v>
      </c>
      <c r="K68" s="4">
        <v>1440000</v>
      </c>
      <c r="L68" s="4">
        <v>1126000</v>
      </c>
      <c r="M68" s="4">
        <f t="shared" si="22"/>
        <v>314000</v>
      </c>
      <c r="N68" s="4">
        <f t="shared" si="23"/>
        <v>56520</v>
      </c>
    </row>
    <row r="69" spans="1:14" x14ac:dyDescent="0.25">
      <c r="A69" s="4">
        <v>18000</v>
      </c>
      <c r="B69" s="4">
        <v>0.1</v>
      </c>
      <c r="C69" s="4">
        <v>2250000</v>
      </c>
      <c r="D69" s="4">
        <v>1440000</v>
      </c>
      <c r="E69" s="4">
        <f t="shared" si="20"/>
        <v>810000</v>
      </c>
      <c r="F69" s="4">
        <f t="shared" si="21"/>
        <v>81000</v>
      </c>
      <c r="I69" s="4">
        <v>18000</v>
      </c>
      <c r="J69" s="4">
        <v>0.1</v>
      </c>
      <c r="K69" s="4">
        <v>1440000</v>
      </c>
      <c r="L69" s="4">
        <v>1090000</v>
      </c>
      <c r="M69" s="4">
        <f t="shared" si="22"/>
        <v>350000</v>
      </c>
      <c r="N69" s="4">
        <f t="shared" si="23"/>
        <v>35000</v>
      </c>
    </row>
    <row r="70" spans="1:14" x14ac:dyDescent="0.25">
      <c r="A70" s="4"/>
      <c r="B70" s="4"/>
      <c r="C70" s="4"/>
      <c r="D70" s="4"/>
      <c r="E70" s="4"/>
      <c r="F70" s="7">
        <f>SUM(F64:F69)</f>
        <v>285700</v>
      </c>
      <c r="I70" s="4"/>
      <c r="J70" s="4"/>
      <c r="K70" s="4"/>
      <c r="L70" s="4"/>
      <c r="M70" s="4"/>
      <c r="N70" s="7">
        <f>SUM(N64:N69)</f>
        <v>261800</v>
      </c>
    </row>
    <row r="74" spans="1:14" x14ac:dyDescent="0.25">
      <c r="B74" s="1" t="s">
        <v>0</v>
      </c>
      <c r="C74" s="1" t="s">
        <v>1</v>
      </c>
      <c r="D74" s="1" t="s">
        <v>2</v>
      </c>
      <c r="E74" s="1" t="s">
        <v>3</v>
      </c>
    </row>
    <row r="75" spans="1:14" x14ac:dyDescent="0.25">
      <c r="B75" s="8">
        <v>8000</v>
      </c>
      <c r="C75" s="11">
        <v>360000</v>
      </c>
      <c r="D75" s="11">
        <v>100000</v>
      </c>
      <c r="E75" s="10">
        <f>(C75+D75)</f>
        <v>460000</v>
      </c>
    </row>
    <row r="76" spans="1:14" x14ac:dyDescent="0.25">
      <c r="B76" s="8">
        <v>10000</v>
      </c>
      <c r="C76" s="11">
        <v>426460</v>
      </c>
      <c r="D76" s="11">
        <v>146040</v>
      </c>
      <c r="E76" s="10">
        <f t="shared" ref="E76:E80" si="24">(C76+D76)</f>
        <v>572500</v>
      </c>
    </row>
    <row r="77" spans="1:14" x14ac:dyDescent="0.25">
      <c r="B77" s="8">
        <v>12000</v>
      </c>
      <c r="C77" s="11">
        <v>469380</v>
      </c>
      <c r="D77" s="11">
        <v>721640</v>
      </c>
      <c r="E77" s="10">
        <f t="shared" si="24"/>
        <v>1191020</v>
      </c>
    </row>
    <row r="78" spans="1:14" x14ac:dyDescent="0.25">
      <c r="B78" s="8">
        <v>14000</v>
      </c>
      <c r="C78" s="11">
        <v>452380</v>
      </c>
      <c r="D78" s="11">
        <v>220120</v>
      </c>
      <c r="E78" s="10">
        <f t="shared" si="24"/>
        <v>672500</v>
      </c>
    </row>
    <row r="79" spans="1:14" x14ac:dyDescent="0.25">
      <c r="B79" s="8">
        <v>16000</v>
      </c>
      <c r="C79" s="11">
        <v>388300</v>
      </c>
      <c r="D79" s="11">
        <v>244200</v>
      </c>
      <c r="E79" s="10">
        <f t="shared" si="24"/>
        <v>632500</v>
      </c>
    </row>
    <row r="80" spans="1:14" x14ac:dyDescent="0.25">
      <c r="B80" s="8">
        <v>18000</v>
      </c>
      <c r="C80" s="11">
        <v>285700</v>
      </c>
      <c r="D80" s="11">
        <v>261800</v>
      </c>
      <c r="E80" s="10">
        <f t="shared" si="24"/>
        <v>547500</v>
      </c>
    </row>
  </sheetData>
  <mergeCells count="12">
    <mergeCell ref="A1:E1"/>
    <mergeCell ref="I1:M1"/>
    <mergeCell ref="A13:E13"/>
    <mergeCell ref="I13:M13"/>
    <mergeCell ref="A62:E62"/>
    <mergeCell ref="I62:M62"/>
    <mergeCell ref="A25:E25"/>
    <mergeCell ref="I25:M25"/>
    <mergeCell ref="A37:E37"/>
    <mergeCell ref="I37:M37"/>
    <mergeCell ref="A50:E50"/>
    <mergeCell ref="I50:M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zoomScaleNormal="100" workbookViewId="0">
      <selection activeCell="D120" sqref="A120:D126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9.7109375" bestFit="1" customWidth="1"/>
    <col min="4" max="4" width="11" bestFit="1" customWidth="1"/>
    <col min="6" max="6" width="14.7109375" bestFit="1" customWidth="1"/>
    <col min="11" max="11" width="10" bestFit="1" customWidth="1"/>
    <col min="14" max="14" width="14.7109375" bestFit="1" customWidth="1"/>
  </cols>
  <sheetData>
    <row r="1" spans="1:14" x14ac:dyDescent="0.25">
      <c r="A1" s="12" t="s">
        <v>8</v>
      </c>
      <c r="B1" s="13"/>
      <c r="C1" s="13"/>
      <c r="D1" s="13"/>
      <c r="E1" s="14"/>
      <c r="I1" s="12" t="s">
        <v>23</v>
      </c>
      <c r="J1" s="13"/>
      <c r="K1" s="13"/>
      <c r="L1" s="13"/>
      <c r="M1" s="14"/>
    </row>
    <row r="2" spans="1:14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15</v>
      </c>
      <c r="I2" s="2" t="s">
        <v>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15</v>
      </c>
    </row>
    <row r="3" spans="1:14" x14ac:dyDescent="0.25">
      <c r="A3" s="4">
        <v>8000</v>
      </c>
      <c r="B3" s="4">
        <v>0.11</v>
      </c>
      <c r="C3" s="4">
        <f>A3*B18*B13</f>
        <v>700000</v>
      </c>
      <c r="D3" s="4">
        <v>496000</v>
      </c>
      <c r="E3" s="4">
        <f>C3-D3</f>
        <v>204000</v>
      </c>
      <c r="F3" s="4">
        <f>B3*E3</f>
        <v>22440</v>
      </c>
      <c r="I3" s="4">
        <v>80000</v>
      </c>
      <c r="J3" s="4">
        <v>0.11</v>
      </c>
      <c r="K3" s="4">
        <v>796000</v>
      </c>
      <c r="L3" s="4">
        <v>540000</v>
      </c>
      <c r="M3" s="4">
        <f>K3-L3</f>
        <v>256000</v>
      </c>
      <c r="N3" s="4">
        <f>M3*J3</f>
        <v>28160</v>
      </c>
    </row>
    <row r="4" spans="1:14" x14ac:dyDescent="0.25">
      <c r="A4" s="4">
        <v>10000</v>
      </c>
      <c r="B4" s="4">
        <v>0.11</v>
      </c>
      <c r="C4" s="4">
        <v>700000</v>
      </c>
      <c r="D4" s="4">
        <v>496000</v>
      </c>
      <c r="E4" s="4">
        <f t="shared" ref="E4:E8" si="0">C4-D4</f>
        <v>204000</v>
      </c>
      <c r="F4" s="4">
        <f t="shared" ref="F4:F8" si="1">E4*B4</f>
        <v>22440</v>
      </c>
      <c r="I4" s="4">
        <v>10000</v>
      </c>
      <c r="J4" s="4">
        <v>0.11</v>
      </c>
      <c r="K4" s="4">
        <v>796000</v>
      </c>
      <c r="L4" s="4">
        <v>540000</v>
      </c>
      <c r="M4" s="4">
        <f t="shared" ref="M4:M8" si="2">K4-L4</f>
        <v>256000</v>
      </c>
      <c r="N4" s="4">
        <f t="shared" ref="N4:N8" si="3">M4*J4</f>
        <v>28160</v>
      </c>
    </row>
    <row r="5" spans="1:14" x14ac:dyDescent="0.25">
      <c r="A5" s="4">
        <v>12000</v>
      </c>
      <c r="B5" s="4">
        <v>0.28000000000000003</v>
      </c>
      <c r="C5" s="4">
        <v>700000</v>
      </c>
      <c r="D5" s="4">
        <v>496000</v>
      </c>
      <c r="E5" s="4">
        <f t="shared" si="0"/>
        <v>204000</v>
      </c>
      <c r="F5" s="4">
        <f t="shared" si="1"/>
        <v>57120.000000000007</v>
      </c>
      <c r="I5" s="4">
        <v>12000</v>
      </c>
      <c r="J5" s="4">
        <v>0.28000000000000003</v>
      </c>
      <c r="K5" s="4">
        <v>796000</v>
      </c>
      <c r="L5" s="4">
        <v>540000</v>
      </c>
      <c r="M5" s="4">
        <f t="shared" si="2"/>
        <v>256000</v>
      </c>
      <c r="N5" s="4">
        <f t="shared" si="3"/>
        <v>71680</v>
      </c>
    </row>
    <row r="6" spans="1:14" x14ac:dyDescent="0.25">
      <c r="A6" s="4">
        <v>14000</v>
      </c>
      <c r="B6" s="4">
        <v>0.22</v>
      </c>
      <c r="C6" s="4">
        <v>700000</v>
      </c>
      <c r="D6" s="4">
        <v>496000</v>
      </c>
      <c r="E6" s="4">
        <f t="shared" si="0"/>
        <v>204000</v>
      </c>
      <c r="F6" s="4">
        <f t="shared" si="1"/>
        <v>44880</v>
      </c>
      <c r="I6" s="4">
        <v>14000</v>
      </c>
      <c r="J6" s="4">
        <v>0.22</v>
      </c>
      <c r="K6" s="4">
        <v>796000</v>
      </c>
      <c r="L6" s="4">
        <v>540000</v>
      </c>
      <c r="M6" s="4">
        <f t="shared" si="2"/>
        <v>256000</v>
      </c>
      <c r="N6" s="4">
        <f t="shared" si="3"/>
        <v>56320</v>
      </c>
    </row>
    <row r="7" spans="1:14" x14ac:dyDescent="0.25">
      <c r="A7" s="4">
        <v>16000</v>
      </c>
      <c r="B7" s="4">
        <v>0.18</v>
      </c>
      <c r="C7" s="4">
        <v>700000</v>
      </c>
      <c r="D7" s="4">
        <v>496000</v>
      </c>
      <c r="E7" s="4">
        <f t="shared" si="0"/>
        <v>204000</v>
      </c>
      <c r="F7" s="4">
        <f t="shared" si="1"/>
        <v>36720</v>
      </c>
      <c r="I7" s="4">
        <v>16000</v>
      </c>
      <c r="J7" s="4">
        <v>0.18</v>
      </c>
      <c r="K7" s="4">
        <v>796000</v>
      </c>
      <c r="L7" s="4">
        <v>540000</v>
      </c>
      <c r="M7" s="4">
        <f t="shared" si="2"/>
        <v>256000</v>
      </c>
      <c r="N7" s="4">
        <f t="shared" si="3"/>
        <v>46080</v>
      </c>
    </row>
    <row r="8" spans="1:14" x14ac:dyDescent="0.25">
      <c r="A8" s="4">
        <v>18000</v>
      </c>
      <c r="B8" s="4">
        <v>0.1</v>
      </c>
      <c r="C8" s="4">
        <v>700000</v>
      </c>
      <c r="D8" s="4">
        <v>496000</v>
      </c>
      <c r="E8" s="4">
        <f t="shared" si="0"/>
        <v>204000</v>
      </c>
      <c r="F8" s="4">
        <f t="shared" si="1"/>
        <v>20400</v>
      </c>
      <c r="I8" s="4">
        <v>18000</v>
      </c>
      <c r="J8" s="4">
        <v>0.1</v>
      </c>
      <c r="K8" s="4">
        <v>796000</v>
      </c>
      <c r="L8" s="4">
        <v>540000</v>
      </c>
      <c r="M8" s="4">
        <f t="shared" si="2"/>
        <v>256000</v>
      </c>
      <c r="N8" s="4">
        <f t="shared" si="3"/>
        <v>25600</v>
      </c>
    </row>
    <row r="9" spans="1:14" x14ac:dyDescent="0.25">
      <c r="A9" s="4"/>
      <c r="B9" s="4"/>
      <c r="C9" s="4"/>
      <c r="D9" s="4"/>
      <c r="E9" s="4"/>
      <c r="F9" s="7">
        <f>SUM(F3:F8)</f>
        <v>204000</v>
      </c>
      <c r="I9" s="4"/>
      <c r="J9" s="4"/>
      <c r="K9" s="4"/>
      <c r="L9" s="4"/>
      <c r="M9" s="4"/>
      <c r="N9" s="7">
        <f>SUM(N3:N8)</f>
        <v>256000</v>
      </c>
    </row>
    <row r="11" spans="1:14" x14ac:dyDescent="0.25">
      <c r="A11" t="s">
        <v>9</v>
      </c>
      <c r="B11" s="3">
        <v>100000</v>
      </c>
      <c r="I11" t="s">
        <v>9</v>
      </c>
      <c r="J11" s="3">
        <v>100000</v>
      </c>
    </row>
    <row r="12" spans="1:14" x14ac:dyDescent="0.25">
      <c r="A12" t="s">
        <v>10</v>
      </c>
      <c r="B12" s="3">
        <v>55</v>
      </c>
      <c r="I12" t="s">
        <v>10</v>
      </c>
      <c r="J12" s="3">
        <v>55</v>
      </c>
    </row>
    <row r="13" spans="1:14" x14ac:dyDescent="0.25">
      <c r="A13" t="s">
        <v>11</v>
      </c>
      <c r="B13" s="3">
        <v>125</v>
      </c>
      <c r="I13" t="s">
        <v>11</v>
      </c>
      <c r="J13" s="3">
        <v>125</v>
      </c>
    </row>
    <row r="14" spans="1:14" x14ac:dyDescent="0.25">
      <c r="A14" t="s">
        <v>12</v>
      </c>
      <c r="B14" s="3">
        <v>62</v>
      </c>
      <c r="I14" t="s">
        <v>12</v>
      </c>
      <c r="J14" s="3">
        <v>80</v>
      </c>
    </row>
    <row r="15" spans="1:14" x14ac:dyDescent="0.25">
      <c r="A15" t="s">
        <v>13</v>
      </c>
      <c r="B15" s="3">
        <v>16000</v>
      </c>
      <c r="I15" t="s">
        <v>13</v>
      </c>
      <c r="J15" s="3">
        <v>18000</v>
      </c>
    </row>
    <row r="16" spans="1:14" x14ac:dyDescent="0.25">
      <c r="A16" t="s">
        <v>17</v>
      </c>
      <c r="B16" s="3">
        <v>8000</v>
      </c>
      <c r="I16" t="s">
        <v>17</v>
      </c>
      <c r="J16" s="3">
        <v>8000</v>
      </c>
    </row>
    <row r="17" spans="1:14" x14ac:dyDescent="0.25">
      <c r="A17" t="s">
        <v>29</v>
      </c>
      <c r="B17" s="3">
        <v>0.3</v>
      </c>
      <c r="I17" t="s">
        <v>14</v>
      </c>
      <c r="J17" s="3">
        <v>20</v>
      </c>
    </row>
    <row r="18" spans="1:14" x14ac:dyDescent="0.25">
      <c r="A18" t="s">
        <v>30</v>
      </c>
      <c r="B18" s="3">
        <v>0.7</v>
      </c>
    </row>
    <row r="21" spans="1:14" x14ac:dyDescent="0.25">
      <c r="A21" s="12" t="s">
        <v>18</v>
      </c>
      <c r="B21" s="13"/>
      <c r="C21" s="13"/>
      <c r="D21" s="13"/>
      <c r="E21" s="14"/>
      <c r="I21" s="12" t="s">
        <v>24</v>
      </c>
      <c r="J21" s="13"/>
      <c r="K21" s="13"/>
      <c r="L21" s="13"/>
      <c r="M21" s="14"/>
    </row>
    <row r="22" spans="1:14" x14ac:dyDescent="0.25">
      <c r="A22" s="2" t="s">
        <v>0</v>
      </c>
      <c r="B22" s="2" t="s">
        <v>4</v>
      </c>
      <c r="C22" s="2" t="s">
        <v>5</v>
      </c>
      <c r="D22" s="2" t="s">
        <v>6</v>
      </c>
      <c r="E22" s="2" t="s">
        <v>7</v>
      </c>
      <c r="F22" s="2" t="s">
        <v>15</v>
      </c>
      <c r="I22" s="2" t="s">
        <v>0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15</v>
      </c>
    </row>
    <row r="23" spans="1:14" x14ac:dyDescent="0.25">
      <c r="A23" s="4">
        <v>8000</v>
      </c>
      <c r="B23" s="4">
        <v>0.11</v>
      </c>
      <c r="C23" s="4">
        <v>736000</v>
      </c>
      <c r="D23" s="4">
        <v>620000</v>
      </c>
      <c r="E23" s="4">
        <f>C23-D23</f>
        <v>116000</v>
      </c>
      <c r="F23" s="4">
        <f>E23*B23</f>
        <v>12760</v>
      </c>
      <c r="I23" s="4">
        <v>8000</v>
      </c>
      <c r="J23" s="4">
        <v>0.11</v>
      </c>
      <c r="K23" s="4">
        <v>920000</v>
      </c>
      <c r="L23" s="4">
        <v>650000</v>
      </c>
      <c r="M23" s="4">
        <f>K23-L23</f>
        <v>270000</v>
      </c>
      <c r="N23" s="4">
        <f>M23*J23</f>
        <v>29700</v>
      </c>
    </row>
    <row r="24" spans="1:14" x14ac:dyDescent="0.25">
      <c r="A24" s="4">
        <v>10000</v>
      </c>
      <c r="B24" s="4">
        <v>0.11</v>
      </c>
      <c r="C24" s="4">
        <v>875000</v>
      </c>
      <c r="D24" s="4">
        <v>620000</v>
      </c>
      <c r="E24" s="4">
        <f t="shared" ref="E24:E28" si="4">C24-D24</f>
        <v>255000</v>
      </c>
      <c r="F24" s="4">
        <f t="shared" ref="F24:F28" si="5">E24*B24</f>
        <v>28050</v>
      </c>
      <c r="I24" s="4">
        <v>10000</v>
      </c>
      <c r="J24" s="4">
        <v>0.11</v>
      </c>
      <c r="K24" s="4">
        <v>995000</v>
      </c>
      <c r="L24" s="4">
        <v>650000</v>
      </c>
      <c r="M24" s="4">
        <f t="shared" ref="M24:M28" si="6">K24-L24</f>
        <v>345000</v>
      </c>
      <c r="N24" s="4">
        <f t="shared" ref="N24:N28" si="7">M24*J24</f>
        <v>37950</v>
      </c>
    </row>
    <row r="25" spans="1:14" x14ac:dyDescent="0.25">
      <c r="A25" s="4">
        <v>12000</v>
      </c>
      <c r="B25" s="4">
        <v>0.28000000000000003</v>
      </c>
      <c r="C25" s="4">
        <v>875000</v>
      </c>
      <c r="D25" s="4">
        <v>620000</v>
      </c>
      <c r="E25" s="4">
        <f t="shared" si="4"/>
        <v>255000</v>
      </c>
      <c r="F25" s="4">
        <f t="shared" si="5"/>
        <v>71400</v>
      </c>
      <c r="I25" s="4">
        <v>12000</v>
      </c>
      <c r="J25" s="4">
        <v>0.28000000000000003</v>
      </c>
      <c r="K25" s="4">
        <v>995000</v>
      </c>
      <c r="L25" s="4">
        <v>650000</v>
      </c>
      <c r="M25" s="4">
        <f t="shared" si="6"/>
        <v>345000</v>
      </c>
      <c r="N25" s="4">
        <f t="shared" si="7"/>
        <v>96600.000000000015</v>
      </c>
    </row>
    <row r="26" spans="1:14" x14ac:dyDescent="0.25">
      <c r="A26" s="4">
        <v>14000</v>
      </c>
      <c r="B26" s="4">
        <v>0.22</v>
      </c>
      <c r="C26" s="4">
        <v>875000</v>
      </c>
      <c r="D26" s="4">
        <v>620000</v>
      </c>
      <c r="E26" s="4">
        <f t="shared" si="4"/>
        <v>255000</v>
      </c>
      <c r="F26" s="4">
        <f t="shared" si="5"/>
        <v>56100</v>
      </c>
      <c r="I26" s="4">
        <v>14000</v>
      </c>
      <c r="J26" s="4">
        <v>0.22</v>
      </c>
      <c r="K26" s="4">
        <v>995000</v>
      </c>
      <c r="L26" s="4">
        <v>650000</v>
      </c>
      <c r="M26" s="4">
        <f t="shared" si="6"/>
        <v>345000</v>
      </c>
      <c r="N26" s="4">
        <f t="shared" si="7"/>
        <v>75900</v>
      </c>
    </row>
    <row r="27" spans="1:14" x14ac:dyDescent="0.25">
      <c r="A27" s="4">
        <v>16000</v>
      </c>
      <c r="B27" s="4">
        <v>0.18</v>
      </c>
      <c r="C27" s="4">
        <v>875000</v>
      </c>
      <c r="D27" s="4">
        <v>620000</v>
      </c>
      <c r="E27" s="4">
        <f t="shared" si="4"/>
        <v>255000</v>
      </c>
      <c r="F27" s="4">
        <f t="shared" si="5"/>
        <v>45900</v>
      </c>
      <c r="I27" s="4">
        <v>16000</v>
      </c>
      <c r="J27" s="4">
        <v>0.18</v>
      </c>
      <c r="K27" s="4">
        <v>995000</v>
      </c>
      <c r="L27" s="4">
        <v>650000</v>
      </c>
      <c r="M27" s="4">
        <f t="shared" si="6"/>
        <v>345000</v>
      </c>
      <c r="N27" s="4">
        <f t="shared" si="7"/>
        <v>62100</v>
      </c>
    </row>
    <row r="28" spans="1:14" x14ac:dyDescent="0.25">
      <c r="A28" s="4">
        <v>18000</v>
      </c>
      <c r="B28" s="4">
        <v>0.1</v>
      </c>
      <c r="C28" s="4">
        <v>875000</v>
      </c>
      <c r="D28" s="4">
        <v>620000</v>
      </c>
      <c r="E28" s="4">
        <f t="shared" si="4"/>
        <v>255000</v>
      </c>
      <c r="F28" s="4">
        <f t="shared" si="5"/>
        <v>25500</v>
      </c>
      <c r="I28" s="4">
        <v>18000</v>
      </c>
      <c r="J28" s="4">
        <v>0.1</v>
      </c>
      <c r="K28" s="4">
        <v>995000</v>
      </c>
      <c r="L28" s="4">
        <v>650000</v>
      </c>
      <c r="M28" s="4">
        <f t="shared" si="6"/>
        <v>345000</v>
      </c>
      <c r="N28" s="4">
        <f t="shared" si="7"/>
        <v>34500</v>
      </c>
    </row>
    <row r="29" spans="1:14" x14ac:dyDescent="0.25">
      <c r="A29" s="4"/>
      <c r="B29" s="4"/>
      <c r="C29" s="4"/>
      <c r="D29" s="4"/>
      <c r="E29" s="4"/>
      <c r="F29" s="7">
        <f>SUM(F23:F28)</f>
        <v>239710</v>
      </c>
      <c r="I29" s="4"/>
      <c r="J29" s="4"/>
      <c r="K29" s="4"/>
      <c r="L29" s="4"/>
      <c r="M29" s="4"/>
      <c r="N29" s="7">
        <f>SUM(N23:N28)</f>
        <v>336750</v>
      </c>
    </row>
    <row r="31" spans="1:14" x14ac:dyDescent="0.25">
      <c r="A31" t="s">
        <v>9</v>
      </c>
      <c r="B31" s="3">
        <v>100000</v>
      </c>
      <c r="I31" t="s">
        <v>9</v>
      </c>
      <c r="J31" s="3">
        <v>100000</v>
      </c>
    </row>
    <row r="32" spans="1:14" x14ac:dyDescent="0.25">
      <c r="A32" t="s">
        <v>10</v>
      </c>
      <c r="B32" s="3">
        <v>55</v>
      </c>
      <c r="I32" t="s">
        <v>10</v>
      </c>
      <c r="J32" s="3">
        <v>55</v>
      </c>
    </row>
    <row r="33" spans="1:14" x14ac:dyDescent="0.25">
      <c r="A33" t="s">
        <v>11</v>
      </c>
      <c r="B33" s="3">
        <v>125</v>
      </c>
      <c r="I33" t="s">
        <v>11</v>
      </c>
      <c r="J33" s="3">
        <v>125</v>
      </c>
    </row>
    <row r="34" spans="1:14" x14ac:dyDescent="0.25">
      <c r="A34" t="s">
        <v>12</v>
      </c>
      <c r="B34" s="3">
        <v>62</v>
      </c>
      <c r="I34" t="s">
        <v>12</v>
      </c>
      <c r="J34" s="3">
        <v>80</v>
      </c>
    </row>
    <row r="35" spans="1:14" x14ac:dyDescent="0.25">
      <c r="A35" t="s">
        <v>13</v>
      </c>
      <c r="B35" s="3">
        <v>16000</v>
      </c>
      <c r="I35" t="s">
        <v>13</v>
      </c>
      <c r="J35" s="3">
        <v>18000</v>
      </c>
    </row>
    <row r="36" spans="1:14" x14ac:dyDescent="0.25">
      <c r="A36" t="s">
        <v>17</v>
      </c>
      <c r="B36" s="3">
        <v>8000</v>
      </c>
      <c r="I36" t="s">
        <v>17</v>
      </c>
      <c r="J36" s="3">
        <v>8000</v>
      </c>
    </row>
    <row r="37" spans="1:14" x14ac:dyDescent="0.25">
      <c r="A37" t="s">
        <v>29</v>
      </c>
      <c r="B37" s="3">
        <v>0.3</v>
      </c>
      <c r="I37" t="s">
        <v>14</v>
      </c>
      <c r="J37" s="3">
        <v>20</v>
      </c>
    </row>
    <row r="38" spans="1:14" x14ac:dyDescent="0.25">
      <c r="A38" t="s">
        <v>30</v>
      </c>
      <c r="B38" s="3">
        <v>0.7</v>
      </c>
    </row>
    <row r="39" spans="1:14" x14ac:dyDescent="0.25">
      <c r="A39" t="s">
        <v>31</v>
      </c>
      <c r="B39" s="3">
        <v>10000</v>
      </c>
    </row>
    <row r="41" spans="1:14" x14ac:dyDescent="0.25">
      <c r="A41" s="12" t="s">
        <v>19</v>
      </c>
      <c r="B41" s="13"/>
      <c r="C41" s="13"/>
      <c r="D41" s="13"/>
      <c r="E41" s="14"/>
      <c r="I41" s="12" t="s">
        <v>25</v>
      </c>
      <c r="J41" s="13"/>
      <c r="K41" s="13"/>
      <c r="L41" s="13"/>
      <c r="M41" s="14"/>
    </row>
    <row r="42" spans="1:14" x14ac:dyDescent="0.25">
      <c r="A42" s="2" t="s">
        <v>0</v>
      </c>
      <c r="B42" s="2" t="s">
        <v>4</v>
      </c>
      <c r="C42" s="2" t="s">
        <v>5</v>
      </c>
      <c r="D42" s="2" t="s">
        <v>6</v>
      </c>
      <c r="E42" s="2" t="s">
        <v>7</v>
      </c>
      <c r="F42" s="2" t="s">
        <v>15</v>
      </c>
      <c r="I42" s="2" t="s">
        <v>0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15</v>
      </c>
    </row>
    <row r="43" spans="1:14" x14ac:dyDescent="0.25">
      <c r="A43" s="4">
        <v>8000</v>
      </c>
      <c r="B43" s="4">
        <v>0.11</v>
      </c>
      <c r="C43" s="4">
        <v>772000</v>
      </c>
      <c r="D43" s="4">
        <v>744000</v>
      </c>
      <c r="E43" s="4">
        <f>C43-D43</f>
        <v>28000</v>
      </c>
      <c r="F43" s="4">
        <f>E43*B43</f>
        <v>3080</v>
      </c>
      <c r="I43" s="4">
        <v>8000</v>
      </c>
      <c r="J43" s="4">
        <v>0.11</v>
      </c>
      <c r="K43" s="4">
        <v>1044000</v>
      </c>
      <c r="L43" s="4">
        <v>760000</v>
      </c>
      <c r="M43" s="4">
        <f>K43-L43</f>
        <v>284000</v>
      </c>
      <c r="N43" s="4">
        <f>M43*J43</f>
        <v>31240</v>
      </c>
    </row>
    <row r="44" spans="1:14" x14ac:dyDescent="0.25">
      <c r="A44" s="4">
        <v>10000</v>
      </c>
      <c r="B44" s="4">
        <v>0.11</v>
      </c>
      <c r="C44" s="4">
        <v>911000</v>
      </c>
      <c r="D44" s="4">
        <v>744000</v>
      </c>
      <c r="E44" s="4">
        <f t="shared" ref="E44:E48" si="8">C44-D44</f>
        <v>167000</v>
      </c>
      <c r="F44" s="4">
        <f t="shared" ref="F44:F48" si="9">E44*B44</f>
        <v>18370</v>
      </c>
      <c r="I44" s="4">
        <v>10000</v>
      </c>
      <c r="J44" s="4">
        <v>0.11</v>
      </c>
      <c r="K44" s="4">
        <v>1119000</v>
      </c>
      <c r="L44" s="4">
        <v>760000</v>
      </c>
      <c r="M44" s="4">
        <f t="shared" ref="M44:M48" si="10">K44-L44</f>
        <v>359000</v>
      </c>
      <c r="N44" s="4">
        <f t="shared" ref="N44:N48" si="11">M44*J44</f>
        <v>39490</v>
      </c>
    </row>
    <row r="45" spans="1:14" x14ac:dyDescent="0.25">
      <c r="A45" s="4">
        <v>12000</v>
      </c>
      <c r="B45" s="4">
        <v>0.28000000000000003</v>
      </c>
      <c r="C45" s="4">
        <v>1050000</v>
      </c>
      <c r="D45" s="4">
        <v>744000</v>
      </c>
      <c r="E45" s="4">
        <f t="shared" si="8"/>
        <v>306000</v>
      </c>
      <c r="F45" s="4">
        <f t="shared" si="9"/>
        <v>85680.000000000015</v>
      </c>
      <c r="I45" s="4">
        <v>12000</v>
      </c>
      <c r="J45" s="4">
        <v>0.28000000000000003</v>
      </c>
      <c r="K45" s="4">
        <v>1194000</v>
      </c>
      <c r="L45" s="4">
        <v>760000</v>
      </c>
      <c r="M45" s="4">
        <f t="shared" si="10"/>
        <v>434000</v>
      </c>
      <c r="N45" s="4">
        <f t="shared" si="11"/>
        <v>121520.00000000001</v>
      </c>
    </row>
    <row r="46" spans="1:14" x14ac:dyDescent="0.25">
      <c r="A46" s="4">
        <v>14000</v>
      </c>
      <c r="B46" s="4">
        <v>0.22</v>
      </c>
      <c r="C46" s="4">
        <v>1050000</v>
      </c>
      <c r="D46" s="4">
        <v>744000</v>
      </c>
      <c r="E46" s="4">
        <f t="shared" si="8"/>
        <v>306000</v>
      </c>
      <c r="F46" s="4">
        <f t="shared" si="9"/>
        <v>67320</v>
      </c>
      <c r="I46" s="4">
        <v>14000</v>
      </c>
      <c r="J46" s="4">
        <v>0.22</v>
      </c>
      <c r="K46" s="4">
        <v>1194000</v>
      </c>
      <c r="L46" s="4">
        <v>760000</v>
      </c>
      <c r="M46" s="4">
        <f t="shared" si="10"/>
        <v>434000</v>
      </c>
      <c r="N46" s="4">
        <f t="shared" si="11"/>
        <v>95480</v>
      </c>
    </row>
    <row r="47" spans="1:14" x14ac:dyDescent="0.25">
      <c r="A47" s="4">
        <v>16000</v>
      </c>
      <c r="B47" s="4">
        <v>0.18</v>
      </c>
      <c r="C47" s="4">
        <v>1050000</v>
      </c>
      <c r="D47" s="4">
        <v>744000</v>
      </c>
      <c r="E47" s="4">
        <f t="shared" si="8"/>
        <v>306000</v>
      </c>
      <c r="F47" s="4">
        <f t="shared" si="9"/>
        <v>55080</v>
      </c>
      <c r="I47" s="4">
        <v>16000</v>
      </c>
      <c r="J47" s="4">
        <v>0.18</v>
      </c>
      <c r="K47" s="4">
        <v>1194000</v>
      </c>
      <c r="L47" s="4">
        <v>760000</v>
      </c>
      <c r="M47" s="4">
        <f t="shared" si="10"/>
        <v>434000</v>
      </c>
      <c r="N47" s="4">
        <f t="shared" si="11"/>
        <v>78120</v>
      </c>
    </row>
    <row r="48" spans="1:14" x14ac:dyDescent="0.25">
      <c r="A48" s="4">
        <v>18000</v>
      </c>
      <c r="B48" s="4">
        <v>0.1</v>
      </c>
      <c r="C48" s="4">
        <v>1050000</v>
      </c>
      <c r="D48" s="4">
        <v>744000</v>
      </c>
      <c r="E48" s="4">
        <f t="shared" si="8"/>
        <v>306000</v>
      </c>
      <c r="F48" s="4">
        <f t="shared" si="9"/>
        <v>30600</v>
      </c>
      <c r="I48" s="4">
        <v>18000</v>
      </c>
      <c r="J48" s="4">
        <v>0.1</v>
      </c>
      <c r="K48" s="4">
        <v>1194000</v>
      </c>
      <c r="L48" s="4">
        <v>760000</v>
      </c>
      <c r="M48" s="4">
        <f t="shared" si="10"/>
        <v>434000</v>
      </c>
      <c r="N48" s="4">
        <f t="shared" si="11"/>
        <v>43400</v>
      </c>
    </row>
    <row r="49" spans="1:14" x14ac:dyDescent="0.25">
      <c r="A49" s="4"/>
      <c r="B49" s="4"/>
      <c r="C49" s="4"/>
      <c r="D49" s="4"/>
      <c r="E49" s="4"/>
      <c r="F49" s="7">
        <f>SUM(F43:F48)</f>
        <v>260130</v>
      </c>
      <c r="I49" s="4"/>
      <c r="J49" s="4"/>
      <c r="K49" s="4"/>
      <c r="L49" s="4"/>
      <c r="M49" s="4"/>
      <c r="N49" s="7">
        <f>SUM(N43:N48)</f>
        <v>409250</v>
      </c>
    </row>
    <row r="51" spans="1:14" x14ac:dyDescent="0.25">
      <c r="A51" t="s">
        <v>9</v>
      </c>
      <c r="B51" s="3">
        <v>100000</v>
      </c>
      <c r="I51" t="s">
        <v>9</v>
      </c>
      <c r="J51" s="3">
        <v>100000</v>
      </c>
    </row>
    <row r="52" spans="1:14" x14ac:dyDescent="0.25">
      <c r="A52" t="s">
        <v>10</v>
      </c>
      <c r="B52" s="3">
        <v>55</v>
      </c>
      <c r="I52" t="s">
        <v>10</v>
      </c>
      <c r="J52" s="3">
        <v>55</v>
      </c>
    </row>
    <row r="53" spans="1:14" x14ac:dyDescent="0.25">
      <c r="A53" t="s">
        <v>11</v>
      </c>
      <c r="B53" s="3">
        <v>125</v>
      </c>
      <c r="I53" t="s">
        <v>11</v>
      </c>
      <c r="J53" s="3">
        <v>125</v>
      </c>
    </row>
    <row r="54" spans="1:14" x14ac:dyDescent="0.25">
      <c r="A54" t="s">
        <v>12</v>
      </c>
      <c r="B54" s="3">
        <v>80</v>
      </c>
      <c r="I54" t="s">
        <v>12</v>
      </c>
      <c r="J54" s="3">
        <v>80</v>
      </c>
    </row>
    <row r="55" spans="1:14" x14ac:dyDescent="0.25">
      <c r="A55" t="s">
        <v>13</v>
      </c>
      <c r="B55" s="3">
        <v>16000</v>
      </c>
      <c r="I55" t="s">
        <v>13</v>
      </c>
      <c r="J55" s="3">
        <v>18000</v>
      </c>
    </row>
    <row r="56" spans="1:14" x14ac:dyDescent="0.25">
      <c r="A56" t="s">
        <v>17</v>
      </c>
      <c r="B56" s="3">
        <v>8000</v>
      </c>
      <c r="I56" t="s">
        <v>17</v>
      </c>
      <c r="J56" s="3">
        <v>8000</v>
      </c>
    </row>
    <row r="57" spans="1:14" x14ac:dyDescent="0.25">
      <c r="A57" t="s">
        <v>14</v>
      </c>
      <c r="B57" s="3">
        <v>20</v>
      </c>
      <c r="I57" t="s">
        <v>14</v>
      </c>
      <c r="J57" s="3">
        <v>20</v>
      </c>
    </row>
    <row r="61" spans="1:14" x14ac:dyDescent="0.25">
      <c r="A61" s="12" t="s">
        <v>20</v>
      </c>
      <c r="B61" s="13"/>
      <c r="C61" s="13"/>
      <c r="D61" s="13"/>
      <c r="E61" s="14"/>
      <c r="I61" s="12" t="s">
        <v>26</v>
      </c>
      <c r="J61" s="13"/>
      <c r="K61" s="13"/>
      <c r="L61" s="13"/>
      <c r="M61" s="14"/>
    </row>
    <row r="62" spans="1:14" x14ac:dyDescent="0.25">
      <c r="A62" s="2" t="s">
        <v>0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15</v>
      </c>
      <c r="I62" s="2" t="s">
        <v>0</v>
      </c>
      <c r="J62" s="2" t="s">
        <v>4</v>
      </c>
      <c r="K62" s="2" t="s">
        <v>5</v>
      </c>
      <c r="L62" s="2" t="s">
        <v>6</v>
      </c>
      <c r="M62" s="2" t="s">
        <v>7</v>
      </c>
      <c r="N62" s="2" t="s">
        <v>15</v>
      </c>
    </row>
    <row r="63" spans="1:14" x14ac:dyDescent="0.25">
      <c r="A63" s="4">
        <v>8000</v>
      </c>
      <c r="B63" s="4">
        <v>0.11</v>
      </c>
      <c r="C63" s="4">
        <v>808000</v>
      </c>
      <c r="D63" s="4">
        <v>868000</v>
      </c>
      <c r="E63" s="4">
        <f>C63-D63</f>
        <v>-60000</v>
      </c>
      <c r="F63" s="4">
        <f>E63*B63</f>
        <v>-6600</v>
      </c>
      <c r="I63" s="4">
        <v>8000</v>
      </c>
      <c r="J63" s="4">
        <v>0.11</v>
      </c>
      <c r="K63" s="4">
        <v>1168000</v>
      </c>
      <c r="L63" s="4">
        <v>870000</v>
      </c>
      <c r="M63" s="4">
        <f>K63-L63</f>
        <v>298000</v>
      </c>
      <c r="N63" s="4">
        <f>M63*J63</f>
        <v>32780</v>
      </c>
    </row>
    <row r="64" spans="1:14" x14ac:dyDescent="0.25">
      <c r="A64" s="4">
        <v>10000</v>
      </c>
      <c r="B64" s="4">
        <v>0.11</v>
      </c>
      <c r="C64" s="4">
        <v>947000</v>
      </c>
      <c r="D64" s="4">
        <v>868000</v>
      </c>
      <c r="E64" s="4">
        <f t="shared" ref="E64:E68" si="12">C64-D64</f>
        <v>79000</v>
      </c>
      <c r="F64" s="4">
        <f t="shared" ref="F64:F68" si="13">E64*B64</f>
        <v>8690</v>
      </c>
      <c r="I64" s="4">
        <v>10000</v>
      </c>
      <c r="J64" s="4">
        <v>0.11</v>
      </c>
      <c r="K64" s="4">
        <v>1243000</v>
      </c>
      <c r="L64" s="4">
        <v>870000</v>
      </c>
      <c r="M64" s="4">
        <f t="shared" ref="M64:M68" si="14">K64-L64</f>
        <v>373000</v>
      </c>
      <c r="N64" s="4">
        <f t="shared" ref="N64:N68" si="15">M64*J64</f>
        <v>41030</v>
      </c>
    </row>
    <row r="65" spans="1:14" x14ac:dyDescent="0.25">
      <c r="A65" s="4">
        <v>12000</v>
      </c>
      <c r="B65" s="4">
        <v>0.28000000000000003</v>
      </c>
      <c r="C65" s="4">
        <v>1086000</v>
      </c>
      <c r="D65" s="4">
        <v>868000</v>
      </c>
      <c r="E65" s="4">
        <f t="shared" si="12"/>
        <v>218000</v>
      </c>
      <c r="F65" s="4">
        <f t="shared" si="13"/>
        <v>61040.000000000007</v>
      </c>
      <c r="I65" s="4">
        <v>12000</v>
      </c>
      <c r="J65" s="4">
        <v>0.28000000000000003</v>
      </c>
      <c r="K65" s="4">
        <v>1318000</v>
      </c>
      <c r="L65" s="4">
        <v>870000</v>
      </c>
      <c r="M65" s="4">
        <f t="shared" si="14"/>
        <v>448000</v>
      </c>
      <c r="N65" s="4">
        <f t="shared" si="15"/>
        <v>125440.00000000001</v>
      </c>
    </row>
    <row r="66" spans="1:14" x14ac:dyDescent="0.25">
      <c r="A66" s="4">
        <v>14000</v>
      </c>
      <c r="B66" s="4">
        <v>0.22</v>
      </c>
      <c r="C66" s="4">
        <v>1225000</v>
      </c>
      <c r="D66" s="4">
        <v>868000</v>
      </c>
      <c r="E66" s="4">
        <f t="shared" si="12"/>
        <v>357000</v>
      </c>
      <c r="F66" s="4">
        <f t="shared" si="13"/>
        <v>78540</v>
      </c>
      <c r="I66" s="4">
        <v>14000</v>
      </c>
      <c r="J66" s="4">
        <v>0.22</v>
      </c>
      <c r="K66" s="4">
        <v>1393000</v>
      </c>
      <c r="L66" s="4">
        <v>870000</v>
      </c>
      <c r="M66" s="4">
        <f t="shared" si="14"/>
        <v>523000</v>
      </c>
      <c r="N66" s="4">
        <f t="shared" si="15"/>
        <v>115060</v>
      </c>
    </row>
    <row r="67" spans="1:14" x14ac:dyDescent="0.25">
      <c r="A67" s="4">
        <v>16000</v>
      </c>
      <c r="B67" s="4">
        <v>0.18</v>
      </c>
      <c r="C67" s="4">
        <v>1225000</v>
      </c>
      <c r="D67" s="4">
        <v>868000</v>
      </c>
      <c r="E67" s="4">
        <f t="shared" si="12"/>
        <v>357000</v>
      </c>
      <c r="F67" s="4">
        <f t="shared" si="13"/>
        <v>64260</v>
      </c>
      <c r="I67" s="4">
        <v>16000</v>
      </c>
      <c r="J67" s="4">
        <v>0.18</v>
      </c>
      <c r="K67" s="4">
        <v>1393000</v>
      </c>
      <c r="L67" s="4">
        <v>870000</v>
      </c>
      <c r="M67" s="4">
        <f t="shared" si="14"/>
        <v>523000</v>
      </c>
      <c r="N67" s="4">
        <f t="shared" si="15"/>
        <v>94140</v>
      </c>
    </row>
    <row r="68" spans="1:14" x14ac:dyDescent="0.25">
      <c r="A68" s="4">
        <v>18000</v>
      </c>
      <c r="B68" s="4">
        <v>0.1</v>
      </c>
      <c r="C68" s="4">
        <v>1225000</v>
      </c>
      <c r="D68" s="4">
        <v>868000</v>
      </c>
      <c r="E68" s="4">
        <f t="shared" si="12"/>
        <v>357000</v>
      </c>
      <c r="F68" s="4">
        <f t="shared" si="13"/>
        <v>35700</v>
      </c>
      <c r="I68" s="4">
        <v>18000</v>
      </c>
      <c r="J68" s="4">
        <v>0.1</v>
      </c>
      <c r="K68" s="4">
        <v>1393000</v>
      </c>
      <c r="L68" s="4">
        <v>870000</v>
      </c>
      <c r="M68" s="4">
        <f t="shared" si="14"/>
        <v>523000</v>
      </c>
      <c r="N68" s="4">
        <f t="shared" si="15"/>
        <v>52300</v>
      </c>
    </row>
    <row r="69" spans="1:14" x14ac:dyDescent="0.25">
      <c r="A69" s="4"/>
      <c r="B69" s="4"/>
      <c r="C69" s="4"/>
      <c r="D69" s="4"/>
      <c r="E69" s="4"/>
      <c r="F69" s="7">
        <f>SUM(F63:F68)</f>
        <v>241630</v>
      </c>
      <c r="I69" s="4"/>
      <c r="J69" s="4"/>
      <c r="K69" s="4"/>
      <c r="L69" s="4"/>
      <c r="M69" s="4"/>
      <c r="N69" s="7">
        <f>SUM(N63:N68)</f>
        <v>460750</v>
      </c>
    </row>
    <row r="71" spans="1:14" x14ac:dyDescent="0.25">
      <c r="A71" t="s">
        <v>9</v>
      </c>
      <c r="B71" s="3">
        <v>100000</v>
      </c>
      <c r="I71" t="s">
        <v>9</v>
      </c>
      <c r="J71" s="3">
        <v>100000</v>
      </c>
    </row>
    <row r="72" spans="1:14" x14ac:dyDescent="0.25">
      <c r="A72" t="s">
        <v>10</v>
      </c>
      <c r="B72" s="3">
        <v>55</v>
      </c>
      <c r="I72" t="s">
        <v>10</v>
      </c>
      <c r="J72" s="3">
        <v>55</v>
      </c>
    </row>
    <row r="73" spans="1:14" x14ac:dyDescent="0.25">
      <c r="A73" t="s">
        <v>11</v>
      </c>
      <c r="B73" s="3">
        <v>125</v>
      </c>
      <c r="I73" t="s">
        <v>11</v>
      </c>
      <c r="J73" s="3">
        <v>125</v>
      </c>
    </row>
    <row r="74" spans="1:14" x14ac:dyDescent="0.25">
      <c r="A74" t="s">
        <v>12</v>
      </c>
      <c r="B74" s="3">
        <v>80</v>
      </c>
      <c r="I74" t="s">
        <v>12</v>
      </c>
      <c r="J74" s="3">
        <v>80</v>
      </c>
    </row>
    <row r="75" spans="1:14" x14ac:dyDescent="0.25">
      <c r="A75" t="s">
        <v>13</v>
      </c>
      <c r="B75" s="3">
        <v>16000</v>
      </c>
      <c r="I75" t="s">
        <v>13</v>
      </c>
      <c r="J75" s="3">
        <v>18000</v>
      </c>
    </row>
    <row r="76" spans="1:14" x14ac:dyDescent="0.25">
      <c r="A76" t="s">
        <v>17</v>
      </c>
      <c r="B76" s="3">
        <v>8000</v>
      </c>
      <c r="I76" t="s">
        <v>17</v>
      </c>
      <c r="J76" s="3">
        <v>8000</v>
      </c>
    </row>
    <row r="77" spans="1:14" x14ac:dyDescent="0.25">
      <c r="A77" t="s">
        <v>14</v>
      </c>
      <c r="B77" s="3">
        <v>20</v>
      </c>
      <c r="I77" t="s">
        <v>14</v>
      </c>
      <c r="J77" s="3">
        <v>20</v>
      </c>
    </row>
    <row r="80" spans="1:14" x14ac:dyDescent="0.25">
      <c r="A80" s="12" t="s">
        <v>21</v>
      </c>
      <c r="B80" s="13"/>
      <c r="C80" s="13"/>
      <c r="D80" s="13"/>
      <c r="E80" s="14"/>
      <c r="I80" s="12" t="s">
        <v>27</v>
      </c>
      <c r="J80" s="13"/>
      <c r="K80" s="13"/>
      <c r="L80" s="13"/>
      <c r="M80" s="14"/>
    </row>
    <row r="81" spans="1:14" x14ac:dyDescent="0.25">
      <c r="A81" s="2" t="s">
        <v>0</v>
      </c>
      <c r="B81" s="2" t="s">
        <v>4</v>
      </c>
      <c r="C81" s="2" t="s">
        <v>5</v>
      </c>
      <c r="D81" s="2" t="s">
        <v>6</v>
      </c>
      <c r="E81" s="2" t="s">
        <v>7</v>
      </c>
      <c r="F81" s="2" t="s">
        <v>15</v>
      </c>
      <c r="I81" s="2" t="s">
        <v>0</v>
      </c>
      <c r="J81" s="2" t="s">
        <v>4</v>
      </c>
      <c r="K81" s="2" t="s">
        <v>5</v>
      </c>
      <c r="L81" s="2" t="s">
        <v>6</v>
      </c>
      <c r="M81" s="2" t="s">
        <v>7</v>
      </c>
      <c r="N81" s="2" t="s">
        <v>15</v>
      </c>
    </row>
    <row r="82" spans="1:14" x14ac:dyDescent="0.25">
      <c r="A82" s="4">
        <v>8000</v>
      </c>
      <c r="B82" s="4">
        <v>0.11</v>
      </c>
      <c r="C82" s="4">
        <v>844000</v>
      </c>
      <c r="D82" s="4">
        <v>992000</v>
      </c>
      <c r="E82" s="4">
        <f>C82-D82</f>
        <v>-148000</v>
      </c>
      <c r="F82" s="4">
        <f>E82*B82</f>
        <v>-16280</v>
      </c>
      <c r="I82" s="4">
        <v>8000</v>
      </c>
      <c r="J82" s="4">
        <v>0.11</v>
      </c>
      <c r="K82" s="4">
        <v>1292000</v>
      </c>
      <c r="L82" s="4">
        <v>980000</v>
      </c>
      <c r="M82" s="4">
        <f>K82-L82</f>
        <v>312000</v>
      </c>
      <c r="N82" s="4">
        <f>M82*J82</f>
        <v>34320</v>
      </c>
    </row>
    <row r="83" spans="1:14" x14ac:dyDescent="0.25">
      <c r="A83" s="4">
        <v>10000</v>
      </c>
      <c r="B83" s="4">
        <v>0.11</v>
      </c>
      <c r="C83" s="4">
        <v>983000</v>
      </c>
      <c r="D83" s="4">
        <v>992000</v>
      </c>
      <c r="E83" s="4">
        <f t="shared" ref="E83:E87" si="16">C83-D83</f>
        <v>-9000</v>
      </c>
      <c r="F83" s="4">
        <f t="shared" ref="F83:F87" si="17">E83*B83</f>
        <v>-990</v>
      </c>
      <c r="I83" s="4">
        <v>10000</v>
      </c>
      <c r="J83" s="4">
        <v>0.11</v>
      </c>
      <c r="K83" s="4">
        <v>995000</v>
      </c>
      <c r="L83" s="4">
        <v>980000</v>
      </c>
      <c r="M83" s="4">
        <f t="shared" ref="M83:M87" si="18">K83-L83</f>
        <v>15000</v>
      </c>
      <c r="N83" s="4">
        <f t="shared" ref="N83:N87" si="19">M83*J83</f>
        <v>1650</v>
      </c>
    </row>
    <row r="84" spans="1:14" x14ac:dyDescent="0.25">
      <c r="A84" s="4">
        <v>12000</v>
      </c>
      <c r="B84" s="4">
        <v>0.28000000000000003</v>
      </c>
      <c r="C84" s="4">
        <v>1122000</v>
      </c>
      <c r="D84" s="4">
        <v>992000</v>
      </c>
      <c r="E84" s="4">
        <f t="shared" si="16"/>
        <v>130000</v>
      </c>
      <c r="F84" s="4">
        <f t="shared" si="17"/>
        <v>36400</v>
      </c>
      <c r="I84" s="4">
        <v>12000</v>
      </c>
      <c r="J84" s="4">
        <v>0.28000000000000003</v>
      </c>
      <c r="K84" s="4">
        <v>1442000</v>
      </c>
      <c r="L84" s="4">
        <v>980000</v>
      </c>
      <c r="M84" s="4">
        <f t="shared" si="18"/>
        <v>462000</v>
      </c>
      <c r="N84" s="4">
        <f t="shared" si="19"/>
        <v>129360.00000000001</v>
      </c>
    </row>
    <row r="85" spans="1:14" x14ac:dyDescent="0.25">
      <c r="A85" s="4">
        <v>14000</v>
      </c>
      <c r="B85" s="4">
        <v>0.22</v>
      </c>
      <c r="C85" s="4">
        <v>1261000</v>
      </c>
      <c r="D85" s="4">
        <v>992000</v>
      </c>
      <c r="E85" s="4">
        <f t="shared" si="16"/>
        <v>269000</v>
      </c>
      <c r="F85" s="4">
        <f t="shared" si="17"/>
        <v>59180</v>
      </c>
      <c r="I85" s="4">
        <v>14000</v>
      </c>
      <c r="J85" s="4">
        <v>0.22</v>
      </c>
      <c r="K85" s="4">
        <v>1517000</v>
      </c>
      <c r="L85" s="4">
        <v>980000</v>
      </c>
      <c r="M85" s="4">
        <f t="shared" si="18"/>
        <v>537000</v>
      </c>
      <c r="N85" s="4">
        <f t="shared" si="19"/>
        <v>118140</v>
      </c>
    </row>
    <row r="86" spans="1:14" x14ac:dyDescent="0.25">
      <c r="A86" s="4">
        <v>16000</v>
      </c>
      <c r="B86" s="4">
        <v>0.18</v>
      </c>
      <c r="C86" s="4">
        <v>1400000</v>
      </c>
      <c r="D86" s="4">
        <v>992000</v>
      </c>
      <c r="E86" s="4">
        <f t="shared" si="16"/>
        <v>408000</v>
      </c>
      <c r="F86" s="4">
        <f t="shared" si="17"/>
        <v>73440</v>
      </c>
      <c r="I86" s="4">
        <v>16000</v>
      </c>
      <c r="J86" s="4">
        <v>0.18</v>
      </c>
      <c r="K86" s="4">
        <v>1592000</v>
      </c>
      <c r="L86" s="4">
        <v>980000</v>
      </c>
      <c r="M86" s="4">
        <f t="shared" si="18"/>
        <v>612000</v>
      </c>
      <c r="N86" s="4">
        <f t="shared" si="19"/>
        <v>110160</v>
      </c>
    </row>
    <row r="87" spans="1:14" x14ac:dyDescent="0.25">
      <c r="A87" s="4">
        <v>18000</v>
      </c>
      <c r="B87" s="4">
        <v>0.1</v>
      </c>
      <c r="C87" s="4">
        <v>1400000</v>
      </c>
      <c r="D87" s="4">
        <v>992000</v>
      </c>
      <c r="E87" s="4">
        <f t="shared" si="16"/>
        <v>408000</v>
      </c>
      <c r="F87" s="4">
        <f t="shared" si="17"/>
        <v>40800</v>
      </c>
      <c r="I87" s="4">
        <v>18000</v>
      </c>
      <c r="J87" s="4">
        <v>0.1</v>
      </c>
      <c r="K87" s="4">
        <v>1592000</v>
      </c>
      <c r="L87" s="4">
        <v>980000</v>
      </c>
      <c r="M87" s="4">
        <f t="shared" si="18"/>
        <v>612000</v>
      </c>
      <c r="N87" s="4">
        <f t="shared" si="19"/>
        <v>61200</v>
      </c>
    </row>
    <row r="88" spans="1:14" x14ac:dyDescent="0.25">
      <c r="A88" s="4"/>
      <c r="B88" s="4"/>
      <c r="C88" s="4"/>
      <c r="D88" s="4"/>
      <c r="E88" s="4"/>
      <c r="F88" s="7">
        <f>SUM(F82:F87)</f>
        <v>192550</v>
      </c>
      <c r="I88" s="4"/>
      <c r="J88" s="4"/>
      <c r="K88" s="4"/>
      <c r="L88" s="4"/>
      <c r="M88" s="4"/>
      <c r="N88" s="7">
        <f>SUM(N82:N87)</f>
        <v>454830</v>
      </c>
    </row>
    <row r="90" spans="1:14" x14ac:dyDescent="0.25">
      <c r="A90" t="s">
        <v>9</v>
      </c>
      <c r="B90" s="3">
        <v>100000</v>
      </c>
      <c r="I90" t="s">
        <v>9</v>
      </c>
      <c r="J90" s="3">
        <v>100000</v>
      </c>
    </row>
    <row r="91" spans="1:14" x14ac:dyDescent="0.25">
      <c r="A91" t="s">
        <v>10</v>
      </c>
      <c r="B91" s="3">
        <v>55</v>
      </c>
      <c r="I91" t="s">
        <v>10</v>
      </c>
      <c r="J91" s="3">
        <v>55</v>
      </c>
    </row>
    <row r="92" spans="1:14" x14ac:dyDescent="0.25">
      <c r="A92" t="s">
        <v>11</v>
      </c>
      <c r="B92" s="3">
        <v>125</v>
      </c>
      <c r="I92" t="s">
        <v>11</v>
      </c>
      <c r="J92" s="3">
        <v>125</v>
      </c>
    </row>
    <row r="93" spans="1:14" x14ac:dyDescent="0.25">
      <c r="A93" t="s">
        <v>12</v>
      </c>
      <c r="B93" s="3">
        <v>80</v>
      </c>
      <c r="I93" t="s">
        <v>12</v>
      </c>
      <c r="J93" s="3">
        <v>80</v>
      </c>
    </row>
    <row r="94" spans="1:14" x14ac:dyDescent="0.25">
      <c r="A94" t="s">
        <v>13</v>
      </c>
      <c r="B94" s="3">
        <v>16000</v>
      </c>
      <c r="I94" t="s">
        <v>13</v>
      </c>
      <c r="J94" s="3">
        <v>18000</v>
      </c>
    </row>
    <row r="95" spans="1:14" x14ac:dyDescent="0.25">
      <c r="A95" t="s">
        <v>17</v>
      </c>
      <c r="B95" s="3">
        <v>8000</v>
      </c>
      <c r="I95" t="s">
        <v>17</v>
      </c>
      <c r="J95" s="3">
        <v>8000</v>
      </c>
    </row>
    <row r="96" spans="1:14" x14ac:dyDescent="0.25">
      <c r="A96" t="s">
        <v>14</v>
      </c>
      <c r="B96" s="3">
        <v>20</v>
      </c>
      <c r="I96" t="s">
        <v>14</v>
      </c>
      <c r="J96" s="3">
        <v>20</v>
      </c>
    </row>
    <row r="99" spans="1:14" x14ac:dyDescent="0.25">
      <c r="A99" s="12" t="s">
        <v>22</v>
      </c>
      <c r="B99" s="13"/>
      <c r="C99" s="13"/>
      <c r="D99" s="13"/>
      <c r="E99" s="14"/>
      <c r="I99" s="12" t="s">
        <v>28</v>
      </c>
      <c r="J99" s="13"/>
      <c r="K99" s="13"/>
      <c r="L99" s="13"/>
      <c r="M99" s="14"/>
    </row>
    <row r="100" spans="1:14" x14ac:dyDescent="0.25">
      <c r="A100" s="2" t="s">
        <v>0</v>
      </c>
      <c r="B100" s="2" t="s">
        <v>4</v>
      </c>
      <c r="C100" s="2" t="s">
        <v>5</v>
      </c>
      <c r="D100" s="2" t="s">
        <v>6</v>
      </c>
      <c r="E100" s="2" t="s">
        <v>7</v>
      </c>
      <c r="F100" s="2" t="s">
        <v>15</v>
      </c>
      <c r="I100" s="2" t="s">
        <v>0</v>
      </c>
      <c r="J100" s="2" t="s">
        <v>4</v>
      </c>
      <c r="K100" s="2" t="s">
        <v>5</v>
      </c>
      <c r="L100" s="2" t="s">
        <v>6</v>
      </c>
      <c r="M100" s="2" t="s">
        <v>7</v>
      </c>
      <c r="N100" s="2" t="s">
        <v>15</v>
      </c>
    </row>
    <row r="101" spans="1:14" x14ac:dyDescent="0.25">
      <c r="A101" s="4">
        <v>8000</v>
      </c>
      <c r="B101" s="4">
        <v>0.11</v>
      </c>
      <c r="C101" s="4">
        <v>880000</v>
      </c>
      <c r="D101" s="4">
        <v>1116000</v>
      </c>
      <c r="E101" s="4">
        <f>C101-D101</f>
        <v>-236000</v>
      </c>
      <c r="F101" s="4">
        <f>E101*B101</f>
        <v>-25960</v>
      </c>
      <c r="I101" s="4">
        <v>8000</v>
      </c>
      <c r="J101" s="4">
        <v>0.11</v>
      </c>
      <c r="K101" s="4">
        <v>1416000</v>
      </c>
      <c r="L101" s="4">
        <v>1090000</v>
      </c>
      <c r="M101" s="4">
        <f>K101-L101</f>
        <v>326000</v>
      </c>
      <c r="N101" s="4">
        <f>M101*J101</f>
        <v>35860</v>
      </c>
    </row>
    <row r="102" spans="1:14" x14ac:dyDescent="0.25">
      <c r="A102" s="4">
        <v>10000</v>
      </c>
      <c r="B102" s="4">
        <v>0.11</v>
      </c>
      <c r="C102" s="4">
        <v>1019000</v>
      </c>
      <c r="D102" s="4">
        <v>1116000</v>
      </c>
      <c r="E102" s="4">
        <f t="shared" ref="E102:E106" si="20">C102-D102</f>
        <v>-97000</v>
      </c>
      <c r="F102" s="4">
        <f t="shared" ref="F102:F106" si="21">E102*B102</f>
        <v>-10670</v>
      </c>
      <c r="I102" s="4">
        <v>10000</v>
      </c>
      <c r="J102" s="4">
        <v>0.11</v>
      </c>
      <c r="K102" s="4">
        <v>1491000</v>
      </c>
      <c r="L102" s="4">
        <v>1090000</v>
      </c>
      <c r="M102" s="4">
        <f t="shared" ref="M102:M106" si="22">K102-L102</f>
        <v>401000</v>
      </c>
      <c r="N102" s="4">
        <f t="shared" ref="N102:N106" si="23">M102*J102</f>
        <v>44110</v>
      </c>
    </row>
    <row r="103" spans="1:14" x14ac:dyDescent="0.25">
      <c r="A103" s="4">
        <v>12000</v>
      </c>
      <c r="B103" s="4">
        <v>0.28000000000000003</v>
      </c>
      <c r="C103" s="4">
        <v>1158000</v>
      </c>
      <c r="D103" s="4">
        <v>1116000</v>
      </c>
      <c r="E103" s="4">
        <f t="shared" si="20"/>
        <v>42000</v>
      </c>
      <c r="F103" s="4">
        <f t="shared" si="21"/>
        <v>11760.000000000002</v>
      </c>
      <c r="I103" s="4">
        <v>12000</v>
      </c>
      <c r="J103" s="4">
        <v>0.28000000000000003</v>
      </c>
      <c r="K103" s="4">
        <v>1566000</v>
      </c>
      <c r="L103" s="4">
        <v>1090000</v>
      </c>
      <c r="M103" s="4">
        <f t="shared" si="22"/>
        <v>476000</v>
      </c>
      <c r="N103" s="4">
        <f t="shared" si="23"/>
        <v>133280</v>
      </c>
    </row>
    <row r="104" spans="1:14" x14ac:dyDescent="0.25">
      <c r="A104" s="4">
        <v>14000</v>
      </c>
      <c r="B104" s="4">
        <v>0.22</v>
      </c>
      <c r="C104" s="4">
        <v>1297000</v>
      </c>
      <c r="D104" s="4">
        <v>1116000</v>
      </c>
      <c r="E104" s="4">
        <f t="shared" si="20"/>
        <v>181000</v>
      </c>
      <c r="F104" s="4">
        <f t="shared" si="21"/>
        <v>39820</v>
      </c>
      <c r="I104" s="4">
        <v>14000</v>
      </c>
      <c r="J104" s="4">
        <v>0.22</v>
      </c>
      <c r="K104" s="4">
        <v>1641000</v>
      </c>
      <c r="L104" s="4">
        <v>1090000</v>
      </c>
      <c r="M104" s="4">
        <f t="shared" si="22"/>
        <v>551000</v>
      </c>
      <c r="N104" s="4">
        <f t="shared" si="23"/>
        <v>121220</v>
      </c>
    </row>
    <row r="105" spans="1:14" x14ac:dyDescent="0.25">
      <c r="A105" s="4">
        <v>16000</v>
      </c>
      <c r="B105" s="4">
        <v>0.18</v>
      </c>
      <c r="C105" s="4">
        <v>1436000</v>
      </c>
      <c r="D105" s="4">
        <v>1116000</v>
      </c>
      <c r="E105" s="4">
        <f t="shared" si="20"/>
        <v>320000</v>
      </c>
      <c r="F105" s="4">
        <f t="shared" si="21"/>
        <v>57600</v>
      </c>
      <c r="I105" s="4">
        <v>16000</v>
      </c>
      <c r="J105" s="4">
        <v>0.18</v>
      </c>
      <c r="K105" s="4">
        <v>1716000</v>
      </c>
      <c r="L105" s="4">
        <v>1090000</v>
      </c>
      <c r="M105" s="4">
        <f t="shared" si="22"/>
        <v>626000</v>
      </c>
      <c r="N105" s="4">
        <f t="shared" si="23"/>
        <v>112680</v>
      </c>
    </row>
    <row r="106" spans="1:14" x14ac:dyDescent="0.25">
      <c r="A106" s="4">
        <v>18000</v>
      </c>
      <c r="B106" s="4">
        <v>0.1</v>
      </c>
      <c r="C106" s="4">
        <v>1912500</v>
      </c>
      <c r="D106" s="4">
        <v>1116000</v>
      </c>
      <c r="E106" s="4">
        <f t="shared" si="20"/>
        <v>796500</v>
      </c>
      <c r="F106" s="4">
        <f t="shared" si="21"/>
        <v>79650</v>
      </c>
      <c r="I106" s="4">
        <v>18000</v>
      </c>
      <c r="J106" s="4">
        <v>0.1</v>
      </c>
      <c r="K106" s="4">
        <v>1791000</v>
      </c>
      <c r="L106" s="4">
        <v>1090000</v>
      </c>
      <c r="M106" s="4">
        <f t="shared" si="22"/>
        <v>701000</v>
      </c>
      <c r="N106" s="4">
        <f t="shared" si="23"/>
        <v>70100</v>
      </c>
    </row>
    <row r="107" spans="1:14" x14ac:dyDescent="0.25">
      <c r="A107" s="4"/>
      <c r="B107" s="4"/>
      <c r="C107" s="4"/>
      <c r="D107" s="4"/>
      <c r="E107" s="4"/>
      <c r="F107" s="7">
        <f>SUM(F101:F106)</f>
        <v>152200</v>
      </c>
      <c r="I107" s="4"/>
      <c r="J107" s="4"/>
      <c r="K107" s="4"/>
      <c r="L107" s="4"/>
      <c r="M107" s="4"/>
      <c r="N107" s="7">
        <f>SUM(N101:N106)</f>
        <v>517250</v>
      </c>
    </row>
    <row r="109" spans="1:14" x14ac:dyDescent="0.25">
      <c r="A109" t="s">
        <v>9</v>
      </c>
      <c r="B109" s="3">
        <v>100000</v>
      </c>
      <c r="I109" t="s">
        <v>9</v>
      </c>
      <c r="J109" s="3">
        <v>100000</v>
      </c>
    </row>
    <row r="110" spans="1:14" x14ac:dyDescent="0.25">
      <c r="A110" t="s">
        <v>10</v>
      </c>
      <c r="B110" s="3">
        <v>55</v>
      </c>
      <c r="I110" t="s">
        <v>10</v>
      </c>
      <c r="J110" s="3">
        <v>55</v>
      </c>
    </row>
    <row r="111" spans="1:14" x14ac:dyDescent="0.25">
      <c r="A111" t="s">
        <v>11</v>
      </c>
      <c r="B111" s="3">
        <v>125</v>
      </c>
      <c r="I111" t="s">
        <v>11</v>
      </c>
      <c r="J111" s="3">
        <v>125</v>
      </c>
    </row>
    <row r="112" spans="1:14" x14ac:dyDescent="0.25">
      <c r="A112" t="s">
        <v>12</v>
      </c>
      <c r="B112" s="3">
        <v>80</v>
      </c>
      <c r="I112" t="s">
        <v>12</v>
      </c>
      <c r="J112" s="3">
        <v>80</v>
      </c>
    </row>
    <row r="113" spans="1:10" x14ac:dyDescent="0.25">
      <c r="A113" t="s">
        <v>13</v>
      </c>
      <c r="B113" s="3">
        <v>16000</v>
      </c>
      <c r="I113" t="s">
        <v>13</v>
      </c>
      <c r="J113" s="3">
        <v>18000</v>
      </c>
    </row>
    <row r="114" spans="1:10" x14ac:dyDescent="0.25">
      <c r="A114" t="s">
        <v>17</v>
      </c>
      <c r="B114" s="3">
        <v>8000</v>
      </c>
      <c r="I114" t="s">
        <v>17</v>
      </c>
      <c r="J114" s="3">
        <v>8000</v>
      </c>
    </row>
    <row r="115" spans="1:10" x14ac:dyDescent="0.25">
      <c r="A115" t="s">
        <v>14</v>
      </c>
      <c r="B115" s="3">
        <v>20</v>
      </c>
      <c r="I115" t="s">
        <v>14</v>
      </c>
      <c r="J115" s="3">
        <v>20</v>
      </c>
    </row>
    <row r="120" spans="1:10" x14ac:dyDescent="0.25">
      <c r="A120" s="1" t="s">
        <v>0</v>
      </c>
      <c r="B120" s="1" t="s">
        <v>1</v>
      </c>
      <c r="C120" s="1" t="s">
        <v>2</v>
      </c>
      <c r="D120" s="1" t="s">
        <v>3</v>
      </c>
    </row>
    <row r="121" spans="1:10" x14ac:dyDescent="0.25">
      <c r="A121" s="8">
        <v>8000</v>
      </c>
      <c r="B121" s="11">
        <v>204000</v>
      </c>
      <c r="C121" s="11">
        <v>256000</v>
      </c>
      <c r="D121" s="10">
        <f>(B121+C121)</f>
        <v>460000</v>
      </c>
    </row>
    <row r="122" spans="1:10" x14ac:dyDescent="0.25">
      <c r="A122" s="8">
        <v>10000</v>
      </c>
      <c r="B122" s="11">
        <v>239710</v>
      </c>
      <c r="C122" s="11">
        <v>336750</v>
      </c>
      <c r="D122" s="10">
        <f t="shared" ref="D122:D126" si="24">(B122+C122)</f>
        <v>576460</v>
      </c>
    </row>
    <row r="123" spans="1:10" x14ac:dyDescent="0.25">
      <c r="A123" s="8">
        <v>12000</v>
      </c>
      <c r="B123" s="11">
        <v>260130</v>
      </c>
      <c r="C123" s="11">
        <v>409250</v>
      </c>
      <c r="D123" s="10">
        <f t="shared" si="24"/>
        <v>669380</v>
      </c>
    </row>
    <row r="124" spans="1:10" x14ac:dyDescent="0.25">
      <c r="A124" s="8">
        <v>14000</v>
      </c>
      <c r="B124" s="11">
        <v>241630</v>
      </c>
      <c r="C124" s="11">
        <v>460750</v>
      </c>
      <c r="D124" s="10">
        <f t="shared" si="24"/>
        <v>702380</v>
      </c>
    </row>
    <row r="125" spans="1:10" x14ac:dyDescent="0.25">
      <c r="A125" s="8">
        <v>16000</v>
      </c>
      <c r="B125" s="11">
        <v>192550</v>
      </c>
      <c r="C125" s="11">
        <v>454830</v>
      </c>
      <c r="D125" s="10">
        <f t="shared" si="24"/>
        <v>647380</v>
      </c>
    </row>
    <row r="126" spans="1:10" x14ac:dyDescent="0.25">
      <c r="A126" s="8">
        <v>18000</v>
      </c>
      <c r="B126" s="11">
        <v>152200</v>
      </c>
      <c r="C126" s="11">
        <v>517250</v>
      </c>
      <c r="D126" s="10">
        <f t="shared" si="24"/>
        <v>669450</v>
      </c>
    </row>
  </sheetData>
  <mergeCells count="12">
    <mergeCell ref="A1:E1"/>
    <mergeCell ref="I1:M1"/>
    <mergeCell ref="A80:E80"/>
    <mergeCell ref="I80:M80"/>
    <mergeCell ref="A99:E99"/>
    <mergeCell ref="I99:M99"/>
    <mergeCell ref="A21:E21"/>
    <mergeCell ref="I21:M21"/>
    <mergeCell ref="A41:E41"/>
    <mergeCell ref="I41:M41"/>
    <mergeCell ref="A61:E61"/>
    <mergeCell ref="I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Problem-1</vt:lpstr>
      <vt:lpstr>Problem-2</vt:lpstr>
      <vt:lpstr>Problem-3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Banafsheh Samareh Abolhasani</dc:creator>
  <cp:lastModifiedBy>Aven Samareh</cp:lastModifiedBy>
  <dcterms:created xsi:type="dcterms:W3CDTF">2014-03-30T15:26:00Z</dcterms:created>
  <dcterms:modified xsi:type="dcterms:W3CDTF">2014-03-31T19:43:19Z</dcterms:modified>
</cp:coreProperties>
</file>