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Pau Fonseca i Casas\One\OneDrive - upc.edu\Apunts\SIM - Replication\"/>
    </mc:Choice>
  </mc:AlternateContent>
  <bookViews>
    <workbookView xWindow="75" yWindow="75" windowWidth="10845" windowHeight="38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I11" i="1" s="1"/>
  <c r="G11" i="1"/>
  <c r="J10" i="1"/>
  <c r="I10" i="1"/>
  <c r="H10" i="1"/>
  <c r="G10" i="1"/>
  <c r="G9" i="1"/>
  <c r="H9" i="1" s="1"/>
  <c r="G8" i="1"/>
  <c r="H8" i="1" s="1"/>
  <c r="H7" i="1"/>
  <c r="J7" i="1" s="1"/>
  <c r="G7" i="1"/>
  <c r="J6" i="1"/>
  <c r="I6" i="1"/>
  <c r="H6" i="1"/>
  <c r="G6" i="1"/>
  <c r="G5" i="1"/>
  <c r="H5" i="1" s="1"/>
  <c r="G4" i="1"/>
  <c r="H4" i="1" s="1"/>
  <c r="K6" i="1" l="1"/>
  <c r="K10" i="1"/>
  <c r="J8" i="1"/>
  <c r="I8" i="1"/>
  <c r="I5" i="1"/>
  <c r="J5" i="1"/>
  <c r="I9" i="1"/>
  <c r="J9" i="1"/>
  <c r="J4" i="1"/>
  <c r="I4" i="1"/>
  <c r="I7" i="1"/>
  <c r="K7" i="1" s="1"/>
  <c r="J11" i="1"/>
  <c r="K11" i="1" s="1"/>
  <c r="L9" i="1" l="1"/>
  <c r="L11" i="1"/>
  <c r="L7" i="1"/>
  <c r="K4" i="1"/>
  <c r="K9" i="1"/>
  <c r="K8" i="1"/>
  <c r="K5" i="1"/>
  <c r="L5" i="1"/>
  <c r="L10" i="1" l="1"/>
  <c r="M7" i="1" s="1"/>
  <c r="L8" i="1"/>
  <c r="M6" i="1" s="1"/>
  <c r="L6" i="1"/>
  <c r="M5" i="1" s="1"/>
  <c r="L4" i="1"/>
  <c r="M4" i="1" s="1"/>
  <c r="N5" i="1" l="1"/>
  <c r="O5" i="1" s="1"/>
  <c r="M11" i="1"/>
  <c r="M9" i="1"/>
  <c r="M10" i="1"/>
  <c r="N7" i="1" s="1"/>
  <c r="O7" i="1" s="1"/>
  <c r="N4" i="1"/>
  <c r="O4" i="1" s="1"/>
  <c r="N9" i="1"/>
  <c r="O9" i="1" s="1"/>
  <c r="N8" i="1"/>
  <c r="O8" i="1" s="1"/>
  <c r="M8" i="1"/>
  <c r="N6" i="1" s="1"/>
  <c r="O6" i="1" s="1"/>
  <c r="N11" i="1" l="1"/>
  <c r="O11" i="1" s="1"/>
  <c r="N10" i="1"/>
  <c r="O10" i="1" s="1"/>
</calcChain>
</file>

<file path=xl/sharedStrings.xml><?xml version="1.0" encoding="utf-8"?>
<sst xmlns="http://schemas.openxmlformats.org/spreadsheetml/2006/main" count="42" uniqueCount="17">
  <si>
    <t>Cleaner</t>
  </si>
  <si>
    <t>Machines</t>
  </si>
  <si>
    <t>Workers</t>
  </si>
  <si>
    <t>-</t>
  </si>
  <si>
    <t>+</t>
  </si>
  <si>
    <t>x1</t>
  </si>
  <si>
    <t>x2</t>
  </si>
  <si>
    <t>mean</t>
  </si>
  <si>
    <t>Yates</t>
  </si>
  <si>
    <t>Mean</t>
  </si>
  <si>
    <t>Machines*Workers</t>
  </si>
  <si>
    <t>Cleaner*Workers</t>
  </si>
  <si>
    <t>Cleaner*Machines</t>
  </si>
  <si>
    <t>Cleaner*Machines*Workers</t>
  </si>
  <si>
    <t>VALUES</t>
  </si>
  <si>
    <t>µ</t>
  </si>
  <si>
    <r>
      <t>1/</t>
    </r>
    <r>
      <rPr>
        <sz val="11"/>
        <color theme="1"/>
        <rFont val="Calibri"/>
        <family val="2"/>
      </rPr>
      <t>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</si>
</sst>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2" borderId="0" xfId="0" quotePrefix="1" applyFill="1"/>
    <xf numFmtId="0" fontId="0" fillId="3" borderId="0" xfId="0" applyFill="1"/>
    <xf numFmtId="0" fontId="0" fillId="4" borderId="0" xfId="0" applyFont="1" applyFill="1"/>
    <xf numFmtId="0" fontId="0" fillId="4" borderId="0" xfId="0" applyFill="1"/>
    <xf numFmtId="0" fontId="0" fillId="5" borderId="0" xfId="0" quotePrefix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12</xdr:row>
          <xdr:rowOff>47625</xdr:rowOff>
        </xdr:from>
        <xdr:to>
          <xdr:col>7</xdr:col>
          <xdr:colOff>676275</xdr:colOff>
          <xdr:row>16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15"/>
  <sheetViews>
    <sheetView tabSelected="1" topLeftCell="C1" zoomScaleNormal="100" workbookViewId="0">
      <selection activeCell="K16" sqref="K16"/>
    </sheetView>
  </sheetViews>
  <sheetFormatPr defaultRowHeight="15" x14ac:dyDescent="0.25"/>
  <cols>
    <col min="8" max="8" width="12" bestFit="1" customWidth="1"/>
  </cols>
  <sheetData>
    <row r="2" spans="1:16" x14ac:dyDescent="0.25">
      <c r="L2" t="s">
        <v>8</v>
      </c>
    </row>
    <row r="3" spans="1:16" x14ac:dyDescent="0.25">
      <c r="A3" t="s">
        <v>0</v>
      </c>
      <c r="B3" t="s">
        <v>1</v>
      </c>
      <c r="C3" t="s">
        <v>2</v>
      </c>
      <c r="D3" s="4" t="s">
        <v>14</v>
      </c>
      <c r="E3" s="4"/>
      <c r="F3" s="4"/>
      <c r="G3" s="5" t="s">
        <v>15</v>
      </c>
      <c r="H3" s="7" t="s">
        <v>16</v>
      </c>
      <c r="I3" t="s">
        <v>5</v>
      </c>
      <c r="J3" t="s">
        <v>6</v>
      </c>
      <c r="K3" t="s">
        <v>7</v>
      </c>
    </row>
    <row r="4" spans="1:16" x14ac:dyDescent="0.25">
      <c r="A4" s="3" t="s">
        <v>3</v>
      </c>
      <c r="B4" s="3" t="s">
        <v>3</v>
      </c>
      <c r="C4" s="3" t="s">
        <v>3</v>
      </c>
      <c r="D4" s="4">
        <v>50</v>
      </c>
      <c r="E4" s="4">
        <v>0</v>
      </c>
      <c r="F4" s="4">
        <v>1</v>
      </c>
      <c r="G4" s="6">
        <f>D4+E4+F4</f>
        <v>51</v>
      </c>
      <c r="H4" s="8">
        <f>1/G4</f>
        <v>1.9607843137254902E-2</v>
      </c>
      <c r="I4">
        <f ca="1">LN(RAND())/-H4</f>
        <v>6.9203008296233604</v>
      </c>
      <c r="J4">
        <f ca="1">LN(RAND())/-H4</f>
        <v>66.147485793626842</v>
      </c>
      <c r="K4">
        <f ca="1">(I4+J4)/2</f>
        <v>36.5338933116251</v>
      </c>
      <c r="L4">
        <f ca="1">K4+K5</f>
        <v>76.489872330704856</v>
      </c>
      <c r="M4">
        <f ca="1">L4+L5</f>
        <v>184.93427691029865</v>
      </c>
      <c r="N4">
        <f ca="1">M4+M5</f>
        <v>221.35119386536797</v>
      </c>
      <c r="O4" s="2">
        <f ca="1">N4/8</f>
        <v>27.668899233170997</v>
      </c>
      <c r="P4" t="s">
        <v>9</v>
      </c>
    </row>
    <row r="5" spans="1:16" x14ac:dyDescent="0.25">
      <c r="A5" s="3" t="s">
        <v>3</v>
      </c>
      <c r="B5" s="3" t="s">
        <v>3</v>
      </c>
      <c r="C5" s="3" t="s">
        <v>4</v>
      </c>
      <c r="D5" s="4">
        <v>50</v>
      </c>
      <c r="E5" s="4">
        <v>0</v>
      </c>
      <c r="F5" s="4">
        <v>0.5</v>
      </c>
      <c r="G5" s="6">
        <f t="shared" ref="G5:G11" si="0">D5+E5+F5</f>
        <v>50.5</v>
      </c>
      <c r="H5" s="8">
        <f t="shared" ref="H5:H11" si="1">1/G5</f>
        <v>1.9801980198019802E-2</v>
      </c>
      <c r="I5">
        <f t="shared" ref="I5:I11" ca="1" si="2">LN(RAND())/-H5</f>
        <v>26.502064085749687</v>
      </c>
      <c r="J5">
        <f t="shared" ref="J5:J11" ca="1" si="3">LN(RAND())/-H5</f>
        <v>53.409893952409838</v>
      </c>
      <c r="K5">
        <f t="shared" ref="K5:K11" ca="1" si="4">(I5+J5)/2</f>
        <v>39.955979019079763</v>
      </c>
      <c r="L5">
        <f ca="1">K6+K7</f>
        <v>108.44440457959381</v>
      </c>
      <c r="M5">
        <f ca="1">L6+L7</f>
        <v>36.416916955069311</v>
      </c>
      <c r="N5">
        <f ca="1">M6+M7</f>
        <v>-71.081238080429657</v>
      </c>
      <c r="O5" s="2">
        <f ca="1">N5/4</f>
        <v>-17.770309520107414</v>
      </c>
      <c r="P5" t="s">
        <v>2</v>
      </c>
    </row>
    <row r="6" spans="1:16" x14ac:dyDescent="0.25">
      <c r="A6" s="3" t="s">
        <v>3</v>
      </c>
      <c r="B6" s="3" t="s">
        <v>4</v>
      </c>
      <c r="C6" s="3" t="s">
        <v>3</v>
      </c>
      <c r="D6" s="4">
        <v>50</v>
      </c>
      <c r="E6" s="4">
        <v>-4</v>
      </c>
      <c r="F6" s="4">
        <v>1</v>
      </c>
      <c r="G6" s="6">
        <f t="shared" si="0"/>
        <v>47</v>
      </c>
      <c r="H6" s="8">
        <f t="shared" si="1"/>
        <v>2.1276595744680851E-2</v>
      </c>
      <c r="I6">
        <f t="shared" ca="1" si="2"/>
        <v>72.450063144354914</v>
      </c>
      <c r="J6">
        <f t="shared" ca="1" si="3"/>
        <v>81.529136064596202</v>
      </c>
      <c r="K6">
        <f t="shared" ca="1" si="4"/>
        <v>76.989599604475558</v>
      </c>
      <c r="L6">
        <f ca="1">K8+K9</f>
        <v>11.822541135673918</v>
      </c>
      <c r="M6">
        <f ca="1">L8+L9</f>
        <v>-42.112708921902644</v>
      </c>
      <c r="N6">
        <f ca="1">M8+M9</f>
        <v>44.726366932610425</v>
      </c>
      <c r="O6" s="2">
        <f t="shared" ref="O6:O11" ca="1" si="5">N6/4</f>
        <v>11.181591733152606</v>
      </c>
      <c r="P6" t="s">
        <v>1</v>
      </c>
    </row>
    <row r="7" spans="1:16" x14ac:dyDescent="0.25">
      <c r="A7" s="3" t="s">
        <v>3</v>
      </c>
      <c r="B7" s="3" t="s">
        <v>4</v>
      </c>
      <c r="C7" s="3" t="s">
        <v>4</v>
      </c>
      <c r="D7" s="4">
        <v>50</v>
      </c>
      <c r="E7" s="4">
        <v>-4</v>
      </c>
      <c r="F7" s="4">
        <v>0.5</v>
      </c>
      <c r="G7" s="6">
        <f t="shared" si="0"/>
        <v>46.5</v>
      </c>
      <c r="H7" s="8">
        <f t="shared" si="1"/>
        <v>2.1505376344086023E-2</v>
      </c>
      <c r="I7">
        <f t="shared" ca="1" si="2"/>
        <v>49.731680033105839</v>
      </c>
      <c r="J7">
        <f t="shared" ca="1" si="3"/>
        <v>13.177929917130669</v>
      </c>
      <c r="K7">
        <f t="shared" ca="1" si="4"/>
        <v>31.454804975118254</v>
      </c>
      <c r="L7">
        <f ca="1">K10+K11</f>
        <v>24.594375819395392</v>
      </c>
      <c r="M7">
        <f ca="1">L10+L11</f>
        <v>-28.968529158527016</v>
      </c>
      <c r="N7">
        <f ca="1">M10+M11</f>
        <v>-62.121097284980195</v>
      </c>
      <c r="O7" s="2">
        <f t="shared" ca="1" si="5"/>
        <v>-15.530274321245049</v>
      </c>
      <c r="P7" t="s">
        <v>10</v>
      </c>
    </row>
    <row r="8" spans="1:16" x14ac:dyDescent="0.25">
      <c r="A8" s="3" t="s">
        <v>4</v>
      </c>
      <c r="B8" s="3" t="s">
        <v>3</v>
      </c>
      <c r="C8" s="3" t="s">
        <v>3</v>
      </c>
      <c r="D8" s="4">
        <v>10</v>
      </c>
      <c r="E8" s="4">
        <v>0</v>
      </c>
      <c r="F8" s="4">
        <v>1</v>
      </c>
      <c r="G8" s="6">
        <f t="shared" si="0"/>
        <v>11</v>
      </c>
      <c r="H8" s="8">
        <f t="shared" si="1"/>
        <v>9.0909090909090912E-2</v>
      </c>
      <c r="I8">
        <f t="shared" ca="1" si="2"/>
        <v>11.110906039055246</v>
      </c>
      <c r="J8">
        <f t="shared" ca="1" si="3"/>
        <v>8.6137912017980636</v>
      </c>
      <c r="K8">
        <f t="shared" ca="1" si="4"/>
        <v>9.8623486204266548</v>
      </c>
      <c r="L8">
        <f ca="1">K5-K4</f>
        <v>3.4220857074546629</v>
      </c>
      <c r="M8">
        <f ca="1">L5-L4</f>
        <v>31.954532248888952</v>
      </c>
      <c r="N8">
        <f ca="1">M5-M4</f>
        <v>-148.51735995522932</v>
      </c>
      <c r="O8" s="2">
        <f t="shared" ca="1" si="5"/>
        <v>-37.129339988807331</v>
      </c>
      <c r="P8" t="s">
        <v>0</v>
      </c>
    </row>
    <row r="9" spans="1:16" x14ac:dyDescent="0.25">
      <c r="A9" s="3" t="s">
        <v>4</v>
      </c>
      <c r="B9" s="3" t="s">
        <v>3</v>
      </c>
      <c r="C9" s="3" t="s">
        <v>4</v>
      </c>
      <c r="D9" s="4">
        <v>10</v>
      </c>
      <c r="E9" s="4">
        <v>0</v>
      </c>
      <c r="F9" s="4">
        <v>0.5</v>
      </c>
      <c r="G9" s="6">
        <f t="shared" si="0"/>
        <v>10.5</v>
      </c>
      <c r="H9" s="8">
        <f t="shared" si="1"/>
        <v>9.5238095238095233E-2</v>
      </c>
      <c r="I9">
        <f t="shared" ca="1" si="2"/>
        <v>0.29719291182843827</v>
      </c>
      <c r="J9">
        <f t="shared" ca="1" si="3"/>
        <v>3.6231921186660858</v>
      </c>
      <c r="K9">
        <f t="shared" ca="1" si="4"/>
        <v>1.9601925152472621</v>
      </c>
      <c r="L9">
        <f ca="1">K7-K6</f>
        <v>-45.534794629357307</v>
      </c>
      <c r="M9">
        <f ca="1">L7-L6</f>
        <v>12.771834683721474</v>
      </c>
      <c r="N9">
        <f ca="1">M7-M6</f>
        <v>13.144179763375629</v>
      </c>
      <c r="O9" s="2">
        <f t="shared" ca="1" si="5"/>
        <v>3.2860449408439072</v>
      </c>
      <c r="P9" t="s">
        <v>11</v>
      </c>
    </row>
    <row r="10" spans="1:16" x14ac:dyDescent="0.25">
      <c r="A10" s="3" t="s">
        <v>4</v>
      </c>
      <c r="B10" s="3" t="s">
        <v>4</v>
      </c>
      <c r="C10" s="3" t="s">
        <v>3</v>
      </c>
      <c r="D10" s="4">
        <v>10</v>
      </c>
      <c r="E10" s="4">
        <v>-4</v>
      </c>
      <c r="F10" s="4">
        <v>1</v>
      </c>
      <c r="G10" s="6">
        <f t="shared" si="0"/>
        <v>7</v>
      </c>
      <c r="H10" s="8">
        <f t="shared" si="1"/>
        <v>0.14285714285714285</v>
      </c>
      <c r="I10">
        <f t="shared" ca="1" si="2"/>
        <v>7.5311267267521114</v>
      </c>
      <c r="J10">
        <f t="shared" ca="1" si="3"/>
        <v>38.129622145990901</v>
      </c>
      <c r="K10">
        <f t="shared" ca="1" si="4"/>
        <v>22.830374436371507</v>
      </c>
      <c r="L10">
        <f ca="1">K9-K8</f>
        <v>-7.9021561051793929</v>
      </c>
      <c r="M10">
        <f ca="1">L9-L8</f>
        <v>-48.95688033681197</v>
      </c>
      <c r="N10">
        <f ca="1">M9-M8</f>
        <v>-19.18269756516748</v>
      </c>
      <c r="O10" s="2">
        <f t="shared" ca="1" si="5"/>
        <v>-4.79567439129187</v>
      </c>
      <c r="P10" t="s">
        <v>12</v>
      </c>
    </row>
    <row r="11" spans="1:16" x14ac:dyDescent="0.25">
      <c r="A11" s="3" t="s">
        <v>4</v>
      </c>
      <c r="B11" s="3" t="s">
        <v>4</v>
      </c>
      <c r="C11" s="3" t="s">
        <v>4</v>
      </c>
      <c r="D11" s="4">
        <v>10</v>
      </c>
      <c r="E11" s="4">
        <v>-4</v>
      </c>
      <c r="F11" s="4">
        <v>0.5</v>
      </c>
      <c r="G11" s="6">
        <f t="shared" si="0"/>
        <v>6.5</v>
      </c>
      <c r="H11" s="8">
        <f t="shared" si="1"/>
        <v>0.15384615384615385</v>
      </c>
      <c r="I11">
        <f t="shared" ca="1" si="2"/>
        <v>0.39454348330198341</v>
      </c>
      <c r="J11">
        <f t="shared" ca="1" si="3"/>
        <v>3.1334592827457879</v>
      </c>
      <c r="K11">
        <f t="shared" ca="1" si="4"/>
        <v>1.7640013830238856</v>
      </c>
      <c r="L11">
        <f ca="1">K11-K10</f>
        <v>-21.066373053347622</v>
      </c>
      <c r="M11">
        <f ca="1">L11-L10</f>
        <v>-13.164216948168228</v>
      </c>
      <c r="N11">
        <f ca="1">M11-M10</f>
        <v>35.792663388643746</v>
      </c>
      <c r="O11" s="2">
        <f t="shared" ca="1" si="5"/>
        <v>8.9481658471609364</v>
      </c>
      <c r="P11" t="s">
        <v>13</v>
      </c>
    </row>
    <row r="12" spans="1:16" x14ac:dyDescent="0.25">
      <c r="A12" s="1"/>
      <c r="C12" s="1"/>
    </row>
    <row r="13" spans="1:16" x14ac:dyDescent="0.25">
      <c r="C13" s="1"/>
    </row>
    <row r="15" spans="1:16" x14ac:dyDescent="0.25">
      <c r="K15">
        <v>9</v>
      </c>
    </row>
  </sheetData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0</xdr:col>
                <xdr:colOff>247650</xdr:colOff>
                <xdr:row>12</xdr:row>
                <xdr:rowOff>47625</xdr:rowOff>
              </from>
              <to>
                <xdr:col>7</xdr:col>
                <xdr:colOff>676275</xdr:colOff>
                <xdr:row>16</xdr:row>
                <xdr:rowOff>161925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 Fonseca i Casas</dc:creator>
  <cp:lastModifiedBy>Pau Fonseca i Casas</cp:lastModifiedBy>
  <dcterms:created xsi:type="dcterms:W3CDTF">2013-12-04T15:24:33Z</dcterms:created>
  <dcterms:modified xsi:type="dcterms:W3CDTF">2018-03-19T10:50:05Z</dcterms:modified>
</cp:coreProperties>
</file>