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95" windowWidth="15000" windowHeight="7635" tabRatio="599" firstSheet="4" activeTab="4"/>
  </bookViews>
  <sheets>
    <sheet name="Hoja2" sheetId="1" state="hidden" r:id="rId1"/>
    <sheet name="Lista de camiones" sheetId="2" state="hidden" r:id="rId2"/>
    <sheet name="Nombre de trabaj" sheetId="3" state="hidden" r:id="rId3"/>
    <sheet name="Auxiliares cumplito OTP" sheetId="4" state="hidden" r:id="rId4"/>
    <sheet name="BaseDatosCorrectiva 2021" sheetId="5" r:id="rId5"/>
    <sheet name="Exp Anual2019" sheetId="6" state="hidden" r:id="rId6"/>
    <sheet name="Informe mensual" sheetId="7" r:id="rId7"/>
    <sheet name="Exp Infor Mensual" sheetId="8" r:id="rId8"/>
    <sheet name="Hoja1" sheetId="9" state="hidden" r:id="rId9"/>
  </sheets>
  <externalReferences>
    <externalReference r:id="rId10"/>
  </externalReferences>
  <definedNames>
    <definedName name="_xlnm._FilterDatabase" localSheetId="6" hidden="1">'Informe mensual'!$A$5:$AH$75</definedName>
  </definedNames>
  <calcPr calcId="144525"/>
</workbook>
</file>

<file path=xl/calcChain.xml><?xml version="1.0" encoding="utf-8"?>
<calcChain xmlns="http://schemas.openxmlformats.org/spreadsheetml/2006/main">
  <c r="D4" i="8" l="1"/>
  <c r="E4" i="8"/>
  <c r="F4" i="8"/>
  <c r="G4" i="8"/>
  <c r="C4" i="8"/>
  <c r="N593" i="5" l="1"/>
  <c r="N594" i="5"/>
  <c r="N592" i="5" l="1"/>
  <c r="N591" i="5" l="1"/>
  <c r="N590" i="5" l="1"/>
  <c r="N589" i="5"/>
  <c r="B69" i="8" l="1"/>
  <c r="B70" i="8"/>
  <c r="D38" i="8" l="1"/>
  <c r="F5" i="8" l="1"/>
  <c r="G6" i="8"/>
  <c r="G5" i="8"/>
  <c r="E5" i="8"/>
  <c r="F7" i="8"/>
  <c r="F35" i="8"/>
  <c r="E45" i="8"/>
  <c r="E46" i="8"/>
  <c r="D35" i="8"/>
  <c r="D46" i="8"/>
  <c r="B76" i="8" l="1"/>
  <c r="B75" i="8"/>
  <c r="B74" i="8"/>
  <c r="B73" i="8"/>
  <c r="B72" i="8"/>
  <c r="B71" i="8"/>
  <c r="F46" i="8" l="1"/>
  <c r="G46" i="8"/>
  <c r="C46" i="8"/>
  <c r="D45" i="8"/>
  <c r="F45" i="8"/>
  <c r="G45" i="8"/>
  <c r="C45" i="8"/>
  <c r="D44" i="8"/>
  <c r="E44" i="8"/>
  <c r="F44" i="8"/>
  <c r="G44" i="8"/>
  <c r="C44" i="8"/>
  <c r="D42" i="8"/>
  <c r="E42" i="8"/>
  <c r="F42" i="8"/>
  <c r="G42" i="8"/>
  <c r="C42" i="8"/>
  <c r="D41" i="8"/>
  <c r="E41" i="8"/>
  <c r="F41" i="8"/>
  <c r="G41" i="8"/>
  <c r="C41" i="8"/>
  <c r="D40" i="8"/>
  <c r="E40" i="8"/>
  <c r="F40" i="8"/>
  <c r="G40" i="8"/>
  <c r="C40" i="8"/>
  <c r="D39" i="8"/>
  <c r="E39" i="8"/>
  <c r="F39" i="8"/>
  <c r="G39" i="8"/>
  <c r="C39" i="8"/>
  <c r="E38" i="8"/>
  <c r="F38" i="8"/>
  <c r="G38" i="8"/>
  <c r="C38" i="8"/>
  <c r="D37" i="8"/>
  <c r="E37" i="8"/>
  <c r="F37" i="8"/>
  <c r="G37" i="8"/>
  <c r="C37" i="8"/>
  <c r="D36" i="8"/>
  <c r="E36" i="8"/>
  <c r="F36" i="8"/>
  <c r="G36" i="8"/>
  <c r="C36" i="8"/>
  <c r="E35" i="8"/>
  <c r="G35" i="8"/>
  <c r="C35" i="8"/>
  <c r="D33" i="8"/>
  <c r="E33" i="8"/>
  <c r="F33" i="8"/>
  <c r="G33" i="8"/>
  <c r="C33" i="8"/>
  <c r="D32" i="8"/>
  <c r="E32" i="8"/>
  <c r="F32" i="8"/>
  <c r="G32" i="8"/>
  <c r="C32" i="8"/>
  <c r="D31" i="8"/>
  <c r="E31" i="8"/>
  <c r="F31" i="8"/>
  <c r="G31" i="8"/>
  <c r="C31" i="8"/>
  <c r="D30" i="8"/>
  <c r="E30" i="8"/>
  <c r="F30" i="8"/>
  <c r="G30" i="8"/>
  <c r="C30" i="8"/>
  <c r="D28" i="8"/>
  <c r="E28" i="8"/>
  <c r="F28" i="8"/>
  <c r="G28" i="8"/>
  <c r="C28" i="8"/>
  <c r="D27" i="8"/>
  <c r="E27" i="8"/>
  <c r="F27" i="8"/>
  <c r="G27" i="8"/>
  <c r="C27" i="8"/>
  <c r="D26" i="8"/>
  <c r="E26" i="8"/>
  <c r="F26" i="8"/>
  <c r="G26" i="8"/>
  <c r="C26" i="8"/>
  <c r="D25" i="8"/>
  <c r="E25" i="8"/>
  <c r="F25" i="8"/>
  <c r="G25" i="8"/>
  <c r="C25" i="8"/>
  <c r="D23" i="8"/>
  <c r="E23" i="8"/>
  <c r="F23" i="8"/>
  <c r="G23" i="8"/>
  <c r="C23" i="8"/>
  <c r="D22" i="8"/>
  <c r="E22" i="8"/>
  <c r="F22" i="8"/>
  <c r="G22" i="8"/>
  <c r="C22" i="8"/>
  <c r="D20" i="8"/>
  <c r="E20" i="8"/>
  <c r="F20" i="8"/>
  <c r="G20" i="8"/>
  <c r="C20" i="8"/>
  <c r="D19" i="8"/>
  <c r="E19" i="8"/>
  <c r="F19" i="8"/>
  <c r="G19" i="8"/>
  <c r="C19" i="8"/>
  <c r="D17" i="8"/>
  <c r="E17" i="8"/>
  <c r="F17" i="8"/>
  <c r="G17" i="8"/>
  <c r="C17" i="8"/>
  <c r="D16" i="8"/>
  <c r="E16" i="8"/>
  <c r="F16" i="8"/>
  <c r="G16" i="8"/>
  <c r="C16" i="8"/>
  <c r="D14" i="8"/>
  <c r="E14" i="8"/>
  <c r="F14" i="8"/>
  <c r="G14" i="8"/>
  <c r="C14" i="8"/>
  <c r="D13" i="8"/>
  <c r="E13" i="8"/>
  <c r="F13" i="8"/>
  <c r="G13" i="8"/>
  <c r="C13" i="8"/>
  <c r="D12" i="8"/>
  <c r="E12" i="8"/>
  <c r="F12" i="8"/>
  <c r="G12" i="8"/>
  <c r="C12" i="8"/>
  <c r="D10" i="8"/>
  <c r="E10" i="8"/>
  <c r="F10" i="8"/>
  <c r="G10" i="8"/>
  <c r="C10" i="8"/>
  <c r="D9" i="8"/>
  <c r="E9" i="8"/>
  <c r="F9" i="8"/>
  <c r="G9" i="8"/>
  <c r="C9" i="8"/>
  <c r="D7" i="8"/>
  <c r="E7" i="8"/>
  <c r="G7" i="8"/>
  <c r="C7" i="8"/>
  <c r="D6" i="8"/>
  <c r="E6" i="8"/>
  <c r="F6" i="8"/>
  <c r="C6" i="8"/>
  <c r="D5" i="8"/>
  <c r="C5" i="8"/>
  <c r="H38" i="8" l="1"/>
  <c r="D11" i="8"/>
  <c r="E18" i="8"/>
  <c r="G21" i="8"/>
  <c r="E24" i="8"/>
  <c r="E11" i="8"/>
  <c r="G15" i="8"/>
  <c r="F18" i="8"/>
  <c r="D21" i="8"/>
  <c r="D29" i="8"/>
  <c r="F15" i="8"/>
  <c r="H20" i="8"/>
  <c r="G29" i="8"/>
  <c r="H26" i="8"/>
  <c r="G34" i="8"/>
  <c r="H31" i="8"/>
  <c r="G43" i="8"/>
  <c r="H36" i="8"/>
  <c r="H40" i="8"/>
  <c r="G47" i="8"/>
  <c r="H45" i="8"/>
  <c r="D18" i="8"/>
  <c r="F21" i="8"/>
  <c r="D24" i="8"/>
  <c r="F29" i="8"/>
  <c r="F34" i="8"/>
  <c r="F43" i="8"/>
  <c r="F47" i="8"/>
  <c r="F24" i="8"/>
  <c r="D43" i="8"/>
  <c r="D47" i="8"/>
  <c r="H6" i="8"/>
  <c r="F11" i="8"/>
  <c r="D15" i="8"/>
  <c r="H39" i="8"/>
  <c r="G18" i="8"/>
  <c r="H17" i="8"/>
  <c r="E21" i="8"/>
  <c r="G24" i="8"/>
  <c r="H23" i="8"/>
  <c r="E29" i="8"/>
  <c r="H28" i="8"/>
  <c r="E34" i="8"/>
  <c r="H33" i="8"/>
  <c r="E43" i="8"/>
  <c r="H42" i="8"/>
  <c r="E47" i="8"/>
  <c r="H7" i="8"/>
  <c r="H13" i="8"/>
  <c r="H14" i="8"/>
  <c r="H5" i="8"/>
  <c r="G11" i="8"/>
  <c r="H10" i="8"/>
  <c r="E15" i="8"/>
  <c r="H27" i="8"/>
  <c r="H32" i="8"/>
  <c r="H37" i="8"/>
  <c r="H41" i="8"/>
  <c r="H46" i="8"/>
  <c r="D8" i="8"/>
  <c r="D34" i="8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D48" i="8" l="1"/>
  <c r="E8" i="8"/>
  <c r="E48" i="8" s="1"/>
  <c r="B74" i="6"/>
  <c r="B73" i="6"/>
  <c r="B72" i="6"/>
  <c r="B71" i="6"/>
  <c r="B70" i="6"/>
  <c r="B69" i="6"/>
  <c r="B68" i="6"/>
  <c r="B67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3" i="6"/>
  <c r="F23" i="6"/>
  <c r="E23" i="6"/>
  <c r="D23" i="6"/>
  <c r="C23" i="6"/>
  <c r="G22" i="6"/>
  <c r="F22" i="6"/>
  <c r="E22" i="6"/>
  <c r="D22" i="6"/>
  <c r="C22" i="6"/>
  <c r="G20" i="6"/>
  <c r="F20" i="6"/>
  <c r="E20" i="6"/>
  <c r="D20" i="6"/>
  <c r="C20" i="6"/>
  <c r="G19" i="6"/>
  <c r="F19" i="6"/>
  <c r="E19" i="6"/>
  <c r="D19" i="6"/>
  <c r="C19" i="6"/>
  <c r="G17" i="6"/>
  <c r="F17" i="6"/>
  <c r="E17" i="6"/>
  <c r="D17" i="6"/>
  <c r="C17" i="6"/>
  <c r="G16" i="6"/>
  <c r="F16" i="6"/>
  <c r="E16" i="6"/>
  <c r="D16" i="6"/>
  <c r="C16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0" i="6"/>
  <c r="F10" i="6"/>
  <c r="E10" i="6"/>
  <c r="D10" i="6"/>
  <c r="C10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63" i="8" l="1"/>
  <c r="C64" i="8"/>
  <c r="C60" i="8"/>
  <c r="C62" i="8"/>
  <c r="C59" i="8"/>
  <c r="C61" i="8"/>
  <c r="C57" i="8"/>
  <c r="C58" i="8"/>
  <c r="C55" i="8"/>
  <c r="C56" i="8"/>
  <c r="G8" i="8"/>
  <c r="G48" i="8" s="1"/>
  <c r="F55" i="8" s="1"/>
  <c r="F8" i="8"/>
  <c r="F48" i="8" s="1"/>
  <c r="C21" i="8"/>
  <c r="C18" i="8"/>
  <c r="C24" i="8"/>
  <c r="C47" i="8"/>
  <c r="C34" i="8"/>
  <c r="H12" i="8"/>
  <c r="C8" i="8"/>
  <c r="H19" i="8"/>
  <c r="H25" i="8"/>
  <c r="C43" i="8"/>
  <c r="B77" i="8"/>
  <c r="C74" i="8" s="1"/>
  <c r="H9" i="8"/>
  <c r="E18" i="6"/>
  <c r="C21" i="6"/>
  <c r="G21" i="6"/>
  <c r="E24" i="6"/>
  <c r="C29" i="6"/>
  <c r="G29" i="6"/>
  <c r="C34" i="6"/>
  <c r="G34" i="6"/>
  <c r="C41" i="6"/>
  <c r="G41" i="6"/>
  <c r="E45" i="6"/>
  <c r="C24" i="6"/>
  <c r="E29" i="6"/>
  <c r="E34" i="6"/>
  <c r="E41" i="6"/>
  <c r="C45" i="6"/>
  <c r="G45" i="6"/>
  <c r="C11" i="6"/>
  <c r="G11" i="6"/>
  <c r="E11" i="6"/>
  <c r="C15" i="6"/>
  <c r="G15" i="6"/>
  <c r="G18" i="6"/>
  <c r="E21" i="6"/>
  <c r="E8" i="6"/>
  <c r="C18" i="6"/>
  <c r="G24" i="6"/>
  <c r="C8" i="6"/>
  <c r="G8" i="6"/>
  <c r="E15" i="6"/>
  <c r="F11" i="6"/>
  <c r="D45" i="6"/>
  <c r="D18" i="6"/>
  <c r="F21" i="6"/>
  <c r="D24" i="6"/>
  <c r="H27" i="6"/>
  <c r="H32" i="6"/>
  <c r="H37" i="6"/>
  <c r="D8" i="6"/>
  <c r="D11" i="6"/>
  <c r="F15" i="6"/>
  <c r="H31" i="6"/>
  <c r="F18" i="6"/>
  <c r="D21" i="6"/>
  <c r="F24" i="6"/>
  <c r="D29" i="6"/>
  <c r="D34" i="6"/>
  <c r="D41" i="6"/>
  <c r="F45" i="6"/>
  <c r="F8" i="6"/>
  <c r="D15" i="6"/>
  <c r="H23" i="6"/>
  <c r="H43" i="6"/>
  <c r="F29" i="6"/>
  <c r="F34" i="6"/>
  <c r="F41" i="6"/>
  <c r="H36" i="6"/>
  <c r="H5" i="6"/>
  <c r="H10" i="6"/>
  <c r="H40" i="6"/>
  <c r="H14" i="6"/>
  <c r="H20" i="6"/>
  <c r="H26" i="6"/>
  <c r="H39" i="6"/>
  <c r="H44" i="6"/>
  <c r="H7" i="6"/>
  <c r="H13" i="6"/>
  <c r="H28" i="6"/>
  <c r="H33" i="6"/>
  <c r="H38" i="6"/>
  <c r="H6" i="6"/>
  <c r="H17" i="6"/>
  <c r="H4" i="6"/>
  <c r="H12" i="6"/>
  <c r="H16" i="6"/>
  <c r="H22" i="6"/>
  <c r="H30" i="6"/>
  <c r="H42" i="6"/>
  <c r="B75" i="6"/>
  <c r="C71" i="6" s="1"/>
  <c r="C11" i="8"/>
  <c r="C15" i="8"/>
  <c r="C29" i="8"/>
  <c r="H16" i="8"/>
  <c r="H22" i="8"/>
  <c r="H30" i="8"/>
  <c r="H44" i="8"/>
  <c r="H9" i="6"/>
  <c r="H19" i="6"/>
  <c r="H25" i="6"/>
  <c r="H35" i="6"/>
  <c r="H35" i="8"/>
  <c r="F56" i="8" l="1"/>
  <c r="C48" i="8"/>
  <c r="B58" i="8" s="1"/>
  <c r="H4" i="8"/>
  <c r="H8" i="8" s="1"/>
  <c r="H21" i="8"/>
  <c r="H24" i="8"/>
  <c r="H47" i="8"/>
  <c r="H18" i="8"/>
  <c r="D64" i="8"/>
  <c r="E55" i="8"/>
  <c r="H11" i="8"/>
  <c r="H29" i="8"/>
  <c r="F63" i="8"/>
  <c r="C71" i="8"/>
  <c r="C72" i="8"/>
  <c r="C70" i="8"/>
  <c r="H15" i="8"/>
  <c r="H34" i="8"/>
  <c r="C69" i="8"/>
  <c r="C73" i="8"/>
  <c r="C75" i="8"/>
  <c r="C76" i="8"/>
  <c r="H43" i="8"/>
  <c r="E46" i="6"/>
  <c r="E59" i="6" s="1"/>
  <c r="C46" i="6"/>
  <c r="C57" i="6" s="1"/>
  <c r="G46" i="6"/>
  <c r="G54" i="6" s="1"/>
  <c r="H18" i="6"/>
  <c r="C73" i="6"/>
  <c r="C68" i="6"/>
  <c r="H24" i="6"/>
  <c r="H45" i="6"/>
  <c r="D46" i="6"/>
  <c r="D58" i="6" s="1"/>
  <c r="H21" i="6"/>
  <c r="F46" i="6"/>
  <c r="F56" i="6" s="1"/>
  <c r="H11" i="6"/>
  <c r="H15" i="6"/>
  <c r="H34" i="6"/>
  <c r="H8" i="6"/>
  <c r="H41" i="6"/>
  <c r="H29" i="6"/>
  <c r="C67" i="6"/>
  <c r="C72" i="6"/>
  <c r="C70" i="6"/>
  <c r="C74" i="6"/>
  <c r="C69" i="6"/>
  <c r="H48" i="8" l="1"/>
  <c r="G58" i="8" s="1"/>
  <c r="E60" i="8"/>
  <c r="F60" i="8"/>
  <c r="D57" i="8"/>
  <c r="D55" i="8"/>
  <c r="E58" i="8"/>
  <c r="D58" i="8"/>
  <c r="D56" i="8"/>
  <c r="F58" i="8"/>
  <c r="C77" i="8"/>
  <c r="E56" i="8"/>
  <c r="E64" i="8"/>
  <c r="E59" i="8"/>
  <c r="D60" i="8"/>
  <c r="E62" i="8"/>
  <c r="E61" i="8"/>
  <c r="F61" i="8"/>
  <c r="B60" i="8"/>
  <c r="E63" i="8"/>
  <c r="D62" i="8"/>
  <c r="D61" i="8"/>
  <c r="D63" i="8"/>
  <c r="E57" i="8"/>
  <c r="B64" i="8"/>
  <c r="D59" i="8"/>
  <c r="F62" i="8"/>
  <c r="F59" i="8"/>
  <c r="B57" i="8"/>
  <c r="B61" i="8"/>
  <c r="F57" i="8"/>
  <c r="F64" i="8"/>
  <c r="B55" i="8"/>
  <c r="B62" i="8"/>
  <c r="B63" i="8"/>
  <c r="B59" i="8"/>
  <c r="B56" i="8"/>
  <c r="E56" i="6"/>
  <c r="E61" i="6"/>
  <c r="E54" i="6"/>
  <c r="E55" i="6"/>
  <c r="E60" i="6"/>
  <c r="E53" i="6"/>
  <c r="C58" i="6"/>
  <c r="E62" i="6"/>
  <c r="G60" i="6"/>
  <c r="E57" i="6"/>
  <c r="G55" i="6"/>
  <c r="G58" i="6"/>
  <c r="C60" i="6"/>
  <c r="G62" i="6"/>
  <c r="G57" i="6"/>
  <c r="C61" i="6"/>
  <c r="E58" i="6"/>
  <c r="C55" i="6"/>
  <c r="C56" i="6"/>
  <c r="G61" i="6"/>
  <c r="G53" i="6"/>
  <c r="G56" i="6"/>
  <c r="C54" i="6"/>
  <c r="C62" i="6"/>
  <c r="G59" i="6"/>
  <c r="C59" i="6"/>
  <c r="C53" i="6"/>
  <c r="F54" i="6"/>
  <c r="F58" i="6"/>
  <c r="F61" i="6"/>
  <c r="F62" i="6"/>
  <c r="F53" i="6"/>
  <c r="F59" i="6"/>
  <c r="D56" i="6"/>
  <c r="D61" i="6"/>
  <c r="D54" i="6"/>
  <c r="D60" i="6"/>
  <c r="F57" i="6"/>
  <c r="F60" i="6"/>
  <c r="D62" i="6"/>
  <c r="D59" i="6"/>
  <c r="D53" i="6"/>
  <c r="F55" i="6"/>
  <c r="D57" i="6"/>
  <c r="D55" i="6"/>
  <c r="H46" i="6"/>
  <c r="H56" i="6" s="1"/>
  <c r="C75" i="6"/>
  <c r="G64" i="8" l="1"/>
  <c r="E65" i="8"/>
  <c r="G60" i="8"/>
  <c r="G56" i="8"/>
  <c r="D65" i="8"/>
  <c r="G59" i="8"/>
  <c r="G55" i="8"/>
  <c r="G63" i="8"/>
  <c r="G62" i="8"/>
  <c r="G57" i="8"/>
  <c r="G61" i="8"/>
  <c r="F65" i="8"/>
  <c r="B65" i="8"/>
  <c r="H53" i="6"/>
  <c r="D63" i="6"/>
  <c r="E63" i="6"/>
  <c r="H57" i="6"/>
  <c r="G63" i="6"/>
  <c r="C63" i="6"/>
  <c r="H62" i="6"/>
  <c r="H61" i="6"/>
  <c r="H60" i="6"/>
  <c r="F63" i="6"/>
  <c r="H58" i="6"/>
  <c r="H55" i="6"/>
  <c r="H59" i="6"/>
  <c r="H54" i="6"/>
  <c r="G65" i="8" l="1"/>
  <c r="J57" i="6"/>
  <c r="H63" i="6"/>
  <c r="C65" i="8" l="1"/>
  <c r="I59" i="8" s="1"/>
</calcChain>
</file>

<file path=xl/sharedStrings.xml><?xml version="1.0" encoding="utf-8"?>
<sst xmlns="http://schemas.openxmlformats.org/spreadsheetml/2006/main" count="3516" uniqueCount="929">
  <si>
    <t>Código Vehículos</t>
  </si>
  <si>
    <t>Áreas</t>
  </si>
  <si>
    <t>autorizados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</si>
  <si>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</si>
  <si>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</si>
  <si>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</si>
  <si>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</si>
  <si>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</si>
  <si>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</si>
  <si>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</si>
  <si>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</si>
  <si>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</si>
  <si>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</si>
  <si>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</si>
  <si>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</si>
  <si>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</si>
  <si>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</si>
  <si>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</si>
  <si>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</si>
  <si>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</si>
  <si>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Cisterna Daf</t>
  </si>
  <si>
    <t>defender 110</t>
  </si>
  <si>
    <t>Defender DT5</t>
  </si>
  <si>
    <t>G21</t>
  </si>
  <si>
    <t>G22</t>
  </si>
  <si>
    <t>G23</t>
  </si>
  <si>
    <t>G24</t>
  </si>
  <si>
    <t>G25</t>
  </si>
  <si>
    <t>G26</t>
  </si>
  <si>
    <t>grua volvo</t>
  </si>
  <si>
    <t>Instalacion</t>
  </si>
  <si>
    <t>Kalmar</t>
  </si>
  <si>
    <t>Linde</t>
  </si>
  <si>
    <t>Nissan Patrol</t>
  </si>
  <si>
    <t>Nissan Pick-up</t>
  </si>
  <si>
    <t>otros</t>
  </si>
  <si>
    <t>Camiones</t>
  </si>
  <si>
    <t xml:space="preserve">Autorizados </t>
  </si>
  <si>
    <t>Si</t>
  </si>
  <si>
    <t>Camión 10</t>
  </si>
  <si>
    <t>No</t>
  </si>
  <si>
    <t>Camión 11</t>
  </si>
  <si>
    <t>Camión 12</t>
  </si>
  <si>
    <t>Camión 13</t>
  </si>
  <si>
    <t>Camión 14</t>
  </si>
  <si>
    <t>Camión 15</t>
  </si>
  <si>
    <t>Camión 16</t>
  </si>
  <si>
    <t>Camión 17</t>
  </si>
  <si>
    <t>Camión 18</t>
  </si>
  <si>
    <t>Camión 19</t>
  </si>
  <si>
    <t>Camión 20</t>
  </si>
  <si>
    <t>Camión 21</t>
  </si>
  <si>
    <t>Camión 22</t>
  </si>
  <si>
    <t>Camión 23</t>
  </si>
  <si>
    <t>Camión 24</t>
  </si>
  <si>
    <t>Camión 25</t>
  </si>
  <si>
    <t>Camión 26</t>
  </si>
  <si>
    <t>Cisterna daf</t>
  </si>
  <si>
    <t>Columna elevadora</t>
  </si>
  <si>
    <t>Compresor Nº 1</t>
  </si>
  <si>
    <t>Compresor Nº 2</t>
  </si>
  <si>
    <t>Defender 110</t>
  </si>
  <si>
    <t>Defender TD5</t>
  </si>
  <si>
    <t>Gabarra 21</t>
  </si>
  <si>
    <t>Gabarra 22</t>
  </si>
  <si>
    <t>Gabarra 23</t>
  </si>
  <si>
    <t>Gabarra 24</t>
  </si>
  <si>
    <t>Gabarra 25</t>
  </si>
  <si>
    <t>Gabarra 26</t>
  </si>
  <si>
    <t>Grua azul</t>
  </si>
  <si>
    <t>Grua Volvo</t>
  </si>
  <si>
    <t>Grupo elecrogeno</t>
  </si>
  <si>
    <t>Instalaciones</t>
  </si>
  <si>
    <t xml:space="preserve">Linde </t>
  </si>
  <si>
    <t>M. ruedas</t>
  </si>
  <si>
    <t>Nissan pick-up</t>
  </si>
  <si>
    <t>Otros</t>
  </si>
  <si>
    <t xml:space="preserve">Sierra </t>
  </si>
  <si>
    <t>Sist. Agua</t>
  </si>
  <si>
    <t>Sist. Aire</t>
  </si>
  <si>
    <t xml:space="preserve">Sist. combustible </t>
  </si>
  <si>
    <t>Taladro</t>
  </si>
  <si>
    <t>Torno</t>
  </si>
  <si>
    <t>Toyota AECID 14-58</t>
  </si>
  <si>
    <t>Nº</t>
  </si>
  <si>
    <t>Nombre</t>
  </si>
  <si>
    <t>Oficio</t>
  </si>
  <si>
    <t xml:space="preserve">Bachir Selma Sidihum </t>
  </si>
  <si>
    <t>Mantenimiento</t>
  </si>
  <si>
    <t xml:space="preserve">Bol-La sidi Azman </t>
  </si>
  <si>
    <t>Soldador</t>
  </si>
  <si>
    <t>Brahim Buyema Lehsan</t>
  </si>
  <si>
    <t>Electricista</t>
  </si>
  <si>
    <t>Brahim Hamdi Salem</t>
  </si>
  <si>
    <t>Lavandero</t>
  </si>
  <si>
    <t>Jalil Hafed Bahia</t>
  </si>
  <si>
    <t>Jefe de Taller</t>
  </si>
  <si>
    <t>Lehbib Jadad</t>
  </si>
  <si>
    <t xml:space="preserve">Mohamed Lamin </t>
  </si>
  <si>
    <t>Mecánico</t>
  </si>
  <si>
    <t>Mohamidi Emhamed Brahim</t>
  </si>
  <si>
    <t>Abba Hamdi Mohamed Salem</t>
  </si>
  <si>
    <t>Omar Ahmed Mohamed</t>
  </si>
  <si>
    <t>Todos</t>
  </si>
  <si>
    <t>Log,direccion</t>
  </si>
  <si>
    <t>Auxiliares</t>
  </si>
  <si>
    <t>Maqunas</t>
  </si>
  <si>
    <t>Compresor</t>
  </si>
  <si>
    <t>Vehículo</t>
  </si>
  <si>
    <t>Orden</t>
  </si>
  <si>
    <t>Mecanicos</t>
  </si>
  <si>
    <t>Entrada</t>
  </si>
  <si>
    <t>Salida</t>
  </si>
  <si>
    <t>Cálculo tiempos</t>
  </si>
  <si>
    <t>Paralización</t>
  </si>
  <si>
    <t>Averias</t>
  </si>
  <si>
    <t>Km</t>
  </si>
  <si>
    <t>NºOTC</t>
  </si>
  <si>
    <t>Solicitado2</t>
  </si>
  <si>
    <t>Nombre1</t>
  </si>
  <si>
    <t>Nombre2</t>
  </si>
  <si>
    <t>Nombre3</t>
  </si>
  <si>
    <t>Nombre4</t>
  </si>
  <si>
    <t>Fecha</t>
  </si>
  <si>
    <t>Hora</t>
  </si>
  <si>
    <t>Fecha2</t>
  </si>
  <si>
    <t>Hora2</t>
  </si>
  <si>
    <t>Estimado</t>
  </si>
  <si>
    <t>Empleado</t>
  </si>
  <si>
    <t>Nº de días</t>
  </si>
  <si>
    <t>Chasis</t>
  </si>
  <si>
    <t>Carrocería</t>
  </si>
  <si>
    <t>Ruedas</t>
  </si>
  <si>
    <t>Mecanica</t>
  </si>
  <si>
    <t>Electricidad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</si>
  <si>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</si>
  <si>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</si>
  <si>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</si>
  <si>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</si>
  <si>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</si>
  <si>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</si>
  <si>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</si>
  <si>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elecricidad</t>
  </si>
  <si>
    <t>Descripción trabajo solicitado</t>
  </si>
  <si>
    <t>Descripción trabajo realizado</t>
  </si>
  <si>
    <t>Observaciones</t>
  </si>
  <si>
    <t>J. Taller</t>
  </si>
  <si>
    <t xml:space="preserve"> </t>
  </si>
  <si>
    <t xml:space="preserve">   </t>
  </si>
  <si>
    <t>Camión</t>
  </si>
  <si>
    <t>Mecánica</t>
  </si>
  <si>
    <t>Eléctrica</t>
  </si>
  <si>
    <t>TOTALES</t>
  </si>
  <si>
    <t>KERAX350</t>
  </si>
  <si>
    <t>SUBTOTAL</t>
  </si>
  <si>
    <t>MAN FE 370</t>
  </si>
  <si>
    <t>IVECO 380</t>
  </si>
  <si>
    <t>KERAX DXI330</t>
  </si>
  <si>
    <t xml:space="preserve">IVECO 420 </t>
  </si>
  <si>
    <t>MERCEDES</t>
  </si>
  <si>
    <t>AUXILIARES</t>
  </si>
  <si>
    <t>OTROS</t>
  </si>
  <si>
    <t xml:space="preserve">   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</si>
  <si>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</si>
  <si>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</si>
  <si>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</si>
  <si>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PORCENTAJE DE INTERVENCIONES CORRECTIVAS POR TIPO 2015</t>
  </si>
  <si>
    <t>%</t>
  </si>
  <si>
    <t>Promedios averias Kerax 350</t>
  </si>
  <si>
    <t>Promedios averias MAN FE 370</t>
  </si>
  <si>
    <t>Promedios averias IVECO 380</t>
  </si>
  <si>
    <t>Promedio averías DXI330</t>
  </si>
  <si>
    <t>Promedio averias IVECO420</t>
  </si>
  <si>
    <t>Promedio averias gabarra iveco 420</t>
  </si>
  <si>
    <t>Promedio averias Mercedes</t>
  </si>
  <si>
    <t>Promedios averias  gabarra mercedes</t>
  </si>
  <si>
    <t>Promedios averias auxiliares</t>
  </si>
  <si>
    <t xml:space="preserve">                  </t>
  </si>
  <si>
    <t>denominacion</t>
  </si>
  <si>
    <t>N intervenciones</t>
  </si>
  <si>
    <t>% de intervenciones</t>
  </si>
  <si>
    <t>Electricidad</t>
  </si>
  <si>
    <t>Gran Total</t>
  </si>
  <si>
    <t/>
  </si>
  <si>
    <t>Tabla nº 11</t>
  </si>
  <si>
    <t>ACCIONES PREVENTIVAS</t>
  </si>
  <si>
    <t>CONCEPTO</t>
  </si>
  <si>
    <t>SEMANAL</t>
  </si>
  <si>
    <t>MENSUAL</t>
  </si>
  <si>
    <t>ANUAL</t>
  </si>
  <si>
    <t>BIANUAL</t>
  </si>
  <si>
    <t>SEMESTRAL</t>
  </si>
  <si>
    <t>TREMESTRAL</t>
  </si>
  <si>
    <t>CAMIONES</t>
  </si>
  <si>
    <t>CISTERNA DAF</t>
  </si>
  <si>
    <t xml:space="preserve">GRUA </t>
  </si>
  <si>
    <t>DEFENDER  DT5</t>
  </si>
  <si>
    <t>DEFENDER 110</t>
  </si>
  <si>
    <t>NISSAN PATROL</t>
  </si>
  <si>
    <t>NISSAN PICK-UP</t>
  </si>
  <si>
    <t>KALMAR</t>
  </si>
  <si>
    <t>Aecid</t>
  </si>
  <si>
    <t>COMPRESOR N1</t>
  </si>
  <si>
    <t>MAQUINARIA</t>
  </si>
  <si>
    <t>COMPRESOR N2</t>
  </si>
  <si>
    <t>TORO</t>
  </si>
  <si>
    <t>SIERRA CINTA</t>
  </si>
  <si>
    <t>MAQUINA RUEDA</t>
  </si>
  <si>
    <t>TALADROS</t>
  </si>
  <si>
    <t>T. ELEVADORAS</t>
  </si>
  <si>
    <t>SIS. AGUA</t>
  </si>
  <si>
    <t>SIS. COMBUSTIBLE</t>
  </si>
  <si>
    <t>TORNO</t>
  </si>
  <si>
    <t>GATOS</t>
  </si>
  <si>
    <t>PCS</t>
  </si>
  <si>
    <t xml:space="preserve">      TOTAL</t>
  </si>
  <si>
    <t>,,,,+</t>
  </si>
  <si>
    <t xml:space="preserve"> MAN FE 370</t>
  </si>
  <si>
    <t xml:space="preserve"> IVECO 380</t>
  </si>
  <si>
    <t xml:space="preserve"> IVECO420</t>
  </si>
  <si>
    <t xml:space="preserve"> RENAULT KERAX 350</t>
  </si>
  <si>
    <t xml:space="preserve"> RENAULT DXI330</t>
  </si>
  <si>
    <t>GABARRA IVECO 420</t>
  </si>
  <si>
    <t>GABARRA MERCEDES</t>
  </si>
  <si>
    <t>VEHÍULOS AUXILIARES</t>
  </si>
  <si>
    <t>Sidati Mahfud</t>
  </si>
  <si>
    <t>VEHÍCULOS AUXILIARES</t>
  </si>
  <si>
    <t>INTERVENCIONES CORRECTIVAS VEHÍCULOS</t>
  </si>
  <si>
    <t>Nº  intervenciones</t>
  </si>
  <si>
    <t>Total</t>
  </si>
  <si>
    <t xml:space="preserve">        </t>
  </si>
  <si>
    <t>Toyota AECID 14-4</t>
  </si>
  <si>
    <t>Toyota Attsf</t>
  </si>
  <si>
    <t xml:space="preserve">             </t>
  </si>
  <si>
    <t>se ha realizado la lavor</t>
  </si>
  <si>
    <t>cambiar rueda vieja por una nueva</t>
  </si>
  <si>
    <t xml:space="preserve">                                Trabajos Correctivos 2019</t>
  </si>
  <si>
    <t xml:space="preserve">      </t>
  </si>
  <si>
    <t>limpieza general taller</t>
  </si>
  <si>
    <t>Mrabih hamudi</t>
  </si>
  <si>
    <t>Denominación</t>
  </si>
  <si>
    <t>Informática</t>
  </si>
  <si>
    <t>limpieza Ac/dep auxiliares</t>
  </si>
  <si>
    <t>preparar una rueda nueva</t>
  </si>
  <si>
    <t>tranportar hierros al container</t>
  </si>
  <si>
    <t>vaciar cisterna de aceite</t>
  </si>
  <si>
    <t>limpiar deposito de aceite</t>
  </si>
  <si>
    <t>reparar aire acondicionado de la habitacion</t>
  </si>
  <si>
    <t>reparar azulejos fosa taller</t>
  </si>
  <si>
    <t>revisar estado nissan patrol</t>
  </si>
  <si>
    <t>cambiar ruedas cisterna mercedes -logistica-</t>
  </si>
  <si>
    <t>cambiar baterias</t>
  </si>
  <si>
    <t>reponer antecongelante</t>
  </si>
  <si>
    <t>cambiar retrobisor</t>
  </si>
  <si>
    <t>una bombia para la habitacion nº9</t>
  </si>
  <si>
    <t>montar dos rueda nuevas de repuesto</t>
  </si>
  <si>
    <t>mantenimiento toyota MLRS cambiar ruedas y montar otras dos nuevas</t>
  </si>
  <si>
    <t>reparar direccion</t>
  </si>
  <si>
    <t>reparar maquina ruedas</t>
  </si>
  <si>
    <t>cambiar casquillos tapon toyota</t>
  </si>
  <si>
    <t>reparar arranque del c17</t>
  </si>
  <si>
    <t>reparar luces</t>
  </si>
  <si>
    <t>limpieza compresor</t>
  </si>
  <si>
    <t>reparar puerta</t>
  </si>
  <si>
    <t>reorganizar y guardar hierros</t>
  </si>
  <si>
    <t>preparar ruedas</t>
  </si>
  <si>
    <t>ajustar puertas</t>
  </si>
  <si>
    <t xml:space="preserve">reparar aranque </t>
  </si>
  <si>
    <t>reparar bomba de engrase</t>
  </si>
  <si>
    <t>reparar puerta compresor</t>
  </si>
  <si>
    <t>reparar instalacion gasoil</t>
  </si>
  <si>
    <t>reparar aire acondicionado al c23</t>
  </si>
  <si>
    <t>cambiar reten puente y reparar fuga aire</t>
  </si>
  <si>
    <t>cambiar reten puente .</t>
  </si>
  <si>
    <t>reparar correas a c16</t>
  </si>
  <si>
    <t>reparar luz taller</t>
  </si>
  <si>
    <t>comprobar desbloqueo de camion</t>
  </si>
  <si>
    <t>km</t>
  </si>
  <si>
    <t>Solicitado</t>
  </si>
  <si>
    <t xml:space="preserve">                                Trabajos Correctivos </t>
  </si>
  <si>
    <t xml:space="preserve">                </t>
  </si>
  <si>
    <t>Camión 27</t>
  </si>
  <si>
    <t>Gabarra 27</t>
  </si>
  <si>
    <t>Mrabihrabu hamudi</t>
  </si>
  <si>
    <t xml:space="preserve">T.Acnur   </t>
  </si>
  <si>
    <t>Columna1</t>
  </si>
  <si>
    <t>PORCENTAJE DE INTERVENCIONES CORRECTIVAS POR MODELO   2021</t>
  </si>
  <si>
    <t>se ha realizado la labor</t>
  </si>
  <si>
    <t>cambiar disco de embrague</t>
  </si>
  <si>
    <t>Rehabilitar carrocerçia</t>
  </si>
  <si>
    <t>reparar caja de cambios</t>
  </si>
  <si>
    <t>reparacion averia ,motor de arranque de cisterna DAF</t>
  </si>
  <si>
    <t xml:space="preserve">se desmonto el motor de arranque ,se quito la pirza dañada y se entrego a logistica para su suminisro </t>
  </si>
  <si>
    <t xml:space="preserve">falta pendix .esta roto </t>
  </si>
  <si>
    <t>camión 11</t>
  </si>
  <si>
    <t>preparar material de rehabilitación de carrocería</t>
  </si>
  <si>
    <t xml:space="preserve">Reparar instalacon electrica en oficina de logistica y taller </t>
  </si>
  <si>
    <t xml:space="preserve">Se realizado el trabajo </t>
  </si>
  <si>
    <t xml:space="preserve">Cambiar rueda por otra nueva </t>
  </si>
  <si>
    <t xml:space="preserve">Se ha cambiado la rueda por otra nueva </t>
  </si>
  <si>
    <t xml:space="preserve">Montar bateria nueva </t>
  </si>
  <si>
    <t xml:space="preserve">Se ha montado 2 bateria nuevas </t>
  </si>
  <si>
    <t xml:space="preserve">Reparar el arranque </t>
  </si>
  <si>
    <t xml:space="preserve">Se ha reparado el arranque </t>
  </si>
  <si>
    <t xml:space="preserve">Montar rueda </t>
  </si>
  <si>
    <t xml:space="preserve">Se ha montado 02 ruedas 1 de segunda mano 1 nueva </t>
  </si>
  <si>
    <t xml:space="preserve">Reparar rueda despuestas en taller </t>
  </si>
  <si>
    <t xml:space="preserve">Se monto 2 ruedas a sus llantas </t>
  </si>
  <si>
    <t xml:space="preserve">Reparar cerradura </t>
  </si>
  <si>
    <t xml:space="preserve">Se soldaron la cerradura </t>
  </si>
  <si>
    <t xml:space="preserve">Anadir 10 L de agua destilada y montar tubo de agua </t>
  </si>
  <si>
    <t xml:space="preserve">emplmo el tubo de agua </t>
  </si>
  <si>
    <t xml:space="preserve">Reparar freno </t>
  </si>
  <si>
    <t>Limpiar valvula * cambiar valvula de freno mano</t>
  </si>
  <si>
    <t xml:space="preserve">Se ha cambiado el plmon de freno </t>
  </si>
  <si>
    <t xml:space="preserve">Reparar escalera </t>
  </si>
  <si>
    <t xml:space="preserve">Se realizo el trabajo </t>
  </si>
  <si>
    <t xml:space="preserve">Reparar borna bateria </t>
  </si>
  <si>
    <t xml:space="preserve">Se ha reparado la borna de bateria </t>
  </si>
  <si>
    <t>Reparar sistema de aire (presion )</t>
  </si>
  <si>
    <t xml:space="preserve">Se ha cambiado la rueda </t>
  </si>
  <si>
    <t xml:space="preserve">Reparar rueda </t>
  </si>
  <si>
    <t xml:space="preserve">Se ha cambiado or otra de segunda mano </t>
  </si>
  <si>
    <t>la rueda es de C18</t>
  </si>
  <si>
    <t xml:space="preserve">Cambiar cerradura </t>
  </si>
  <si>
    <t xml:space="preserve">Se reparo la cerradura </t>
  </si>
  <si>
    <t xml:space="preserve">Limpieza del taller </t>
  </si>
  <si>
    <t xml:space="preserve">Parte cicuito en instalacion general </t>
  </si>
  <si>
    <t xml:space="preserve">Soldar parte separado en chasis </t>
  </si>
  <si>
    <t xml:space="preserve">Cambiar tapon de deposito gasil </t>
  </si>
  <si>
    <t xml:space="preserve">Se ha cambiado el tapon de deposito gasil </t>
  </si>
  <si>
    <t xml:space="preserve">05 Litros de aceite para ministerio  trasporte </t>
  </si>
  <si>
    <t>Se ha realizo el trabajo</t>
  </si>
  <si>
    <t xml:space="preserve">Reparar cargador bateria </t>
  </si>
  <si>
    <t xml:space="preserve">Se reparo los cargadores de baterias </t>
  </si>
  <si>
    <t xml:space="preserve">Rueda pinchada reparar rueda </t>
  </si>
  <si>
    <t>Se ha cambiado la rueda por de segunda mano</t>
  </si>
  <si>
    <t>Soldar barra</t>
  </si>
  <si>
    <t>Reparar sistema de aire</t>
  </si>
  <si>
    <t>emplmar tubo de aire ,boton de marchas</t>
  </si>
  <si>
    <t xml:space="preserve">Cambiar flltro de aceite </t>
  </si>
  <si>
    <t xml:space="preserve">Se ha cambiado el filtro </t>
  </si>
  <si>
    <t xml:space="preserve">Repara instalacion electrica </t>
  </si>
  <si>
    <t xml:space="preserve">Se reparo la instalacion electrica </t>
  </si>
  <si>
    <t xml:space="preserve">Reparar reten </t>
  </si>
  <si>
    <t xml:space="preserve">Se ha realizado el trabajo </t>
  </si>
  <si>
    <t xml:space="preserve">Reparar disco de embtague </t>
  </si>
  <si>
    <t xml:space="preserve">Reparar guarda fango trasera </t>
  </si>
  <si>
    <t xml:space="preserve">Reparar batria </t>
  </si>
  <si>
    <t xml:space="preserve">Se reparo las bateria </t>
  </si>
  <si>
    <t xml:space="preserve">Filtro aceite de tamiz renault DCI </t>
  </si>
  <si>
    <t>Se entrego la cisterna que abastace la BdT con combustible (Mto transporte )</t>
  </si>
  <si>
    <t xml:space="preserve">Se ha reparado la rueda </t>
  </si>
  <si>
    <t>Reparar camion MLRS</t>
  </si>
  <si>
    <t xml:space="preserve">Se cambio reten segunial y aceite motor </t>
  </si>
  <si>
    <t>Cambiar bateria por otra nueva</t>
  </si>
  <si>
    <t>poner bateria nueva 12V/65Ah</t>
  </si>
  <si>
    <t>T.Attsf</t>
  </si>
  <si>
    <t xml:space="preserve">fondo plastica para oficina attsf claser carpeta </t>
  </si>
  <si>
    <t>Recogido el ,aterial desde almacen</t>
  </si>
  <si>
    <t xml:space="preserve">Se ha ca,biado la rueda trasera por otra nueva </t>
  </si>
  <si>
    <t xml:space="preserve">Se reparo la rueda </t>
  </si>
  <si>
    <t>anadir 2 L de aceite motor</t>
  </si>
  <si>
    <t xml:space="preserve">Se anadido 2 L de acete motor </t>
  </si>
  <si>
    <t>Recogida de productos de limpieza</t>
  </si>
  <si>
    <t>Se lializo el trabajo</t>
  </si>
  <si>
    <t>Reparar rnfriador de aceite</t>
  </si>
  <si>
    <t>se reparo la averia con cola gunta y 25 L de antecongelante</t>
  </si>
  <si>
    <t xml:space="preserve">Se reializo el trabajo </t>
  </si>
  <si>
    <t>preparar 2 ruedas para C20 y C15</t>
  </si>
  <si>
    <t xml:space="preserve">Soldar o reparar cerradura baldes </t>
  </si>
  <si>
    <t xml:space="preserve">Soldar y reparar  la cerradura </t>
  </si>
  <si>
    <t xml:space="preserve">Se monto una rueda nueva </t>
  </si>
  <si>
    <t>Reparar tubo agua ( rellador  )</t>
  </si>
  <si>
    <t xml:space="preserve">Se le puso un rellador nuevo  y se lle anadio 30 Litros de antecongelante </t>
  </si>
  <si>
    <t xml:space="preserve">Limpieza fosa taller </t>
  </si>
  <si>
    <t>Lehbib jadad</t>
  </si>
  <si>
    <t xml:space="preserve">Cambiar tubo de remolque </t>
  </si>
  <si>
    <t xml:space="preserve">Se reparo la averia </t>
  </si>
  <si>
    <t xml:space="preserve">Se reparo la sistema  aire de la gabarra </t>
  </si>
  <si>
    <t xml:space="preserve">Reponer 2 L de agua destilada </t>
  </si>
  <si>
    <t xml:space="preserve">Se puso una rueda nueva </t>
  </si>
  <si>
    <t xml:space="preserve">Añadir 05 L de aceite </t>
  </si>
  <si>
    <t>Quitar piquete de gabarra</t>
  </si>
  <si>
    <t xml:space="preserve">Se ha quitado y reparado el piquete  </t>
  </si>
  <si>
    <t xml:space="preserve">Desmontar  motor y montarlo denuevo </t>
  </si>
  <si>
    <t xml:space="preserve">Se ha reparado el motor </t>
  </si>
  <si>
    <t xml:space="preserve">Se entrego el coche </t>
  </si>
  <si>
    <t>quitar rodamiento del tensor de corras</t>
  </si>
  <si>
    <t xml:space="preserve">Se ha cambiado el tensor por otro nuevo </t>
  </si>
  <si>
    <t>Reparar motor de arranque</t>
  </si>
  <si>
    <t xml:space="preserve">Se ha reparado el motor de arranque </t>
  </si>
  <si>
    <t xml:space="preserve">Se ha rehabilitado la carroceria </t>
  </si>
  <si>
    <t>Reparara rueda despuesta  en taller y montarla C26</t>
  </si>
  <si>
    <t xml:space="preserve">Se reparo y se monto </t>
  </si>
  <si>
    <t xml:space="preserve">Reparar coche salamu (coche ASP)para viaje cabra </t>
  </si>
  <si>
    <t xml:space="preserve">Se ha  reparado el cable de luces y los amurtiguadores </t>
  </si>
  <si>
    <t xml:space="preserve">Quitar motor de arranque </t>
  </si>
  <si>
    <t xml:space="preserve">Se ha quitado el motor de arranque </t>
  </si>
  <si>
    <t xml:space="preserve">Se ha reparado la caja de cambios </t>
  </si>
  <si>
    <t xml:space="preserve">Se combio el tuego de embrague   completo </t>
  </si>
  <si>
    <t>Rueda pichada</t>
  </si>
  <si>
    <t xml:space="preserve">Reparar Rueda y Se ha puesto una rueda nueva </t>
  </si>
  <si>
    <t xml:space="preserve">Fabricar pieza para el torno </t>
  </si>
  <si>
    <t xml:space="preserve">Se hizo la a la pieza meneinada asi como rosca para la maneta reparacion </t>
  </si>
  <si>
    <t xml:space="preserve">05 Litros de aceite </t>
  </si>
  <si>
    <t xml:space="preserve">Se ha recibido el cantidad </t>
  </si>
  <si>
    <t xml:space="preserve">Reparar agua antecongelante </t>
  </si>
  <si>
    <t xml:space="preserve">Se anadio el antecongelante </t>
  </si>
  <si>
    <t xml:space="preserve">Reparar fuga de antecongelante </t>
  </si>
  <si>
    <t xml:space="preserve">Se puso el antecongelante </t>
  </si>
  <si>
    <t xml:space="preserve">Cambiar rueda pinchada por otra nueva </t>
  </si>
  <si>
    <t xml:space="preserve">Se ha cambio la rueda pinchada por otra nueva </t>
  </si>
  <si>
    <t xml:space="preserve">Montar gabarra </t>
  </si>
  <si>
    <t xml:space="preserve">Se cambio la puerta de la gabarra por otra nueva </t>
  </si>
  <si>
    <t xml:space="preserve">Preparar rueda nueva </t>
  </si>
  <si>
    <t>Montar tubo y tubo escape</t>
  </si>
  <si>
    <t>Cambiar rueda por otra nueva ( la rueda pinchada )</t>
  </si>
  <si>
    <t xml:space="preserve">Se ha cambiado la rueda pinchada por otra nueva </t>
  </si>
  <si>
    <t xml:space="preserve">Cambiar amortiguadores </t>
  </si>
  <si>
    <t xml:space="preserve">Se realizo el trabajo  </t>
  </si>
  <si>
    <t>Lempieza zona patio BdT</t>
  </si>
  <si>
    <t>Se realizo el trabajo</t>
  </si>
  <si>
    <t>Reparar ruedas</t>
  </si>
  <si>
    <t xml:space="preserve">Se ha cambiado las ruesas pinchadas  por 02 nuevas </t>
  </si>
  <si>
    <t>Reparar fuga de agua en baño masculino</t>
  </si>
  <si>
    <t xml:space="preserve">Reparar base de tuberia </t>
  </si>
  <si>
    <t xml:space="preserve">Reparar carroceria </t>
  </si>
  <si>
    <t xml:space="preserve"> se cambio 6 puertas de la gabarra por 6 nuevos </t>
  </si>
  <si>
    <t xml:space="preserve">Limpieza y orden del taller </t>
  </si>
  <si>
    <t xml:space="preserve">Se ha limpiado el taller </t>
  </si>
  <si>
    <t xml:space="preserve">Reparar Cable bateria </t>
  </si>
  <si>
    <t xml:space="preserve">Reparar embrague horgura en rueda </t>
  </si>
  <si>
    <t xml:space="preserve">Montar pizarra en sala formacion </t>
  </si>
  <si>
    <t>Recogida material y  productos de limpieza</t>
  </si>
  <si>
    <t xml:space="preserve">Añadir hidrulica al prensa </t>
  </si>
  <si>
    <t>Se anadio hydralico</t>
  </si>
  <si>
    <t xml:space="preserve">Cambiar bomba hydrulica </t>
  </si>
  <si>
    <t xml:space="preserve">Se ha cambiado la bomba hydrulica por otra nueva </t>
  </si>
  <si>
    <t xml:space="preserve">Verificar problema de alimentacion ,cambiar mecanismo eleva luna y cristal ventanilla izquierda </t>
  </si>
  <si>
    <t>Se cambiaron dos prefiltros ( gasoil )</t>
  </si>
  <si>
    <t xml:space="preserve">Falta la luna </t>
  </si>
  <si>
    <t xml:space="preserve">Rehabilitacion de carroceria </t>
  </si>
  <si>
    <t xml:space="preserve">Se ha rehabilitado toda la carroceria </t>
  </si>
  <si>
    <t xml:space="preserve">Revisar intalacion electrica </t>
  </si>
  <si>
    <t>Se ha revisado la intalacion electrica del Pik up</t>
  </si>
  <si>
    <t xml:space="preserve">Reparar Mat rehabilitacion </t>
  </si>
  <si>
    <t xml:space="preserve">Se ha fabricado las nueve crtoles para cabiaron al camion </t>
  </si>
  <si>
    <t xml:space="preserve">Cambiar Kit de reparacion quita rueda </t>
  </si>
  <si>
    <t xml:space="preserve">Se sust, el Kit dañado por otro nuevo </t>
  </si>
  <si>
    <t xml:space="preserve">Reparar extractor de aire </t>
  </si>
  <si>
    <t xml:space="preserve">Motor averiado no se ha podido poner en macha </t>
  </si>
  <si>
    <t>Verificar el problema de la tapa del balencin de ruedas</t>
  </si>
  <si>
    <t xml:space="preserve">Se repararon pular </t>
  </si>
  <si>
    <t xml:space="preserve">Desgasta en eja de balencin </t>
  </si>
  <si>
    <t>Camion no vuela ( cabina )</t>
  </si>
  <si>
    <t xml:space="preserve">Sequrio de palanca rota </t>
  </si>
  <si>
    <t>Eja de cambios rota ,Desbolquer camion y ubicar en parque reparar o cambiar caja de cambios</t>
  </si>
  <si>
    <t xml:space="preserve">Se cambio la caja de cambios por otra </t>
  </si>
  <si>
    <t xml:space="preserve">Reparar problema marchas largas  trasera ( de otra ) y soldar y reparar el mastil de carroceria </t>
  </si>
  <si>
    <t xml:space="preserve">Se ha reparado la marcha </t>
  </si>
  <si>
    <t xml:space="preserve">Montar babaterias nuevas y reparar ballesta </t>
  </si>
  <si>
    <t xml:space="preserve">Se ha reparado la ballesta cambiado por otra nueva y se monto las bateria nuevas </t>
  </si>
  <si>
    <t xml:space="preserve">Poner cistal puerta trasera </t>
  </si>
  <si>
    <t xml:space="preserve">Se ha montadp tristal trasero ,cambiando por otro nuevo </t>
  </si>
  <si>
    <t>Reparar soporte y tasmision flojo</t>
  </si>
  <si>
    <t xml:space="preserve">Se reparo el soporte de deposito de gasil y se apretaron tuercas transmision </t>
  </si>
  <si>
    <t xml:space="preserve">Reparar flexible </t>
  </si>
  <si>
    <t>Se realizo el trabajp</t>
  </si>
  <si>
    <t xml:space="preserve">Diseñar y solda blanco de tipro </t>
  </si>
  <si>
    <t xml:space="preserve">Reparar blanco de ipro </t>
  </si>
  <si>
    <t xml:space="preserve">Reparar caja herramienta </t>
  </si>
  <si>
    <t xml:space="preserve">Se ha quitado la caja herramienta y volvio a montar </t>
  </si>
  <si>
    <t xml:space="preserve">Limpieza y soldadura del deposito gasil </t>
  </si>
  <si>
    <t xml:space="preserve">Se ha quitado el deposito y se ha limpiado </t>
  </si>
  <si>
    <t xml:space="preserve">Revision congelador cocina </t>
  </si>
  <si>
    <t xml:space="preserve">Se revisado el congelador tiene fuga de gas en evaprisador </t>
  </si>
  <si>
    <t xml:space="preserve">no hay capacidad tecnica para reparalo en taller </t>
  </si>
  <si>
    <t xml:space="preserve">Reparacion y montage de ransmision </t>
  </si>
  <si>
    <t>Se reparo la transmision y se monto el vehiculo</t>
  </si>
  <si>
    <t xml:space="preserve">Montage de matricula </t>
  </si>
  <si>
    <t xml:space="preserve">Se ha montado la matricula y se reparo el ruido de las correas </t>
  </si>
  <si>
    <t xml:space="preserve">Montara  bateria y comprobar arranque </t>
  </si>
  <si>
    <t xml:space="preserve">Se ha arrancado el camion </t>
  </si>
  <si>
    <t xml:space="preserve">Sique la fuga en aflorador de deposito </t>
  </si>
  <si>
    <t>Limpieza de sala compresores</t>
  </si>
  <si>
    <t xml:space="preserve">Se ha limpiado la sala </t>
  </si>
  <si>
    <t xml:space="preserve">Sujetar  el deposito gasil </t>
  </si>
  <si>
    <t xml:space="preserve">Se ha reparado la cinta de deposito y se apreto </t>
  </si>
  <si>
    <t xml:space="preserve">Reparar piquete </t>
  </si>
  <si>
    <t xml:space="preserve">Se ha soldado el piqiquete y se monto </t>
  </si>
  <si>
    <t xml:space="preserve">Montar puerta trasera </t>
  </si>
  <si>
    <t xml:space="preserve">Se ha montado la puerta </t>
  </si>
  <si>
    <t xml:space="preserve">Reparar pistola de hodrolavadora </t>
  </si>
  <si>
    <t xml:space="preserve">Se ha comprobado la pistola por otra nueva </t>
  </si>
  <si>
    <t xml:space="preserve">Reparar columnas elevadora </t>
  </si>
  <si>
    <t xml:space="preserve">Se han reparado las columnas </t>
  </si>
  <si>
    <t xml:space="preserve">Mantenimiento gatos </t>
  </si>
  <si>
    <t xml:space="preserve">Se realizo el mantenimiento de los gatos de taller </t>
  </si>
  <si>
    <t xml:space="preserve">Reparar faro en caseta herramienta </t>
  </si>
  <si>
    <t xml:space="preserve">Se quito toda la instalacion y se monto un bombillo </t>
  </si>
  <si>
    <t xml:space="preserve">Limpieza nave </t>
  </si>
  <si>
    <t xml:space="preserve">Se realizo la limpieza general de la nave </t>
  </si>
  <si>
    <t xml:space="preserve">Reparar el transmision </t>
  </si>
  <si>
    <t xml:space="preserve">Se ha quitado el transmision </t>
  </si>
  <si>
    <t xml:space="preserve">No hay cruceta en almacen </t>
  </si>
  <si>
    <t xml:space="preserve">Reparar columnas elevadoras </t>
  </si>
  <si>
    <t xml:space="preserve">Se limpiaron y se reparo el cable </t>
  </si>
  <si>
    <t xml:space="preserve">Se ha limpiado todo el taller </t>
  </si>
  <si>
    <t xml:space="preserve">Verificar problema de fuga de aceite </t>
  </si>
  <si>
    <t xml:space="preserve">Se ha verificado la fuga </t>
  </si>
  <si>
    <t xml:space="preserve">Fuga de aceite por la tapa de la bomba de inyccion </t>
  </si>
  <si>
    <t>Montar rueda nueva y apretar filtro</t>
  </si>
  <si>
    <t xml:space="preserve">Se ha apretado el filtro y se monto una rueda nueva </t>
  </si>
  <si>
    <t xml:space="preserve">Rueda pinchada ,cambiar por otra nueva </t>
  </si>
  <si>
    <t xml:space="preserve">Reparar gabarra </t>
  </si>
  <si>
    <t xml:space="preserve">Se ha reparado la gabarra </t>
  </si>
  <si>
    <t>Se ha reparado la ruedas</t>
  </si>
  <si>
    <t xml:space="preserve">Arrancar el vehiculo y comprobar fuga de aceite </t>
  </si>
  <si>
    <t xml:space="preserve">Se ha comprobado la fuga y se reparo con pasta para junta </t>
  </si>
  <si>
    <t xml:space="preserve">Montar lampara a la caseta herramienta </t>
  </si>
  <si>
    <t xml:space="preserve">Se ha montado una lampara en caseta guardia y se elimino toda la antigua instalacion </t>
  </si>
  <si>
    <t>Limpieza del camion</t>
  </si>
  <si>
    <t xml:space="preserve">Se ha limpieado el camion </t>
  </si>
  <si>
    <t xml:space="preserve">Reparacion halombrado exterior </t>
  </si>
  <si>
    <t xml:space="preserve">Se ha reparado el alombrado exterior </t>
  </si>
  <si>
    <t xml:space="preserve">falta montar mas focos </t>
  </si>
  <si>
    <t xml:space="preserve">Soldar ballesta lateral </t>
  </si>
  <si>
    <t xml:space="preserve">Se han soldado la ballesta lateral </t>
  </si>
  <si>
    <t xml:space="preserve">Reparar lampara de caseta herramienta </t>
  </si>
  <si>
    <t xml:space="preserve">Se ha reparado la instalacion de almacen y caseta herramienta </t>
  </si>
  <si>
    <t xml:space="preserve">Reparar grenos </t>
  </si>
  <si>
    <t>Se ha reparado el freno del camion</t>
  </si>
  <si>
    <t xml:space="preserve">Reparar rueda cambiar por otra nueva </t>
  </si>
  <si>
    <t xml:space="preserve">Se coloco la rejulla de calendra </t>
  </si>
  <si>
    <t xml:space="preserve">Colocar rejulla de calendra </t>
  </si>
  <si>
    <t xml:space="preserve">Ballesta rota Quitar ballesa y reparar </t>
  </si>
  <si>
    <t xml:space="preserve">Cambiar soporte antiguo delantero </t>
  </si>
  <si>
    <t xml:space="preserve">Se ha adptado y cambiado soporte amortiguador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</si>
  <si>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</si>
  <si>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Reparar 2 rueda pichada </t>
  </si>
  <si>
    <t>Se ha cambiado la ruedas por otras de segunda mano</t>
  </si>
  <si>
    <t xml:space="preserve">Se ha cambiado las dos rueda </t>
  </si>
  <si>
    <t xml:space="preserve">Reponer antecongelante </t>
  </si>
  <si>
    <t xml:space="preserve">Se anadido antecongelante </t>
  </si>
  <si>
    <t xml:space="preserve">Reponer aceite </t>
  </si>
  <si>
    <t xml:space="preserve">Se ha rrepuesto el nivel de aceite </t>
  </si>
  <si>
    <t xml:space="preserve">Verificar problema de puente </t>
  </si>
  <si>
    <t>Se ha verificado el problema</t>
  </si>
  <si>
    <t xml:space="preserve">Reparar bisagra piquete </t>
  </si>
  <si>
    <t xml:space="preserve">Se han cambiado 3 bisagras y se soldo el piquete de la gabarra </t>
  </si>
  <si>
    <t>Reparar rodamiento y polea</t>
  </si>
  <si>
    <t xml:space="preserve">Se ha quitado el rodamiento de la polea </t>
  </si>
  <si>
    <t xml:space="preserve">Reparar transmision y montarlo al camion </t>
  </si>
  <si>
    <t xml:space="preserve">Se ha soldado una cruceta a la trasmision y se monto </t>
  </si>
  <si>
    <t xml:space="preserve">Revisar ruido en puente </t>
  </si>
  <si>
    <t xml:space="preserve">Se ha revisado el ruido que dice el conductor </t>
  </si>
  <si>
    <t xml:space="preserve">No se ha podido identificar ninguna anomadia </t>
  </si>
  <si>
    <t>Cambiar grifo Sis,agua</t>
  </si>
  <si>
    <t>Se ha cambiado el grifo por otro nuevo</t>
  </si>
  <si>
    <t xml:space="preserve">Se ha cambiado las baterias por otras nuevas </t>
  </si>
  <si>
    <t>Se ha limpiado las zonas de fosa y mecanica</t>
  </si>
  <si>
    <t>Verificacion fuga antecongelane</t>
  </si>
  <si>
    <t xml:space="preserve">Se cambiado la bomba de agua por otra nueva </t>
  </si>
  <si>
    <t>Reparar rueda (hanafi)</t>
  </si>
  <si>
    <t>Se ha repara las ruedas</t>
  </si>
  <si>
    <t>Limpieza del coche</t>
  </si>
  <si>
    <t>Se limpio el coche</t>
  </si>
  <si>
    <t>Bateria gastada cambiar por otra nueva (grupo )</t>
  </si>
  <si>
    <t xml:space="preserve">Se ha cambiado la bateria por otra nueva </t>
  </si>
  <si>
    <t xml:space="preserve">Verificar y reparar motor arranque </t>
  </si>
  <si>
    <t xml:space="preserve">Se ha cambiado el motor de arranque por otro nuevo </t>
  </si>
  <si>
    <t>Montar carteria del nuevo kalmar</t>
  </si>
  <si>
    <t xml:space="preserve">Se han montado las acesores de la nueva carretilla </t>
  </si>
  <si>
    <t xml:space="preserve">Verificar y reparar fuga aceite </t>
  </si>
  <si>
    <t xml:space="preserve">Se ha quitado y reparo la base de filtros </t>
  </si>
  <si>
    <t xml:space="preserve">Reparar porta compiloto y reparar caroceria </t>
  </si>
  <si>
    <t xml:space="preserve">Se ha Reparado la carroceria de la puerta y se reparo la carroceria </t>
  </si>
  <si>
    <t>Reparar y montar travesaño</t>
  </si>
  <si>
    <t xml:space="preserve">Se ha cambiado los travesaños </t>
  </si>
  <si>
    <t>Reparar A/C  Habitacion N5</t>
  </si>
  <si>
    <t>Se ha reparado el A/C</t>
  </si>
  <si>
    <t>Reparar A/C  Habitacion N4</t>
  </si>
  <si>
    <t xml:space="preserve">Se ha reparado el A/C de la habitacion utilizando un ventilador de A/C Habitacion 9 averado </t>
  </si>
  <si>
    <t xml:space="preserve">Reparar alombrado departameto auxiliares </t>
  </si>
  <si>
    <t>Se ha reparado el alombrado cambiado un deripiector 4P</t>
  </si>
  <si>
    <t xml:space="preserve">Reparar fuga antecongelante </t>
  </si>
  <si>
    <t xml:space="preserve">Se ha puso anivel con 3 Litros de antecongelante </t>
  </si>
  <si>
    <t xml:space="preserve">Reparar cartoles </t>
  </si>
  <si>
    <t xml:space="preserve">Se ha reparado las bosagras de la puerta lateral </t>
  </si>
  <si>
    <t>Cambiar luna barabrisa</t>
  </si>
  <si>
    <t xml:space="preserve">Se ha cambiado la luna parabrisas por ootra nueva </t>
  </si>
  <si>
    <t>Psiblemente no sea igual 100*100</t>
  </si>
  <si>
    <t>Cargar bateria y comprobar arranque de C21*C22*C23*C24*C25*C26</t>
  </si>
  <si>
    <t xml:space="preserve">Cambiar reten corora maneta exterior </t>
  </si>
  <si>
    <t xml:space="preserve">Se cambio la reten de la corea + el mecanismo de la eleva luna *cambio el maneta exterior </t>
  </si>
  <si>
    <t>Reparar rueda de repuesto</t>
  </si>
  <si>
    <t>Reparar maquina de deposito gasil</t>
  </si>
  <si>
    <t xml:space="preserve">Se cambio por otra nueva </t>
  </si>
  <si>
    <t xml:space="preserve">Reparar gatos taller </t>
  </si>
  <si>
    <t>Se ha reparado uno de los gatos el otro tiene problemas de fuga hidrulico</t>
  </si>
  <si>
    <t>Recoger productos de limpieza para limpiar partes de la base (cocina +baños )</t>
  </si>
  <si>
    <t xml:space="preserve">Soldar piquete </t>
  </si>
  <si>
    <t xml:space="preserve">Cambiar grifo cocina </t>
  </si>
  <si>
    <t>Se cambio  el grifo por otro nuevo</t>
  </si>
  <si>
    <t>Cambiar los selent,blook</t>
  </si>
  <si>
    <t>Se reviso el coche (no hay necisidad de cambiar los selent,blook)</t>
  </si>
  <si>
    <t>Reparacion de piedras esmelia</t>
  </si>
  <si>
    <t>Limpieza de la fosa</t>
  </si>
  <si>
    <t xml:space="preserve">Montar dihinetor para A/C de habitacion N5y y dos dominos </t>
  </si>
  <si>
    <t xml:space="preserve">Se ha cambiado la baterias gastadas por otra nuevas </t>
  </si>
  <si>
    <t xml:space="preserve">Se cambio la rueda por otra nueva </t>
  </si>
  <si>
    <t xml:space="preserve">Cambiar rueda por otra nueva y reparar el repuesto </t>
  </si>
  <si>
    <t>Se cambio la rueda por otra nueva y se reparo el repuesto</t>
  </si>
  <si>
    <t>Reparar rueda de camion MLRS</t>
  </si>
  <si>
    <t xml:space="preserve">Cambiar dos ruedas por otras nuevas </t>
  </si>
  <si>
    <t xml:space="preserve">Se cambio las 2 ruedasdeterioradas por otras nuevas  </t>
  </si>
  <si>
    <t>Brahim buyema Lehsan</t>
  </si>
  <si>
    <t>Fijar A/C de habitacion de guardia y Oficina Acnur</t>
  </si>
  <si>
    <t>Se ha fijado las dos A/C</t>
  </si>
  <si>
    <t xml:space="preserve">Comprobar el arranque de los camiones </t>
  </si>
  <si>
    <t>Se comprobo el arranque de los camiones menos C10 por falta de bateria (bateria gastada )</t>
  </si>
  <si>
    <t>Verificar problema de arranque</t>
  </si>
  <si>
    <t>Se ha verificado el problema mas disco embrague</t>
  </si>
  <si>
    <t>Reparar fuga de agua</t>
  </si>
  <si>
    <t>Reparar flexible de escape</t>
  </si>
  <si>
    <t>Se ha cambiado el flexible</t>
  </si>
  <si>
    <t>Soldar bisagra punta</t>
  </si>
  <si>
    <t xml:space="preserve">Añadir 5 L antecongelante </t>
  </si>
  <si>
    <t xml:space="preserve">Se añadio 5 L de antecongelante </t>
  </si>
  <si>
    <t>Montar baterias y arrancar camion</t>
  </si>
  <si>
    <t>Se han montado 02 baterias nuevas</t>
  </si>
  <si>
    <t>Limpieza sala compresores</t>
  </si>
  <si>
    <t>Montar 02 grifos a la cocina</t>
  </si>
  <si>
    <t xml:space="preserve">Se han montado 4 grifos </t>
  </si>
  <si>
    <t>Reparar luces</t>
  </si>
  <si>
    <t>Se ha reparado las luces</t>
  </si>
  <si>
    <t>Despecho de 5 L de aceite</t>
  </si>
  <si>
    <t xml:space="preserve">Reparar fuga de antecongelante y añadir 5 L de antecongelante </t>
  </si>
  <si>
    <t>Reparar caja cabio</t>
  </si>
  <si>
    <t xml:space="preserve">Se ha cambiado el disco embrague </t>
  </si>
  <si>
    <t xml:space="preserve">Reponer  5 L de aceite </t>
  </si>
  <si>
    <t xml:space="preserve">Reparar soporte de carroceria </t>
  </si>
  <si>
    <t>Se cambio el soporte de la carroceria</t>
  </si>
  <si>
    <t>Cambiar  Bateria</t>
  </si>
  <si>
    <t>Se cambio una bateria por otra de segunda mano</t>
  </si>
  <si>
    <t>La bateria es de C17</t>
  </si>
  <si>
    <t>Se han reparado la rueda de repuesto</t>
  </si>
  <si>
    <t xml:space="preserve">Se han cambiado la rueda pichada por otra nueva </t>
  </si>
  <si>
    <t xml:space="preserve">Preparar 02 ruedas nuevas </t>
  </si>
  <si>
    <t>Montar A/C habitacion N 9</t>
  </si>
  <si>
    <t xml:space="preserve">Cambiar rueda pichada por otra nueva </t>
  </si>
  <si>
    <t xml:space="preserve">Se han cambiado la rueda pinchada por otra nueva </t>
  </si>
  <si>
    <t xml:space="preserve">Se han cambiado la rueda por otra nueva </t>
  </si>
  <si>
    <t>Emprimir averia impalmado un tubo de aire</t>
  </si>
  <si>
    <t xml:space="preserve">Cambiar 02 bateria gastadas por otras nuevas </t>
  </si>
  <si>
    <t xml:space="preserve">Se ha cambiado por otros nuevos </t>
  </si>
  <si>
    <t xml:space="preserve">Reparar holgura </t>
  </si>
  <si>
    <t xml:space="preserve">Se ha reparado la holgura </t>
  </si>
  <si>
    <r>
      <t xml:space="preserve">Desenstalar cisterna de agua </t>
    </r>
    <r>
      <rPr>
        <sz val="10"/>
        <color theme="1"/>
        <rFont val="Calibri"/>
        <family val="2"/>
        <scheme val="minor"/>
      </rPr>
      <t>O</t>
    </r>
    <r>
      <rPr>
        <sz val="8"/>
        <color theme="1"/>
        <rFont val="Calibri"/>
        <family val="2"/>
        <scheme val="minor"/>
      </rPr>
      <t>2</t>
    </r>
  </si>
  <si>
    <t>Se realzo el trabajo</t>
  </si>
  <si>
    <t xml:space="preserve">Se ha cambiado rueda pichada por otra nueva </t>
  </si>
  <si>
    <t xml:space="preserve">Reparar rueda picha </t>
  </si>
  <si>
    <t xml:space="preserve">Se reparo las 2 ruedas </t>
  </si>
  <si>
    <t>Reparar puerta del nissan patrol</t>
  </si>
  <si>
    <t xml:space="preserve">Reparar fuga de gasil </t>
  </si>
  <si>
    <t xml:space="preserve">Reparar molde de deposito de agua </t>
  </si>
  <si>
    <t xml:space="preserve">Cambiar rueda y montar repuesto </t>
  </si>
  <si>
    <t>Se ha cambiado la rueda y se monto el repuesti</t>
  </si>
  <si>
    <t xml:space="preserve">Reparar casqillos </t>
  </si>
  <si>
    <t>Soldar piquetes rotos</t>
  </si>
  <si>
    <t xml:space="preserve">Se han soldado los piquetes </t>
  </si>
  <si>
    <t xml:space="preserve">Reparar luces </t>
  </si>
  <si>
    <t>Cambiar diflector y cristal ventanilla</t>
  </si>
  <si>
    <t xml:space="preserve">Se ha cambiado el deflector </t>
  </si>
  <si>
    <t>Cambiar valvula freno mano</t>
  </si>
  <si>
    <t>Motar A/C a habitacion N10</t>
  </si>
  <si>
    <t>Se monto el aire acondicionado</t>
  </si>
  <si>
    <t xml:space="preserve">Quitar tornillo roto en bloque </t>
  </si>
  <si>
    <t>Sacar bita de embrague de daf</t>
  </si>
  <si>
    <t xml:space="preserve">Se ha cambiado el axial de la bita de embrague </t>
  </si>
  <si>
    <t>Se ha cambiado la valvula del freno estacionamiento</t>
  </si>
  <si>
    <t>Cambiar tubo flexible de coche MLRS</t>
  </si>
  <si>
    <t xml:space="preserve">Pedir productos de limpieza </t>
  </si>
  <si>
    <t>Montar 2 ruedas nuevas a la gabarra</t>
  </si>
  <si>
    <t xml:space="preserve">Se ha montado dos ruedas nuevas </t>
  </si>
  <si>
    <t>Conectar deposito y llenar de agua</t>
  </si>
  <si>
    <t xml:space="preserve">Se han con tuberia </t>
  </si>
  <si>
    <t xml:space="preserve">Falta poner instalacion </t>
  </si>
  <si>
    <t xml:space="preserve">Limpieza sde la fosa </t>
  </si>
  <si>
    <t xml:space="preserve">Montar cerradura a la puerta admnistracion </t>
  </si>
  <si>
    <t xml:space="preserve">Revisar y reparar problema de aire </t>
  </si>
  <si>
    <t xml:space="preserve">Se ha cambiado la valvula de descaso </t>
  </si>
  <si>
    <t xml:space="preserve">Spldar soporte intermitente </t>
  </si>
  <si>
    <t xml:space="preserve">Se soldaron el soporte </t>
  </si>
  <si>
    <t>Reparar cisterna M trasporte ( Montar el deposito de gasil )</t>
  </si>
  <si>
    <t xml:space="preserve">Reparacion carroceria </t>
  </si>
  <si>
    <t xml:space="preserve">Se han soldado la carroceria </t>
  </si>
  <si>
    <t xml:space="preserve">Verificar y reparar fuga de aceite </t>
  </si>
  <si>
    <t xml:space="preserve">Despues de vista la maquina (su funcionamiento )se decto  la fuga </t>
  </si>
  <si>
    <t xml:space="preserve">Reparacion de lavabo de cuarto de baño director </t>
  </si>
  <si>
    <t xml:space="preserve">Se sustituyo la instalacion de lavabo por una nueva </t>
  </si>
  <si>
    <t>Preparar un rueda nueva para C20</t>
  </si>
  <si>
    <t xml:space="preserve">Se ha montado una rueda nueva </t>
  </si>
  <si>
    <t>Reparar bateria y colocarla</t>
  </si>
  <si>
    <t xml:space="preserve">Se  monto una bateria nueva </t>
  </si>
  <si>
    <t>Reparar sis.Aire</t>
  </si>
  <si>
    <t xml:space="preserve">Sustituir llave de paso de aire </t>
  </si>
  <si>
    <t xml:space="preserve">Revisar luz (inchufes) habitaciones </t>
  </si>
  <si>
    <t>Se monto un enchufe y un enchufe  para  habitacion N2</t>
  </si>
  <si>
    <t xml:space="preserve">Reparar luces habitacion N 8,3 y cocina </t>
  </si>
  <si>
    <t xml:space="preserve">Reparar y montar rueda nueva </t>
  </si>
  <si>
    <t xml:space="preserve">Se han montado una rueda nueva </t>
  </si>
  <si>
    <t xml:space="preserve">Rueda reventada combiar por otra nueva </t>
  </si>
  <si>
    <t xml:space="preserve">Revisar problema de aire </t>
  </si>
  <si>
    <t xml:space="preserve">Se reviso el problema de aire </t>
  </si>
  <si>
    <t xml:space="preserve">Se sustituyo  la rueda dañada por otra nueva </t>
  </si>
  <si>
    <t>Montar A/C Habitacion N1</t>
  </si>
  <si>
    <t>Se han Montado el A/C</t>
  </si>
  <si>
    <t>Montar maquina hidrolavadora</t>
  </si>
  <si>
    <t>Se monto la Maquina de lavar camiones</t>
  </si>
  <si>
    <t xml:space="preserve">Reparar puerta de caseta herramienta </t>
  </si>
  <si>
    <t>Limpieza general del taller</t>
  </si>
  <si>
    <t xml:space="preserve"> se ha limpiado el taller </t>
  </si>
  <si>
    <t xml:space="preserve">Verificar problema y reparar holgura </t>
  </si>
  <si>
    <t xml:space="preserve">Anadir 15 L de antecongelante </t>
  </si>
  <si>
    <t xml:space="preserve">Se anadio 15 L de antecongelante </t>
  </si>
  <si>
    <t>Cambiar secador de aire</t>
  </si>
  <si>
    <t xml:space="preserve">Se ha cambiado la valvula de descarga </t>
  </si>
  <si>
    <t xml:space="preserve">Se cambio una rueda por otra nueva </t>
  </si>
  <si>
    <t xml:space="preserve">Limpieza general del taller </t>
  </si>
  <si>
    <t>Se  realizo el trabajo</t>
  </si>
  <si>
    <t xml:space="preserve">Reparar 1 rueda nueva destalar viejas </t>
  </si>
  <si>
    <t xml:space="preserve">Limpieza farros y asientos </t>
  </si>
  <si>
    <t xml:space="preserve">Se ha limpiado el farro y asento </t>
  </si>
  <si>
    <t xml:space="preserve">Reparar problema de aire </t>
  </si>
  <si>
    <t>Empalmar tubo de airen de agua fuente trasero</t>
  </si>
  <si>
    <t xml:space="preserve">Organizr material en container </t>
  </si>
  <si>
    <t>Se hizo el trabajo</t>
  </si>
  <si>
    <t xml:space="preserve">Reparar cable de prensa </t>
  </si>
  <si>
    <t>Se susustituo el cable roto por uno nuevo</t>
  </si>
  <si>
    <t xml:space="preserve">Quitar flexible de compresor </t>
  </si>
  <si>
    <t>Se cambio el flexible por otro nuevo</t>
  </si>
  <si>
    <t>Se reparo las lucs freno y boplacion</t>
  </si>
  <si>
    <t xml:space="preserve">Soldar filtro cisterna amarilla </t>
  </si>
  <si>
    <t>Cambiar palanca</t>
  </si>
  <si>
    <t>Reparar rueda de tractor</t>
  </si>
  <si>
    <t xml:space="preserve">Se reparo las ruedas </t>
  </si>
  <si>
    <t xml:space="preserve">Reparar rueda Disp almacen </t>
  </si>
  <si>
    <t xml:space="preserve">Empalmar tubo de aire </t>
  </si>
  <si>
    <t xml:space="preserve">Reparar fuga aire </t>
  </si>
  <si>
    <t>Reparar luz</t>
  </si>
  <si>
    <t>Reparar tubo de escape</t>
  </si>
  <si>
    <t>Se soldoel tubo</t>
  </si>
  <si>
    <t xml:space="preserve">Soldar piquete cierre cartoles </t>
  </si>
  <si>
    <t xml:space="preserve">Cambiar amortiguador y soporte barras </t>
  </si>
  <si>
    <t xml:space="preserve">Se ha reparado el piquete </t>
  </si>
  <si>
    <t>Reparar compresor 2 (reparar tubo )</t>
  </si>
  <si>
    <t xml:space="preserve">Se hizo la rosca dañada </t>
  </si>
  <si>
    <t xml:space="preserve">Reparar 2 ruedas </t>
  </si>
  <si>
    <t xml:space="preserve">Montar rueda nueva </t>
  </si>
  <si>
    <t xml:space="preserve">Montar una rueda nueva </t>
  </si>
  <si>
    <t xml:space="preserve">Reparar hydrolavadora </t>
  </si>
  <si>
    <t xml:space="preserve">Cambiar rueda </t>
  </si>
  <si>
    <t xml:space="preserve">Se han cambiado la rueda pinchda por otra nueva </t>
  </si>
  <si>
    <t>Reparar averia columnas</t>
  </si>
  <si>
    <t xml:space="preserve">Soldar piquete gabarra </t>
  </si>
  <si>
    <t xml:space="preserve">Se soldo el piquete </t>
  </si>
  <si>
    <t>Cambiar cerradura habitacion tchicas</t>
  </si>
  <si>
    <t xml:space="preserve">Limpieza maqinaria </t>
  </si>
  <si>
    <t>Se ralizo el trabajo</t>
  </si>
  <si>
    <t xml:space="preserve">Montar deposito de agua </t>
  </si>
  <si>
    <t>Colocar matriculas C19 y C13</t>
  </si>
  <si>
    <t xml:space="preserve">Se ha cambiado las matriculas </t>
  </si>
  <si>
    <t>Colocar matriculas C10 y C22</t>
  </si>
  <si>
    <t xml:space="preserve">Se ha montado la matriculas </t>
  </si>
  <si>
    <t>Reparar cierres</t>
  </si>
  <si>
    <t>Se ha montado la cierres</t>
  </si>
  <si>
    <t xml:space="preserve">Reparar y colocar cartoles </t>
  </si>
  <si>
    <t xml:space="preserve">Quitar luz ministerio agua preparar alombrado de caseta </t>
  </si>
  <si>
    <t xml:space="preserve">Verificar y reparar 2 ruedas </t>
  </si>
  <si>
    <t xml:space="preserve">Se han reparado las ruedas </t>
  </si>
  <si>
    <t>Limpieza camion</t>
  </si>
  <si>
    <t xml:space="preserve">Se ha limpio el camion </t>
  </si>
  <si>
    <t xml:space="preserve">Se limpio el taller </t>
  </si>
  <si>
    <t xml:space="preserve">Reparar una rueda nueva </t>
  </si>
  <si>
    <t>Reparar grifo</t>
  </si>
  <si>
    <t>Montar grifo en la ducha</t>
  </si>
  <si>
    <t xml:space="preserve">Cambiar tacos </t>
  </si>
  <si>
    <t xml:space="preserve">Se cambio los tacos </t>
  </si>
  <si>
    <t>Vaciar deposito de acite</t>
  </si>
  <si>
    <t xml:space="preserve">Se montola rueda </t>
  </si>
  <si>
    <t>Cambiar rueda</t>
  </si>
  <si>
    <t xml:space="preserve">Se monto la rueda </t>
  </si>
  <si>
    <t xml:space="preserve">Se cambio la rueda </t>
  </si>
  <si>
    <t xml:space="preserve">Reparar instalacion electrica </t>
  </si>
  <si>
    <t>Cambiar 2 ruedas</t>
  </si>
  <si>
    <t xml:space="preserve">Se cambio las dos ruedas con 2 nuevas </t>
  </si>
  <si>
    <t xml:space="preserve">Reparar marcha trasera </t>
  </si>
  <si>
    <t xml:space="preserve">Se ha reglado la palanca de cambios </t>
  </si>
  <si>
    <t xml:space="preserve">Las palancas  de las marchas hay que pedir porque las que estan estan  gastadas </t>
  </si>
  <si>
    <t xml:space="preserve">Limpieza de fosa </t>
  </si>
  <si>
    <t xml:space="preserve">Se limpio la fosa </t>
  </si>
  <si>
    <t>Conectar Manguera de regadio</t>
  </si>
  <si>
    <t xml:space="preserve">Añadir 4,5 L de agua destilada </t>
  </si>
  <si>
    <t>Cambiar cerradura H3 , Cambiar lamparas Dep,auxiliares</t>
  </si>
  <si>
    <t xml:space="preserve">Productos de limpieza </t>
  </si>
  <si>
    <t xml:space="preserve">Se cogio los productos </t>
  </si>
  <si>
    <t>Reparar patrol (holgura )</t>
  </si>
  <si>
    <t xml:space="preserve">Se ha reparado la holgura ) </t>
  </si>
  <si>
    <t xml:space="preserve">llanta mal estado </t>
  </si>
  <si>
    <t xml:space="preserve">cammbiar silla combiloto </t>
  </si>
  <si>
    <t xml:space="preserve">se coloco la silla </t>
  </si>
  <si>
    <t xml:space="preserve">Se combio el motor de arranque por otro </t>
  </si>
  <si>
    <t>Cambiar el sistema de inflado roto por otro nuevo</t>
  </si>
  <si>
    <t>Se ha camboado el sistema por otra de segunda mano</t>
  </si>
  <si>
    <t>Colocar rueda nueva cister</t>
  </si>
  <si>
    <t xml:space="preserve">Se cambio rueda deteriorada por otra nueva </t>
  </si>
  <si>
    <t>Colocar rueda nueva</t>
  </si>
  <si>
    <t>Soldar soporte del filtro  cist amarilla</t>
  </si>
  <si>
    <t xml:space="preserve">Montar cuadro electronico </t>
  </si>
  <si>
    <t xml:space="preserve">Se reparo luz delatero </t>
  </si>
  <si>
    <t xml:space="preserve">Soldar silla del conductor </t>
  </si>
  <si>
    <t>Quitar brazo de obral de estabilizacion trasera ( verificar )</t>
  </si>
  <si>
    <t>Cambiar rueda delantera</t>
  </si>
  <si>
    <t xml:space="preserve">Cambiar 2 ruedas </t>
  </si>
  <si>
    <t>Se han cambiado las dos ruedas por otras nuevas</t>
  </si>
  <si>
    <t xml:space="preserve">Reparar maquina de soldadura </t>
  </si>
  <si>
    <t xml:space="preserve">Reparar y colocar las bateria </t>
  </si>
  <si>
    <t xml:space="preserve">Montar baterias nuevas </t>
  </si>
  <si>
    <t xml:space="preserve">Se ha cambiado la bomba </t>
  </si>
  <si>
    <t xml:space="preserve">Colocar rueda nueva </t>
  </si>
  <si>
    <t xml:space="preserve">Cambiar ruedas </t>
  </si>
  <si>
    <t>Se ha cambiado la rueda por otra nueva</t>
  </si>
  <si>
    <t xml:space="preserve">Se cambio una rueda por de segunda mano </t>
  </si>
  <si>
    <t xml:space="preserve">Limpieza general del taller y pintura </t>
  </si>
  <si>
    <t>Se realizi el trabajo</t>
  </si>
  <si>
    <t xml:space="preserve">Preparar pegatinas </t>
  </si>
  <si>
    <t xml:space="preserve">Se pegaron las pegatinas a los camiones </t>
  </si>
  <si>
    <t xml:space="preserve">Descargar material de construccion </t>
  </si>
  <si>
    <t xml:space="preserve">Reponer cartucho de impresora dpto distribucion </t>
  </si>
  <si>
    <t>Cambiar cartucho</t>
  </si>
  <si>
    <t xml:space="preserve">Cambiar vaso expension </t>
  </si>
  <si>
    <t xml:space="preserve">Se sustituo el vaso dañado </t>
  </si>
  <si>
    <t>Sacar material taller</t>
  </si>
  <si>
    <t>Se hizo el trabajo encomadado</t>
  </si>
  <si>
    <t xml:space="preserve">Se cambi una cerradura puerta </t>
  </si>
  <si>
    <t>Cambiar cerradura H 4</t>
  </si>
  <si>
    <t xml:space="preserve">Fijar maquina rueda </t>
  </si>
  <si>
    <t xml:space="preserve">Se reviso  la averia se comprobe ,no se ha podido reparar hay que extriorizar la reparacion </t>
  </si>
  <si>
    <t xml:space="preserve">no se ha podido ;diognosticar la averia </t>
  </si>
  <si>
    <t>Reparar fuga y toma de inflado de rueda ; y cambiar grifo presiostato</t>
  </si>
  <si>
    <t xml:space="preserve">Se cambio al manometro dañado por otro nuevo </t>
  </si>
  <si>
    <t>Colocar rueda nueva C21</t>
  </si>
  <si>
    <t>Se cambio la rueda por otra nueva</t>
  </si>
  <si>
    <t>Cambiar compressor de aire y valvula secadora</t>
  </si>
  <si>
    <t xml:space="preserve">se han camiado el compressor y la valvula </t>
  </si>
  <si>
    <t>cambiar valvula de cutro vias</t>
  </si>
  <si>
    <t>se cambio la valvula por otra nueva</t>
  </si>
  <si>
    <t xml:space="preserve">cambiar valvula reguladora de presión </t>
  </si>
  <si>
    <t>se ha cambiado la valvula por otra nueva</t>
  </si>
  <si>
    <t>Cambiar casquillos de barra estabilizadora</t>
  </si>
  <si>
    <t xml:space="preserve">se han cambiado todos los casquillos </t>
  </si>
  <si>
    <t xml:space="preserve">5 Litros aceite 13W40 </t>
  </si>
  <si>
    <t>cambiar radiador por otro nuevo</t>
  </si>
  <si>
    <t>se ha cambiado el radiador</t>
  </si>
  <si>
    <t>cambiar amortiguación del camión</t>
  </si>
  <si>
    <t>se cambiaron los amortiguadores</t>
  </si>
  <si>
    <t>Salek Mohamed salem</t>
  </si>
  <si>
    <t>Montar liz en oficina director</t>
  </si>
  <si>
    <t xml:space="preserve">Se monto una lampaa </t>
  </si>
  <si>
    <t xml:space="preserve">Reparar retravisor </t>
  </si>
  <si>
    <t>Cambiar terminales cable de conexión baterias (cos ,batery)</t>
  </si>
  <si>
    <t xml:space="preserve">Se cambiaron los terminales del cable de conexión de las baterias </t>
  </si>
  <si>
    <t xml:space="preserve">Compresor no arranque ,verificar y reparar </t>
  </si>
  <si>
    <t xml:space="preserve">Baterias gastadas ,cambiar por otras </t>
  </si>
  <si>
    <t xml:space="preserve">Se cambio las baterias </t>
  </si>
  <si>
    <t xml:space="preserve">Cambiar estribo acceso a cabina izquierda y reparar cierre puerta </t>
  </si>
  <si>
    <t xml:space="preserve">Reparar aranque </t>
  </si>
  <si>
    <t xml:space="preserve">Resuelto el problema del arranque </t>
  </si>
  <si>
    <t>Reparar tola electrica del calentador de agua vestuario masculino</t>
  </si>
  <si>
    <t xml:space="preserve">Resualto el problema del enchufe calentador </t>
  </si>
  <si>
    <t xml:space="preserve">Reparar plastico compresor </t>
  </si>
  <si>
    <t xml:space="preserve">Se ha reparado el plstico del compresor </t>
  </si>
  <si>
    <t xml:space="preserve">Reparar fuga de aire </t>
  </si>
  <si>
    <t>Reparar fuga de agua en vestuario masculinos</t>
  </si>
  <si>
    <t xml:space="preserve">Lavar el camion </t>
  </si>
  <si>
    <t xml:space="preserve">Fabricar deposito expension </t>
  </si>
  <si>
    <t xml:space="preserve">Se fabrico un vaso expension </t>
  </si>
  <si>
    <t xml:space="preserve">Soldar soporte de escalera y reparar ciere de puerta + montar escalera </t>
  </si>
  <si>
    <t>Montar cristal ventanilla C24</t>
  </si>
  <si>
    <t xml:space="preserve">Se ha montado la ventanilla </t>
  </si>
  <si>
    <t xml:space="preserve">prestamo de 30 L de aceite 15W40 a favor del ministerio de transporte </t>
  </si>
  <si>
    <t xml:space="preserve">Tienen un camion que utiliza aceite sintelico y ellos tienen solo mineral desponible </t>
  </si>
  <si>
    <t>Realizar (preparacion de una rueda )</t>
  </si>
  <si>
    <t xml:space="preserve">Se ha preparado una rueda </t>
  </si>
  <si>
    <t>problema de alombrado del taller (focos )</t>
  </si>
  <si>
    <t>Se ha resolvio el problema de alombrado</t>
  </si>
  <si>
    <t xml:space="preserve">Cambiar bateria </t>
  </si>
  <si>
    <t xml:space="preserve">Se han cambiado las baterias del camin </t>
  </si>
  <si>
    <t>Limpieza general del taller (organizar )</t>
  </si>
  <si>
    <t xml:space="preserve">Se ha organizado el taller y se limpio </t>
  </si>
  <si>
    <t xml:space="preserve">Limpieza y organizaar del taller </t>
  </si>
  <si>
    <t>Se ha cambiado una rueda al camion</t>
  </si>
  <si>
    <t xml:space="preserve">Se han cambiado las ruedas pinchadas </t>
  </si>
  <si>
    <t xml:space="preserve">Cambiar ruedas pinchadas </t>
  </si>
  <si>
    <t xml:space="preserve">Conexión de la maquima de lavado </t>
  </si>
  <si>
    <t xml:space="preserve">Se ha hecho la conexión </t>
  </si>
  <si>
    <t xml:space="preserve">Anadir 5 L de aceite </t>
  </si>
  <si>
    <t xml:space="preserve">pedir productos de limpieza </t>
  </si>
  <si>
    <t xml:space="preserve">se recibio los productos </t>
  </si>
  <si>
    <t xml:space="preserve">Cambiar fitros de Sis,agua y reparar una fuga </t>
  </si>
  <si>
    <t xml:space="preserve">Se cambio los filtros y se reparo la fuga </t>
  </si>
  <si>
    <t>Añadir 7 litros de aceite</t>
  </si>
  <si>
    <t>Añadir 5 Litros de aceite 15W40</t>
  </si>
  <si>
    <t xml:space="preserve">para un camion del ministero de transporte </t>
  </si>
  <si>
    <t xml:space="preserve">Cambiar rueda por otra nueva y dejar la vieja para repuesto </t>
  </si>
  <si>
    <t>Se han hecho el trabajo</t>
  </si>
  <si>
    <t xml:space="preserve">Anadir 15 L de acido bateria </t>
  </si>
  <si>
    <t xml:space="preserve">Se añadieron 15 Liros de acido bateria </t>
  </si>
  <si>
    <t xml:space="preserve">Reparar maquina lava camiones </t>
  </si>
  <si>
    <t xml:space="preserve">Limpieza y orden de maquinaria </t>
  </si>
  <si>
    <t xml:space="preserve">Se ordeno el material </t>
  </si>
  <si>
    <t xml:space="preserve">Fuga en el circuito agua </t>
  </si>
  <si>
    <t xml:space="preserve">Se reparo la fuga </t>
  </si>
  <si>
    <t xml:space="preserve">Se han anadido 15 litros a los baterias </t>
  </si>
  <si>
    <t>Reparar Instalacion  de agua</t>
  </si>
  <si>
    <t xml:space="preserve">Se ha cambiado la rueda al respectivo camion </t>
  </si>
  <si>
    <t xml:space="preserve">Reparar inflado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</si>
</sst>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 L&quot;"/>
    <numFmt numFmtId="165" formatCode="h:mm;@"/>
  </numFmts>
  <fonts count="5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6"/>
      <name val="Arial"/>
      <family val="2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i/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Verdana"/>
      <family val="2"/>
      <charset val="1"/>
    </font>
    <font>
      <sz val="10"/>
      <name val="Arial"/>
      <family val="2"/>
      <charset val="1"/>
    </font>
    <font>
      <b/>
      <sz val="13"/>
      <name val="Times New Roman"/>
      <family val="1"/>
      <charset val="1"/>
    </font>
    <font>
      <b/>
      <sz val="13"/>
      <name val="Arial"/>
      <family val="2"/>
      <charset val="1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Calibri"/>
      <family val="2"/>
      <charset val="1"/>
    </font>
    <font>
      <sz val="9"/>
      <name val="Calibri"/>
      <family val="2"/>
      <scheme val="minor"/>
    </font>
    <font>
      <sz val="9"/>
      <color theme="1"/>
      <name val="Calibri"/>
      <scheme val="minor"/>
    </font>
    <font>
      <sz val="8"/>
      <color rgb="FF000000"/>
      <name val="Arial"/>
    </font>
    <font>
      <sz val="8"/>
      <color theme="1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EBF1DE"/>
        <bgColor rgb="FFF9F9F9"/>
      </patternFill>
    </fill>
    <fill>
      <patternFill patternType="solid">
        <fgColor rgb="FF9BBB59"/>
        <bgColor rgb="FF8AA64F"/>
      </patternFill>
    </fill>
    <fill>
      <patternFill patternType="solid">
        <fgColor rgb="FFD7E4BD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9F9F9"/>
      </patternFill>
    </fill>
    <fill>
      <patternFill patternType="solid">
        <fgColor rgb="FFCC99FF"/>
        <bgColor rgb="FFB3A2C7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9F9F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C6D9F1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47D92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95B3D7"/>
      </right>
      <top style="thin">
        <color rgb="FF95B3D7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1" fillId="22" borderId="0" applyNumberFormat="0" applyBorder="0" applyAlignment="0" applyProtection="0"/>
  </cellStyleXfs>
  <cellXfs count="482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26" fillId="0" borderId="0" xfId="1"/>
    <xf numFmtId="0" fontId="8" fillId="0" borderId="0" xfId="1" applyFont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9" fillId="3" borderId="13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26" fillId="4" borderId="15" xfId="1" applyFill="1" applyBorder="1" applyAlignment="1">
      <alignment horizontal="center"/>
    </xf>
    <xf numFmtId="0" fontId="0" fillId="4" borderId="15" xfId="1" applyFont="1" applyFill="1" applyBorder="1" applyAlignment="1"/>
    <xf numFmtId="0" fontId="10" fillId="4" borderId="15" xfId="1" applyFont="1" applyFill="1" applyBorder="1"/>
    <xf numFmtId="0" fontId="0" fillId="4" borderId="15" xfId="1" applyFont="1" applyFill="1" applyBorder="1"/>
    <xf numFmtId="0" fontId="26" fillId="0" borderId="15" xfId="1" applyBorder="1"/>
    <xf numFmtId="0" fontId="0" fillId="4" borderId="16" xfId="1" applyFont="1" applyFill="1" applyBorder="1" applyAlignment="1"/>
    <xf numFmtId="0" fontId="0" fillId="4" borderId="15" xfId="0" applyFont="1" applyFill="1" applyBorder="1"/>
    <xf numFmtId="0" fontId="0" fillId="4" borderId="17" xfId="1" applyFont="1" applyFill="1" applyBorder="1"/>
    <xf numFmtId="0" fontId="5" fillId="0" borderId="18" xfId="1" applyFont="1" applyBorder="1" applyAlignment="1">
      <alignment horizontal="center"/>
    </xf>
    <xf numFmtId="0" fontId="0" fillId="0" borderId="18" xfId="1" applyFont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5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top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5" borderId="0" xfId="0" applyNumberFormat="1" applyFont="1" applyFill="1"/>
    <xf numFmtId="0" fontId="13" fillId="5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center" vertical="center"/>
    </xf>
    <xf numFmtId="14" fontId="6" fillId="2" borderId="24" xfId="0" applyNumberFormat="1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1" fontId="6" fillId="2" borderId="24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1" fontId="6" fillId="2" borderId="23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left" vertical="center"/>
    </xf>
    <xf numFmtId="0" fontId="6" fillId="2" borderId="38" xfId="0" applyFont="1" applyFill="1" applyBorder="1" applyAlignment="1">
      <alignment horizontal="left" vertical="center"/>
    </xf>
    <xf numFmtId="14" fontId="6" fillId="2" borderId="37" xfId="0" applyNumberFormat="1" applyFont="1" applyFill="1" applyBorder="1" applyAlignment="1">
      <alignment horizontal="center" vertical="center"/>
    </xf>
    <xf numFmtId="14" fontId="6" fillId="2" borderId="38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6" fillId="2" borderId="37" xfId="0" applyNumberFormat="1" applyFont="1" applyFill="1" applyBorder="1" applyAlignment="1">
      <alignment horizontal="left" vertical="center"/>
    </xf>
    <xf numFmtId="0" fontId="3" fillId="0" borderId="0" xfId="1" applyFont="1" applyBorder="1" applyAlignment="1">
      <alignment horizontal="center" vertical="center" wrapText="1"/>
    </xf>
    <xf numFmtId="0" fontId="26" fillId="0" borderId="0" xfId="1" applyBorder="1" applyAlignment="1">
      <alignment horizontal="center"/>
    </xf>
    <xf numFmtId="0" fontId="18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 vertical="center" wrapText="1"/>
    </xf>
    <xf numFmtId="0" fontId="26" fillId="0" borderId="29" xfId="1" applyBorder="1" applyAlignment="1">
      <alignment horizontal="center"/>
    </xf>
    <xf numFmtId="0" fontId="0" fillId="0" borderId="0" xfId="1" applyFont="1" applyBorder="1"/>
    <xf numFmtId="0" fontId="19" fillId="0" borderId="0" xfId="1" applyFont="1" applyBorder="1"/>
    <xf numFmtId="14" fontId="26" fillId="0" borderId="0" xfId="1" applyNumberFormat="1" applyBorder="1" applyAlignment="1">
      <alignment horizontal="center"/>
    </xf>
    <xf numFmtId="165" fontId="26" fillId="0" borderId="0" xfId="1" applyNumberFormat="1" applyBorder="1" applyAlignment="1">
      <alignment horizontal="center"/>
    </xf>
    <xf numFmtId="0" fontId="26" fillId="0" borderId="0" xfId="1" applyBorder="1"/>
    <xf numFmtId="0" fontId="0" fillId="0" borderId="28" xfId="1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7" fillId="0" borderId="44" xfId="1" applyFont="1" applyBorder="1" applyAlignment="1">
      <alignment horizontal="right" wrapText="1"/>
    </xf>
    <xf numFmtId="0" fontId="5" fillId="8" borderId="41" xfId="1" applyFont="1" applyFill="1" applyBorder="1" applyAlignment="1">
      <alignment horizontal="center"/>
    </xf>
    <xf numFmtId="14" fontId="26" fillId="0" borderId="0" xfId="1" applyNumberFormat="1" applyBorder="1"/>
    <xf numFmtId="0" fontId="21" fillId="0" borderId="21" xfId="1" applyFont="1" applyBorder="1" applyAlignment="1">
      <alignment horizontal="center"/>
    </xf>
    <xf numFmtId="0" fontId="5" fillId="8" borderId="46" xfId="1" applyFont="1" applyFill="1" applyBorder="1" applyAlignment="1">
      <alignment horizontal="center"/>
    </xf>
    <xf numFmtId="0" fontId="26" fillId="0" borderId="0" xfId="1" applyBorder="1" applyAlignment="1">
      <alignment horizontal="center" textRotation="45"/>
    </xf>
    <xf numFmtId="0" fontId="5" fillId="0" borderId="21" xfId="1" applyFont="1" applyBorder="1" applyAlignment="1">
      <alignment horizontal="center"/>
    </xf>
    <xf numFmtId="0" fontId="21" fillId="0" borderId="49" xfId="1" applyFont="1" applyBorder="1" applyAlignment="1">
      <alignment horizontal="center"/>
    </xf>
    <xf numFmtId="0" fontId="21" fillId="0" borderId="43" xfId="1" applyFont="1" applyBorder="1" applyAlignment="1">
      <alignment horizontal="center"/>
    </xf>
    <xf numFmtId="0" fontId="21" fillId="0" borderId="23" xfId="1" applyFont="1" applyBorder="1" applyAlignment="1">
      <alignment horizontal="center"/>
    </xf>
    <xf numFmtId="0" fontId="17" fillId="0" borderId="44" xfId="1" applyFont="1" applyBorder="1" applyAlignment="1">
      <alignment horizontal="center" textRotation="90" wrapText="1"/>
    </xf>
    <xf numFmtId="0" fontId="21" fillId="0" borderId="37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9" fontId="26" fillId="0" borderId="0" xfId="1" applyNumberFormat="1" applyBorder="1"/>
    <xf numFmtId="10" fontId="26" fillId="0" borderId="0" xfId="1" applyNumberFormat="1" applyBorder="1"/>
    <xf numFmtId="0" fontId="22" fillId="0" borderId="21" xfId="1" applyFont="1" applyBorder="1" applyAlignment="1"/>
    <xf numFmtId="0" fontId="5" fillId="10" borderId="48" xfId="1" applyFont="1" applyFill="1" applyBorder="1" applyAlignment="1">
      <alignment horizontal="center" vertical="center" wrapText="1"/>
    </xf>
    <xf numFmtId="0" fontId="5" fillId="10" borderId="33" xfId="1" applyFont="1" applyFill="1" applyBorder="1" applyAlignment="1">
      <alignment horizontal="center" vertical="center" wrapText="1"/>
    </xf>
    <xf numFmtId="0" fontId="5" fillId="10" borderId="21" xfId="1" applyFont="1" applyFill="1" applyBorder="1" applyAlignment="1">
      <alignment horizontal="center" vertical="center" wrapText="1"/>
    </xf>
    <xf numFmtId="0" fontId="0" fillId="0" borderId="21" xfId="1" applyFont="1" applyBorder="1" applyAlignment="1">
      <alignment horizontal="center"/>
    </xf>
    <xf numFmtId="0" fontId="23" fillId="0" borderId="0" xfId="1" applyFont="1" applyBorder="1"/>
    <xf numFmtId="0" fontId="23" fillId="0" borderId="50" xfId="1" applyFont="1" applyBorder="1"/>
    <xf numFmtId="10" fontId="0" fillId="0" borderId="27" xfId="1" applyNumberFormat="1" applyFont="1" applyBorder="1" applyAlignment="1">
      <alignment horizontal="center"/>
    </xf>
    <xf numFmtId="0" fontId="23" fillId="0" borderId="51" xfId="1" applyFont="1" applyBorder="1"/>
    <xf numFmtId="0" fontId="23" fillId="0" borderId="49" xfId="1" applyFont="1" applyBorder="1"/>
    <xf numFmtId="0" fontId="23" fillId="0" borderId="45" xfId="1" applyFont="1" applyBorder="1"/>
    <xf numFmtId="10" fontId="0" fillId="0" borderId="21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5" fillId="4" borderId="15" xfId="1" applyFont="1" applyFill="1" applyBorder="1" applyAlignment="1">
      <alignment horizontal="center" vertical="center" wrapText="1"/>
    </xf>
    <xf numFmtId="9" fontId="26" fillId="0" borderId="15" xfId="1" applyNumberFormat="1" applyBorder="1" applyAlignment="1">
      <alignment horizontal="center"/>
    </xf>
    <xf numFmtId="0" fontId="0" fillId="0" borderId="15" xfId="1" applyFont="1" applyBorder="1" applyAlignment="1">
      <alignment horizontal="left" vertical="center" wrapText="1"/>
    </xf>
    <xf numFmtId="0" fontId="0" fillId="0" borderId="0" xfId="1" applyFont="1" applyBorder="1" applyAlignment="1">
      <alignment horizontal="left" vertical="center" wrapText="1"/>
    </xf>
    <xf numFmtId="0" fontId="21" fillId="0" borderId="0" xfId="1" applyFont="1" applyAlignment="1">
      <alignment horizontal="justify"/>
    </xf>
    <xf numFmtId="0" fontId="0" fillId="0" borderId="0" xfId="1" applyFont="1"/>
    <xf numFmtId="0" fontId="21" fillId="0" borderId="52" xfId="1" applyFont="1" applyBorder="1" applyAlignment="1">
      <alignment horizontal="center"/>
    </xf>
    <xf numFmtId="0" fontId="21" fillId="0" borderId="53" xfId="1" applyFont="1" applyBorder="1" applyAlignment="1">
      <alignment horizontal="center"/>
    </xf>
    <xf numFmtId="0" fontId="17" fillId="0" borderId="21" xfId="1" applyFont="1" applyBorder="1"/>
    <xf numFmtId="0" fontId="20" fillId="0" borderId="52" xfId="1" applyFont="1" applyBorder="1" applyAlignment="1">
      <alignment horizontal="center"/>
    </xf>
    <xf numFmtId="0" fontId="0" fillId="0" borderId="52" xfId="1" applyFont="1" applyBorder="1" applyAlignment="1">
      <alignment horizontal="center"/>
    </xf>
    <xf numFmtId="0" fontId="0" fillId="0" borderId="53" xfId="1" applyFont="1" applyBorder="1" applyAlignment="1">
      <alignment horizontal="center"/>
    </xf>
    <xf numFmtId="0" fontId="26" fillId="0" borderId="21" xfId="1" applyBorder="1"/>
    <xf numFmtId="165" fontId="26" fillId="0" borderId="0" xfId="1" applyNumberFormat="1" applyBorder="1"/>
    <xf numFmtId="0" fontId="17" fillId="0" borderId="52" xfId="1" applyFont="1" applyBorder="1" applyAlignment="1">
      <alignment horizontal="center"/>
    </xf>
    <xf numFmtId="0" fontId="17" fillId="0" borderId="48" xfId="1" applyFont="1" applyBorder="1" applyAlignment="1">
      <alignment horizontal="center"/>
    </xf>
    <xf numFmtId="0" fontId="17" fillId="0" borderId="39" xfId="1" applyFont="1" applyBorder="1" applyAlignment="1">
      <alignment horizontal="center"/>
    </xf>
    <xf numFmtId="0" fontId="0" fillId="7" borderId="53" xfId="1" applyFont="1" applyFill="1" applyBorder="1" applyAlignment="1">
      <alignment horizontal="center"/>
    </xf>
    <xf numFmtId="0" fontId="21" fillId="0" borderId="49" xfId="1" applyFont="1" applyBorder="1"/>
    <xf numFmtId="0" fontId="21" fillId="7" borderId="52" xfId="1" applyFont="1" applyFill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0" fillId="7" borderId="52" xfId="1" applyFont="1" applyFill="1" applyBorder="1" applyAlignment="1">
      <alignment horizontal="center"/>
    </xf>
    <xf numFmtId="0" fontId="10" fillId="0" borderId="52" xfId="1" applyFont="1" applyBorder="1" applyAlignment="1">
      <alignment horizontal="center"/>
    </xf>
    <xf numFmtId="0" fontId="24" fillId="7" borderId="52" xfId="1" applyFont="1" applyFill="1" applyBorder="1" applyAlignment="1">
      <alignment horizontal="center"/>
    </xf>
    <xf numFmtId="0" fontId="20" fillId="0" borderId="53" xfId="1" applyFont="1" applyBorder="1" applyAlignment="1">
      <alignment horizontal="center"/>
    </xf>
    <xf numFmtId="0" fontId="0" fillId="0" borderId="52" xfId="1" applyFont="1" applyBorder="1"/>
    <xf numFmtId="0" fontId="0" fillId="0" borderId="49" xfId="1" applyFont="1" applyBorder="1"/>
    <xf numFmtId="0" fontId="22" fillId="0" borderId="49" xfId="1" applyFont="1" applyBorder="1"/>
    <xf numFmtId="0" fontId="22" fillId="0" borderId="52" xfId="1" applyFont="1" applyBorder="1" applyAlignment="1">
      <alignment horizontal="center"/>
    </xf>
    <xf numFmtId="0" fontId="22" fillId="0" borderId="53" xfId="1" applyFont="1" applyBorder="1" applyAlignment="1">
      <alignment horizontal="center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165" fontId="14" fillId="2" borderId="47" xfId="0" applyNumberFormat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26" fillId="7" borderId="0" xfId="1" applyFill="1" applyBorder="1"/>
    <xf numFmtId="0" fontId="25" fillId="0" borderId="0" xfId="0" applyFont="1"/>
    <xf numFmtId="0" fontId="2" fillId="11" borderId="15" xfId="1" applyFont="1" applyFill="1" applyBorder="1" applyAlignment="1"/>
    <xf numFmtId="0" fontId="6" fillId="13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7" fillId="0" borderId="13" xfId="1" applyFont="1" applyBorder="1" applyAlignment="1">
      <alignment wrapText="1"/>
    </xf>
    <xf numFmtId="0" fontId="26" fillId="0" borderId="0" xfId="1" applyBorder="1" applyAlignment="1">
      <alignment vertical="center"/>
    </xf>
    <xf numFmtId="0" fontId="21" fillId="14" borderId="40" xfId="1" applyFont="1" applyFill="1" applyBorder="1" applyAlignment="1">
      <alignment horizontal="center"/>
    </xf>
    <xf numFmtId="0" fontId="17" fillId="0" borderId="45" xfId="1" applyFont="1" applyBorder="1" applyAlignment="1">
      <alignment wrapText="1"/>
    </xf>
    <xf numFmtId="0" fontId="21" fillId="14" borderId="31" xfId="1" applyFont="1" applyFill="1" applyBorder="1" applyAlignment="1">
      <alignment horizontal="center"/>
    </xf>
    <xf numFmtId="0" fontId="5" fillId="8" borderId="48" xfId="1" applyFont="1" applyFill="1" applyBorder="1" applyAlignment="1">
      <alignment horizontal="center"/>
    </xf>
    <xf numFmtId="0" fontId="5" fillId="8" borderId="42" xfId="1" applyFont="1" applyFill="1" applyBorder="1" applyAlignment="1">
      <alignment horizontal="center"/>
    </xf>
    <xf numFmtId="0" fontId="17" fillId="0" borderId="31" xfId="1" applyFont="1" applyBorder="1" applyAlignment="1">
      <alignment wrapText="1"/>
    </xf>
    <xf numFmtId="0" fontId="5" fillId="14" borderId="40" xfId="1" applyFont="1" applyFill="1" applyBorder="1" applyAlignment="1">
      <alignment horizontal="center"/>
    </xf>
    <xf numFmtId="0" fontId="5" fillId="0" borderId="31" xfId="1" applyFont="1" applyBorder="1" applyAlignment="1"/>
    <xf numFmtId="0" fontId="5" fillId="0" borderId="27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21" fillId="14" borderId="46" xfId="1" applyFont="1" applyFill="1" applyBorder="1" applyAlignment="1">
      <alignment horizontal="center"/>
    </xf>
    <xf numFmtId="0" fontId="5" fillId="0" borderId="57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17" fillId="0" borderId="55" xfId="1" applyFont="1" applyBorder="1" applyAlignment="1">
      <alignment wrapText="1"/>
    </xf>
    <xf numFmtId="0" fontId="17" fillId="0" borderId="34" xfId="1" applyFont="1" applyBorder="1" applyAlignment="1">
      <alignment wrapText="1"/>
    </xf>
    <xf numFmtId="0" fontId="5" fillId="14" borderId="40" xfId="1" applyFont="1" applyFill="1" applyBorder="1" applyAlignment="1">
      <alignment horizontal="center" vertical="center" wrapText="1"/>
    </xf>
    <xf numFmtId="0" fontId="5" fillId="14" borderId="41" xfId="1" applyFont="1" applyFill="1" applyBorder="1" applyAlignment="1">
      <alignment horizontal="center" vertical="center" wrapText="1"/>
    </xf>
    <xf numFmtId="0" fontId="5" fillId="14" borderId="42" xfId="1" applyFont="1" applyFill="1" applyBorder="1" applyAlignment="1">
      <alignment horizontal="center" vertical="center" wrapText="1"/>
    </xf>
    <xf numFmtId="0" fontId="5" fillId="0" borderId="55" xfId="1" applyFont="1" applyBorder="1" applyAlignment="1"/>
    <xf numFmtId="0" fontId="5" fillId="0" borderId="34" xfId="1" applyFont="1" applyBorder="1" applyAlignment="1"/>
    <xf numFmtId="0" fontId="5" fillId="0" borderId="56" xfId="1" applyFont="1" applyBorder="1" applyAlignment="1"/>
    <xf numFmtId="0" fontId="5" fillId="0" borderId="45" xfId="1" applyFont="1" applyBorder="1" applyAlignment="1">
      <alignment horizontal="center"/>
    </xf>
    <xf numFmtId="0" fontId="27" fillId="15" borderId="40" xfId="1" applyFont="1" applyFill="1" applyBorder="1" applyAlignment="1">
      <alignment horizontal="center"/>
    </xf>
    <xf numFmtId="0" fontId="28" fillId="15" borderId="41" xfId="1" applyFont="1" applyFill="1" applyBorder="1" applyAlignment="1">
      <alignment horizontal="center"/>
    </xf>
    <xf numFmtId="0" fontId="28" fillId="15" borderId="42" xfId="1" applyFont="1" applyFill="1" applyBorder="1" applyAlignment="1">
      <alignment horizontal="center"/>
    </xf>
    <xf numFmtId="0" fontId="0" fillId="0" borderId="0" xfId="0" applyFill="1" applyBorder="1"/>
    <xf numFmtId="0" fontId="26" fillId="0" borderId="0" xfId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vertical="center" wrapText="1"/>
    </xf>
    <xf numFmtId="0" fontId="26" fillId="0" borderId="0" xfId="1" applyFill="1" applyBorder="1"/>
    <xf numFmtId="0" fontId="33" fillId="0" borderId="0" xfId="0" applyFont="1" applyFill="1" applyBorder="1"/>
    <xf numFmtId="3" fontId="33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3" fontId="32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 vertical="center"/>
    </xf>
    <xf numFmtId="14" fontId="6" fillId="2" borderId="30" xfId="0" applyNumberFormat="1" applyFont="1" applyFill="1" applyBorder="1" applyAlignment="1">
      <alignment horizontal="center" vertical="center"/>
    </xf>
    <xf numFmtId="0" fontId="34" fillId="16" borderId="13" xfId="1" applyFont="1" applyFill="1" applyBorder="1" applyAlignment="1">
      <alignment wrapText="1"/>
    </xf>
    <xf numFmtId="0" fontId="35" fillId="0" borderId="20" xfId="1" applyFont="1" applyBorder="1" applyAlignment="1">
      <alignment horizontal="center"/>
    </xf>
    <xf numFmtId="0" fontId="36" fillId="0" borderId="29" xfId="1" applyFont="1" applyBorder="1" applyAlignment="1">
      <alignment horizontal="center"/>
    </xf>
    <xf numFmtId="0" fontId="35" fillId="19" borderId="51" xfId="1" applyFont="1" applyFill="1" applyBorder="1" applyAlignment="1">
      <alignment horizontal="center"/>
    </xf>
    <xf numFmtId="0" fontId="35" fillId="0" borderId="51" xfId="1" applyFont="1" applyBorder="1" applyAlignment="1">
      <alignment horizontal="center"/>
    </xf>
    <xf numFmtId="0" fontId="35" fillId="19" borderId="58" xfId="1" applyFont="1" applyFill="1" applyBorder="1" applyAlignment="1">
      <alignment horizontal="center"/>
    </xf>
    <xf numFmtId="0" fontId="35" fillId="0" borderId="44" xfId="1" applyFont="1" applyBorder="1" applyAlignment="1">
      <alignment horizontal="right" wrapText="1"/>
    </xf>
    <xf numFmtId="0" fontId="35" fillId="17" borderId="21" xfId="1" applyFont="1" applyFill="1" applyBorder="1" applyAlignment="1">
      <alignment horizontal="center"/>
    </xf>
    <xf numFmtId="0" fontId="35" fillId="18" borderId="46" xfId="1" applyFont="1" applyFill="1" applyBorder="1" applyAlignment="1">
      <alignment horizontal="center"/>
    </xf>
    <xf numFmtId="0" fontId="35" fillId="18" borderId="42" xfId="1" applyFont="1" applyFill="1" applyBorder="1" applyAlignment="1">
      <alignment horizontal="center"/>
    </xf>
    <xf numFmtId="0" fontId="35" fillId="0" borderId="50" xfId="1" applyFont="1" applyBorder="1" applyAlignment="1">
      <alignment horizontal="center"/>
    </xf>
    <xf numFmtId="0" fontId="35" fillId="0" borderId="58" xfId="1" applyFont="1" applyBorder="1" applyAlignment="1">
      <alignment horizontal="center"/>
    </xf>
    <xf numFmtId="0" fontId="35" fillId="0" borderId="49" xfId="1" applyFont="1" applyBorder="1" applyAlignment="1">
      <alignment wrapText="1"/>
    </xf>
    <xf numFmtId="0" fontId="35" fillId="18" borderId="48" xfId="1" applyFont="1" applyFill="1" applyBorder="1" applyAlignment="1">
      <alignment horizontal="center"/>
    </xf>
    <xf numFmtId="0" fontId="35" fillId="0" borderId="21" xfId="1" applyFont="1" applyBorder="1" applyAlignment="1">
      <alignment wrapText="1"/>
    </xf>
    <xf numFmtId="0" fontId="35" fillId="19" borderId="54" xfId="1" applyFont="1" applyFill="1" applyBorder="1" applyAlignment="1">
      <alignment horizontal="center"/>
    </xf>
    <xf numFmtId="0" fontId="35" fillId="18" borderId="40" xfId="1" applyFont="1" applyFill="1" applyBorder="1" applyAlignment="1">
      <alignment horizontal="center"/>
    </xf>
    <xf numFmtId="0" fontId="35" fillId="0" borderId="21" xfId="1" applyFont="1" applyBorder="1" applyAlignment="1"/>
    <xf numFmtId="0" fontId="35" fillId="0" borderId="49" xfId="1" applyFont="1" applyBorder="1" applyAlignment="1">
      <alignment vertical="center"/>
    </xf>
    <xf numFmtId="0" fontId="35" fillId="0" borderId="45" xfId="1" applyFont="1" applyBorder="1" applyAlignment="1">
      <alignment textRotation="90" wrapText="1"/>
    </xf>
    <xf numFmtId="0" fontId="35" fillId="0" borderId="59" xfId="1" applyFont="1" applyBorder="1" applyAlignment="1">
      <alignment horizontal="center"/>
    </xf>
    <xf numFmtId="0" fontId="35" fillId="0" borderId="44" xfId="1" applyFont="1" applyBorder="1" applyAlignment="1">
      <alignment horizontal="center" textRotation="90" wrapText="1"/>
    </xf>
    <xf numFmtId="0" fontId="35" fillId="0" borderId="45" xfId="1" applyFont="1" applyBorder="1" applyAlignment="1">
      <alignment horizontal="center"/>
    </xf>
    <xf numFmtId="0" fontId="31" fillId="16" borderId="40" xfId="1" applyFont="1" applyFill="1" applyBorder="1" applyAlignment="1">
      <alignment horizontal="center"/>
    </xf>
    <xf numFmtId="0" fontId="31" fillId="16" borderId="41" xfId="1" applyFont="1" applyFill="1" applyBorder="1" applyAlignment="1">
      <alignment horizontal="center"/>
    </xf>
    <xf numFmtId="0" fontId="38" fillId="0" borderId="21" xfId="1" applyFont="1" applyBorder="1" applyAlignment="1"/>
    <xf numFmtId="0" fontId="34" fillId="17" borderId="13" xfId="1" applyFont="1" applyFill="1" applyBorder="1" applyAlignment="1">
      <alignment horizontal="center"/>
    </xf>
    <xf numFmtId="0" fontId="34" fillId="18" borderId="61" xfId="1" applyFont="1" applyFill="1" applyBorder="1" applyAlignment="1">
      <alignment horizontal="center"/>
    </xf>
    <xf numFmtId="0" fontId="34" fillId="18" borderId="62" xfId="1" applyFont="1" applyFill="1" applyBorder="1" applyAlignment="1">
      <alignment horizontal="center"/>
    </xf>
    <xf numFmtId="0" fontId="35" fillId="0" borderId="60" xfId="1" applyFont="1" applyBorder="1" applyAlignment="1">
      <alignment horizontal="center"/>
    </xf>
    <xf numFmtId="10" fontId="36" fillId="0" borderId="15" xfId="2" applyNumberFormat="1" applyFont="1" applyBorder="1" applyAlignment="1">
      <alignment horizontal="center"/>
    </xf>
    <xf numFmtId="0" fontId="35" fillId="19" borderId="47" xfId="1" applyFont="1" applyFill="1" applyBorder="1" applyAlignment="1">
      <alignment horizontal="center"/>
    </xf>
    <xf numFmtId="10" fontId="36" fillId="19" borderId="15" xfId="2" applyNumberFormat="1" applyFont="1" applyFill="1" applyBorder="1" applyAlignment="1">
      <alignment horizontal="center"/>
    </xf>
    <xf numFmtId="0" fontId="35" fillId="0" borderId="47" xfId="1" applyFont="1" applyBorder="1" applyAlignment="1">
      <alignment horizontal="center"/>
    </xf>
    <xf numFmtId="0" fontId="35" fillId="0" borderId="32" xfId="1" applyFont="1" applyBorder="1" applyAlignment="1">
      <alignment horizontal="center"/>
    </xf>
    <xf numFmtId="0" fontId="35" fillId="19" borderId="32" xfId="1" applyFont="1" applyFill="1" applyBorder="1" applyAlignment="1">
      <alignment horizontal="center"/>
    </xf>
    <xf numFmtId="10" fontId="36" fillId="19" borderId="16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 vertical="center"/>
    </xf>
    <xf numFmtId="0" fontId="32" fillId="16" borderId="40" xfId="1" applyFont="1" applyFill="1" applyBorder="1" applyAlignment="1">
      <alignment horizontal="center"/>
    </xf>
    <xf numFmtId="0" fontId="32" fillId="16" borderId="41" xfId="1" applyFont="1" applyFill="1" applyBorder="1" applyAlignment="1">
      <alignment horizontal="center"/>
    </xf>
    <xf numFmtId="10" fontId="32" fillId="16" borderId="41" xfId="2" applyNumberFormat="1" applyFont="1" applyFill="1" applyBorder="1" applyAlignment="1">
      <alignment horizontal="center"/>
    </xf>
    <xf numFmtId="10" fontId="32" fillId="16" borderId="42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/>
    </xf>
    <xf numFmtId="0" fontId="32" fillId="16" borderId="40" xfId="1" applyFont="1" applyFill="1" applyBorder="1" applyAlignment="1">
      <alignment horizontal="center" vertical="center"/>
    </xf>
    <xf numFmtId="10" fontId="32" fillId="16" borderId="41" xfId="1" applyNumberFormat="1" applyFont="1" applyFill="1" applyBorder="1" applyAlignment="1">
      <alignment horizontal="center"/>
    </xf>
    <xf numFmtId="0" fontId="39" fillId="0" borderId="50" xfId="1" applyFont="1" applyBorder="1" applyAlignment="1">
      <alignment horizontal="center"/>
    </xf>
    <xf numFmtId="10" fontId="37" fillId="0" borderId="50" xfId="2" applyNumberFormat="1" applyFont="1" applyBorder="1" applyAlignment="1">
      <alignment horizontal="center"/>
    </xf>
    <xf numFmtId="0" fontId="39" fillId="19" borderId="58" xfId="1" applyFont="1" applyFill="1" applyBorder="1" applyAlignment="1">
      <alignment horizontal="center"/>
    </xf>
    <xf numFmtId="10" fontId="37" fillId="19" borderId="50" xfId="2" applyNumberFormat="1" applyFont="1" applyFill="1" applyBorder="1" applyAlignment="1">
      <alignment horizontal="center"/>
    </xf>
    <xf numFmtId="0" fontId="39" fillId="0" borderId="58" xfId="1" applyFont="1" applyBorder="1" applyAlignment="1">
      <alignment horizontal="center"/>
    </xf>
    <xf numFmtId="0" fontId="39" fillId="0" borderId="51" xfId="1" applyFont="1" applyBorder="1" applyAlignment="1">
      <alignment horizontal="center"/>
    </xf>
    <xf numFmtId="10" fontId="37" fillId="20" borderId="50" xfId="2" applyNumberFormat="1" applyFont="1" applyFill="1" applyBorder="1" applyAlignment="1">
      <alignment horizontal="center"/>
    </xf>
    <xf numFmtId="0" fontId="39" fillId="19" borderId="51" xfId="1" applyFont="1" applyFill="1" applyBorder="1" applyAlignment="1">
      <alignment horizontal="center"/>
    </xf>
    <xf numFmtId="0" fontId="0" fillId="19" borderId="50" xfId="1" applyFont="1" applyFill="1" applyBorder="1" applyAlignment="1">
      <alignment horizontal="center"/>
    </xf>
    <xf numFmtId="0" fontId="0" fillId="19" borderId="27" xfId="1" applyFont="1" applyFill="1" applyBorder="1" applyAlignment="1">
      <alignment horizontal="center"/>
    </xf>
    <xf numFmtId="0" fontId="0" fillId="0" borderId="50" xfId="1" applyFont="1" applyBorder="1" applyAlignment="1">
      <alignment horizontal="center"/>
    </xf>
    <xf numFmtId="0" fontId="0" fillId="0" borderId="27" xfId="1" applyFont="1" applyBorder="1" applyAlignment="1">
      <alignment horizontal="center"/>
    </xf>
    <xf numFmtId="0" fontId="2" fillId="12" borderId="37" xfId="1" applyFont="1" applyFill="1" applyBorder="1"/>
    <xf numFmtId="0" fontId="6" fillId="2" borderId="0" xfId="0" applyFont="1" applyFill="1" applyBorder="1" applyAlignment="1">
      <alignment horizontal="left" vertical="center"/>
    </xf>
    <xf numFmtId="0" fontId="2" fillId="12" borderId="23" xfId="1" applyFont="1" applyFill="1" applyBorder="1"/>
    <xf numFmtId="0" fontId="16" fillId="13" borderId="25" xfId="0" applyFont="1" applyFill="1" applyBorder="1" applyAlignment="1"/>
    <xf numFmtId="0" fontId="16" fillId="13" borderId="27" xfId="0" applyFont="1" applyFill="1" applyBorder="1" applyAlignment="1"/>
    <xf numFmtId="0" fontId="6" fillId="13" borderId="15" xfId="0" applyFont="1" applyFill="1" applyBorder="1" applyAlignment="1">
      <alignment horizontal="left" vertical="center"/>
    </xf>
    <xf numFmtId="0" fontId="6" fillId="13" borderId="16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9" fontId="0" fillId="0" borderId="0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14" fontId="0" fillId="0" borderId="15" xfId="0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5" fillId="21" borderId="15" xfId="1" applyFont="1" applyFill="1" applyBorder="1"/>
    <xf numFmtId="0" fontId="26" fillId="21" borderId="15" xfId="1" applyFill="1" applyBorder="1" applyAlignment="1">
      <alignment horizontal="center"/>
    </xf>
    <xf numFmtId="9" fontId="26" fillId="21" borderId="15" xfId="1" applyNumberFormat="1" applyFill="1" applyBorder="1" applyAlignment="1">
      <alignment horizontal="center"/>
    </xf>
    <xf numFmtId="0" fontId="18" fillId="0" borderId="0" xfId="1" applyFont="1" applyFill="1" applyBorder="1" applyAlignment="1">
      <alignment horizontal="center" vertical="center" wrapText="1"/>
    </xf>
    <xf numFmtId="0" fontId="26" fillId="0" borderId="0" xfId="1" applyNumberFormat="1" applyBorder="1"/>
    <xf numFmtId="14" fontId="0" fillId="2" borderId="15" xfId="0" applyNumberFormat="1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7" fillId="0" borderId="55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5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56" xfId="1" applyFont="1" applyBorder="1" applyAlignment="1">
      <alignment horizontal="center" vertical="center"/>
    </xf>
    <xf numFmtId="0" fontId="5" fillId="0" borderId="55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56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textRotation="90" wrapText="1"/>
    </xf>
    <xf numFmtId="0" fontId="17" fillId="0" borderId="40" xfId="1" applyFont="1" applyBorder="1" applyAlignment="1">
      <alignment horizontal="center" textRotation="90" wrapText="1"/>
    </xf>
    <xf numFmtId="0" fontId="22" fillId="9" borderId="21" xfId="1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1" fillId="0" borderId="21" xfId="1" applyFont="1" applyBorder="1" applyAlignment="1">
      <alignment horizontal="center"/>
    </xf>
    <xf numFmtId="0" fontId="5" fillId="0" borderId="13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4" fillId="16" borderId="13" xfId="1" applyFont="1" applyFill="1" applyBorder="1" applyAlignment="1">
      <alignment horizontal="center" vertical="center" wrapText="1"/>
    </xf>
    <xf numFmtId="0" fontId="34" fillId="16" borderId="54" xfId="1" applyFont="1" applyFill="1" applyBorder="1" applyAlignment="1">
      <alignment horizontal="center" vertical="center" wrapText="1"/>
    </xf>
    <xf numFmtId="0" fontId="34" fillId="16" borderId="49" xfId="1" applyFont="1" applyFill="1" applyBorder="1" applyAlignment="1">
      <alignment horizontal="center" vertical="center" wrapText="1"/>
    </xf>
    <xf numFmtId="0" fontId="34" fillId="16" borderId="13" xfId="1" applyFont="1" applyFill="1" applyBorder="1" applyAlignment="1">
      <alignment horizontal="center" vertical="center"/>
    </xf>
    <xf numFmtId="0" fontId="34" fillId="16" borderId="54" xfId="1" applyFont="1" applyFill="1" applyBorder="1" applyAlignment="1">
      <alignment horizontal="center" vertical="center"/>
    </xf>
    <xf numFmtId="0" fontId="34" fillId="16" borderId="49" xfId="1" applyFont="1" applyFill="1" applyBorder="1" applyAlignment="1">
      <alignment horizontal="center" vertical="center"/>
    </xf>
    <xf numFmtId="0" fontId="0" fillId="20" borderId="27" xfId="1" applyFont="1" applyFill="1" applyBorder="1" applyAlignment="1">
      <alignment horizontal="center"/>
    </xf>
    <xf numFmtId="0" fontId="0" fillId="20" borderId="50" xfId="1" applyFont="1" applyFill="1" applyBorder="1" applyAlignment="1">
      <alignment horizontal="center"/>
    </xf>
    <xf numFmtId="0" fontId="0" fillId="19" borderId="36" xfId="1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 vertical="center"/>
    </xf>
    <xf numFmtId="0" fontId="0" fillId="0" borderId="0" xfId="0" applyAlignment="1"/>
    <xf numFmtId="0" fontId="29" fillId="2" borderId="12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64" xfId="0" applyFont="1" applyFill="1" applyBorder="1" applyAlignment="1">
      <alignment horizontal="center" vertical="center"/>
    </xf>
    <xf numFmtId="165" fontId="29" fillId="2" borderId="12" xfId="0" applyNumberFormat="1" applyFont="1" applyFill="1" applyBorder="1" applyAlignment="1">
      <alignment horizontal="left" vertical="center"/>
    </xf>
    <xf numFmtId="0" fontId="30" fillId="2" borderId="47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14" fontId="6" fillId="2" borderId="47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47" xfId="0" applyNumberFormat="1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47" xfId="0" applyNumberFormat="1" applyFont="1" applyFill="1" applyBorder="1" applyAlignment="1">
      <alignment horizontal="center" vertical="center"/>
    </xf>
    <xf numFmtId="0" fontId="6" fillId="13" borderId="47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center" vertical="center"/>
    </xf>
    <xf numFmtId="0" fontId="16" fillId="13" borderId="47" xfId="0" applyFont="1" applyFill="1" applyBorder="1" applyAlignment="1">
      <alignment horizontal="left"/>
    </xf>
    <xf numFmtId="0" fontId="40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6" fillId="13" borderId="12" xfId="0" applyFont="1" applyFill="1" applyBorder="1" applyAlignment="1">
      <alignment horizontal="left"/>
    </xf>
    <xf numFmtId="14" fontId="6" fillId="2" borderId="4" xfId="0" applyNumberFormat="1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47" xfId="0" applyFont="1" applyFill="1" applyBorder="1" applyAlignment="1">
      <alignment horizontal="center" vertical="center"/>
    </xf>
    <xf numFmtId="14" fontId="40" fillId="2" borderId="4" xfId="0" applyNumberFormat="1" applyFont="1" applyFill="1" applyBorder="1" applyAlignment="1">
      <alignment horizontal="center" vertical="center"/>
    </xf>
    <xf numFmtId="0" fontId="41" fillId="22" borderId="4" xfId="3" applyFont="1" applyFill="1" applyBorder="1" applyAlignment="1">
      <alignment horizontal="center" vertical="center"/>
    </xf>
    <xf numFmtId="0" fontId="41" fillId="22" borderId="4" xfId="3" applyFont="1" applyFill="1" applyBorder="1" applyAlignment="1">
      <alignment horizontal="left" vertical="center"/>
    </xf>
    <xf numFmtId="0" fontId="41" fillId="22" borderId="47" xfId="3" applyFont="1" applyFill="1" applyBorder="1" applyAlignment="1"/>
    <xf numFmtId="0" fontId="41" fillId="22" borderId="4" xfId="3" applyFont="1" applyFill="1" applyBorder="1" applyAlignment="1"/>
    <xf numFmtId="0" fontId="42" fillId="22" borderId="4" xfId="3" applyFont="1" applyFill="1" applyBorder="1" applyAlignment="1"/>
    <xf numFmtId="14" fontId="41" fillId="22" borderId="4" xfId="3" applyNumberFormat="1" applyFont="1" applyFill="1" applyBorder="1" applyAlignment="1"/>
    <xf numFmtId="14" fontId="42" fillId="22" borderId="4" xfId="3" applyNumberFormat="1" applyFont="1" applyFill="1" applyBorder="1" applyAlignment="1">
      <alignment horizontal="center"/>
    </xf>
    <xf numFmtId="0" fontId="42" fillId="22" borderId="4" xfId="3" applyFont="1" applyFill="1" applyBorder="1" applyAlignment="1">
      <alignment horizontal="center"/>
    </xf>
    <xf numFmtId="0" fontId="5" fillId="23" borderId="21" xfId="1" applyFont="1" applyFill="1" applyBorder="1" applyAlignment="1">
      <alignment horizontal="center"/>
    </xf>
    <xf numFmtId="0" fontId="35" fillId="24" borderId="58" xfId="1" applyFont="1" applyFill="1" applyBorder="1" applyAlignment="1">
      <alignment horizontal="center"/>
    </xf>
    <xf numFmtId="0" fontId="0" fillId="24" borderId="27" xfId="1" applyFont="1" applyFill="1" applyBorder="1" applyAlignment="1">
      <alignment horizontal="center"/>
    </xf>
    <xf numFmtId="0" fontId="0" fillId="24" borderId="28" xfId="1" applyFont="1" applyFill="1" applyBorder="1" applyAlignment="1">
      <alignment horizontal="center"/>
    </xf>
    <xf numFmtId="0" fontId="44" fillId="12" borderId="4" xfId="3" applyFont="1" applyFill="1" applyBorder="1" applyAlignment="1"/>
    <xf numFmtId="0" fontId="40" fillId="2" borderId="4" xfId="0" applyFont="1" applyFill="1" applyBorder="1" applyAlignment="1">
      <alignment horizontal="left" vertical="center"/>
    </xf>
    <xf numFmtId="0" fontId="40" fillId="2" borderId="16" xfId="0" applyFont="1" applyFill="1" applyBorder="1" applyAlignment="1">
      <alignment horizontal="center" vertical="center"/>
    </xf>
    <xf numFmtId="0" fontId="42" fillId="22" borderId="16" xfId="3" applyFont="1" applyFill="1" applyBorder="1" applyAlignment="1"/>
    <xf numFmtId="0" fontId="2" fillId="0" borderId="0" xfId="0" applyFont="1" applyAlignment="1"/>
    <xf numFmtId="0" fontId="45" fillId="2" borderId="4" xfId="0" applyFont="1" applyFill="1" applyBorder="1" applyAlignment="1">
      <alignment horizontal="center" vertical="center"/>
    </xf>
    <xf numFmtId="14" fontId="6" fillId="2" borderId="47" xfId="0" applyNumberFormat="1" applyFont="1" applyFill="1" applyBorder="1" applyAlignment="1">
      <alignment horizontal="center"/>
    </xf>
    <xf numFmtId="14" fontId="6" fillId="2" borderId="4" xfId="0" applyNumberFormat="1" applyFont="1" applyFill="1" applyBorder="1" applyAlignment="1">
      <alignment horizontal="center"/>
    </xf>
    <xf numFmtId="14" fontId="40" fillId="2" borderId="4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2" borderId="47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64" xfId="0" applyFont="1" applyFill="1" applyBorder="1" applyAlignment="1">
      <alignment horizontal="center" vertical="center"/>
    </xf>
    <xf numFmtId="0" fontId="41" fillId="12" borderId="4" xfId="3" applyFont="1" applyFill="1" applyBorder="1" applyAlignment="1"/>
    <xf numFmtId="0" fontId="41" fillId="12" borderId="47" xfId="3" applyFont="1" applyFill="1" applyBorder="1" applyAlignment="1"/>
    <xf numFmtId="1" fontId="41" fillId="12" borderId="47" xfId="3" applyNumberFormat="1" applyFont="1" applyFill="1" applyBorder="1" applyAlignment="1"/>
    <xf numFmtId="1" fontId="41" fillId="12" borderId="4" xfId="3" applyNumberFormat="1" applyFont="1" applyFill="1" applyBorder="1" applyAlignment="1"/>
    <xf numFmtId="0" fontId="42" fillId="12" borderId="4" xfId="3" applyFont="1" applyFill="1" applyBorder="1" applyAlignment="1"/>
    <xf numFmtId="14" fontId="41" fillId="12" borderId="4" xfId="3" applyNumberFormat="1" applyFont="1" applyFill="1" applyBorder="1" applyAlignment="1"/>
    <xf numFmtId="14" fontId="42" fillId="12" borderId="47" xfId="3" applyNumberFormat="1" applyFont="1" applyFill="1" applyBorder="1" applyAlignment="1">
      <alignment horizontal="center"/>
    </xf>
    <xf numFmtId="14" fontId="42" fillId="12" borderId="4" xfId="3" applyNumberFormat="1" applyFont="1" applyFill="1" applyBorder="1" applyAlignment="1"/>
    <xf numFmtId="14" fontId="41" fillId="12" borderId="47" xfId="3" applyNumberFormat="1" applyFont="1" applyFill="1" applyBorder="1" applyAlignment="1"/>
    <xf numFmtId="0" fontId="42" fillId="12" borderId="47" xfId="3" applyFont="1" applyFill="1" applyBorder="1" applyAlignment="1"/>
    <xf numFmtId="0" fontId="16" fillId="13" borderId="4" xfId="0" applyFont="1" applyFill="1" applyBorder="1" applyAlignment="1">
      <alignment horizontal="left"/>
    </xf>
    <xf numFmtId="0" fontId="6" fillId="13" borderId="12" xfId="0" applyFont="1" applyFill="1" applyBorder="1" applyAlignment="1">
      <alignment horizontal="left" vertical="center"/>
    </xf>
    <xf numFmtId="0" fontId="6" fillId="13" borderId="4" xfId="0" applyFont="1" applyFill="1" applyBorder="1" applyAlignment="1">
      <alignment horizontal="left" vertical="center"/>
    </xf>
    <xf numFmtId="0" fontId="42" fillId="12" borderId="38" xfId="3" applyFont="1" applyFill="1" applyBorder="1" applyAlignment="1"/>
    <xf numFmtId="0" fontId="41" fillId="12" borderId="4" xfId="3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5" borderId="0" xfId="0" applyFill="1" applyAlignment="1"/>
    <xf numFmtId="0" fontId="0" fillId="0" borderId="0" xfId="1" applyFont="1" applyFill="1" applyBorder="1"/>
    <xf numFmtId="0" fontId="44" fillId="12" borderId="0" xfId="3" applyFont="1" applyFill="1" applyAlignment="1"/>
    <xf numFmtId="0" fontId="46" fillId="13" borderId="4" xfId="0" applyFont="1" applyFill="1" applyBorder="1" applyAlignment="1">
      <alignment horizontal="center" vertical="center"/>
    </xf>
    <xf numFmtId="1" fontId="6" fillId="13" borderId="4" xfId="0" applyNumberFormat="1" applyFont="1" applyFill="1" applyBorder="1" applyAlignment="1">
      <alignment horizontal="center" vertical="center"/>
    </xf>
    <xf numFmtId="0" fontId="0" fillId="12" borderId="0" xfId="0" applyFill="1" applyAlignment="1"/>
    <xf numFmtId="0" fontId="2" fillId="13" borderId="47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14" fontId="2" fillId="13" borderId="47" xfId="0" applyNumberFormat="1" applyFont="1" applyFill="1" applyBorder="1" applyAlignment="1">
      <alignment horizontal="center" vertical="center"/>
    </xf>
    <xf numFmtId="14" fontId="2" fillId="13" borderId="4" xfId="0" applyNumberFormat="1" applyFont="1" applyFill="1" applyBorder="1" applyAlignment="1">
      <alignment horizontal="center" vertical="center"/>
    </xf>
    <xf numFmtId="1" fontId="2" fillId="13" borderId="4" xfId="0" applyNumberFormat="1" applyFont="1" applyFill="1" applyBorder="1" applyAlignment="1">
      <alignment horizontal="center" vertical="center"/>
    </xf>
    <xf numFmtId="1" fontId="2" fillId="13" borderId="47" xfId="0" applyNumberFormat="1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left" vertical="center"/>
    </xf>
    <xf numFmtId="0" fontId="48" fillId="12" borderId="0" xfId="3" applyFont="1" applyFill="1" applyAlignment="1"/>
    <xf numFmtId="0" fontId="0" fillId="12" borderId="0" xfId="0" applyFont="1" applyFill="1" applyAlignment="1"/>
    <xf numFmtId="0" fontId="6" fillId="13" borderId="47" xfId="0" applyFont="1" applyFill="1" applyBorder="1" applyAlignment="1">
      <alignment horizontal="center" vertical="center"/>
    </xf>
    <xf numFmtId="14" fontId="6" fillId="13" borderId="47" xfId="0" applyNumberFormat="1" applyFont="1" applyFill="1" applyBorder="1" applyAlignment="1">
      <alignment horizontal="center" vertical="center"/>
    </xf>
    <xf numFmtId="14" fontId="6" fillId="13" borderId="4" xfId="0" applyNumberFormat="1" applyFont="1" applyFill="1" applyBorder="1" applyAlignment="1">
      <alignment horizontal="center" vertical="center"/>
    </xf>
    <xf numFmtId="1" fontId="6" fillId="13" borderId="47" xfId="0" applyNumberFormat="1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left" vertical="center"/>
    </xf>
    <xf numFmtId="14" fontId="6" fillId="2" borderId="15" xfId="0" applyNumberFormat="1" applyFont="1" applyFill="1" applyBorder="1" applyAlignment="1">
      <alignment horizontal="center" vertical="center"/>
    </xf>
    <xf numFmtId="14" fontId="6" fillId="2" borderId="15" xfId="0" applyNumberFormat="1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0" xfId="0" applyFont="1" applyFill="1" applyBorder="1"/>
    <xf numFmtId="0" fontId="0" fillId="0" borderId="0" xfId="0" applyBorder="1"/>
    <xf numFmtId="0" fontId="0" fillId="5" borderId="15" xfId="0" applyFill="1" applyBorder="1"/>
    <xf numFmtId="14" fontId="42" fillId="22" borderId="4" xfId="3" applyNumberFormat="1" applyFont="1" applyFill="1" applyBorder="1" applyAlignment="1"/>
    <xf numFmtId="0" fontId="41" fillId="22" borderId="4" xfId="3" applyFont="1" applyFill="1" applyBorder="1" applyAlignment="1">
      <alignment horizontal="center"/>
    </xf>
    <xf numFmtId="0" fontId="6" fillId="13" borderId="15" xfId="0" applyFont="1" applyFill="1" applyBorder="1" applyAlignment="1">
      <alignment horizontal="center" vertical="center"/>
    </xf>
    <xf numFmtId="0" fontId="40" fillId="13" borderId="15" xfId="0" applyFont="1" applyFill="1" applyBorder="1" applyAlignment="1">
      <alignment horizontal="center" vertical="center"/>
    </xf>
    <xf numFmtId="0" fontId="36" fillId="24" borderId="29" xfId="1" applyFont="1" applyFill="1" applyBorder="1" applyAlignment="1">
      <alignment horizontal="center"/>
    </xf>
    <xf numFmtId="0" fontId="41" fillId="22" borderId="47" xfId="3" applyFont="1" applyFill="1" applyBorder="1" applyAlignment="1">
      <alignment horizontal="left"/>
    </xf>
    <xf numFmtId="0" fontId="41" fillId="22" borderId="4" xfId="3" applyFont="1" applyFill="1" applyBorder="1" applyAlignment="1">
      <alignment horizontal="left"/>
    </xf>
    <xf numFmtId="0" fontId="41" fillId="12" borderId="0" xfId="3" applyFont="1" applyFill="1" applyAlignment="1"/>
    <xf numFmtId="0" fontId="49" fillId="12" borderId="4" xfId="3" applyFont="1" applyFill="1" applyBorder="1" applyAlignment="1"/>
    <xf numFmtId="0" fontId="50" fillId="2" borderId="4" xfId="0" applyFont="1" applyFill="1" applyBorder="1" applyAlignment="1">
      <alignment horizontal="center" vertical="center"/>
    </xf>
    <xf numFmtId="0" fontId="49" fillId="12" borderId="47" xfId="3" applyFont="1" applyFill="1" applyBorder="1" applyAlignment="1"/>
    <xf numFmtId="0" fontId="51" fillId="12" borderId="4" xfId="3" applyFont="1" applyFill="1" applyBorder="1" applyAlignment="1">
      <alignment horizontal="center"/>
    </xf>
    <xf numFmtId="0" fontId="51" fillId="12" borderId="57" xfId="3" applyFont="1" applyFill="1" applyBorder="1" applyAlignment="1"/>
    <xf numFmtId="0" fontId="49" fillId="12" borderId="57" xfId="3" applyFont="1" applyFill="1" applyBorder="1" applyAlignment="1"/>
    <xf numFmtId="1" fontId="50" fillId="2" borderId="4" xfId="0" applyNumberFormat="1" applyFont="1" applyFill="1" applyBorder="1" applyAlignment="1">
      <alignment horizontal="center" vertical="center"/>
    </xf>
    <xf numFmtId="1" fontId="49" fillId="12" borderId="47" xfId="3" applyNumberFormat="1" applyFont="1" applyFill="1" applyBorder="1" applyAlignment="1"/>
    <xf numFmtId="0" fontId="51" fillId="12" borderId="4" xfId="3" applyFont="1" applyFill="1" applyBorder="1" applyAlignment="1"/>
    <xf numFmtId="0" fontId="51" fillId="12" borderId="30" xfId="3" applyFont="1" applyFill="1" applyBorder="1" applyAlignment="1"/>
    <xf numFmtId="0" fontId="49" fillId="12" borderId="0" xfId="3" applyFont="1" applyFill="1" applyAlignment="1"/>
    <xf numFmtId="0" fontId="6" fillId="2" borderId="4" xfId="0" applyFont="1" applyFill="1" applyBorder="1" applyAlignment="1">
      <alignment vertical="center"/>
    </xf>
    <xf numFmtId="0" fontId="0" fillId="4" borderId="16" xfId="1" applyFont="1" applyFill="1" applyBorder="1" applyAlignment="1">
      <alignment horizontal="center"/>
    </xf>
    <xf numFmtId="0" fontId="49" fillId="12" borderId="5" xfId="3" applyFont="1" applyFill="1" applyBorder="1" applyAlignment="1"/>
    <xf numFmtId="0" fontId="50" fillId="2" borderId="5" xfId="0" applyFont="1" applyFill="1" applyBorder="1" applyAlignment="1">
      <alignment horizontal="center" vertical="center"/>
    </xf>
    <xf numFmtId="0" fontId="49" fillId="12" borderId="44" xfId="3" applyFont="1" applyFill="1" applyBorder="1" applyAlignment="1"/>
    <xf numFmtId="1" fontId="50" fillId="2" borderId="5" xfId="0" applyNumberFormat="1" applyFont="1" applyFill="1" applyBorder="1" applyAlignment="1">
      <alignment horizontal="center" vertical="center"/>
    </xf>
    <xf numFmtId="1" fontId="49" fillId="12" borderId="44" xfId="3" applyNumberFormat="1" applyFont="1" applyFill="1" applyBorder="1" applyAlignment="1"/>
    <xf numFmtId="14" fontId="2" fillId="13" borderId="47" xfId="0" applyNumberFormat="1" applyFont="1" applyFill="1" applyBorder="1" applyAlignment="1">
      <alignment horizontal="left" vertical="center"/>
    </xf>
    <xf numFmtId="14" fontId="6" fillId="13" borderId="47" xfId="0" applyNumberFormat="1" applyFont="1" applyFill="1" applyBorder="1" applyAlignment="1">
      <alignment horizontal="left" vertical="center"/>
    </xf>
    <xf numFmtId="14" fontId="43" fillId="2" borderId="4" xfId="0" applyNumberFormat="1" applyFont="1" applyFill="1" applyBorder="1" applyAlignment="1">
      <alignment horizontal="center" vertical="center"/>
    </xf>
    <xf numFmtId="14" fontId="49" fillId="12" borderId="4" xfId="3" applyNumberFormat="1" applyFont="1" applyFill="1" applyBorder="1" applyAlignment="1"/>
    <xf numFmtId="14" fontId="49" fillId="12" borderId="5" xfId="3" applyNumberFormat="1" applyFont="1" applyFill="1" applyBorder="1" applyAlignment="1"/>
    <xf numFmtId="0" fontId="41" fillId="22" borderId="47" xfId="3" applyFont="1" applyFill="1" applyBorder="1" applyAlignment="1">
      <alignment horizontal="center" vertical="center"/>
    </xf>
    <xf numFmtId="14" fontId="42" fillId="22" borderId="47" xfId="3" applyNumberFormat="1" applyFont="1" applyFill="1" applyBorder="1" applyAlignment="1">
      <alignment horizontal="center"/>
    </xf>
    <xf numFmtId="14" fontId="41" fillId="22" borderId="47" xfId="3" applyNumberFormat="1" applyFont="1" applyFill="1" applyBorder="1" applyAlignment="1"/>
    <xf numFmtId="0" fontId="42" fillId="22" borderId="47" xfId="3" applyFont="1" applyFill="1" applyBorder="1" applyAlignment="1"/>
    <xf numFmtId="0" fontId="6" fillId="2" borderId="57" xfId="0" applyFont="1" applyFill="1" applyBorder="1" applyAlignment="1">
      <alignment horizontal="left" vertical="center"/>
    </xf>
    <xf numFmtId="0" fontId="42" fillId="22" borderId="38" xfId="3" applyFont="1" applyFill="1" applyBorder="1" applyAlignment="1"/>
    <xf numFmtId="14" fontId="51" fillId="12" borderId="4" xfId="3" applyNumberFormat="1" applyFont="1" applyFill="1" applyBorder="1" applyAlignment="1">
      <alignment horizontal="center"/>
    </xf>
    <xf numFmtId="0" fontId="41" fillId="12" borderId="47" xfId="3" applyFont="1" applyFill="1" applyBorder="1" applyAlignment="1">
      <alignment horizontal="center"/>
    </xf>
    <xf numFmtId="14" fontId="40" fillId="2" borderId="47" xfId="0" applyNumberFormat="1" applyFont="1" applyFill="1" applyBorder="1" applyAlignment="1">
      <alignment horizontal="center" vertical="center"/>
    </xf>
    <xf numFmtId="14" fontId="42" fillId="12" borderId="4" xfId="3" applyNumberFormat="1" applyFont="1" applyFill="1" applyBorder="1" applyAlignment="1">
      <alignment horizontal="center"/>
    </xf>
    <xf numFmtId="0" fontId="42" fillId="22" borderId="57" xfId="3" applyFont="1" applyFill="1" applyBorder="1" applyAlignment="1"/>
    <xf numFmtId="14" fontId="42" fillId="12" borderId="57" xfId="3" applyNumberFormat="1" applyFont="1" applyFill="1" applyBorder="1" applyAlignment="1"/>
    <xf numFmtId="14" fontId="42" fillId="22" borderId="57" xfId="3" applyNumberFormat="1" applyFont="1" applyFill="1" applyBorder="1" applyAlignment="1">
      <alignment horizontal="center"/>
    </xf>
    <xf numFmtId="14" fontId="40" fillId="2" borderId="47" xfId="0" applyNumberFormat="1" applyFont="1" applyFill="1" applyBorder="1" applyAlignment="1">
      <alignment horizontal="center"/>
    </xf>
    <xf numFmtId="0" fontId="41" fillId="22" borderId="57" xfId="3" applyFont="1" applyFill="1" applyBorder="1" applyAlignment="1"/>
    <xf numFmtId="14" fontId="43" fillId="2" borderId="47" xfId="0" applyNumberFormat="1" applyFont="1" applyFill="1" applyBorder="1" applyAlignment="1">
      <alignment horizontal="center" vertical="center"/>
    </xf>
    <xf numFmtId="0" fontId="40" fillId="2" borderId="47" xfId="0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47" fillId="13" borderId="12" xfId="0" applyFont="1" applyFill="1" applyBorder="1" applyAlignment="1">
      <alignment horizontal="left"/>
    </xf>
    <xf numFmtId="0" fontId="40" fillId="2" borderId="38" xfId="0" applyFont="1" applyFill="1" applyBorder="1" applyAlignment="1">
      <alignment horizontal="center" vertical="center"/>
    </xf>
    <xf numFmtId="0" fontId="42" fillId="12" borderId="16" xfId="3" applyFont="1" applyFill="1" applyBorder="1" applyAlignment="1"/>
    <xf numFmtId="0" fontId="44" fillId="12" borderId="0" xfId="3" applyFont="1" applyFill="1" applyBorder="1" applyAlignment="1"/>
    <xf numFmtId="0" fontId="14" fillId="2" borderId="31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 vertical="center"/>
    </xf>
    <xf numFmtId="0" fontId="14" fillId="2" borderId="63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32" fillId="16" borderId="31" xfId="1" applyFont="1" applyFill="1" applyBorder="1" applyAlignment="1">
      <alignment horizontal="center" vertical="center" wrapText="1"/>
    </xf>
    <xf numFmtId="0" fontId="32" fillId="16" borderId="33" xfId="1" applyFont="1" applyFill="1" applyBorder="1" applyAlignment="1">
      <alignment horizontal="center" vertical="center" wrapText="1"/>
    </xf>
    <xf numFmtId="0" fontId="32" fillId="16" borderId="46" xfId="1" applyFont="1" applyFill="1" applyBorder="1" applyAlignment="1">
      <alignment horizontal="center" vertical="center" wrapText="1"/>
    </xf>
    <xf numFmtId="0" fontId="32" fillId="16" borderId="53" xfId="0" applyFont="1" applyFill="1" applyBorder="1" applyAlignment="1">
      <alignment horizontal="center"/>
    </xf>
  </cellXfs>
  <cellStyles count="4">
    <cellStyle name="20% - Énfasis3" xfId="3" builtinId="38"/>
    <cellStyle name="Normal" xfId="0" builtinId="0"/>
    <cellStyle name="Porcentaje" xfId="2" builtinId="5"/>
    <cellStyle name="Texto explicativo" xfId="1" builtinId="53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" formatCode="0"/>
      <fill>
        <patternFill patternType="solid">
          <fgColor rgb="FFF9F9F9"/>
          <bgColor rgb="FFEBF1D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9F9F9"/>
          <bgColor rgb="FFEBF1D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9CDE5"/>
      <rgbColor rgb="FF4F81BD"/>
      <rgbColor rgb="FF9999FF"/>
      <rgbColor rgb="FF993366"/>
      <rgbColor rgb="FFFFFFCC"/>
      <rgbColor rgb="FFCCFFFF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93A9CE"/>
      <rgbColor rgb="FFEBF1DE"/>
      <rgbColor rgb="FFCCFFCC"/>
      <rgbColor rgb="FFF9F9F9"/>
      <rgbColor rgb="FF95B3D7"/>
      <rgbColor rgb="FFD09493"/>
      <rgbColor rgb="FFCC99FF"/>
      <rgbColor rgb="FFD7E4BD"/>
      <rgbColor rgb="FF4672A8"/>
      <rgbColor rgb="FF558ED5"/>
      <rgbColor rgb="FF99CC00"/>
      <rgbColor rgb="FFB8CD97"/>
      <rgbColor rgb="FF9BBB59"/>
      <rgbColor rgb="FFB3A2C7"/>
      <rgbColor rgb="FF725990"/>
      <rgbColor rgb="FFA99BBD"/>
      <rgbColor rgb="FF003366"/>
      <rgbColor rgb="FF4299B0"/>
      <rgbColor rgb="FF003300"/>
      <rgbColor rgb="FF333300"/>
      <rgbColor rgb="FF993300"/>
      <rgbColor rgb="FFAB474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7D925"/>
      <color rgb="FF40C521"/>
      <color rgb="FF37A81C"/>
      <color rgb="FF2F9018"/>
      <color rgb="FF277614"/>
      <color rgb="FF099F26"/>
      <color rgb="FFDCE6F1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de intervenciones correctivas</a:t>
            </a:r>
            <a:r>
              <a:rPr lang="es-ES" sz="1300" baseline="0"/>
              <a:t> instalaciones Diciembre 2021</a:t>
            </a:r>
            <a:r>
              <a:rPr lang="es-ES" sz="1300"/>
              <a:t>
</a:t>
            </a:r>
          </a:p>
        </c:rich>
      </c:tx>
      <c:layout>
        <c:manualLayout>
          <c:xMode val="edge"/>
          <c:yMode val="edge"/>
          <c:x val="0.11236695242446228"/>
          <c:y val="2.7032814927984736E-3"/>
        </c:manualLayout>
      </c:layout>
      <c:overlay val="0"/>
    </c:title>
    <c:autoTitleDeleted val="0"/>
    <c:view3D>
      <c:rotX val="15"/>
      <c:rotY val="19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627995306047494"/>
          <c:y val="0.3769823002893869"/>
          <c:w val="0.58613315589072268"/>
          <c:h val="0.51073561380911581"/>
        </c:manualLayout>
      </c:layout>
      <c:pie3DChart>
        <c:varyColors val="1"/>
        <c:ser>
          <c:idx val="0"/>
          <c:order val="0"/>
          <c:explosion val="12"/>
          <c:dPt>
            <c:idx val="6"/>
            <c:bubble3D val="0"/>
            <c:explosion val="33"/>
          </c:dPt>
          <c:dLbls>
            <c:dLbl>
              <c:idx val="0"/>
              <c:layout>
                <c:manualLayout>
                  <c:x val="4.5002821746257825E-2"/>
                  <c:y val="0.20262780585262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9971555023047319"/>
                      <c:h val="8.8647663300405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92-46D0-9394-E5579FF7CC7D}"/>
                </c:ext>
              </c:extLst>
            </c:dLbl>
            <c:dLbl>
              <c:idx val="1"/>
              <c:layout>
                <c:manualLayout>
                  <c:x val="-6.7660996300377127E-2"/>
                  <c:y val="9.79125370522714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</c:dLbl>
            <c:dLbl>
              <c:idx val="2"/>
              <c:layout>
                <c:manualLayout>
                  <c:x val="-0.40305895210197701"/>
                  <c:y val="-0.197570154476959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</c:dLbl>
            <c:dLbl>
              <c:idx val="3"/>
              <c:layout>
                <c:manualLayout>
                  <c:x val="-8.068402712459578E-3"/>
                  <c:y val="-0.272217390736605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28308017223507842"/>
                      <c:h val="0.111478882486465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92-46D0-9394-E5579FF7CC7D}"/>
                </c:ext>
              </c:extLst>
            </c:dLbl>
            <c:dLbl>
              <c:idx val="4"/>
              <c:layout>
                <c:manualLayout>
                  <c:x val="0.13439610151120188"/>
                  <c:y val="-0.24901372403076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</c:dLbl>
            <c:dLbl>
              <c:idx val="5"/>
              <c:layout>
                <c:manualLayout>
                  <c:x val="0.21287988318866286"/>
                  <c:y val="-6.09709980282315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</c:dLbl>
            <c:dLbl>
              <c:idx val="6"/>
              <c:layout>
                <c:manualLayout>
                  <c:x val="6.1880268379421857E-2"/>
                  <c:y val="7.77192776276099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</c:dLbl>
            <c:dLbl>
              <c:idx val="7"/>
              <c:layout>
                <c:manualLayout>
                  <c:x val="6.2056560336101331E-2"/>
                  <c:y val="6.70021535769567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292-46D0-9394-E5579FF7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'Exp Infor Mensual'!$A$69:$A$76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Herramientas</c:v>
                </c:pt>
                <c:pt idx="3">
                  <c:v>Exteriores</c:v>
                </c:pt>
                <c:pt idx="4">
                  <c:v>Informática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'Exp Infor Mensual'!$C$69:$C$76</c:f>
              <c:numCache>
                <c:formatCode>0.00%</c:formatCode>
                <c:ptCount val="8"/>
                <c:pt idx="0">
                  <c:v>0.22222222222222221</c:v>
                </c:pt>
                <c:pt idx="1">
                  <c:v>0.16666666666666666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0</c:v>
                </c:pt>
                <c:pt idx="5">
                  <c:v>0</c:v>
                </c:pt>
                <c:pt idx="6">
                  <c:v>0.27777777777777779</c:v>
                </c:pt>
                <c:pt idx="7">
                  <c:v>0.22222222222222221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292-46D0-9394-E5579FF7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intervenciones correctivas por tipo</a:t>
            </a:r>
            <a:r>
              <a:rPr lang="es-ES" sz="1300" baseline="0"/>
              <a:t> Diciembre 2021</a:t>
            </a:r>
            <a:endParaRPr lang="es-ES" sz="1300"/>
          </a:p>
        </c:rich>
      </c:tx>
      <c:layout>
        <c:manualLayout>
          <c:xMode val="edge"/>
          <c:yMode val="edge"/>
          <c:x val="0.17686979953331547"/>
          <c:y val="2.9344343606311244E-3"/>
        </c:manualLayout>
      </c:layout>
      <c:overlay val="0"/>
    </c:title>
    <c:autoTitleDeleted val="0"/>
    <c:view3D>
      <c:rotX val="15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0154153266053"/>
          <c:y val="0.38980285543127607"/>
          <c:w val="0.58613315589072468"/>
          <c:h val="0.5107356138091142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476767625216333"/>
                  <c:y val="-0.161000777511159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5989009111508747E-2"/>
                  <c:y val="-8.022675174604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585533043573018E-2"/>
                  <c:y val="7.1078595653980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8672587409490229"/>
                  <c:y val="3.6044009812727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6.4280946961014348E-3"/>
                  <c:y val="-0.186803423730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'Exp Infor Mensual'!$B$54:$F$54</c:f>
              <c:strCache>
                <c:ptCount val="5"/>
                <c:pt idx="0">
                  <c:v>Chasis</c:v>
                </c:pt>
                <c:pt idx="1">
                  <c:v>Carrocería</c:v>
                </c:pt>
                <c:pt idx="2">
                  <c:v>Ruedas</c:v>
                </c:pt>
                <c:pt idx="3">
                  <c:v>Mecánica</c:v>
                </c:pt>
                <c:pt idx="4">
                  <c:v>Eléctrica</c:v>
                </c:pt>
              </c:strCache>
            </c:strRef>
          </c:cat>
          <c:val>
            <c:numRef>
              <c:f>'Exp Infor Mensual'!$B$65:$F$65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0.13043478260869565</c:v>
                </c:pt>
                <c:pt idx="2">
                  <c:v>0.21739130434782608</c:v>
                </c:pt>
                <c:pt idx="3">
                  <c:v>0.43478260869565216</c:v>
                </c:pt>
                <c:pt idx="4">
                  <c:v>0.13043478260869565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            Intervenciones</a:t>
            </a:r>
            <a:r>
              <a:rPr lang="es-ES" sz="1300" baseline="0"/>
              <a:t> correctivas modelo Diciembre 2021</a:t>
            </a:r>
            <a:endParaRPr lang="es-ES" sz="1300"/>
          </a:p>
        </c:rich>
      </c:tx>
      <c:layout>
        <c:manualLayout>
          <c:xMode val="edge"/>
          <c:yMode val="edge"/>
          <c:x val="0.19015907794134426"/>
          <c:y val="5.02815589474352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('Exp Infor Mensual'!$A$4,'Exp Infor Mensual'!$A$9,'Exp Infor Mensual'!$A$12,'Exp Infor Mensual'!$A$16,'Exp Infor Mensual'!$A$19,'Exp Infor Mensual'!$A$22,'Exp Infor Mensual'!$A$25,'Exp Infor Mensual'!$A$30,'Exp Infor Mensual'!$A$35,'Exp Infor Mensual'!$A$44)</c:f>
              <c:strCache>
                <c:ptCount val="10"/>
                <c:pt idx="0">
                  <c:v>KERAX350</c:v>
                </c:pt>
                <c:pt idx="1">
                  <c:v>MAN FE 370</c:v>
                </c:pt>
                <c:pt idx="2">
                  <c:v>IVECO 380</c:v>
                </c:pt>
                <c:pt idx="3">
                  <c:v>KERAX DXI330</c:v>
                </c:pt>
                <c:pt idx="4">
                  <c:v>IVECO 420 </c:v>
                </c:pt>
                <c:pt idx="5">
                  <c:v>GABARRA IVECO 420</c:v>
                </c:pt>
                <c:pt idx="6">
                  <c:v>MERCEDES</c:v>
                </c:pt>
                <c:pt idx="7">
                  <c:v>GABARRA MERCEDES</c:v>
                </c:pt>
                <c:pt idx="8">
                  <c:v>VEHÍCULOS AUXILIARES</c:v>
                </c:pt>
                <c:pt idx="9">
                  <c:v>OTROS</c:v>
                </c:pt>
              </c:strCache>
            </c:strRef>
          </c:cat>
          <c:val>
            <c:numRef>
              <c:f>('Exp Infor Mensual'!$H$8,'Exp Infor Mensual'!$H$11,'Exp Infor Mensual'!$H$15,'Exp Infor Mensual'!$H$18,'Exp Infor Mensual'!$H$21,'Exp Infor Mensual'!$H$24,'Exp Infor Mensual'!$H$29,'Exp Infor Mensual'!$H$34,'Exp Infor Mensual'!$H$43,'Exp Infor Mensual'!$H$47)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B3-4297-960E-A7A63DC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1124480"/>
        <c:axId val="201130368"/>
      </c:barChart>
      <c:catAx>
        <c:axId val="20112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S"/>
          </a:p>
        </c:txPr>
        <c:crossAx val="201130368"/>
        <c:crosses val="autoZero"/>
        <c:auto val="1"/>
        <c:lblAlgn val="ctr"/>
        <c:lblOffset val="100"/>
        <c:noMultiLvlLbl val="0"/>
      </c:catAx>
      <c:valAx>
        <c:axId val="20113036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intervenciones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2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51</xdr:row>
      <xdr:rowOff>76200</xdr:rowOff>
    </xdr:from>
    <xdr:to>
      <xdr:col>18</xdr:col>
      <xdr:colOff>19050</xdr:colOff>
      <xdr:row>72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25</xdr:row>
      <xdr:rowOff>180975</xdr:rowOff>
    </xdr:from>
    <xdr:to>
      <xdr:col>19</xdr:col>
      <xdr:colOff>265539</xdr:colOff>
      <xdr:row>41</xdr:row>
      <xdr:rowOff>59705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504825</xdr:colOff>
      <xdr:row>2</xdr:row>
      <xdr:rowOff>95250</xdr:rowOff>
    </xdr:from>
    <xdr:to>
      <xdr:col>18</xdr:col>
      <xdr:colOff>221863</xdr:colOff>
      <xdr:row>21</xdr:row>
      <xdr:rowOff>250483</xdr:rowOff>
    </xdr:to>
    <xdr:graphicFrame macro="">
      <xdr:nvGraphicFramePr>
        <xdr:cNvPr id="19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RMM/BASE%20DE%20DATOS/2017%202018/2017%202018/Base%20de%20Trabajo%20correctivas%20%20de%202017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Lista de camiones"/>
      <sheetName val="Nombre de trabaj"/>
      <sheetName val="Auxiliares cumplito OTP"/>
      <sheetName val="BaseDatosCorrectiva20172018"/>
      <sheetName val="Exp Anual2017"/>
      <sheetName val="Informe mensual"/>
      <sheetName val="Exp Infor Mensual"/>
      <sheetName val="Base de Trabajo correctivas  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id="1" name="Tabla1" displayName="Tabla1" ref="A5:AH594" totalsRowShown="0" dataDxfId="35" tableBorderDxfId="34" dataCellStyle="20% - Énfasis3">
  <autoFilter ref="A5:AH594"/>
  <sortState ref="A6:AH594">
    <sortCondition ref="C442"/>
  </sortState>
  <tableColumns count="34">
    <tableColumn id="1" name="Nº" dataDxfId="33" dataCellStyle="20% - Énfasis3"/>
    <tableColumn id="2" name="km" dataDxfId="32" dataCellStyle="20% - Énfasis3"/>
    <tableColumn id="3" name="NºOTC" dataDxfId="31"/>
    <tableColumn id="4" name="Solicitado" dataDxfId="30" dataCellStyle="20% - Énfasis3"/>
    <tableColumn id="5" name="Nombre1" dataDxfId="29" dataCellStyle="20% - Énfasis3"/>
    <tableColumn id="6" name="Nombre2" dataDxfId="28" dataCellStyle="20% - Énfasis3"/>
    <tableColumn id="7" name="Nombre3" dataDxfId="27" dataCellStyle="20% - Énfasis3"/>
    <tableColumn id="8" name="Nombre4" dataDxfId="26" dataCellStyle="20% - Énfasis3"/>
    <tableColumn id="9" name="Fecha" dataDxfId="25" dataCellStyle="20% - Énfasis3"/>
    <tableColumn id="10" name="Hora" dataDxfId="24" dataCellStyle="20% - Énfasis3"/>
    <tableColumn id="11" name="Fecha2" dataDxfId="23" dataCellStyle="20% - Énfasis3"/>
    <tableColumn id="12" name="Hora2" dataDxfId="22" dataCellStyle="20% - Énfasis3"/>
    <tableColumn id="13" name="Estimado" dataDxfId="21" dataCellStyle="20% - Énfasis3"/>
    <tableColumn id="14" name="Empleado" dataDxfId="20">
      <calculatedColumnFormula>[1]!Tabla23[[#This Row],[Hora2]]-[1]!Tabla23[[#This Row],[Hora]]</calculatedColumnFormula>
    </tableColumn>
    <tableColumn id="15" name="Entrada" dataDxfId="19" dataCellStyle="20% - Énfasis3"/>
    <tableColumn id="16" name="Salida" dataDxfId="18" dataCellStyle="20% - Énfasis3"/>
    <tableColumn id="17" name="Nº de días" dataDxfId="17" dataCellStyle="20% - Énfasis3"/>
    <tableColumn id="18" name="Chasis" dataDxfId="16" dataCellStyle="20% - Énfasis3"/>
    <tableColumn id="19" name="Carrocería" dataDxfId="15" dataCellStyle="20% - Énfasis3"/>
    <tableColumn id="20" name="Ruedas" dataDxfId="14" dataCellStyle="20% - Énfasis3"/>
    <tableColumn id="21" name="Mecanica" dataDxfId="13" dataCellStyle="20% - Énfasis3"/>
    <tableColumn id="22" name="Electricidad vehiculos" dataDxfId="12" dataCellStyle="20% - Énfasis3"/>
    <tableColumn id="23" name="Obra civil" dataDxfId="11" dataCellStyle="20% - Énfasis3"/>
    <tableColumn id="24" name="Agua y combustible" dataDxfId="10" dataCellStyle="20% - Énfasis3"/>
    <tableColumn id="25" name="Herramientas" dataDxfId="9" dataCellStyle="20% - Énfasis3"/>
    <tableColumn id="26" name="Informatica" dataDxfId="8" dataCellStyle="20% - Énfasis3"/>
    <tableColumn id="27" name="Exteriores" dataDxfId="7" dataCellStyle="20% - Énfasis3"/>
    <tableColumn id="28" name="Aire" dataDxfId="6" dataCellStyle="20% - Énfasis3"/>
    <tableColumn id="29" name="Maquinaria" dataDxfId="5" dataCellStyle="20% - Énfasis3"/>
    <tableColumn id="30" name="elecricidad" dataDxfId="4" dataCellStyle="20% - Énfasis3"/>
    <tableColumn id="31" name="Descripción trabajo solicitado" dataDxfId="3" dataCellStyle="20% - Énfasis3"/>
    <tableColumn id="32" name="Descripción trabajo realizado" dataDxfId="2" dataCellStyle="20% - Énfasis3"/>
    <tableColumn id="33" name="Observaciones" dataDxfId="1" dataCellStyle="20% - Énfasis3"/>
    <tableColumn id="34" name="Columna1" dataDxfId="0" dataCellStyle="20% - Énfasis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baseColWidth="10" defaultRowHeight="12.75" x14ac:dyDescent="0.2"/>
  <sheetData>
    <row r="1" spans="1:3" x14ac:dyDescent="0.2">
      <c r="A1" s="1" t="s">
        <v>0</v>
      </c>
      <c r="B1" s="2"/>
      <c r="C1" s="3" t="s">
        <v>1</v>
      </c>
    </row>
    <row r="2" spans="1:3" x14ac:dyDescent="0.2">
      <c r="A2" s="4" t="s">
        <v>2</v>
      </c>
      <c r="B2" s="5"/>
      <c r="C2" s="6"/>
    </row>
    <row r="3" spans="1:3" x14ac:dyDescent="0.2">
      <c r="A3" s="4" t="s">
        <v>3</v>
      </c>
      <c r="B3" s="5"/>
      <c r="C3" s="6"/>
    </row>
    <row r="4" spans="1:3" x14ac:dyDescent="0.2">
      <c r="A4" s="4" t="s">
        <v>4</v>
      </c>
      <c r="B4" s="5"/>
      <c r="C4" s="6"/>
    </row>
    <row r="5" spans="1:3" x14ac:dyDescent="0.2">
      <c r="A5" s="4" t="s">
        <v>5</v>
      </c>
      <c r="B5" s="5"/>
      <c r="C5" s="6"/>
    </row>
    <row r="6" spans="1:3" x14ac:dyDescent="0.2">
      <c r="A6" s="4" t="s">
        <v>6</v>
      </c>
      <c r="B6" s="5"/>
      <c r="C6" s="6"/>
    </row>
    <row r="7" spans="1:3" x14ac:dyDescent="0.2">
      <c r="A7" s="4" t="s">
        <v>7</v>
      </c>
      <c r="B7" s="5"/>
      <c r="C7" s="6"/>
    </row>
    <row r="8" spans="1:3" x14ac:dyDescent="0.2">
      <c r="A8" s="4" t="s">
        <v>8</v>
      </c>
      <c r="B8" s="5"/>
      <c r="C8" s="6"/>
    </row>
    <row r="9" spans="1:3" x14ac:dyDescent="0.2">
      <c r="A9" s="4" t="s">
        <v>9</v>
      </c>
      <c r="B9" s="5"/>
      <c r="C9" s="6"/>
    </row>
    <row r="10" spans="1:3" x14ac:dyDescent="0.2">
      <c r="A10" s="4" t="s">
        <v>10</v>
      </c>
      <c r="B10" s="5"/>
      <c r="C10" s="6"/>
    </row>
    <row r="11" spans="1:3" x14ac:dyDescent="0.2">
      <c r="A11" s="4" t="s">
        <v>11</v>
      </c>
      <c r="B11" s="5"/>
      <c r="C11" s="6"/>
    </row>
    <row r="12" spans="1:3" x14ac:dyDescent="0.2">
      <c r="A12" s="4" t="s">
        <v>12</v>
      </c>
      <c r="B12" s="5"/>
      <c r="C12" s="6"/>
    </row>
    <row r="13" spans="1:3" x14ac:dyDescent="0.2">
      <c r="A13" s="4" t="s">
        <v>13</v>
      </c>
      <c r="B13" s="5"/>
      <c r="C13" s="6"/>
    </row>
    <row r="14" spans="1:3" x14ac:dyDescent="0.2">
      <c r="A14" s="4" t="s">
        <v>14</v>
      </c>
      <c r="B14" s="5"/>
      <c r="C14" s="6"/>
    </row>
    <row r="15" spans="1:3" x14ac:dyDescent="0.2">
      <c r="A15" s="4" t="s">
        <v>15</v>
      </c>
      <c r="B15" s="5"/>
      <c r="C15" s="6"/>
    </row>
    <row r="16" spans="1:3" x14ac:dyDescent="0.2">
      <c r="A16" s="4" t="s">
        <v>16</v>
      </c>
      <c r="B16" s="5"/>
      <c r="C16" s="6"/>
    </row>
    <row r="17" spans="1:3" x14ac:dyDescent="0.2">
      <c r="A17" s="4" t="s">
        <v>17</v>
      </c>
      <c r="B17" s="5"/>
      <c r="C17" s="6"/>
    </row>
    <row r="18" spans="1:3" x14ac:dyDescent="0.2">
      <c r="A18" s="4" t="s">
        <v>18</v>
      </c>
      <c r="B18" s="5"/>
      <c r="C18" s="6"/>
    </row>
    <row r="19" spans="1:3" x14ac:dyDescent="0.2">
      <c r="A19" s="4" t="s">
        <v>19</v>
      </c>
      <c r="B19" s="5"/>
      <c r="C19" s="6"/>
    </row>
    <row r="20" spans="1:3" x14ac:dyDescent="0.2">
      <c r="A20" s="4" t="s">
        <v>20</v>
      </c>
      <c r="B20" s="5"/>
      <c r="C20" s="6"/>
    </row>
    <row r="21" spans="1:3" x14ac:dyDescent="0.2">
      <c r="A21" s="4" t="s">
        <v>21</v>
      </c>
      <c r="B21" s="7"/>
      <c r="C21" s="6"/>
    </row>
    <row r="22" spans="1:3" x14ac:dyDescent="0.2">
      <c r="A22" s="4" t="s">
        <v>22</v>
      </c>
      <c r="B22" s="5"/>
      <c r="C22" s="6"/>
    </row>
    <row r="23" spans="1:3" x14ac:dyDescent="0.2">
      <c r="A23" s="4" t="s">
        <v>23</v>
      </c>
      <c r="B23" s="5"/>
      <c r="C23" s="6"/>
    </row>
    <row r="24" spans="1:3" x14ac:dyDescent="0.2">
      <c r="A24" s="4" t="s">
        <v>24</v>
      </c>
      <c r="B24" s="5"/>
      <c r="C24" s="6"/>
    </row>
    <row r="25" spans="1:3" x14ac:dyDescent="0.2">
      <c r="A25" s="4" t="s">
        <v>25</v>
      </c>
      <c r="B25" s="5"/>
      <c r="C25" s="6"/>
    </row>
    <row r="26" spans="1:3" x14ac:dyDescent="0.2">
      <c r="A26" s="4" t="s">
        <v>26</v>
      </c>
      <c r="B26" s="5"/>
      <c r="C26" s="6"/>
    </row>
    <row r="27" spans="1:3" x14ac:dyDescent="0.2">
      <c r="A27" s="4" t="s">
        <v>27</v>
      </c>
      <c r="B27" s="5"/>
      <c r="C27" s="6"/>
    </row>
    <row r="28" spans="1:3" x14ac:dyDescent="0.2">
      <c r="A28" s="4" t="s">
        <v>28</v>
      </c>
      <c r="B28" s="5"/>
      <c r="C28" s="6"/>
    </row>
    <row r="29" spans="1:3" x14ac:dyDescent="0.2">
      <c r="A29" s="4" t="s">
        <v>29</v>
      </c>
      <c r="B29" s="5"/>
      <c r="C29" s="6"/>
    </row>
    <row r="30" spans="1:3" x14ac:dyDescent="0.2">
      <c r="A30" s="4" t="s">
        <v>30</v>
      </c>
      <c r="B30" s="5"/>
      <c r="C30" s="6"/>
    </row>
    <row r="31" spans="1:3" x14ac:dyDescent="0.2">
      <c r="A31" s="4" t="s">
        <v>31</v>
      </c>
      <c r="B31" s="5"/>
      <c r="C31" s="6"/>
    </row>
    <row r="32" spans="1:3" x14ac:dyDescent="0.2">
      <c r="A32" s="4" t="s">
        <v>32</v>
      </c>
      <c r="B32" s="7"/>
      <c r="C32" s="6"/>
    </row>
    <row r="33" spans="1:3" x14ac:dyDescent="0.2">
      <c r="A33" s="4" t="s">
        <v>33</v>
      </c>
      <c r="B33" s="7"/>
      <c r="C33" s="6"/>
    </row>
    <row r="34" spans="1:3" x14ac:dyDescent="0.2">
      <c r="A34" s="4" t="s">
        <v>34</v>
      </c>
      <c r="B34" s="7"/>
      <c r="C34" s="6"/>
    </row>
    <row r="35" spans="1:3" x14ac:dyDescent="0.2">
      <c r="A35" s="8" t="s">
        <v>35</v>
      </c>
      <c r="B35" s="9"/>
      <c r="C3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16" sqref="A16"/>
    </sheetView>
  </sheetViews>
  <sheetFormatPr baseColWidth="10" defaultRowHeight="12.75" x14ac:dyDescent="0.2"/>
  <sheetData>
    <row r="1" spans="1:4" x14ac:dyDescent="0.2">
      <c r="A1" s="12" t="s">
        <v>36</v>
      </c>
    </row>
    <row r="2" spans="1:4" x14ac:dyDescent="0.2">
      <c r="A2" s="13" t="s">
        <v>37</v>
      </c>
      <c r="D2" s="11" t="s">
        <v>38</v>
      </c>
    </row>
    <row r="3" spans="1:4" x14ac:dyDescent="0.2">
      <c r="A3" s="13" t="s">
        <v>39</v>
      </c>
      <c r="D3" s="11" t="s">
        <v>40</v>
      </c>
    </row>
    <row r="4" spans="1:4" x14ac:dyDescent="0.2">
      <c r="A4" s="13" t="s">
        <v>41</v>
      </c>
    </row>
    <row r="5" spans="1:4" x14ac:dyDescent="0.2">
      <c r="A5" s="13" t="s">
        <v>42</v>
      </c>
    </row>
    <row r="6" spans="1:4" x14ac:dyDescent="0.2">
      <c r="A6" s="13" t="s">
        <v>43</v>
      </c>
    </row>
    <row r="7" spans="1:4" x14ac:dyDescent="0.2">
      <c r="A7" s="13" t="s">
        <v>44</v>
      </c>
    </row>
    <row r="8" spans="1:4" x14ac:dyDescent="0.2">
      <c r="A8" s="13" t="s">
        <v>45</v>
      </c>
    </row>
    <row r="9" spans="1:4" x14ac:dyDescent="0.2">
      <c r="A9" s="13" t="s">
        <v>46</v>
      </c>
    </row>
    <row r="10" spans="1:4" x14ac:dyDescent="0.2">
      <c r="A10" s="13" t="s">
        <v>47</v>
      </c>
    </row>
    <row r="11" spans="1:4" x14ac:dyDescent="0.2">
      <c r="A11" s="13" t="s">
        <v>48</v>
      </c>
    </row>
    <row r="12" spans="1:4" x14ac:dyDescent="0.2">
      <c r="A12" s="13" t="s">
        <v>49</v>
      </c>
    </row>
    <row r="13" spans="1:4" x14ac:dyDescent="0.2">
      <c r="A13" s="13" t="s">
        <v>50</v>
      </c>
    </row>
    <row r="14" spans="1:4" x14ac:dyDescent="0.2">
      <c r="A14" s="13" t="s">
        <v>51</v>
      </c>
    </row>
    <row r="15" spans="1:4" x14ac:dyDescent="0.2">
      <c r="A15" s="13" t="s">
        <v>52</v>
      </c>
    </row>
    <row r="16" spans="1:4" x14ac:dyDescent="0.2">
      <c r="A16" s="13" t="s">
        <v>281</v>
      </c>
    </row>
    <row r="17" spans="1:1" x14ac:dyDescent="0.2">
      <c r="A17" s="13" t="s">
        <v>53</v>
      </c>
    </row>
    <row r="18" spans="1:1" x14ac:dyDescent="0.2">
      <c r="A18" s="13" t="s">
        <v>54</v>
      </c>
    </row>
    <row r="19" spans="1:1" x14ac:dyDescent="0.2">
      <c r="A19" s="13" t="s">
        <v>55</v>
      </c>
    </row>
    <row r="20" spans="1:1" x14ac:dyDescent="0.2">
      <c r="A20" s="13" t="s">
        <v>56</v>
      </c>
    </row>
    <row r="21" spans="1:1" x14ac:dyDescent="0.2">
      <c r="A21" s="13" t="s">
        <v>57</v>
      </c>
    </row>
    <row r="22" spans="1:1" x14ac:dyDescent="0.2">
      <c r="A22" s="13" t="s">
        <v>58</v>
      </c>
    </row>
    <row r="23" spans="1:1" x14ac:dyDescent="0.2">
      <c r="A23" s="13" t="s">
        <v>59</v>
      </c>
    </row>
    <row r="24" spans="1:1" x14ac:dyDescent="0.2">
      <c r="A24" s="13" t="s">
        <v>60</v>
      </c>
    </row>
    <row r="25" spans="1:1" x14ac:dyDescent="0.2">
      <c r="A25" s="13" t="s">
        <v>232</v>
      </c>
    </row>
    <row r="26" spans="1:1" x14ac:dyDescent="0.2">
      <c r="A26" s="13" t="s">
        <v>62</v>
      </c>
    </row>
    <row r="27" spans="1:1" x14ac:dyDescent="0.2">
      <c r="A27" s="13" t="s">
        <v>63</v>
      </c>
    </row>
    <row r="28" spans="1:1" x14ac:dyDescent="0.2">
      <c r="A28" s="13" t="s">
        <v>64</v>
      </c>
    </row>
    <row r="29" spans="1:1" x14ac:dyDescent="0.2">
      <c r="A29" s="13" t="s">
        <v>282</v>
      </c>
    </row>
    <row r="30" spans="1:1" x14ac:dyDescent="0.2">
      <c r="A30" s="13" t="s">
        <v>65</v>
      </c>
    </row>
    <row r="31" spans="1:1" x14ac:dyDescent="0.2">
      <c r="A31" s="13" t="s">
        <v>66</v>
      </c>
    </row>
    <row r="32" spans="1:1" x14ac:dyDescent="0.2">
      <c r="A32" s="13" t="s">
        <v>67</v>
      </c>
    </row>
    <row r="33" spans="1:1" x14ac:dyDescent="0.2">
      <c r="A33" s="13" t="s">
        <v>68</v>
      </c>
    </row>
    <row r="34" spans="1:1" x14ac:dyDescent="0.2">
      <c r="A34" s="13" t="s">
        <v>69</v>
      </c>
    </row>
    <row r="35" spans="1:1" x14ac:dyDescent="0.2">
      <c r="A35" s="13" t="s">
        <v>70</v>
      </c>
    </row>
    <row r="36" spans="1:1" x14ac:dyDescent="0.2">
      <c r="A36" s="13" t="s">
        <v>71</v>
      </c>
    </row>
    <row r="37" spans="1:1" x14ac:dyDescent="0.2">
      <c r="A37" s="13" t="s">
        <v>72</v>
      </c>
    </row>
    <row r="38" spans="1:1" x14ac:dyDescent="0.2">
      <c r="A38" s="13" t="s">
        <v>31</v>
      </c>
    </row>
    <row r="39" spans="1:1" x14ac:dyDescent="0.2">
      <c r="A39" s="13" t="s">
        <v>73</v>
      </c>
    </row>
    <row r="40" spans="1:1" x14ac:dyDescent="0.2">
      <c r="A40" s="13" t="s">
        <v>74</v>
      </c>
    </row>
    <row r="41" spans="1:1" x14ac:dyDescent="0.2">
      <c r="A41" s="13" t="s">
        <v>33</v>
      </c>
    </row>
    <row r="42" spans="1:1" x14ac:dyDescent="0.2">
      <c r="A42" s="14" t="s">
        <v>75</v>
      </c>
    </row>
    <row r="43" spans="1:1" x14ac:dyDescent="0.2">
      <c r="A43" s="14" t="s">
        <v>76</v>
      </c>
    </row>
    <row r="44" spans="1:1" x14ac:dyDescent="0.2">
      <c r="A44" s="14" t="s">
        <v>77</v>
      </c>
    </row>
    <row r="45" spans="1:1" x14ac:dyDescent="0.2">
      <c r="A45" s="14" t="s">
        <v>78</v>
      </c>
    </row>
    <row r="46" spans="1:1" x14ac:dyDescent="0.2">
      <c r="A46" s="14" t="s">
        <v>79</v>
      </c>
    </row>
    <row r="47" spans="1:1" x14ac:dyDescent="0.2">
      <c r="A47" s="14" t="s">
        <v>80</v>
      </c>
    </row>
    <row r="48" spans="1:1" x14ac:dyDescent="0.2">
      <c r="A48" s="14" t="s">
        <v>81</v>
      </c>
    </row>
    <row r="49" spans="1:1" x14ac:dyDescent="0.2">
      <c r="A49" s="14" t="s">
        <v>82</v>
      </c>
    </row>
    <row r="50" spans="1:1" x14ac:dyDescent="0.2">
      <c r="A50" s="14" t="s">
        <v>83</v>
      </c>
    </row>
    <row r="51" spans="1:1" x14ac:dyDescent="0.2">
      <c r="A51" s="14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E11" sqref="E11"/>
    </sheetView>
  </sheetViews>
  <sheetFormatPr baseColWidth="10" defaultRowHeight="12.75" x14ac:dyDescent="0.2"/>
  <sheetData>
    <row r="1" spans="1:3" ht="15" x14ac:dyDescent="0.25">
      <c r="A1" s="15" t="s">
        <v>84</v>
      </c>
      <c r="B1" s="16" t="s">
        <v>85</v>
      </c>
      <c r="C1" s="17" t="s">
        <v>86</v>
      </c>
    </row>
    <row r="2" spans="1:3" x14ac:dyDescent="0.2">
      <c r="A2" s="18">
        <v>9</v>
      </c>
      <c r="B2" s="19" t="s">
        <v>100</v>
      </c>
      <c r="C2" s="19" t="s">
        <v>88</v>
      </c>
    </row>
    <row r="3" spans="1:3" x14ac:dyDescent="0.2">
      <c r="A3" s="18">
        <v>10</v>
      </c>
      <c r="B3" s="19" t="s">
        <v>87</v>
      </c>
      <c r="C3" s="19" t="s">
        <v>88</v>
      </c>
    </row>
    <row r="4" spans="1:3" x14ac:dyDescent="0.2">
      <c r="A4" s="18">
        <v>11</v>
      </c>
      <c r="B4" s="19" t="s">
        <v>91</v>
      </c>
      <c r="C4" s="19" t="s">
        <v>92</v>
      </c>
    </row>
    <row r="5" spans="1:3" x14ac:dyDescent="0.2">
      <c r="A5" s="18">
        <v>12</v>
      </c>
      <c r="B5" s="19" t="s">
        <v>97</v>
      </c>
      <c r="C5" s="19" t="s">
        <v>92</v>
      </c>
    </row>
    <row r="6" spans="1:3" x14ac:dyDescent="0.2">
      <c r="A6" s="18">
        <v>13</v>
      </c>
      <c r="B6" s="19" t="s">
        <v>868</v>
      </c>
      <c r="C6" s="19" t="s">
        <v>99</v>
      </c>
    </row>
    <row r="7" spans="1:3" x14ac:dyDescent="0.2">
      <c r="A7" s="18">
        <v>14</v>
      </c>
      <c r="B7" s="19" t="s">
        <v>102</v>
      </c>
      <c r="C7" s="19" t="s">
        <v>99</v>
      </c>
    </row>
    <row r="8" spans="1:3" x14ac:dyDescent="0.2">
      <c r="A8" s="18">
        <v>15</v>
      </c>
      <c r="B8" s="19" t="s">
        <v>95</v>
      </c>
      <c r="C8" s="19" t="s">
        <v>94</v>
      </c>
    </row>
    <row r="9" spans="1:3" x14ac:dyDescent="0.2">
      <c r="A9" s="18">
        <v>16</v>
      </c>
      <c r="B9" s="19" t="s">
        <v>93</v>
      </c>
      <c r="C9" s="19" t="s">
        <v>94</v>
      </c>
    </row>
    <row r="10" spans="1:3" x14ac:dyDescent="0.2">
      <c r="A10" s="18">
        <v>37</v>
      </c>
      <c r="B10" s="21" t="s">
        <v>283</v>
      </c>
      <c r="C10" s="19" t="s">
        <v>88</v>
      </c>
    </row>
    <row r="11" spans="1:3" x14ac:dyDescent="0.2">
      <c r="A11" s="431">
        <v>39</v>
      </c>
      <c r="B11" s="24" t="s">
        <v>101</v>
      </c>
      <c r="C11" s="23" t="s">
        <v>92</v>
      </c>
    </row>
    <row r="12" spans="1:3" ht="15" x14ac:dyDescent="0.25">
      <c r="A12" s="18">
        <v>44</v>
      </c>
      <c r="B12" s="20" t="s">
        <v>89</v>
      </c>
      <c r="C12" s="21" t="s">
        <v>90</v>
      </c>
    </row>
    <row r="13" spans="1:3" x14ac:dyDescent="0.2">
      <c r="A13" s="90"/>
      <c r="B13" s="25" t="s">
        <v>96</v>
      </c>
      <c r="C13" s="90"/>
    </row>
    <row r="14" spans="1:3" x14ac:dyDescent="0.2">
      <c r="B14" s="25" t="s">
        <v>357</v>
      </c>
    </row>
    <row r="15" spans="1:3" x14ac:dyDescent="0.2">
      <c r="B15" s="11" t="s">
        <v>103</v>
      </c>
    </row>
    <row r="16" spans="1:3" x14ac:dyDescent="0.2">
      <c r="B16" s="126" t="s">
        <v>225</v>
      </c>
    </row>
    <row r="17" spans="2:2" x14ac:dyDescent="0.2">
      <c r="B17" s="11" t="s">
        <v>104</v>
      </c>
    </row>
    <row r="18" spans="2:2" x14ac:dyDescent="0.2">
      <c r="B18" s="384" t="s">
        <v>284</v>
      </c>
    </row>
  </sheetData>
  <sortState ref="A2:C1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2.75" x14ac:dyDescent="0.2"/>
  <sheetData>
    <row r="1" spans="1:5" x14ac:dyDescent="0.2">
      <c r="A1" s="26" t="s">
        <v>36</v>
      </c>
      <c r="C1" s="26" t="s">
        <v>105</v>
      </c>
      <c r="E1" s="26" t="s">
        <v>106</v>
      </c>
    </row>
    <row r="2" spans="1:5" x14ac:dyDescent="0.2">
      <c r="A2" s="27" t="s">
        <v>39</v>
      </c>
      <c r="C2" s="27" t="s">
        <v>57</v>
      </c>
      <c r="E2" s="27" t="s">
        <v>107</v>
      </c>
    </row>
    <row r="3" spans="1:5" x14ac:dyDescent="0.2">
      <c r="A3" s="27" t="s">
        <v>41</v>
      </c>
      <c r="C3" s="27" t="s">
        <v>70</v>
      </c>
      <c r="E3" s="27" t="s">
        <v>59</v>
      </c>
    </row>
    <row r="4" spans="1:5" x14ac:dyDescent="0.2">
      <c r="A4" s="27" t="s">
        <v>42</v>
      </c>
      <c r="C4" s="27" t="s">
        <v>31</v>
      </c>
      <c r="E4" s="27" t="s">
        <v>60</v>
      </c>
    </row>
    <row r="5" spans="1:5" x14ac:dyDescent="0.2">
      <c r="A5" s="27" t="s">
        <v>43</v>
      </c>
      <c r="C5" s="27" t="s">
        <v>73</v>
      </c>
      <c r="E5" s="27" t="s">
        <v>74</v>
      </c>
    </row>
    <row r="6" spans="1:5" x14ac:dyDescent="0.2">
      <c r="A6" s="27" t="s">
        <v>44</v>
      </c>
      <c r="E6" s="27" t="s">
        <v>78</v>
      </c>
    </row>
    <row r="7" spans="1:5" x14ac:dyDescent="0.2">
      <c r="A7" s="27" t="s">
        <v>45</v>
      </c>
      <c r="E7" s="27" t="s">
        <v>79</v>
      </c>
    </row>
    <row r="8" spans="1:5" x14ac:dyDescent="0.2">
      <c r="A8" s="27" t="s">
        <v>46</v>
      </c>
      <c r="E8" s="27" t="s">
        <v>80</v>
      </c>
    </row>
    <row r="9" spans="1:5" x14ac:dyDescent="0.2">
      <c r="A9" s="27" t="s">
        <v>47</v>
      </c>
      <c r="E9" s="27" t="s">
        <v>81</v>
      </c>
    </row>
    <row r="10" spans="1:5" x14ac:dyDescent="0.2">
      <c r="A10" s="27" t="s">
        <v>48</v>
      </c>
      <c r="E10" s="27" t="s">
        <v>82</v>
      </c>
    </row>
    <row r="11" spans="1:5" x14ac:dyDescent="0.2">
      <c r="A11" s="27" t="s">
        <v>49</v>
      </c>
    </row>
    <row r="12" spans="1:5" x14ac:dyDescent="0.2">
      <c r="A12" s="27" t="s">
        <v>50</v>
      </c>
    </row>
    <row r="13" spans="1:5" x14ac:dyDescent="0.2">
      <c r="A13" s="27" t="s">
        <v>51</v>
      </c>
    </row>
    <row r="14" spans="1:5" x14ac:dyDescent="0.2">
      <c r="A14" s="27" t="s">
        <v>52</v>
      </c>
    </row>
    <row r="15" spans="1:5" x14ac:dyDescent="0.2">
      <c r="A15" s="27" t="s">
        <v>53</v>
      </c>
    </row>
    <row r="16" spans="1:5" x14ac:dyDescent="0.2">
      <c r="A16" s="27" t="s">
        <v>54</v>
      </c>
    </row>
    <row r="17" spans="1:1" x14ac:dyDescent="0.2">
      <c r="A17" s="27" t="s">
        <v>55</v>
      </c>
    </row>
    <row r="18" spans="1:1" x14ac:dyDescent="0.2">
      <c r="A18" s="27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3"/>
  <sheetViews>
    <sheetView tabSelected="1" topLeftCell="A460" zoomScale="140" zoomScaleNormal="140" workbookViewId="0">
      <selection activeCell="F15" sqref="F15"/>
    </sheetView>
  </sheetViews>
  <sheetFormatPr baseColWidth="10" defaultRowHeight="12.75" x14ac:dyDescent="0.2"/>
  <cols>
    <col min="1" max="2" width="11.85546875" style="312" customWidth="1"/>
    <col min="3" max="3" width="11.42578125" style="312"/>
    <col min="4" max="4" width="13.140625" style="382" customWidth="1"/>
    <col min="5" max="5" width="16.85546875" style="312" customWidth="1"/>
    <col min="6" max="6" width="15.42578125" style="312" customWidth="1"/>
    <col min="7" max="7" width="14.85546875" style="312" customWidth="1"/>
    <col min="8" max="8" width="12.28515625" style="312" customWidth="1"/>
    <col min="9" max="9" width="13.42578125" style="355" bestFit="1" customWidth="1"/>
    <col min="10" max="10" width="13.140625" style="355" customWidth="1"/>
    <col min="11" max="11" width="16.85546875" style="362" customWidth="1"/>
    <col min="12" max="12" width="13.140625" style="312" customWidth="1"/>
    <col min="13" max="13" width="11.5703125" style="312" bestFit="1" customWidth="1"/>
    <col min="14" max="14" width="12.28515625" style="312" customWidth="1"/>
    <col min="15" max="15" width="14.5703125" style="312" customWidth="1"/>
    <col min="16" max="16" width="12.28515625" style="312" customWidth="1"/>
    <col min="17" max="17" width="13.28515625" style="312" customWidth="1"/>
    <col min="18" max="18" width="11.42578125" style="312"/>
    <col min="19" max="19" width="14.28515625" style="312" customWidth="1"/>
    <col min="20" max="20" width="9.7109375" style="312" customWidth="1"/>
    <col min="21" max="21" width="11" style="312" customWidth="1"/>
    <col min="22" max="22" width="10.85546875" style="312" customWidth="1"/>
    <col min="23" max="30" width="14.28515625" style="312" customWidth="1"/>
    <col min="31" max="31" width="34.140625" style="312" customWidth="1"/>
    <col min="32" max="32" width="32" style="312" customWidth="1"/>
    <col min="33" max="33" width="26" style="312" customWidth="1"/>
    <col min="34" max="16384" width="11.42578125" style="312"/>
  </cols>
  <sheetData>
    <row r="1" spans="1:34" x14ac:dyDescent="0.2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9"/>
      <c r="AG1" s="29"/>
      <c r="AH1" s="30"/>
    </row>
    <row r="2" spans="1:34" ht="23.25" x14ac:dyDescent="0.2">
      <c r="A2" s="31"/>
      <c r="B2" s="32" t="s">
        <v>279</v>
      </c>
      <c r="C2" s="33"/>
      <c r="D2" s="34"/>
      <c r="E2" s="34"/>
      <c r="F2" s="34"/>
      <c r="G2" s="34"/>
      <c r="H2" s="34"/>
      <c r="I2" s="360"/>
      <c r="J2" s="360"/>
      <c r="K2" s="360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28"/>
      <c r="AC2" s="28"/>
      <c r="AD2" s="28"/>
      <c r="AE2" s="29"/>
      <c r="AF2" s="29"/>
      <c r="AG2" s="35"/>
      <c r="AH2" s="29"/>
    </row>
    <row r="3" spans="1:34" ht="15.75" thickBot="1" x14ac:dyDescent="0.25">
      <c r="A3" s="36"/>
      <c r="B3" s="36"/>
      <c r="C3" s="36"/>
      <c r="D3" s="36"/>
      <c r="E3" s="37"/>
      <c r="F3" s="37"/>
      <c r="G3" s="37"/>
      <c r="H3" s="37"/>
      <c r="I3" s="361"/>
      <c r="J3" s="361"/>
      <c r="K3" s="361"/>
      <c r="L3" s="36"/>
      <c r="M3" s="37"/>
      <c r="N3" s="37"/>
      <c r="O3" s="37"/>
      <c r="P3" s="37"/>
      <c r="Q3" s="37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8"/>
      <c r="AF3" s="38"/>
      <c r="AG3" s="38"/>
      <c r="AH3" s="29"/>
    </row>
    <row r="4" spans="1:34" ht="15.75" thickBot="1" x14ac:dyDescent="0.3">
      <c r="A4" s="471" t="s">
        <v>108</v>
      </c>
      <c r="B4" s="472"/>
      <c r="C4" s="467" t="s">
        <v>109</v>
      </c>
      <c r="D4" s="469"/>
      <c r="E4" s="473" t="s">
        <v>110</v>
      </c>
      <c r="F4" s="474"/>
      <c r="G4" s="474"/>
      <c r="H4" s="475"/>
      <c r="I4" s="473" t="s">
        <v>111</v>
      </c>
      <c r="J4" s="475"/>
      <c r="K4" s="464" t="s">
        <v>112</v>
      </c>
      <c r="L4" s="466"/>
      <c r="M4" s="464" t="s">
        <v>113</v>
      </c>
      <c r="N4" s="466"/>
      <c r="O4" s="464" t="s">
        <v>114</v>
      </c>
      <c r="P4" s="465"/>
      <c r="Q4" s="466"/>
      <c r="R4" s="467" t="s">
        <v>115</v>
      </c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9"/>
    </row>
    <row r="5" spans="1:34" x14ac:dyDescent="0.2">
      <c r="A5" s="314" t="s">
        <v>84</v>
      </c>
      <c r="B5" s="314" t="s">
        <v>277</v>
      </c>
      <c r="C5" s="314" t="s">
        <v>117</v>
      </c>
      <c r="D5" s="314" t="s">
        <v>278</v>
      </c>
      <c r="E5" s="314" t="s">
        <v>119</v>
      </c>
      <c r="F5" s="315" t="s">
        <v>120</v>
      </c>
      <c r="G5" s="315" t="s">
        <v>121</v>
      </c>
      <c r="H5" s="315" t="s">
        <v>122</v>
      </c>
      <c r="I5" s="363" t="s">
        <v>123</v>
      </c>
      <c r="J5" s="364" t="s">
        <v>124</v>
      </c>
      <c r="K5" s="365" t="s">
        <v>125</v>
      </c>
      <c r="L5" s="366" t="s">
        <v>126</v>
      </c>
      <c r="M5" s="317" t="s">
        <v>127</v>
      </c>
      <c r="N5" s="316" t="s">
        <v>128</v>
      </c>
      <c r="O5" s="313" t="s">
        <v>111</v>
      </c>
      <c r="P5" s="316" t="s">
        <v>112</v>
      </c>
      <c r="Q5" s="316" t="s">
        <v>129</v>
      </c>
      <c r="R5" s="318" t="s">
        <v>130</v>
      </c>
      <c r="S5" s="319" t="s">
        <v>131</v>
      </c>
      <c r="T5" s="319" t="s">
        <v>132</v>
      </c>
      <c r="U5" s="319" t="s">
        <v>133</v>
      </c>
      <c r="V5" s="319" t="s">
        <v>134</v>
      </c>
      <c r="W5" s="319" t="s">
        <v>135</v>
      </c>
      <c r="X5" s="319" t="s">
        <v>136</v>
      </c>
      <c r="Y5" s="319" t="s">
        <v>137</v>
      </c>
      <c r="Z5" s="319" t="s">
        <v>138</v>
      </c>
      <c r="AA5" s="319" t="s">
        <v>139</v>
      </c>
      <c r="AB5" s="319" t="s">
        <v>140</v>
      </c>
      <c r="AC5" s="319" t="s">
        <v>141</v>
      </c>
      <c r="AD5" s="319" t="s">
        <v>142</v>
      </c>
      <c r="AE5" s="320" t="s">
        <v>143</v>
      </c>
      <c r="AF5" s="315" t="s">
        <v>144</v>
      </c>
      <c r="AG5" s="311" t="s">
        <v>145</v>
      </c>
      <c r="AH5" s="312" t="s">
        <v>285</v>
      </c>
    </row>
    <row r="6" spans="1:34" s="388" customFormat="1" ht="12.75" customHeight="1" x14ac:dyDescent="0.2">
      <c r="A6" s="341" t="s">
        <v>44</v>
      </c>
      <c r="B6" s="342"/>
      <c r="C6" s="330">
        <v>3969</v>
      </c>
      <c r="D6" s="339" t="s">
        <v>146</v>
      </c>
      <c r="E6" s="342" t="s">
        <v>101</v>
      </c>
      <c r="F6" s="323"/>
      <c r="G6" s="342"/>
      <c r="H6" s="342"/>
      <c r="I6" s="443">
        <v>44514</v>
      </c>
      <c r="J6" s="343"/>
      <c r="K6" s="443">
        <v>44514</v>
      </c>
      <c r="L6" s="342"/>
      <c r="M6" s="444"/>
      <c r="N6" s="327"/>
      <c r="O6" s="341"/>
      <c r="P6" s="342"/>
      <c r="Q6" s="342"/>
      <c r="R6" s="341"/>
      <c r="S6" s="342">
        <v>1</v>
      </c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445"/>
      <c r="AF6" s="343"/>
      <c r="AG6" s="447"/>
      <c r="AH6" s="385"/>
    </row>
    <row r="7" spans="1:34" s="399" customFormat="1" ht="12.75" customHeight="1" x14ac:dyDescent="0.2">
      <c r="A7" s="321" t="s">
        <v>39</v>
      </c>
      <c r="B7" s="69"/>
      <c r="C7" s="332">
        <v>6699</v>
      </c>
      <c r="D7" s="339" t="s">
        <v>146</v>
      </c>
      <c r="E7" s="322" t="s">
        <v>102</v>
      </c>
      <c r="F7" s="323"/>
      <c r="G7" s="323"/>
      <c r="H7" s="323"/>
      <c r="I7" s="324">
        <v>43893</v>
      </c>
      <c r="J7" s="325"/>
      <c r="K7" s="357">
        <v>44258</v>
      </c>
      <c r="L7" s="325"/>
      <c r="M7" s="326"/>
      <c r="N7" s="327"/>
      <c r="O7" s="328"/>
      <c r="P7" s="327"/>
      <c r="Q7" s="327"/>
      <c r="R7" s="328">
        <v>1</v>
      </c>
      <c r="S7" s="327"/>
      <c r="T7" s="327"/>
      <c r="U7" s="327"/>
      <c r="V7" s="327"/>
      <c r="W7" s="327"/>
      <c r="X7" s="327"/>
      <c r="Y7" s="327"/>
      <c r="Z7" s="69"/>
      <c r="AA7" s="69"/>
      <c r="AB7" s="69"/>
      <c r="AC7" s="69"/>
      <c r="AD7" s="69"/>
      <c r="AE7" s="322" t="s">
        <v>455</v>
      </c>
      <c r="AF7" s="323" t="s">
        <v>456</v>
      </c>
      <c r="AG7" s="72"/>
      <c r="AH7" s="385"/>
    </row>
    <row r="8" spans="1:34" ht="12.75" customHeight="1" x14ac:dyDescent="0.2">
      <c r="A8" s="321" t="s">
        <v>41</v>
      </c>
      <c r="B8" s="69"/>
      <c r="C8" s="332">
        <v>6949</v>
      </c>
      <c r="D8" s="339" t="s">
        <v>146</v>
      </c>
      <c r="E8" s="322" t="s">
        <v>98</v>
      </c>
      <c r="F8" s="323"/>
      <c r="G8" s="323"/>
      <c r="H8" s="323"/>
      <c r="I8" s="324">
        <v>42942</v>
      </c>
      <c r="J8" s="325"/>
      <c r="K8" s="357">
        <v>44280</v>
      </c>
      <c r="L8" s="325"/>
      <c r="M8" s="326"/>
      <c r="N8" s="327"/>
      <c r="O8" s="328"/>
      <c r="P8" s="327"/>
      <c r="Q8" s="327"/>
      <c r="R8" s="328"/>
      <c r="S8" s="327"/>
      <c r="T8" s="327"/>
      <c r="U8" s="327">
        <v>1</v>
      </c>
      <c r="V8" s="327"/>
      <c r="W8" s="327"/>
      <c r="X8" s="327"/>
      <c r="Y8" s="327"/>
      <c r="Z8" s="69"/>
      <c r="AA8" s="69"/>
      <c r="AB8" s="69"/>
      <c r="AC8" s="69"/>
      <c r="AD8" s="69"/>
      <c r="AE8" s="322" t="s">
        <v>452</v>
      </c>
      <c r="AF8" s="323" t="s">
        <v>453</v>
      </c>
      <c r="AG8" s="72" t="s">
        <v>454</v>
      </c>
      <c r="AH8" s="385"/>
    </row>
    <row r="9" spans="1:34" ht="12.75" customHeight="1" x14ac:dyDescent="0.2">
      <c r="A9" s="321" t="s">
        <v>72</v>
      </c>
      <c r="B9" s="69"/>
      <c r="C9" s="332">
        <v>7102</v>
      </c>
      <c r="D9" s="339" t="s">
        <v>146</v>
      </c>
      <c r="E9" s="322" t="s">
        <v>87</v>
      </c>
      <c r="F9" s="323"/>
      <c r="G9" s="323"/>
      <c r="H9" s="323"/>
      <c r="I9" s="324">
        <v>43060</v>
      </c>
      <c r="J9" s="325"/>
      <c r="K9" s="357">
        <v>44258</v>
      </c>
      <c r="L9" s="325"/>
      <c r="M9" s="326"/>
      <c r="N9" s="327"/>
      <c r="O9" s="328"/>
      <c r="P9" s="327"/>
      <c r="Q9" s="327"/>
      <c r="R9" s="328"/>
      <c r="S9" s="327"/>
      <c r="T9" s="327"/>
      <c r="U9" s="327"/>
      <c r="V9" s="327"/>
      <c r="W9" s="327"/>
      <c r="X9" s="327"/>
      <c r="Y9" s="327"/>
      <c r="Z9" s="69"/>
      <c r="AA9" s="69"/>
      <c r="AB9" s="69"/>
      <c r="AC9" s="69">
        <v>1</v>
      </c>
      <c r="AD9" s="69"/>
      <c r="AE9" s="322" t="s">
        <v>450</v>
      </c>
      <c r="AF9" s="323" t="s">
        <v>451</v>
      </c>
      <c r="AG9" s="72"/>
      <c r="AH9" s="385"/>
    </row>
    <row r="10" spans="1:34" ht="12.75" customHeight="1" x14ac:dyDescent="0.2">
      <c r="A10" s="321" t="s">
        <v>45</v>
      </c>
      <c r="B10" s="339"/>
      <c r="C10" s="330">
        <v>7584</v>
      </c>
      <c r="D10" s="339" t="s">
        <v>146</v>
      </c>
      <c r="E10" s="341" t="s">
        <v>89</v>
      </c>
      <c r="F10" s="323" t="s">
        <v>100</v>
      </c>
      <c r="G10" s="342" t="s">
        <v>98</v>
      </c>
      <c r="H10" s="342"/>
      <c r="I10" s="443">
        <v>43269</v>
      </c>
      <c r="J10" s="343"/>
      <c r="K10" s="443">
        <v>44317</v>
      </c>
      <c r="L10" s="342"/>
      <c r="M10" s="444"/>
      <c r="N10" s="327"/>
      <c r="O10" s="341"/>
      <c r="P10" s="342"/>
      <c r="Q10" s="342"/>
      <c r="R10" s="341">
        <v>1</v>
      </c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C10" s="342"/>
      <c r="AD10" s="342"/>
      <c r="AE10" s="445" t="s">
        <v>536</v>
      </c>
      <c r="AF10" s="323" t="s">
        <v>422</v>
      </c>
      <c r="AG10" s="447"/>
      <c r="AH10" s="385"/>
    </row>
    <row r="11" spans="1:34" ht="12.75" customHeight="1" x14ac:dyDescent="0.2">
      <c r="A11" s="442" t="s">
        <v>42</v>
      </c>
      <c r="B11" s="339"/>
      <c r="C11" s="332">
        <v>7726</v>
      </c>
      <c r="D11" s="339" t="s">
        <v>146</v>
      </c>
      <c r="E11" s="341" t="s">
        <v>100</v>
      </c>
      <c r="F11" s="323"/>
      <c r="G11" s="342"/>
      <c r="H11" s="342"/>
      <c r="I11" s="443">
        <v>43347</v>
      </c>
      <c r="J11" s="343"/>
      <c r="K11" s="443">
        <v>44317</v>
      </c>
      <c r="L11" s="342"/>
      <c r="M11" s="444"/>
      <c r="N11" s="327"/>
      <c r="O11" s="341"/>
      <c r="P11" s="342"/>
      <c r="Q11" s="342"/>
      <c r="R11" s="341"/>
      <c r="S11" s="342">
        <v>1</v>
      </c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445" t="s">
        <v>535</v>
      </c>
      <c r="AF11" s="323" t="s">
        <v>534</v>
      </c>
      <c r="AG11" s="447"/>
      <c r="AH11" s="385"/>
    </row>
    <row r="12" spans="1:34" ht="12.75" customHeight="1" x14ac:dyDescent="0.2">
      <c r="A12" s="442" t="s">
        <v>43</v>
      </c>
      <c r="B12" s="339"/>
      <c r="C12" s="330">
        <v>7727</v>
      </c>
      <c r="D12" s="339" t="s">
        <v>146</v>
      </c>
      <c r="E12" s="341" t="s">
        <v>100</v>
      </c>
      <c r="F12" s="323"/>
      <c r="G12" s="342"/>
      <c r="H12" s="342"/>
      <c r="I12" s="443">
        <v>43347</v>
      </c>
      <c r="J12" s="343"/>
      <c r="K12" s="443">
        <v>44317</v>
      </c>
      <c r="L12" s="342"/>
      <c r="M12" s="444"/>
      <c r="N12" s="327"/>
      <c r="O12" s="341"/>
      <c r="P12" s="342"/>
      <c r="Q12" s="342"/>
      <c r="R12" s="341"/>
      <c r="S12" s="342">
        <v>1</v>
      </c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445" t="s">
        <v>535</v>
      </c>
      <c r="AF12" s="323" t="s">
        <v>534</v>
      </c>
      <c r="AG12" s="447"/>
      <c r="AH12" s="385"/>
    </row>
    <row r="13" spans="1:34" ht="12.75" customHeight="1" x14ac:dyDescent="0.2">
      <c r="A13" s="321" t="s">
        <v>51</v>
      </c>
      <c r="B13" s="69"/>
      <c r="C13" s="332">
        <v>7746</v>
      </c>
      <c r="D13" s="339" t="s">
        <v>146</v>
      </c>
      <c r="E13" s="322" t="s">
        <v>98</v>
      </c>
      <c r="F13" s="323" t="s">
        <v>95</v>
      </c>
      <c r="G13" s="323"/>
      <c r="H13" s="323"/>
      <c r="I13" s="324">
        <v>43356</v>
      </c>
      <c r="J13" s="325"/>
      <c r="K13" s="357">
        <v>44258</v>
      </c>
      <c r="L13" s="325"/>
      <c r="M13" s="326"/>
      <c r="N13" s="327"/>
      <c r="O13" s="328"/>
      <c r="P13" s="327"/>
      <c r="Q13" s="327"/>
      <c r="R13" s="328"/>
      <c r="S13" s="327">
        <v>1</v>
      </c>
      <c r="T13" s="327"/>
      <c r="U13" s="327">
        <v>1</v>
      </c>
      <c r="V13" s="327"/>
      <c r="W13" s="327"/>
      <c r="X13" s="327"/>
      <c r="Y13" s="327"/>
      <c r="Z13" s="69"/>
      <c r="AA13" s="69"/>
      <c r="AB13" s="69"/>
      <c r="AC13" s="69"/>
      <c r="AD13" s="69"/>
      <c r="AE13" s="322" t="s">
        <v>459</v>
      </c>
      <c r="AF13" s="323"/>
      <c r="AG13" s="72" t="s">
        <v>460</v>
      </c>
      <c r="AH13" s="385"/>
    </row>
    <row r="14" spans="1:34" ht="12.75" customHeight="1" x14ac:dyDescent="0.2">
      <c r="A14" s="321" t="s">
        <v>47</v>
      </c>
      <c r="B14" s="339"/>
      <c r="C14" s="330">
        <v>7810</v>
      </c>
      <c r="D14" s="339" t="s">
        <v>146</v>
      </c>
      <c r="E14" s="341" t="s">
        <v>100</v>
      </c>
      <c r="F14" s="323" t="s">
        <v>102</v>
      </c>
      <c r="G14" s="342"/>
      <c r="H14" s="342"/>
      <c r="I14" s="443">
        <v>43403</v>
      </c>
      <c r="J14" s="343"/>
      <c r="K14" s="443">
        <v>44317</v>
      </c>
      <c r="L14" s="342"/>
      <c r="M14" s="444"/>
      <c r="N14" s="327"/>
      <c r="O14" s="341"/>
      <c r="P14" s="342"/>
      <c r="Q14" s="342"/>
      <c r="R14" s="341">
        <v>1</v>
      </c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 t="s">
        <v>539</v>
      </c>
      <c r="AD14" s="342"/>
      <c r="AE14" s="445" t="s">
        <v>537</v>
      </c>
      <c r="AF14" s="323" t="s">
        <v>538</v>
      </c>
      <c r="AG14" s="447"/>
      <c r="AH14" s="385"/>
    </row>
    <row r="15" spans="1:34" ht="12.75" customHeight="1" x14ac:dyDescent="0.2">
      <c r="A15" s="321" t="s">
        <v>57</v>
      </c>
      <c r="B15" s="69"/>
      <c r="C15" s="332">
        <v>7844</v>
      </c>
      <c r="D15" s="339" t="s">
        <v>146</v>
      </c>
      <c r="E15" s="322" t="s">
        <v>87</v>
      </c>
      <c r="F15" s="323" t="s">
        <v>101</v>
      </c>
      <c r="G15" s="323"/>
      <c r="H15" s="323"/>
      <c r="I15" s="324">
        <v>43419</v>
      </c>
      <c r="J15" s="325"/>
      <c r="K15" s="357">
        <v>44270</v>
      </c>
      <c r="L15" s="325"/>
      <c r="M15" s="326"/>
      <c r="N15" s="327"/>
      <c r="O15" s="328"/>
      <c r="P15" s="327"/>
      <c r="Q15" s="327"/>
      <c r="R15" s="328"/>
      <c r="S15" s="327"/>
      <c r="T15" s="327"/>
      <c r="U15" s="327">
        <v>1</v>
      </c>
      <c r="V15" s="327"/>
      <c r="W15" s="327"/>
      <c r="X15" s="327"/>
      <c r="Y15" s="327"/>
      <c r="Z15" s="69"/>
      <c r="AA15" s="69"/>
      <c r="AB15" s="69"/>
      <c r="AC15" s="69"/>
      <c r="AD15" s="69"/>
      <c r="AE15" s="322" t="s">
        <v>457</v>
      </c>
      <c r="AF15" s="323" t="s">
        <v>458</v>
      </c>
      <c r="AG15" s="72"/>
      <c r="AH15" s="385"/>
    </row>
    <row r="16" spans="1:34" ht="12.75" customHeight="1" thickBot="1" x14ac:dyDescent="0.25">
      <c r="A16" s="368" t="s">
        <v>75</v>
      </c>
      <c r="B16" s="367"/>
      <c r="C16" s="386">
        <v>7915</v>
      </c>
      <c r="D16" s="381" t="s">
        <v>146</v>
      </c>
      <c r="E16" s="368" t="s">
        <v>91</v>
      </c>
      <c r="F16" s="367"/>
      <c r="G16" s="367"/>
      <c r="H16" s="367"/>
      <c r="I16" s="373">
        <v>43479</v>
      </c>
      <c r="J16" s="453"/>
      <c r="K16" s="451">
        <v>44258</v>
      </c>
      <c r="L16" s="372"/>
      <c r="M16" s="375"/>
      <c r="N16" s="387" t="e">
        <v>#REF!</v>
      </c>
      <c r="O16" s="369"/>
      <c r="P16" s="370"/>
      <c r="Q16" s="370"/>
      <c r="R16" s="369"/>
      <c r="S16" s="370"/>
      <c r="T16" s="370"/>
      <c r="U16" s="370">
        <v>1</v>
      </c>
      <c r="V16" s="370"/>
      <c r="W16" s="370"/>
      <c r="X16" s="370"/>
      <c r="Y16" s="370"/>
      <c r="Z16" s="367"/>
      <c r="AA16" s="367"/>
      <c r="AB16" s="367"/>
      <c r="AC16" s="367"/>
      <c r="AD16" s="367"/>
      <c r="AE16" s="376" t="s">
        <v>390</v>
      </c>
      <c r="AF16" s="371" t="s">
        <v>391</v>
      </c>
      <c r="AG16" s="380"/>
      <c r="AH16" s="418"/>
    </row>
    <row r="17" spans="1:34" ht="12.75" customHeight="1" thickBot="1" x14ac:dyDescent="0.25">
      <c r="A17" s="321" t="s">
        <v>55</v>
      </c>
      <c r="B17" s="69"/>
      <c r="C17" s="69">
        <v>7953</v>
      </c>
      <c r="D17" s="69" t="s">
        <v>146</v>
      </c>
      <c r="E17" s="322"/>
      <c r="F17" s="323"/>
      <c r="G17" s="323"/>
      <c r="H17" s="323"/>
      <c r="I17" s="324"/>
      <c r="J17" s="325"/>
      <c r="K17" s="324"/>
      <c r="L17" s="325"/>
      <c r="M17" s="326"/>
      <c r="N17" s="327" t="e">
        <v>#REF!</v>
      </c>
      <c r="O17" s="328"/>
      <c r="P17" s="327"/>
      <c r="Q17" s="327"/>
      <c r="R17" s="328"/>
      <c r="S17" s="327"/>
      <c r="T17" s="327"/>
      <c r="U17" s="327"/>
      <c r="V17" s="327"/>
      <c r="W17" s="327"/>
      <c r="X17" s="327"/>
      <c r="Y17" s="327"/>
      <c r="Z17" s="69"/>
      <c r="AA17" s="69"/>
      <c r="AB17" s="69"/>
      <c r="AC17" s="69"/>
      <c r="AD17" s="69"/>
      <c r="AE17" s="378"/>
      <c r="AF17" s="323" t="s">
        <v>287</v>
      </c>
      <c r="AG17" s="72"/>
      <c r="AH17" s="418"/>
    </row>
    <row r="18" spans="1:34" ht="12.75" customHeight="1" thickBot="1" x14ac:dyDescent="0.25">
      <c r="A18" s="321" t="s">
        <v>37</v>
      </c>
      <c r="B18" s="69"/>
      <c r="C18" s="330">
        <v>7954</v>
      </c>
      <c r="D18" s="69" t="s">
        <v>146</v>
      </c>
      <c r="E18" s="322"/>
      <c r="F18" s="323"/>
      <c r="G18" s="323"/>
      <c r="H18" s="323"/>
      <c r="I18" s="324"/>
      <c r="J18" s="325"/>
      <c r="K18" s="324"/>
      <c r="L18" s="325"/>
      <c r="M18" s="326"/>
      <c r="N18" s="327" t="e">
        <v>#REF!</v>
      </c>
      <c r="O18" s="328"/>
      <c r="P18" s="327"/>
      <c r="Q18" s="327"/>
      <c r="R18" s="328"/>
      <c r="S18" s="327"/>
      <c r="T18" s="327"/>
      <c r="U18" s="327"/>
      <c r="V18" s="327"/>
      <c r="W18" s="327"/>
      <c r="X18" s="327"/>
      <c r="Y18" s="327"/>
      <c r="Z18" s="69"/>
      <c r="AA18" s="69"/>
      <c r="AB18" s="69"/>
      <c r="AC18" s="69"/>
      <c r="AD18" s="69"/>
      <c r="AE18" s="378"/>
      <c r="AF18" s="323" t="s">
        <v>287</v>
      </c>
      <c r="AG18" s="72"/>
      <c r="AH18" s="418"/>
    </row>
    <row r="19" spans="1:34" ht="12.75" customHeight="1" thickBot="1" x14ac:dyDescent="0.25">
      <c r="A19" s="321" t="s">
        <v>45</v>
      </c>
      <c r="B19" s="69"/>
      <c r="C19" s="69">
        <v>7956</v>
      </c>
      <c r="D19" s="69" t="s">
        <v>146</v>
      </c>
      <c r="E19" s="322"/>
      <c r="F19" s="323"/>
      <c r="G19" s="323"/>
      <c r="H19" s="323"/>
      <c r="I19" s="324"/>
      <c r="J19" s="325"/>
      <c r="K19" s="324"/>
      <c r="L19" s="325"/>
      <c r="M19" s="326"/>
      <c r="N19" s="327" t="e">
        <v>#REF!</v>
      </c>
      <c r="O19" s="328"/>
      <c r="P19" s="327"/>
      <c r="Q19" s="327"/>
      <c r="R19" s="328"/>
      <c r="S19" s="327"/>
      <c r="T19" s="327"/>
      <c r="U19" s="327"/>
      <c r="V19" s="327"/>
      <c r="W19" s="327"/>
      <c r="X19" s="327"/>
      <c r="Y19" s="327"/>
      <c r="Z19" s="69"/>
      <c r="AA19" s="69"/>
      <c r="AB19" s="69"/>
      <c r="AC19" s="69"/>
      <c r="AD19" s="69"/>
      <c r="AE19" s="378"/>
      <c r="AF19" s="323" t="s">
        <v>287</v>
      </c>
      <c r="AG19" s="72"/>
      <c r="AH19" s="418"/>
    </row>
    <row r="20" spans="1:34" ht="12.75" customHeight="1" x14ac:dyDescent="0.2">
      <c r="A20" s="321" t="s">
        <v>33</v>
      </c>
      <c r="B20" s="69"/>
      <c r="C20" s="69">
        <v>7959</v>
      </c>
      <c r="D20" s="69" t="s">
        <v>146</v>
      </c>
      <c r="E20" s="322"/>
      <c r="F20" s="323"/>
      <c r="G20" s="323"/>
      <c r="H20" s="323"/>
      <c r="I20" s="324"/>
      <c r="J20" s="325"/>
      <c r="K20" s="324"/>
      <c r="L20" s="325"/>
      <c r="M20" s="326"/>
      <c r="N20" s="327" t="e">
        <v>#REF!</v>
      </c>
      <c r="O20" s="328"/>
      <c r="P20" s="327"/>
      <c r="Q20" s="327"/>
      <c r="R20" s="328"/>
      <c r="S20" s="327"/>
      <c r="T20" s="327"/>
      <c r="U20" s="327"/>
      <c r="V20" s="327"/>
      <c r="W20" s="327"/>
      <c r="X20" s="327"/>
      <c r="Y20" s="327"/>
      <c r="Z20" s="69"/>
      <c r="AA20" s="69"/>
      <c r="AB20" s="69"/>
      <c r="AC20" s="69"/>
      <c r="AD20" s="69"/>
      <c r="AE20" s="334"/>
      <c r="AF20" s="323" t="s">
        <v>287</v>
      </c>
      <c r="AG20" s="72"/>
      <c r="AH20" s="418"/>
    </row>
    <row r="21" spans="1:34" ht="12.75" customHeight="1" x14ac:dyDescent="0.2">
      <c r="A21" s="321" t="s">
        <v>72</v>
      </c>
      <c r="B21" s="69"/>
      <c r="C21" s="69">
        <v>7961</v>
      </c>
      <c r="D21" s="69" t="s">
        <v>146</v>
      </c>
      <c r="E21" s="322" t="s">
        <v>87</v>
      </c>
      <c r="F21" s="323" t="s">
        <v>91</v>
      </c>
      <c r="G21" s="323"/>
      <c r="H21" s="323"/>
      <c r="I21" s="324">
        <v>43155</v>
      </c>
      <c r="J21" s="325"/>
      <c r="K21" s="324">
        <v>44318</v>
      </c>
      <c r="L21" s="325"/>
      <c r="M21" s="326"/>
      <c r="N21" s="327" t="e">
        <v>#REF!</v>
      </c>
      <c r="O21" s="328"/>
      <c r="P21" s="327"/>
      <c r="Q21" s="327"/>
      <c r="R21" s="328"/>
      <c r="S21" s="327"/>
      <c r="T21" s="327"/>
      <c r="U21" s="327"/>
      <c r="V21" s="327"/>
      <c r="W21" s="327"/>
      <c r="X21" s="327"/>
      <c r="Y21" s="327"/>
      <c r="Z21" s="69"/>
      <c r="AA21" s="69"/>
      <c r="AB21" s="69"/>
      <c r="AC21" s="69">
        <v>1</v>
      </c>
      <c r="AD21" s="69"/>
      <c r="AE21" s="331" t="s">
        <v>597</v>
      </c>
      <c r="AF21" s="323" t="s">
        <v>598</v>
      </c>
      <c r="AG21" s="72"/>
      <c r="AH21" s="418"/>
    </row>
    <row r="22" spans="1:34" ht="12.75" customHeight="1" x14ac:dyDescent="0.2">
      <c r="A22" s="416" t="s">
        <v>294</v>
      </c>
      <c r="B22" s="69"/>
      <c r="C22" s="69">
        <v>7962</v>
      </c>
      <c r="D22" s="69" t="s">
        <v>146</v>
      </c>
      <c r="E22" s="322"/>
      <c r="F22" s="323"/>
      <c r="G22" s="323"/>
      <c r="H22" s="323"/>
      <c r="I22" s="324"/>
      <c r="J22" s="325"/>
      <c r="K22" s="324"/>
      <c r="L22" s="325"/>
      <c r="M22" s="326"/>
      <c r="N22" s="327" t="e">
        <v>#REF!</v>
      </c>
      <c r="O22" s="328"/>
      <c r="P22" s="327"/>
      <c r="Q22" s="327"/>
      <c r="R22" s="328"/>
      <c r="S22" s="327"/>
      <c r="T22" s="327"/>
      <c r="U22" s="327"/>
      <c r="V22" s="327"/>
      <c r="W22" s="327"/>
      <c r="X22" s="327"/>
      <c r="Y22" s="327"/>
      <c r="Z22" s="69"/>
      <c r="AA22" s="69"/>
      <c r="AB22" s="69"/>
      <c r="AC22" s="69"/>
      <c r="AD22" s="69"/>
      <c r="AE22" s="331"/>
      <c r="AF22" s="323" t="s">
        <v>287</v>
      </c>
      <c r="AG22" s="72"/>
      <c r="AH22" s="418"/>
    </row>
    <row r="23" spans="1:34" ht="12.75" customHeight="1" x14ac:dyDescent="0.2">
      <c r="A23" s="321" t="s">
        <v>39</v>
      </c>
      <c r="B23" s="69"/>
      <c r="C23" s="69">
        <v>8011</v>
      </c>
      <c r="D23" s="69" t="s">
        <v>146</v>
      </c>
      <c r="E23" s="322" t="s">
        <v>97</v>
      </c>
      <c r="F23" s="323" t="s">
        <v>101</v>
      </c>
      <c r="G23" s="323"/>
      <c r="H23" s="323"/>
      <c r="I23" s="324">
        <v>42095</v>
      </c>
      <c r="J23" s="325"/>
      <c r="K23" s="324">
        <v>44318</v>
      </c>
      <c r="L23" s="325"/>
      <c r="M23" s="326"/>
      <c r="N23" s="327" t="e">
        <v>#REF!</v>
      </c>
      <c r="O23" s="328"/>
      <c r="P23" s="327"/>
      <c r="Q23" s="327"/>
      <c r="R23" s="328"/>
      <c r="S23" s="327"/>
      <c r="T23" s="327"/>
      <c r="U23" s="327">
        <v>1</v>
      </c>
      <c r="V23" s="327"/>
      <c r="W23" s="327"/>
      <c r="X23" s="327"/>
      <c r="Y23" s="327"/>
      <c r="Z23" s="69"/>
      <c r="AA23" s="69"/>
      <c r="AB23" s="69"/>
      <c r="AC23" s="69"/>
      <c r="AD23" s="69"/>
      <c r="AE23" s="331" t="s">
        <v>594</v>
      </c>
      <c r="AF23" s="323" t="s">
        <v>595</v>
      </c>
      <c r="AG23" s="72"/>
      <c r="AH23" s="418"/>
    </row>
    <row r="24" spans="1:34" ht="12.75" customHeight="1" x14ac:dyDescent="0.2">
      <c r="A24" s="321" t="s">
        <v>37</v>
      </c>
      <c r="B24" s="69"/>
      <c r="C24" s="69">
        <v>8016</v>
      </c>
      <c r="D24" s="69" t="s">
        <v>146</v>
      </c>
      <c r="E24" s="322" t="s">
        <v>93</v>
      </c>
      <c r="F24" s="323" t="s">
        <v>98</v>
      </c>
      <c r="G24" s="323"/>
      <c r="H24" s="323"/>
      <c r="I24" s="324">
        <v>43559</v>
      </c>
      <c r="J24" s="325"/>
      <c r="K24" s="324">
        <v>44318</v>
      </c>
      <c r="L24" s="325"/>
      <c r="M24" s="326"/>
      <c r="N24" s="327" t="e">
        <v>#REF!</v>
      </c>
      <c r="O24" s="328"/>
      <c r="P24" s="327"/>
      <c r="Q24" s="327"/>
      <c r="R24" s="328"/>
      <c r="S24" s="327"/>
      <c r="T24" s="327">
        <v>1</v>
      </c>
      <c r="U24" s="327"/>
      <c r="V24" s="327"/>
      <c r="W24" s="327"/>
      <c r="X24" s="327"/>
      <c r="Y24" s="327"/>
      <c r="Z24" s="69"/>
      <c r="AA24" s="69"/>
      <c r="AB24" s="69"/>
      <c r="AC24" s="69"/>
      <c r="AD24" s="69"/>
      <c r="AE24" s="331" t="s">
        <v>596</v>
      </c>
      <c r="AF24" s="323" t="s">
        <v>352</v>
      </c>
      <c r="AG24" s="72"/>
      <c r="AH24" s="418"/>
    </row>
    <row r="25" spans="1:34" ht="12.75" customHeight="1" x14ac:dyDescent="0.2">
      <c r="A25" s="321" t="s">
        <v>42</v>
      </c>
      <c r="B25" s="69"/>
      <c r="C25" s="69">
        <v>8052</v>
      </c>
      <c r="D25" s="69" t="s">
        <v>146</v>
      </c>
      <c r="E25" s="322"/>
      <c r="F25" s="323"/>
      <c r="G25" s="323"/>
      <c r="H25" s="323"/>
      <c r="I25" s="324"/>
      <c r="J25" s="325"/>
      <c r="K25" s="324"/>
      <c r="L25" s="325"/>
      <c r="M25" s="326"/>
      <c r="N25" s="327" t="e">
        <v>#REF!</v>
      </c>
      <c r="O25" s="328"/>
      <c r="P25" s="327"/>
      <c r="Q25" s="327"/>
      <c r="R25" s="328"/>
      <c r="S25" s="327"/>
      <c r="T25" s="327"/>
      <c r="U25" s="327"/>
      <c r="V25" s="327"/>
      <c r="W25" s="327"/>
      <c r="X25" s="327"/>
      <c r="Y25" s="327"/>
      <c r="Z25" s="69"/>
      <c r="AA25" s="69"/>
      <c r="AB25" s="69"/>
      <c r="AC25" s="69"/>
      <c r="AD25" s="69"/>
      <c r="AE25" s="331"/>
      <c r="AF25" s="323" t="s">
        <v>287</v>
      </c>
      <c r="AG25" s="72"/>
      <c r="AH25" s="418"/>
    </row>
    <row r="26" spans="1:34" ht="12.75" customHeight="1" x14ac:dyDescent="0.2">
      <c r="A26" s="321" t="s">
        <v>72</v>
      </c>
      <c r="B26" s="69"/>
      <c r="C26" s="69">
        <v>8054</v>
      </c>
      <c r="D26" s="69" t="s">
        <v>146</v>
      </c>
      <c r="E26" s="322"/>
      <c r="F26" s="323"/>
      <c r="G26" s="323"/>
      <c r="H26" s="323"/>
      <c r="I26" s="324"/>
      <c r="J26" s="325"/>
      <c r="K26" s="324"/>
      <c r="L26" s="325"/>
      <c r="M26" s="326"/>
      <c r="N26" s="327" t="e">
        <v>#REF!</v>
      </c>
      <c r="O26" s="328"/>
      <c r="P26" s="327"/>
      <c r="Q26" s="327"/>
      <c r="R26" s="328"/>
      <c r="S26" s="327"/>
      <c r="T26" s="327"/>
      <c r="U26" s="327"/>
      <c r="V26" s="327"/>
      <c r="W26" s="327"/>
      <c r="X26" s="327"/>
      <c r="Y26" s="327"/>
      <c r="Z26" s="69"/>
      <c r="AA26" s="69"/>
      <c r="AB26" s="69"/>
      <c r="AC26" s="69"/>
      <c r="AD26" s="69"/>
      <c r="AE26" s="331"/>
      <c r="AF26" s="323" t="s">
        <v>287</v>
      </c>
      <c r="AG26" s="72"/>
      <c r="AH26" s="418"/>
    </row>
    <row r="27" spans="1:34" ht="12.75" customHeight="1" x14ac:dyDescent="0.2">
      <c r="A27" s="321" t="s">
        <v>72</v>
      </c>
      <c r="B27" s="69"/>
      <c r="C27" s="69">
        <v>8055</v>
      </c>
      <c r="D27" s="69" t="s">
        <v>146</v>
      </c>
      <c r="E27" s="322"/>
      <c r="F27" s="323"/>
      <c r="G27" s="323"/>
      <c r="H27" s="323"/>
      <c r="I27" s="324"/>
      <c r="J27" s="325"/>
      <c r="K27" s="324"/>
      <c r="L27" s="325"/>
      <c r="M27" s="326"/>
      <c r="N27" s="327" t="e">
        <v>#REF!</v>
      </c>
      <c r="O27" s="328"/>
      <c r="P27" s="327"/>
      <c r="Q27" s="327"/>
      <c r="R27" s="328"/>
      <c r="S27" s="327"/>
      <c r="T27" s="327"/>
      <c r="U27" s="327"/>
      <c r="V27" s="327"/>
      <c r="W27" s="327"/>
      <c r="X27" s="327"/>
      <c r="Y27" s="327"/>
      <c r="Z27" s="69"/>
      <c r="AA27" s="69"/>
      <c r="AB27" s="69"/>
      <c r="AC27" s="69"/>
      <c r="AD27" s="69"/>
      <c r="AE27" s="331"/>
      <c r="AF27" s="323" t="s">
        <v>287</v>
      </c>
      <c r="AG27" s="72"/>
      <c r="AH27" s="418"/>
    </row>
    <row r="28" spans="1:34" ht="12.75" customHeight="1" x14ac:dyDescent="0.2">
      <c r="A28" s="69" t="s">
        <v>72</v>
      </c>
      <c r="B28" s="69"/>
      <c r="C28" s="69">
        <v>8056</v>
      </c>
      <c r="D28" s="69" t="s">
        <v>146</v>
      </c>
      <c r="E28" s="322"/>
      <c r="F28" s="323"/>
      <c r="G28" s="323"/>
      <c r="H28" s="323"/>
      <c r="I28" s="324"/>
      <c r="J28" s="325"/>
      <c r="K28" s="324"/>
      <c r="L28" s="325"/>
      <c r="M28" s="326"/>
      <c r="N28" s="327" t="e">
        <v>#REF!</v>
      </c>
      <c r="O28" s="328"/>
      <c r="P28" s="327"/>
      <c r="Q28" s="327"/>
      <c r="R28" s="328"/>
      <c r="S28" s="327"/>
      <c r="T28" s="327"/>
      <c r="U28" s="327"/>
      <c r="V28" s="327"/>
      <c r="W28" s="327"/>
      <c r="X28" s="327"/>
      <c r="Y28" s="327"/>
      <c r="Z28" s="69"/>
      <c r="AA28" s="69"/>
      <c r="AB28" s="69"/>
      <c r="AC28" s="69"/>
      <c r="AD28" s="69"/>
      <c r="AE28" s="331"/>
      <c r="AF28" s="323" t="s">
        <v>287</v>
      </c>
      <c r="AG28" s="72"/>
      <c r="AH28" s="418"/>
    </row>
    <row r="29" spans="1:34" ht="12.75" customHeight="1" x14ac:dyDescent="0.2">
      <c r="A29" s="321" t="s">
        <v>37</v>
      </c>
      <c r="B29" s="69"/>
      <c r="C29" s="69">
        <v>8057</v>
      </c>
      <c r="D29" s="69" t="s">
        <v>146</v>
      </c>
      <c r="E29" s="322"/>
      <c r="F29" s="323"/>
      <c r="G29" s="323"/>
      <c r="H29" s="323"/>
      <c r="I29" s="324"/>
      <c r="J29" s="325"/>
      <c r="K29" s="324"/>
      <c r="L29" s="325"/>
      <c r="M29" s="326"/>
      <c r="N29" s="327" t="e">
        <v>#REF!</v>
      </c>
      <c r="O29" s="328"/>
      <c r="P29" s="327"/>
      <c r="Q29" s="327"/>
      <c r="R29" s="328"/>
      <c r="S29" s="327"/>
      <c r="T29" s="327"/>
      <c r="U29" s="327"/>
      <c r="V29" s="327"/>
      <c r="W29" s="327"/>
      <c r="X29" s="327"/>
      <c r="Y29" s="327"/>
      <c r="Z29" s="69"/>
      <c r="AA29" s="69"/>
      <c r="AB29" s="69"/>
      <c r="AC29" s="69"/>
      <c r="AD29" s="69"/>
      <c r="AE29" s="331"/>
      <c r="AF29" s="323" t="s">
        <v>287</v>
      </c>
      <c r="AG29" s="72"/>
      <c r="AH29" s="418"/>
    </row>
    <row r="30" spans="1:34" ht="12.75" customHeight="1" x14ac:dyDescent="0.2">
      <c r="A30" s="321" t="s">
        <v>72</v>
      </c>
      <c r="B30" s="69"/>
      <c r="C30" s="69">
        <v>8057</v>
      </c>
      <c r="D30" s="69" t="s">
        <v>146</v>
      </c>
      <c r="E30" s="322"/>
      <c r="F30" s="323"/>
      <c r="G30" s="323"/>
      <c r="H30" s="323"/>
      <c r="I30" s="324"/>
      <c r="J30" s="325"/>
      <c r="K30" s="324"/>
      <c r="L30" s="325"/>
      <c r="M30" s="326"/>
      <c r="N30" s="327" t="e">
        <v>#REF!</v>
      </c>
      <c r="O30" s="328"/>
      <c r="P30" s="327"/>
      <c r="Q30" s="327"/>
      <c r="R30" s="328"/>
      <c r="S30" s="327"/>
      <c r="T30" s="327"/>
      <c r="U30" s="327"/>
      <c r="V30" s="327"/>
      <c r="W30" s="327"/>
      <c r="X30" s="327"/>
      <c r="Y30" s="327"/>
      <c r="Z30" s="69"/>
      <c r="AA30" s="69"/>
      <c r="AB30" s="69"/>
      <c r="AC30" s="69"/>
      <c r="AD30" s="69"/>
      <c r="AE30" s="331"/>
      <c r="AF30" s="323" t="s">
        <v>287</v>
      </c>
      <c r="AG30" s="72"/>
      <c r="AH30" s="418"/>
    </row>
    <row r="31" spans="1:34" s="383" customFormat="1" ht="12.75" customHeight="1" x14ac:dyDescent="0.2">
      <c r="A31" s="321" t="s">
        <v>54</v>
      </c>
      <c r="B31" s="69"/>
      <c r="C31" s="69">
        <v>8057</v>
      </c>
      <c r="D31" s="69" t="s">
        <v>146</v>
      </c>
      <c r="E31" s="322"/>
      <c r="F31" s="323"/>
      <c r="G31" s="323"/>
      <c r="H31" s="323"/>
      <c r="I31" s="324"/>
      <c r="J31" s="325"/>
      <c r="K31" s="324"/>
      <c r="L31" s="325"/>
      <c r="M31" s="326"/>
      <c r="N31" s="327" t="e">
        <v>#REF!</v>
      </c>
      <c r="O31" s="328"/>
      <c r="P31" s="327"/>
      <c r="Q31" s="327"/>
      <c r="R31" s="328"/>
      <c r="S31" s="327"/>
      <c r="T31" s="327"/>
      <c r="U31" s="327"/>
      <c r="V31" s="327"/>
      <c r="W31" s="327"/>
      <c r="X31" s="327"/>
      <c r="Y31" s="327"/>
      <c r="Z31" s="69"/>
      <c r="AA31" s="69"/>
      <c r="AB31" s="69"/>
      <c r="AC31" s="69"/>
      <c r="AD31" s="69"/>
      <c r="AE31" s="329"/>
      <c r="AF31" s="323" t="s">
        <v>287</v>
      </c>
      <c r="AG31" s="72"/>
      <c r="AH31" s="418"/>
    </row>
    <row r="32" spans="1:34" s="388" customFormat="1" ht="12.75" customHeight="1" x14ac:dyDescent="0.2">
      <c r="A32" s="400" t="s">
        <v>44</v>
      </c>
      <c r="B32" s="333"/>
      <c r="C32" s="69">
        <v>8057</v>
      </c>
      <c r="D32" s="333" t="s">
        <v>146</v>
      </c>
      <c r="E32" s="329" t="s">
        <v>89</v>
      </c>
      <c r="F32" s="379" t="s">
        <v>96</v>
      </c>
      <c r="G32" s="379"/>
      <c r="H32" s="379"/>
      <c r="I32" s="401">
        <v>43710</v>
      </c>
      <c r="J32" s="371"/>
      <c r="K32" s="401"/>
      <c r="L32" s="402"/>
      <c r="M32" s="438"/>
      <c r="N32" s="387" t="e">
        <v>#REF!</v>
      </c>
      <c r="O32" s="403"/>
      <c r="P32" s="387"/>
      <c r="Q32" s="387"/>
      <c r="R32" s="403"/>
      <c r="S32" s="387">
        <v>1</v>
      </c>
      <c r="T32" s="387"/>
      <c r="U32" s="387"/>
      <c r="V32" s="387"/>
      <c r="W32" s="387"/>
      <c r="X32" s="387"/>
      <c r="Y32" s="387"/>
      <c r="Z32" s="333"/>
      <c r="AA32" s="333"/>
      <c r="AB32" s="333"/>
      <c r="AC32" s="333"/>
      <c r="AD32" s="333"/>
      <c r="AE32" s="331" t="s">
        <v>295</v>
      </c>
      <c r="AF32" s="379"/>
      <c r="AG32" s="404"/>
      <c r="AH32" s="418"/>
    </row>
    <row r="33" spans="1:34" ht="12.75" customHeight="1" x14ac:dyDescent="0.2">
      <c r="A33" s="321" t="s">
        <v>46</v>
      </c>
      <c r="B33" s="69"/>
      <c r="C33" s="69">
        <v>8057</v>
      </c>
      <c r="D33" s="69" t="s">
        <v>146</v>
      </c>
      <c r="E33" s="322" t="s">
        <v>91</v>
      </c>
      <c r="F33" s="323"/>
      <c r="G33" s="323"/>
      <c r="H33" s="323"/>
      <c r="I33" s="324">
        <v>44471</v>
      </c>
      <c r="J33" s="427"/>
      <c r="K33" s="324">
        <v>44471</v>
      </c>
      <c r="L33" s="325"/>
      <c r="M33" s="326"/>
      <c r="N33" s="327" t="e">
        <v>#REF!</v>
      </c>
      <c r="O33" s="328"/>
      <c r="P33" s="327"/>
      <c r="Q33" s="327"/>
      <c r="R33" s="328"/>
      <c r="S33" s="327"/>
      <c r="T33" s="327"/>
      <c r="U33" s="327">
        <v>1</v>
      </c>
      <c r="V33" s="327"/>
      <c r="W33" s="327"/>
      <c r="X33" s="327"/>
      <c r="Y33" s="327"/>
      <c r="Z33" s="69"/>
      <c r="AA33" s="69"/>
      <c r="AB33" s="69"/>
      <c r="AC33" s="69"/>
      <c r="AD33" s="69"/>
      <c r="AE33" s="331" t="s">
        <v>857</v>
      </c>
      <c r="AF33" s="323" t="s">
        <v>858</v>
      </c>
      <c r="AG33" s="72"/>
      <c r="AH33" s="418"/>
    </row>
    <row r="34" spans="1:34" ht="12.75" customHeight="1" x14ac:dyDescent="0.2">
      <c r="A34" s="321" t="s">
        <v>37</v>
      </c>
      <c r="B34" s="69"/>
      <c r="C34" s="386">
        <v>8067</v>
      </c>
      <c r="D34" s="69" t="s">
        <v>146</v>
      </c>
      <c r="E34" s="322" t="s">
        <v>98</v>
      </c>
      <c r="F34" s="323"/>
      <c r="G34" s="323"/>
      <c r="H34" s="323"/>
      <c r="I34" s="324">
        <v>43592</v>
      </c>
      <c r="J34" s="325"/>
      <c r="K34" s="324">
        <v>44258</v>
      </c>
      <c r="L34" s="325"/>
      <c r="M34" s="326"/>
      <c r="N34" s="327" t="e">
        <v>#REF!</v>
      </c>
      <c r="O34" s="328"/>
      <c r="P34" s="327"/>
      <c r="Q34" s="327"/>
      <c r="R34" s="328"/>
      <c r="S34" s="327"/>
      <c r="T34" s="327"/>
      <c r="U34" s="327"/>
      <c r="V34" s="327">
        <v>1</v>
      </c>
      <c r="W34" s="327"/>
      <c r="X34" s="327"/>
      <c r="Y34" s="327"/>
      <c r="Z34" s="69"/>
      <c r="AA34" s="69"/>
      <c r="AB34" s="69"/>
      <c r="AC34" s="69"/>
      <c r="AD34" s="69"/>
      <c r="AE34" s="331" t="s">
        <v>395</v>
      </c>
      <c r="AF34" s="323" t="s">
        <v>396</v>
      </c>
      <c r="AG34" s="72"/>
      <c r="AH34" s="418"/>
    </row>
    <row r="35" spans="1:34" ht="12.75" customHeight="1" x14ac:dyDescent="0.2">
      <c r="A35" s="342" t="s">
        <v>47</v>
      </c>
      <c r="B35" s="69"/>
      <c r="C35" s="332">
        <v>8228</v>
      </c>
      <c r="D35" s="339" t="s">
        <v>146</v>
      </c>
      <c r="E35" s="322" t="s">
        <v>283</v>
      </c>
      <c r="F35" s="323" t="s">
        <v>89</v>
      </c>
      <c r="G35" s="323"/>
      <c r="H35" s="323"/>
      <c r="I35" s="338">
        <v>43667</v>
      </c>
      <c r="J35" s="338"/>
      <c r="K35" s="359">
        <v>44258</v>
      </c>
      <c r="L35" s="336"/>
      <c r="M35" s="439"/>
      <c r="N35" s="327"/>
      <c r="O35" s="337"/>
      <c r="P35" s="336"/>
      <c r="Q35" s="336"/>
      <c r="R35" s="336"/>
      <c r="S35" s="336">
        <v>1</v>
      </c>
      <c r="T35" s="336"/>
      <c r="U35" s="336"/>
      <c r="V35" s="336"/>
      <c r="W35" s="336"/>
      <c r="X35" s="336"/>
      <c r="Y35" s="336"/>
      <c r="Z35" s="336"/>
      <c r="AA35" s="336"/>
      <c r="AB35" s="336"/>
      <c r="AC35" s="336"/>
      <c r="AD35" s="336"/>
      <c r="AE35" s="352" t="s">
        <v>442</v>
      </c>
      <c r="AF35" s="323" t="s">
        <v>443</v>
      </c>
      <c r="AG35" s="353"/>
      <c r="AH35" s="385"/>
    </row>
    <row r="36" spans="1:34" ht="12.75" customHeight="1" x14ac:dyDescent="0.2">
      <c r="A36" s="69" t="s">
        <v>57</v>
      </c>
      <c r="B36" s="69"/>
      <c r="C36" s="386">
        <v>8286</v>
      </c>
      <c r="D36" s="69" t="s">
        <v>146</v>
      </c>
      <c r="E36" s="322" t="s">
        <v>98</v>
      </c>
      <c r="F36" s="323"/>
      <c r="G36" s="323"/>
      <c r="H36" s="323"/>
      <c r="I36" s="325">
        <v>43702</v>
      </c>
      <c r="J36" s="325"/>
      <c r="K36" s="325">
        <v>44257</v>
      </c>
      <c r="L36" s="325"/>
      <c r="M36" s="335"/>
      <c r="N36" s="327" t="e">
        <v>#REF!</v>
      </c>
      <c r="O36" s="328"/>
      <c r="P36" s="327"/>
      <c r="Q36" s="327"/>
      <c r="R36" s="327"/>
      <c r="S36" s="327"/>
      <c r="T36" s="327"/>
      <c r="U36" s="327">
        <v>1</v>
      </c>
      <c r="V36" s="327"/>
      <c r="W36" s="327"/>
      <c r="X36" s="327"/>
      <c r="Y36" s="327"/>
      <c r="Z36" s="69"/>
      <c r="AA36" s="69"/>
      <c r="AB36" s="69"/>
      <c r="AC36" s="69"/>
      <c r="AD36" s="69"/>
      <c r="AE36" s="377" t="s">
        <v>397</v>
      </c>
      <c r="AF36" s="323" t="s">
        <v>398</v>
      </c>
      <c r="AG36" s="64"/>
      <c r="AH36" s="418"/>
    </row>
    <row r="37" spans="1:34" ht="12.75" customHeight="1" x14ac:dyDescent="0.2">
      <c r="A37" s="69" t="s">
        <v>44</v>
      </c>
      <c r="B37" s="69"/>
      <c r="C37" s="332">
        <v>8308</v>
      </c>
      <c r="D37" s="339" t="s">
        <v>146</v>
      </c>
      <c r="E37" s="322" t="s">
        <v>89</v>
      </c>
      <c r="F37" s="323" t="s">
        <v>95</v>
      </c>
      <c r="G37" s="323"/>
      <c r="H37" s="323"/>
      <c r="I37" s="325">
        <v>43710</v>
      </c>
      <c r="J37" s="338"/>
      <c r="K37" s="358">
        <v>44265</v>
      </c>
      <c r="L37" s="336"/>
      <c r="M37" s="439"/>
      <c r="N37" s="327"/>
      <c r="O37" s="337"/>
      <c r="P37" s="336"/>
      <c r="Q37" s="336"/>
      <c r="R37" s="336"/>
      <c r="S37" s="336"/>
      <c r="T37" s="336"/>
      <c r="U37" s="336">
        <v>1</v>
      </c>
      <c r="V37" s="336"/>
      <c r="W37" s="336"/>
      <c r="X37" s="336"/>
      <c r="Y37" s="336"/>
      <c r="Z37" s="336"/>
      <c r="AA37" s="336"/>
      <c r="AB37" s="336"/>
      <c r="AC37" s="336"/>
      <c r="AD37" s="336"/>
      <c r="AE37" s="352" t="s">
        <v>446</v>
      </c>
      <c r="AF37" s="323" t="s">
        <v>447</v>
      </c>
      <c r="AG37" s="353"/>
      <c r="AH37" s="385"/>
    </row>
    <row r="38" spans="1:34" ht="12.75" customHeight="1" x14ac:dyDescent="0.2">
      <c r="A38" s="69" t="s">
        <v>46</v>
      </c>
      <c r="B38" s="69"/>
      <c r="C38" s="386">
        <v>8335</v>
      </c>
      <c r="D38" s="69" t="s">
        <v>146</v>
      </c>
      <c r="E38" s="322" t="s">
        <v>87</v>
      </c>
      <c r="F38" s="323" t="s">
        <v>102</v>
      </c>
      <c r="G38" s="323" t="s">
        <v>95</v>
      </c>
      <c r="H38" s="323" t="s">
        <v>93</v>
      </c>
      <c r="I38" s="325">
        <v>43726</v>
      </c>
      <c r="J38" s="325"/>
      <c r="K38" s="325">
        <v>44258</v>
      </c>
      <c r="L38" s="325"/>
      <c r="M38" s="335"/>
      <c r="N38" s="327" t="e">
        <v>#REF!</v>
      </c>
      <c r="O38" s="328"/>
      <c r="P38" s="327"/>
      <c r="Q38" s="327"/>
      <c r="R38" s="327"/>
      <c r="S38" s="327"/>
      <c r="T38" s="327"/>
      <c r="U38" s="327">
        <v>1</v>
      </c>
      <c r="V38" s="327"/>
      <c r="W38" s="327"/>
      <c r="X38" s="327"/>
      <c r="Y38" s="327"/>
      <c r="Z38" s="69"/>
      <c r="AA38" s="69"/>
      <c r="AB38" s="69"/>
      <c r="AC38" s="69"/>
      <c r="AD38" s="69"/>
      <c r="AE38" s="377" t="s">
        <v>288</v>
      </c>
      <c r="AF38" s="323" t="s">
        <v>400</v>
      </c>
      <c r="AG38" s="64"/>
      <c r="AH38" s="418"/>
    </row>
    <row r="39" spans="1:34" ht="12.75" customHeight="1" x14ac:dyDescent="0.2">
      <c r="A39" s="69" t="s">
        <v>52</v>
      </c>
      <c r="B39" s="69"/>
      <c r="C39" s="386">
        <v>8339</v>
      </c>
      <c r="D39" s="69" t="s">
        <v>146</v>
      </c>
      <c r="E39" s="322" t="s">
        <v>98</v>
      </c>
      <c r="F39" s="323"/>
      <c r="G39" s="323"/>
      <c r="H39" s="323"/>
      <c r="I39" s="325">
        <v>43744</v>
      </c>
      <c r="J39" s="325"/>
      <c r="K39" s="325">
        <v>44258</v>
      </c>
      <c r="L39" s="325"/>
      <c r="M39" s="335"/>
      <c r="N39" s="327" t="e">
        <v>#REF!</v>
      </c>
      <c r="O39" s="328"/>
      <c r="P39" s="327"/>
      <c r="Q39" s="327"/>
      <c r="R39" s="327"/>
      <c r="S39" s="327"/>
      <c r="T39" s="327"/>
      <c r="U39" s="327">
        <v>1</v>
      </c>
      <c r="V39" s="327"/>
      <c r="W39" s="327"/>
      <c r="X39" s="327"/>
      <c r="Y39" s="327"/>
      <c r="Z39" s="69"/>
      <c r="AA39" s="69"/>
      <c r="AB39" s="69"/>
      <c r="AC39" s="69"/>
      <c r="AD39" s="69"/>
      <c r="AE39" s="377" t="s">
        <v>290</v>
      </c>
      <c r="AF39" s="323" t="s">
        <v>399</v>
      </c>
      <c r="AG39" s="64"/>
      <c r="AH39" s="418"/>
    </row>
    <row r="40" spans="1:34" ht="12.75" customHeight="1" x14ac:dyDescent="0.2">
      <c r="A40" s="69" t="s">
        <v>56</v>
      </c>
      <c r="B40" s="69"/>
      <c r="C40" s="332">
        <v>8340</v>
      </c>
      <c r="D40" s="339" t="s">
        <v>146</v>
      </c>
      <c r="E40" s="322" t="s">
        <v>87</v>
      </c>
      <c r="F40" s="323" t="s">
        <v>102</v>
      </c>
      <c r="G40" s="323"/>
      <c r="H40" s="323"/>
      <c r="I40" s="325">
        <v>43732</v>
      </c>
      <c r="J40" s="325"/>
      <c r="K40" s="358">
        <v>44258</v>
      </c>
      <c r="L40" s="325"/>
      <c r="M40" s="335"/>
      <c r="N40" s="327"/>
      <c r="O40" s="328"/>
      <c r="P40" s="327"/>
      <c r="Q40" s="327"/>
      <c r="R40" s="327"/>
      <c r="S40" s="327"/>
      <c r="T40" s="327"/>
      <c r="U40" s="327">
        <v>1</v>
      </c>
      <c r="V40" s="327"/>
      <c r="W40" s="327"/>
      <c r="X40" s="327"/>
      <c r="Y40" s="327"/>
      <c r="Z40" s="69"/>
      <c r="AA40" s="69"/>
      <c r="AB40" s="69"/>
      <c r="AC40" s="69"/>
      <c r="AD40" s="69"/>
      <c r="AE40" s="323" t="s">
        <v>448</v>
      </c>
      <c r="AF40" s="323" t="s">
        <v>449</v>
      </c>
      <c r="AG40" s="64"/>
      <c r="AH40" s="385"/>
    </row>
    <row r="41" spans="1:34" ht="12.75" customHeight="1" x14ac:dyDescent="0.2">
      <c r="A41" s="69" t="s">
        <v>44</v>
      </c>
      <c r="B41" s="69"/>
      <c r="C41" s="386">
        <v>8352</v>
      </c>
      <c r="D41" s="69" t="s">
        <v>146</v>
      </c>
      <c r="E41" s="322" t="s">
        <v>95</v>
      </c>
      <c r="F41" s="323" t="s">
        <v>283</v>
      </c>
      <c r="G41" s="323" t="s">
        <v>93</v>
      </c>
      <c r="H41" s="323"/>
      <c r="I41" s="325">
        <v>43738</v>
      </c>
      <c r="J41" s="325"/>
      <c r="K41" s="325">
        <v>44258</v>
      </c>
      <c r="L41" s="325"/>
      <c r="M41" s="335"/>
      <c r="N41" s="327" t="e">
        <v>#REF!</v>
      </c>
      <c r="O41" s="328"/>
      <c r="P41" s="327"/>
      <c r="Q41" s="327"/>
      <c r="R41" s="327"/>
      <c r="S41" s="327">
        <v>1</v>
      </c>
      <c r="T41" s="327"/>
      <c r="U41" s="327"/>
      <c r="V41" s="327"/>
      <c r="W41" s="327"/>
      <c r="X41" s="327"/>
      <c r="Y41" s="327"/>
      <c r="Z41" s="69"/>
      <c r="AA41" s="69"/>
      <c r="AB41" s="69"/>
      <c r="AC41" s="69"/>
      <c r="AD41" s="69"/>
      <c r="AE41" s="377" t="s">
        <v>289</v>
      </c>
      <c r="AF41" s="323" t="s">
        <v>392</v>
      </c>
      <c r="AG41" s="64"/>
      <c r="AH41" s="418"/>
    </row>
    <row r="42" spans="1:34" ht="12.75" customHeight="1" thickBot="1" x14ac:dyDescent="0.25">
      <c r="A42" s="449" t="s">
        <v>49</v>
      </c>
      <c r="B42" s="367"/>
      <c r="C42" s="386">
        <v>8368</v>
      </c>
      <c r="D42" s="381" t="s">
        <v>146</v>
      </c>
      <c r="E42" s="368" t="s">
        <v>97</v>
      </c>
      <c r="F42" s="367"/>
      <c r="G42" s="367"/>
      <c r="H42" s="367"/>
      <c r="I42" s="451">
        <v>43746</v>
      </c>
      <c r="J42" s="374"/>
      <c r="K42" s="451">
        <v>44258</v>
      </c>
      <c r="L42" s="372"/>
      <c r="M42" s="372"/>
      <c r="N42" s="327" t="e">
        <v>#REF!</v>
      </c>
      <c r="O42" s="369"/>
      <c r="P42" s="370"/>
      <c r="Q42" s="370"/>
      <c r="R42" s="370"/>
      <c r="S42" s="370"/>
      <c r="T42" s="370"/>
      <c r="U42" s="370">
        <v>1</v>
      </c>
      <c r="V42" s="370"/>
      <c r="W42" s="370"/>
      <c r="X42" s="370"/>
      <c r="Y42" s="370"/>
      <c r="Z42" s="367"/>
      <c r="AA42" s="367"/>
      <c r="AB42" s="367"/>
      <c r="AC42" s="367"/>
      <c r="AD42" s="367"/>
      <c r="AE42" s="371" t="s">
        <v>388</v>
      </c>
      <c r="AF42" s="371" t="s">
        <v>389</v>
      </c>
      <c r="AG42" s="462"/>
      <c r="AH42" s="418"/>
    </row>
    <row r="43" spans="1:34" ht="12.75" customHeight="1" thickBot="1" x14ac:dyDescent="0.25">
      <c r="A43" s="321" t="s">
        <v>75</v>
      </c>
      <c r="B43" s="69"/>
      <c r="C43" s="332">
        <v>8386</v>
      </c>
      <c r="D43" s="339" t="s">
        <v>146</v>
      </c>
      <c r="E43" s="322" t="s">
        <v>91</v>
      </c>
      <c r="F43" s="323"/>
      <c r="G43" s="323"/>
      <c r="H43" s="323"/>
      <c r="I43" s="450">
        <v>43394</v>
      </c>
      <c r="J43" s="338"/>
      <c r="K43" s="455">
        <v>44258</v>
      </c>
      <c r="L43" s="336"/>
      <c r="M43" s="457"/>
      <c r="N43" s="327"/>
      <c r="O43" s="337"/>
      <c r="P43" s="336"/>
      <c r="Q43" s="336"/>
      <c r="R43" s="337"/>
      <c r="S43" s="336"/>
      <c r="T43" s="336"/>
      <c r="U43" s="336"/>
      <c r="V43" s="336">
        <v>1</v>
      </c>
      <c r="W43" s="336"/>
      <c r="X43" s="336"/>
      <c r="Y43" s="336"/>
      <c r="Z43" s="336"/>
      <c r="AA43" s="336"/>
      <c r="AB43" s="336"/>
      <c r="AC43" s="336"/>
      <c r="AD43" s="336"/>
      <c r="AE43" s="459" t="s">
        <v>444</v>
      </c>
      <c r="AF43" s="323" t="s">
        <v>445</v>
      </c>
      <c r="AG43" s="461"/>
      <c r="AH43" s="385"/>
    </row>
    <row r="44" spans="1:34" ht="12.75" customHeight="1" thickBot="1" x14ac:dyDescent="0.25">
      <c r="A44" s="321" t="s">
        <v>37</v>
      </c>
      <c r="B44" s="69"/>
      <c r="C44" s="386">
        <v>8401</v>
      </c>
      <c r="D44" s="69" t="s">
        <v>146</v>
      </c>
      <c r="E44" s="322" t="s">
        <v>89</v>
      </c>
      <c r="F44" s="323" t="s">
        <v>93</v>
      </c>
      <c r="G44" s="323"/>
      <c r="H44" s="323"/>
      <c r="I44" s="324">
        <v>43767</v>
      </c>
      <c r="J44" s="325"/>
      <c r="K44" s="324">
        <v>44277</v>
      </c>
      <c r="L44" s="325"/>
      <c r="M44" s="326"/>
      <c r="N44" s="327" t="e">
        <v>#REF!</v>
      </c>
      <c r="O44" s="328"/>
      <c r="P44" s="327"/>
      <c r="Q44" s="327"/>
      <c r="R44" s="328"/>
      <c r="S44" s="327"/>
      <c r="T44" s="327">
        <v>1</v>
      </c>
      <c r="U44" s="327"/>
      <c r="V44" s="327"/>
      <c r="W44" s="327"/>
      <c r="X44" s="327"/>
      <c r="Y44" s="327"/>
      <c r="Z44" s="69"/>
      <c r="AA44" s="69"/>
      <c r="AB44" s="69"/>
      <c r="AC44" s="69"/>
      <c r="AD44" s="69"/>
      <c r="AE44" s="334" t="s">
        <v>393</v>
      </c>
      <c r="AF44" s="323" t="s">
        <v>394</v>
      </c>
      <c r="AG44" s="72"/>
      <c r="AH44" s="418"/>
    </row>
    <row r="45" spans="1:34" ht="12.75" customHeight="1" thickBot="1" x14ac:dyDescent="0.25">
      <c r="A45" s="321" t="s">
        <v>64</v>
      </c>
      <c r="B45" s="69"/>
      <c r="C45" s="386">
        <v>8413</v>
      </c>
      <c r="D45" s="69" t="s">
        <v>146</v>
      </c>
      <c r="E45" s="322" t="s">
        <v>91</v>
      </c>
      <c r="F45" s="323" t="s">
        <v>102</v>
      </c>
      <c r="G45" s="323"/>
      <c r="H45" s="323"/>
      <c r="I45" s="324">
        <v>43779</v>
      </c>
      <c r="J45" s="325"/>
      <c r="K45" s="324">
        <v>44258</v>
      </c>
      <c r="L45" s="325"/>
      <c r="M45" s="326"/>
      <c r="N45" s="327" t="e">
        <v>#REF!</v>
      </c>
      <c r="O45" s="328"/>
      <c r="P45" s="327"/>
      <c r="Q45" s="327"/>
      <c r="R45" s="328"/>
      <c r="S45" s="327"/>
      <c r="T45" s="327"/>
      <c r="U45" s="327">
        <v>1</v>
      </c>
      <c r="V45" s="327"/>
      <c r="W45" s="327"/>
      <c r="X45" s="327"/>
      <c r="Y45" s="327"/>
      <c r="Z45" s="69"/>
      <c r="AA45" s="69"/>
      <c r="AB45" s="69"/>
      <c r="AC45" s="69"/>
      <c r="AD45" s="69"/>
      <c r="AE45" s="378" t="s">
        <v>383</v>
      </c>
      <c r="AF45" s="323" t="s">
        <v>384</v>
      </c>
      <c r="AG45" s="72"/>
      <c r="AH45" s="418"/>
    </row>
    <row r="46" spans="1:34" ht="12.75" customHeight="1" x14ac:dyDescent="0.2">
      <c r="A46" s="389" t="s">
        <v>83</v>
      </c>
      <c r="B46" s="390"/>
      <c r="C46" s="386">
        <v>8424</v>
      </c>
      <c r="D46" s="390" t="s">
        <v>146</v>
      </c>
      <c r="E46" s="391" t="s">
        <v>98</v>
      </c>
      <c r="F46" s="392"/>
      <c r="G46" s="392"/>
      <c r="H46" s="392"/>
      <c r="I46" s="393">
        <v>43786</v>
      </c>
      <c r="J46" s="394"/>
      <c r="K46" s="393">
        <v>44258</v>
      </c>
      <c r="L46" s="394"/>
      <c r="M46" s="437"/>
      <c r="N46" s="395" t="e">
        <v>#REF!</v>
      </c>
      <c r="O46" s="396"/>
      <c r="P46" s="395"/>
      <c r="Q46" s="395"/>
      <c r="R46" s="396"/>
      <c r="S46" s="395"/>
      <c r="T46" s="395"/>
      <c r="U46" s="395">
        <v>1</v>
      </c>
      <c r="V46" s="395"/>
      <c r="W46" s="395"/>
      <c r="X46" s="395"/>
      <c r="Y46" s="395"/>
      <c r="Z46" s="390"/>
      <c r="AA46" s="390"/>
      <c r="AB46" s="390"/>
      <c r="AC46" s="390"/>
      <c r="AD46" s="390"/>
      <c r="AE46" s="460" t="s">
        <v>385</v>
      </c>
      <c r="AF46" s="392" t="s">
        <v>386</v>
      </c>
      <c r="AG46" s="397" t="s">
        <v>387</v>
      </c>
      <c r="AH46" s="398"/>
    </row>
    <row r="47" spans="1:34" ht="12.75" customHeight="1" x14ac:dyDescent="0.2">
      <c r="A47" s="321" t="s">
        <v>72</v>
      </c>
      <c r="B47" s="69"/>
      <c r="C47" s="332">
        <v>8475</v>
      </c>
      <c r="D47" s="339" t="s">
        <v>146</v>
      </c>
      <c r="E47" s="322" t="s">
        <v>283</v>
      </c>
      <c r="F47" s="323"/>
      <c r="G47" s="323"/>
      <c r="H47" s="323"/>
      <c r="I47" s="450">
        <v>43521</v>
      </c>
      <c r="J47" s="338"/>
      <c r="K47" s="455">
        <v>44258</v>
      </c>
      <c r="L47" s="336"/>
      <c r="M47" s="457"/>
      <c r="N47" s="327"/>
      <c r="O47" s="337"/>
      <c r="P47" s="336"/>
      <c r="Q47" s="336"/>
      <c r="R47" s="337"/>
      <c r="S47" s="336"/>
      <c r="T47" s="336"/>
      <c r="U47" s="336"/>
      <c r="V47" s="336"/>
      <c r="W47" s="336"/>
      <c r="X47" s="336"/>
      <c r="Y47" s="336"/>
      <c r="Z47" s="336"/>
      <c r="AA47" s="336"/>
      <c r="AB47" s="336"/>
      <c r="AC47" s="336">
        <v>1</v>
      </c>
      <c r="AD47" s="336"/>
      <c r="AE47" s="458" t="s">
        <v>435</v>
      </c>
      <c r="AF47" s="323" t="s">
        <v>436</v>
      </c>
      <c r="AG47" s="461"/>
      <c r="AH47" s="385"/>
    </row>
    <row r="48" spans="1:34" ht="12.75" customHeight="1" x14ac:dyDescent="0.2">
      <c r="A48" s="321" t="s">
        <v>41</v>
      </c>
      <c r="B48" s="69"/>
      <c r="C48" s="332">
        <v>8479</v>
      </c>
      <c r="D48" s="339" t="s">
        <v>146</v>
      </c>
      <c r="E48" s="322" t="s">
        <v>87</v>
      </c>
      <c r="F48" s="323" t="s">
        <v>102</v>
      </c>
      <c r="G48" s="323"/>
      <c r="H48" s="323"/>
      <c r="I48" s="450">
        <v>43828</v>
      </c>
      <c r="J48" s="338"/>
      <c r="K48" s="455">
        <v>44258</v>
      </c>
      <c r="L48" s="336"/>
      <c r="M48" s="457"/>
      <c r="N48" s="327"/>
      <c r="O48" s="337"/>
      <c r="P48" s="336"/>
      <c r="Q48" s="336"/>
      <c r="R48" s="337"/>
      <c r="S48" s="336"/>
      <c r="T48" s="336"/>
      <c r="U48" s="336">
        <v>1</v>
      </c>
      <c r="V48" s="336"/>
      <c r="W48" s="336"/>
      <c r="X48" s="336"/>
      <c r="Y48" s="336"/>
      <c r="Z48" s="336"/>
      <c r="AA48" s="336"/>
      <c r="AB48" s="336"/>
      <c r="AC48" s="336"/>
      <c r="AD48" s="336"/>
      <c r="AE48" s="458" t="s">
        <v>439</v>
      </c>
      <c r="AF48" s="323" t="s">
        <v>440</v>
      </c>
      <c r="AG48" s="461" t="s">
        <v>441</v>
      </c>
      <c r="AH48" s="385"/>
    </row>
    <row r="49" spans="1:34" ht="12.75" customHeight="1" x14ac:dyDescent="0.2">
      <c r="A49" s="321" t="s">
        <v>43</v>
      </c>
      <c r="B49" s="69"/>
      <c r="C49" s="332">
        <v>8483</v>
      </c>
      <c r="D49" s="339" t="s">
        <v>146</v>
      </c>
      <c r="E49" s="322" t="s">
        <v>97</v>
      </c>
      <c r="F49" s="323" t="s">
        <v>283</v>
      </c>
      <c r="G49" s="323"/>
      <c r="H49" s="323"/>
      <c r="I49" s="450">
        <v>43828</v>
      </c>
      <c r="J49" s="338"/>
      <c r="K49" s="455">
        <v>44258</v>
      </c>
      <c r="L49" s="336"/>
      <c r="M49" s="457"/>
      <c r="N49" s="327"/>
      <c r="O49" s="337"/>
      <c r="P49" s="336"/>
      <c r="Q49" s="336"/>
      <c r="R49" s="337"/>
      <c r="S49" s="336"/>
      <c r="T49" s="336"/>
      <c r="U49" s="336">
        <v>1</v>
      </c>
      <c r="V49" s="336"/>
      <c r="W49" s="336"/>
      <c r="X49" s="336"/>
      <c r="Y49" s="336"/>
      <c r="Z49" s="336"/>
      <c r="AA49" s="336"/>
      <c r="AB49" s="336"/>
      <c r="AC49" s="336"/>
      <c r="AD49" s="336"/>
      <c r="AE49" s="458" t="s">
        <v>437</v>
      </c>
      <c r="AF49" s="323" t="s">
        <v>438</v>
      </c>
      <c r="AG49" s="461"/>
      <c r="AH49" s="385"/>
    </row>
    <row r="50" spans="1:34" ht="12.75" customHeight="1" x14ac:dyDescent="0.2">
      <c r="A50" s="321" t="s">
        <v>57</v>
      </c>
      <c r="B50" s="69"/>
      <c r="C50" s="386">
        <v>8586</v>
      </c>
      <c r="D50" s="69" t="s">
        <v>146</v>
      </c>
      <c r="E50" s="322" t="s">
        <v>98</v>
      </c>
      <c r="F50" s="323"/>
      <c r="G50" s="323"/>
      <c r="H50" s="323"/>
      <c r="I50" s="450">
        <v>43885</v>
      </c>
      <c r="J50" s="338"/>
      <c r="K50" s="455"/>
      <c r="L50" s="336"/>
      <c r="M50" s="457"/>
      <c r="N50" s="327" t="e">
        <v>#REF!</v>
      </c>
      <c r="O50" s="337"/>
      <c r="P50" s="336"/>
      <c r="Q50" s="336"/>
      <c r="R50" s="337"/>
      <c r="S50" s="336"/>
      <c r="T50" s="336"/>
      <c r="U50" s="336"/>
      <c r="V50" s="336">
        <v>1</v>
      </c>
      <c r="W50" s="336"/>
      <c r="X50" s="336"/>
      <c r="Y50" s="336"/>
      <c r="Z50" s="336"/>
      <c r="AA50" s="336"/>
      <c r="AB50" s="336"/>
      <c r="AC50" s="336"/>
      <c r="AD50" s="336"/>
      <c r="AE50" s="458" t="s">
        <v>291</v>
      </c>
      <c r="AF50" s="323" t="s">
        <v>292</v>
      </c>
      <c r="AG50" s="461" t="s">
        <v>293</v>
      </c>
      <c r="AH50" s="418"/>
    </row>
    <row r="51" spans="1:34" ht="12.75" customHeight="1" x14ac:dyDescent="0.2">
      <c r="A51" s="321" t="s">
        <v>46</v>
      </c>
      <c r="B51" s="69"/>
      <c r="C51" s="332">
        <v>8596</v>
      </c>
      <c r="D51" s="69" t="s">
        <v>146</v>
      </c>
      <c r="E51" s="322" t="s">
        <v>91</v>
      </c>
      <c r="F51" s="323" t="s">
        <v>102</v>
      </c>
      <c r="G51" s="323"/>
      <c r="H51" s="323"/>
      <c r="I51" s="450">
        <v>44472</v>
      </c>
      <c r="J51" s="427"/>
      <c r="K51" s="450">
        <v>44479</v>
      </c>
      <c r="L51" s="336"/>
      <c r="M51" s="457"/>
      <c r="N51" s="327" t="e">
        <v>#REF!</v>
      </c>
      <c r="O51" s="337"/>
      <c r="P51" s="336"/>
      <c r="Q51" s="336"/>
      <c r="R51" s="337"/>
      <c r="S51" s="336"/>
      <c r="T51" s="336"/>
      <c r="U51" s="336">
        <v>1</v>
      </c>
      <c r="V51" s="336"/>
      <c r="W51" s="336"/>
      <c r="X51" s="336"/>
      <c r="Y51" s="336"/>
      <c r="Z51" s="336"/>
      <c r="AA51" s="336"/>
      <c r="AB51" s="336"/>
      <c r="AC51" s="336"/>
      <c r="AD51" s="336"/>
      <c r="AE51" s="458" t="s">
        <v>855</v>
      </c>
      <c r="AF51" s="323" t="s">
        <v>856</v>
      </c>
      <c r="AG51" s="461"/>
      <c r="AH51" s="418"/>
    </row>
    <row r="52" spans="1:34" ht="12.75" customHeight="1" x14ac:dyDescent="0.2">
      <c r="A52" s="321" t="s">
        <v>46</v>
      </c>
      <c r="B52" s="69"/>
      <c r="C52" s="332">
        <v>8597</v>
      </c>
      <c r="D52" s="69" t="s">
        <v>146</v>
      </c>
      <c r="E52" s="322" t="s">
        <v>283</v>
      </c>
      <c r="F52" s="323" t="s">
        <v>89</v>
      </c>
      <c r="G52" s="323" t="s">
        <v>101</v>
      </c>
      <c r="H52" s="323"/>
      <c r="I52" s="450">
        <v>44228</v>
      </c>
      <c r="J52" s="427"/>
      <c r="K52" s="450">
        <v>44237</v>
      </c>
      <c r="L52" s="336"/>
      <c r="M52" s="457"/>
      <c r="N52" s="327" t="e">
        <v>#REF!</v>
      </c>
      <c r="O52" s="337"/>
      <c r="P52" s="336"/>
      <c r="Q52" s="336"/>
      <c r="R52" s="337">
        <v>1</v>
      </c>
      <c r="S52" s="336"/>
      <c r="T52" s="336"/>
      <c r="U52" s="336"/>
      <c r="V52" s="336"/>
      <c r="W52" s="336"/>
      <c r="X52" s="336"/>
      <c r="Y52" s="336"/>
      <c r="Z52" s="336"/>
      <c r="AA52" s="336"/>
      <c r="AB52" s="336"/>
      <c r="AC52" s="336"/>
      <c r="AD52" s="336"/>
      <c r="AE52" s="458" t="s">
        <v>861</v>
      </c>
      <c r="AF52" s="323" t="s">
        <v>862</v>
      </c>
      <c r="AG52" s="461"/>
      <c r="AH52" s="418"/>
    </row>
    <row r="53" spans="1:34" ht="12.75" customHeight="1" x14ac:dyDescent="0.2">
      <c r="A53" s="321" t="s">
        <v>48</v>
      </c>
      <c r="B53" s="69"/>
      <c r="C53" s="356">
        <v>8599</v>
      </c>
      <c r="D53" s="69" t="s">
        <v>146</v>
      </c>
      <c r="E53" s="322"/>
      <c r="F53" s="323"/>
      <c r="G53" s="323"/>
      <c r="H53" s="323"/>
      <c r="I53" s="450">
        <v>44232</v>
      </c>
      <c r="J53" s="427"/>
      <c r="K53" s="450">
        <v>44232</v>
      </c>
      <c r="L53" s="336"/>
      <c r="M53" s="457"/>
      <c r="N53" s="327" t="e">
        <v>#REF!</v>
      </c>
      <c r="O53" s="337"/>
      <c r="P53" s="336"/>
      <c r="Q53" s="336"/>
      <c r="R53" s="337"/>
      <c r="S53" s="336"/>
      <c r="T53" s="336"/>
      <c r="U53" s="336"/>
      <c r="V53" s="336"/>
      <c r="W53" s="336"/>
      <c r="X53" s="336"/>
      <c r="Y53" s="336"/>
      <c r="Z53" s="336"/>
      <c r="AA53" s="336"/>
      <c r="AB53" s="336"/>
      <c r="AC53" s="336"/>
      <c r="AD53" s="336"/>
      <c r="AE53" s="458" t="s">
        <v>866</v>
      </c>
      <c r="AF53" s="323" t="s">
        <v>867</v>
      </c>
      <c r="AG53" s="461"/>
      <c r="AH53" s="418"/>
    </row>
    <row r="54" spans="1:34" ht="12.75" customHeight="1" x14ac:dyDescent="0.2">
      <c r="A54" s="342" t="s">
        <v>57</v>
      </c>
      <c r="B54" s="342"/>
      <c r="C54" s="330">
        <v>8979</v>
      </c>
      <c r="D54" s="339" t="s">
        <v>146</v>
      </c>
      <c r="E54" s="341" t="s">
        <v>97</v>
      </c>
      <c r="F54" s="323" t="s">
        <v>91</v>
      </c>
      <c r="G54" s="342"/>
      <c r="H54" s="342"/>
      <c r="I54" s="443">
        <v>44160</v>
      </c>
      <c r="J54" s="343"/>
      <c r="K54" s="443">
        <v>44207</v>
      </c>
      <c r="L54" s="342"/>
      <c r="M54" s="444"/>
      <c r="N54" s="327" t="e">
        <v>#REF!</v>
      </c>
      <c r="O54" s="341"/>
      <c r="P54" s="342"/>
      <c r="Q54" s="342"/>
      <c r="R54" s="341"/>
      <c r="S54" s="342"/>
      <c r="T54" s="342"/>
      <c r="U54" s="342">
        <v>1</v>
      </c>
      <c r="V54" s="342"/>
      <c r="W54" s="342"/>
      <c r="X54" s="342"/>
      <c r="Y54" s="342"/>
      <c r="Z54" s="342"/>
      <c r="AA54" s="342"/>
      <c r="AB54" s="342"/>
      <c r="AC54" s="342"/>
      <c r="AD54" s="342"/>
      <c r="AE54" s="445" t="s">
        <v>346</v>
      </c>
      <c r="AF54" s="343" t="s">
        <v>316</v>
      </c>
      <c r="AG54" s="447"/>
      <c r="AH54" s="418"/>
    </row>
    <row r="55" spans="1:34" ht="12.75" customHeight="1" x14ac:dyDescent="0.2">
      <c r="A55" s="341" t="s">
        <v>72</v>
      </c>
      <c r="B55" s="342"/>
      <c r="C55" s="330">
        <v>8983</v>
      </c>
      <c r="D55" s="339" t="s">
        <v>146</v>
      </c>
      <c r="E55" s="341" t="s">
        <v>91</v>
      </c>
      <c r="F55" s="323" t="s">
        <v>101</v>
      </c>
      <c r="G55" s="342"/>
      <c r="H55" s="342"/>
      <c r="I55" s="443">
        <v>44171</v>
      </c>
      <c r="J55" s="343"/>
      <c r="K55" s="443">
        <v>44287</v>
      </c>
      <c r="L55" s="342"/>
      <c r="M55" s="444"/>
      <c r="N55" s="327" t="e">
        <v>#REF!</v>
      </c>
      <c r="O55" s="341"/>
      <c r="P55" s="342"/>
      <c r="Q55" s="342"/>
      <c r="R55" s="341"/>
      <c r="S55" s="342"/>
      <c r="T55" s="342"/>
      <c r="U55" s="342"/>
      <c r="V55" s="342"/>
      <c r="W55" s="342"/>
      <c r="X55" s="342"/>
      <c r="Y55" s="342"/>
      <c r="Z55" s="342"/>
      <c r="AA55" s="342"/>
      <c r="AB55" s="342"/>
      <c r="AC55" s="342"/>
      <c r="AD55" s="342">
        <v>1</v>
      </c>
      <c r="AE55" s="445" t="s">
        <v>529</v>
      </c>
      <c r="AF55" s="343" t="s">
        <v>530</v>
      </c>
      <c r="AG55" s="447"/>
      <c r="AH55" s="418"/>
    </row>
    <row r="56" spans="1:34" ht="12.75" customHeight="1" x14ac:dyDescent="0.2">
      <c r="A56" s="341" t="s">
        <v>43</v>
      </c>
      <c r="B56" s="342"/>
      <c r="C56" s="330">
        <v>8996</v>
      </c>
      <c r="D56" s="339" t="s">
        <v>146</v>
      </c>
      <c r="E56" s="341" t="s">
        <v>93</v>
      </c>
      <c r="F56" s="323"/>
      <c r="G56" s="342"/>
      <c r="H56" s="342"/>
      <c r="I56" s="443">
        <v>44180</v>
      </c>
      <c r="J56" s="343"/>
      <c r="K56" s="443">
        <v>44297</v>
      </c>
      <c r="L56" s="342"/>
      <c r="M56" s="444"/>
      <c r="N56" s="327" t="e">
        <v>#REF!</v>
      </c>
      <c r="O56" s="341"/>
      <c r="P56" s="342"/>
      <c r="Q56" s="342"/>
      <c r="R56" s="341"/>
      <c r="S56" s="342"/>
      <c r="T56" s="342">
        <v>1</v>
      </c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445" t="s">
        <v>533</v>
      </c>
      <c r="AF56" s="343" t="s">
        <v>299</v>
      </c>
      <c r="AG56" s="447"/>
      <c r="AH56" s="418"/>
    </row>
    <row r="57" spans="1:34" s="383" customFormat="1" ht="12.75" customHeight="1" x14ac:dyDescent="0.2">
      <c r="A57" s="341" t="s">
        <v>46</v>
      </c>
      <c r="B57" s="342"/>
      <c r="C57" s="330">
        <v>8997</v>
      </c>
      <c r="D57" s="339" t="s">
        <v>146</v>
      </c>
      <c r="E57" s="322" t="s">
        <v>102</v>
      </c>
      <c r="F57" s="323" t="s">
        <v>87</v>
      </c>
      <c r="G57" s="323"/>
      <c r="H57" s="323"/>
      <c r="I57" s="324">
        <v>44448</v>
      </c>
      <c r="J57" s="427"/>
      <c r="K57" s="324">
        <v>44448</v>
      </c>
      <c r="L57" s="325"/>
      <c r="M57" s="326"/>
      <c r="N57" s="327" t="e">
        <v>#REF!</v>
      </c>
      <c r="O57" s="328"/>
      <c r="P57" s="327"/>
      <c r="Q57" s="327"/>
      <c r="R57" s="328"/>
      <c r="S57" s="327"/>
      <c r="T57" s="327"/>
      <c r="U57" s="327">
        <v>1</v>
      </c>
      <c r="V57" s="327"/>
      <c r="W57" s="327"/>
      <c r="X57" s="327"/>
      <c r="Y57" s="327"/>
      <c r="Z57" s="69"/>
      <c r="AA57" s="69"/>
      <c r="AB57" s="69"/>
      <c r="AC57" s="69"/>
      <c r="AD57" s="69"/>
      <c r="AE57" s="331" t="s">
        <v>859</v>
      </c>
      <c r="AF57" s="323" t="s">
        <v>860</v>
      </c>
      <c r="AG57" s="447"/>
      <c r="AH57" s="418"/>
    </row>
    <row r="58" spans="1:34" s="388" customFormat="1" ht="12.75" customHeight="1" x14ac:dyDescent="0.2">
      <c r="A58" s="321" t="s">
        <v>44</v>
      </c>
      <c r="B58" s="342"/>
      <c r="C58" s="330">
        <v>9001</v>
      </c>
      <c r="D58" s="339" t="s">
        <v>146</v>
      </c>
      <c r="E58" s="341" t="s">
        <v>102</v>
      </c>
      <c r="F58" s="323"/>
      <c r="G58" s="342"/>
      <c r="H58" s="342"/>
      <c r="I58" s="443">
        <v>44215</v>
      </c>
      <c r="J58" s="343"/>
      <c r="K58" s="443">
        <v>44221</v>
      </c>
      <c r="L58" s="342"/>
      <c r="M58" s="444"/>
      <c r="N58" s="327" t="e">
        <v>#REF!</v>
      </c>
      <c r="O58" s="341"/>
      <c r="P58" s="342"/>
      <c r="Q58" s="342"/>
      <c r="R58" s="341"/>
      <c r="S58" s="342"/>
      <c r="T58" s="342"/>
      <c r="U58" s="342">
        <v>1</v>
      </c>
      <c r="V58" s="342"/>
      <c r="W58" s="342"/>
      <c r="X58" s="342"/>
      <c r="Y58" s="342"/>
      <c r="Z58" s="342"/>
      <c r="AA58" s="342"/>
      <c r="AB58" s="342"/>
      <c r="AC58" s="342"/>
      <c r="AD58" s="342"/>
      <c r="AE58" s="445" t="s">
        <v>312</v>
      </c>
      <c r="AF58" s="343" t="s">
        <v>313</v>
      </c>
      <c r="AG58" s="447"/>
      <c r="AH58" s="418"/>
    </row>
    <row r="59" spans="1:34" ht="12.75" customHeight="1" x14ac:dyDescent="0.2">
      <c r="A59" s="321" t="s">
        <v>51</v>
      </c>
      <c r="B59" s="69"/>
      <c r="C59" s="69">
        <v>9004</v>
      </c>
      <c r="D59" s="339" t="s">
        <v>146</v>
      </c>
      <c r="E59" s="322" t="s">
        <v>98</v>
      </c>
      <c r="F59" s="323"/>
      <c r="G59" s="323"/>
      <c r="H59" s="323"/>
      <c r="I59" s="324">
        <v>44199</v>
      </c>
      <c r="J59" s="325"/>
      <c r="K59" s="324">
        <v>44199</v>
      </c>
      <c r="L59" s="325"/>
      <c r="M59" s="326"/>
      <c r="N59" s="327"/>
      <c r="O59" s="328"/>
      <c r="P59" s="327"/>
      <c r="Q59" s="327"/>
      <c r="R59" s="328"/>
      <c r="S59" s="327"/>
      <c r="T59" s="327"/>
      <c r="U59" s="327">
        <v>1</v>
      </c>
      <c r="V59" s="327"/>
      <c r="W59" s="327"/>
      <c r="X59" s="327"/>
      <c r="Y59" s="327"/>
      <c r="Z59" s="69"/>
      <c r="AA59" s="69"/>
      <c r="AB59" s="69"/>
      <c r="AC59" s="69"/>
      <c r="AD59" s="69"/>
      <c r="AE59" s="329" t="s">
        <v>312</v>
      </c>
      <c r="AF59" s="323" t="s">
        <v>314</v>
      </c>
      <c r="AG59" s="72"/>
      <c r="AH59" s="385"/>
    </row>
    <row r="60" spans="1:34" ht="12.75" customHeight="1" x14ac:dyDescent="0.2">
      <c r="A60" s="69" t="s">
        <v>37</v>
      </c>
      <c r="B60" s="69"/>
      <c r="C60" s="69">
        <v>9005</v>
      </c>
      <c r="D60" s="339" t="s">
        <v>146</v>
      </c>
      <c r="E60" s="322" t="s">
        <v>100</v>
      </c>
      <c r="F60" s="323"/>
      <c r="G60" s="323"/>
      <c r="H60" s="323"/>
      <c r="I60" s="324">
        <v>44199</v>
      </c>
      <c r="J60" s="325"/>
      <c r="K60" s="324">
        <v>44199</v>
      </c>
      <c r="L60" s="325"/>
      <c r="M60" s="326"/>
      <c r="N60" s="327"/>
      <c r="O60" s="328"/>
      <c r="P60" s="327"/>
      <c r="Q60" s="327"/>
      <c r="R60" s="328"/>
      <c r="S60" s="327"/>
      <c r="T60" s="327"/>
      <c r="U60" s="327">
        <v>1</v>
      </c>
      <c r="V60" s="327"/>
      <c r="W60" s="327"/>
      <c r="X60" s="327"/>
      <c r="Y60" s="327"/>
      <c r="Z60" s="69"/>
      <c r="AA60" s="69"/>
      <c r="AB60" s="69"/>
      <c r="AC60" s="69"/>
      <c r="AD60" s="69"/>
      <c r="AE60" s="329" t="s">
        <v>353</v>
      </c>
      <c r="AF60" s="323" t="s">
        <v>354</v>
      </c>
      <c r="AG60" s="72"/>
      <c r="AH60" s="385"/>
    </row>
    <row r="61" spans="1:34" ht="12.75" customHeight="1" x14ac:dyDescent="0.2">
      <c r="A61" s="321" t="s">
        <v>72</v>
      </c>
      <c r="B61" s="69"/>
      <c r="C61" s="69">
        <v>9006</v>
      </c>
      <c r="D61" s="339" t="s">
        <v>146</v>
      </c>
      <c r="E61" s="322" t="s">
        <v>101</v>
      </c>
      <c r="F61" s="323"/>
      <c r="G61" s="323"/>
      <c r="H61" s="323"/>
      <c r="I61" s="324">
        <v>44203</v>
      </c>
      <c r="J61" s="325"/>
      <c r="K61" s="324">
        <v>44203</v>
      </c>
      <c r="L61" s="325"/>
      <c r="M61" s="326"/>
      <c r="N61" s="327"/>
      <c r="O61" s="328"/>
      <c r="P61" s="327"/>
      <c r="Q61" s="327"/>
      <c r="R61" s="328"/>
      <c r="S61" s="327"/>
      <c r="T61" s="327"/>
      <c r="U61" s="327"/>
      <c r="V61" s="327"/>
      <c r="W61" s="327"/>
      <c r="X61" s="327"/>
      <c r="Y61" s="327"/>
      <c r="Z61" s="69"/>
      <c r="AA61" s="69"/>
      <c r="AB61" s="69"/>
      <c r="AC61" s="69"/>
      <c r="AD61" s="69">
        <v>1</v>
      </c>
      <c r="AE61" s="329" t="s">
        <v>327</v>
      </c>
      <c r="AF61" s="323" t="s">
        <v>316</v>
      </c>
      <c r="AG61" s="72"/>
      <c r="AH61" s="385"/>
    </row>
    <row r="62" spans="1:34" ht="12.75" customHeight="1" x14ac:dyDescent="0.2">
      <c r="A62" s="321" t="s">
        <v>48</v>
      </c>
      <c r="B62" s="69"/>
      <c r="C62" s="69">
        <v>9007</v>
      </c>
      <c r="D62" s="339" t="s">
        <v>146</v>
      </c>
      <c r="E62" s="322" t="s">
        <v>101</v>
      </c>
      <c r="F62" s="323" t="s">
        <v>95</v>
      </c>
      <c r="G62" s="323"/>
      <c r="H62" s="323"/>
      <c r="I62" s="324">
        <v>44146</v>
      </c>
      <c r="J62" s="325"/>
      <c r="K62" s="324">
        <v>44217</v>
      </c>
      <c r="L62" s="325"/>
      <c r="M62" s="326"/>
      <c r="N62" s="327"/>
      <c r="O62" s="328"/>
      <c r="P62" s="327"/>
      <c r="Q62" s="327"/>
      <c r="R62" s="328"/>
      <c r="S62" s="327"/>
      <c r="T62" s="327"/>
      <c r="U62" s="327">
        <v>1</v>
      </c>
      <c r="V62" s="327"/>
      <c r="W62" s="327"/>
      <c r="X62" s="327"/>
      <c r="Y62" s="327"/>
      <c r="Z62" s="69"/>
      <c r="AA62" s="69"/>
      <c r="AB62" s="69"/>
      <c r="AC62" s="69"/>
      <c r="AD62" s="69"/>
      <c r="AE62" s="331" t="s">
        <v>344</v>
      </c>
      <c r="AF62" s="323" t="s">
        <v>345</v>
      </c>
      <c r="AG62" s="72"/>
      <c r="AH62" s="385"/>
    </row>
    <row r="63" spans="1:34" ht="12.75" customHeight="1" x14ac:dyDescent="0.2">
      <c r="A63" s="321" t="s">
        <v>54</v>
      </c>
      <c r="B63" s="69"/>
      <c r="C63" s="69">
        <v>9008</v>
      </c>
      <c r="D63" s="339" t="s">
        <v>146</v>
      </c>
      <c r="E63" s="322" t="s">
        <v>98</v>
      </c>
      <c r="F63" s="323"/>
      <c r="G63" s="323"/>
      <c r="H63" s="323"/>
      <c r="I63" s="324">
        <v>44207</v>
      </c>
      <c r="J63" s="325"/>
      <c r="K63" s="324">
        <v>44207</v>
      </c>
      <c r="L63" s="325"/>
      <c r="M63" s="326"/>
      <c r="N63" s="327"/>
      <c r="O63" s="328"/>
      <c r="P63" s="327"/>
      <c r="Q63" s="327"/>
      <c r="R63" s="328"/>
      <c r="S63" s="327"/>
      <c r="T63" s="327"/>
      <c r="U63" s="327">
        <v>1</v>
      </c>
      <c r="V63" s="327"/>
      <c r="W63" s="327"/>
      <c r="X63" s="327"/>
      <c r="Y63" s="327"/>
      <c r="Z63" s="69"/>
      <c r="AA63" s="69"/>
      <c r="AB63" s="69"/>
      <c r="AC63" s="69"/>
      <c r="AD63" s="69"/>
      <c r="AE63" s="331" t="s">
        <v>302</v>
      </c>
      <c r="AF63" s="323" t="s">
        <v>303</v>
      </c>
      <c r="AG63" s="72"/>
      <c r="AH63" s="385"/>
    </row>
    <row r="64" spans="1:34" ht="12.75" customHeight="1" x14ac:dyDescent="0.2">
      <c r="A64" s="416" t="s">
        <v>49</v>
      </c>
      <c r="B64" s="69"/>
      <c r="C64" s="69">
        <v>9009</v>
      </c>
      <c r="D64" s="339" t="s">
        <v>146</v>
      </c>
      <c r="E64" s="322" t="s">
        <v>225</v>
      </c>
      <c r="F64" s="323"/>
      <c r="G64" s="323"/>
      <c r="H64" s="323"/>
      <c r="I64" s="324">
        <v>44208</v>
      </c>
      <c r="J64" s="325"/>
      <c r="K64" s="324">
        <v>44208</v>
      </c>
      <c r="L64" s="325"/>
      <c r="M64" s="326"/>
      <c r="N64" s="327"/>
      <c r="O64" s="328"/>
      <c r="P64" s="327"/>
      <c r="Q64" s="327"/>
      <c r="R64" s="328">
        <v>1</v>
      </c>
      <c r="S64" s="327"/>
      <c r="T64" s="327"/>
      <c r="U64" s="327"/>
      <c r="V64" s="327"/>
      <c r="W64" s="327"/>
      <c r="X64" s="327"/>
      <c r="Y64" s="327"/>
      <c r="Z64" s="69"/>
      <c r="AA64" s="69"/>
      <c r="AB64" s="69"/>
      <c r="AC64" s="69"/>
      <c r="AD64" s="69"/>
      <c r="AE64" s="331" t="s">
        <v>329</v>
      </c>
      <c r="AF64" s="323" t="s">
        <v>330</v>
      </c>
      <c r="AG64" s="72"/>
      <c r="AH64" s="385"/>
    </row>
    <row r="65" spans="1:34" ht="12.75" customHeight="1" x14ac:dyDescent="0.2">
      <c r="A65" s="321" t="s">
        <v>44</v>
      </c>
      <c r="B65" s="69"/>
      <c r="C65" s="69">
        <v>9010</v>
      </c>
      <c r="D65" s="339" t="s">
        <v>146</v>
      </c>
      <c r="E65" s="322" t="s">
        <v>89</v>
      </c>
      <c r="F65" s="323"/>
      <c r="G65" s="323"/>
      <c r="H65" s="323"/>
      <c r="I65" s="324">
        <v>44208</v>
      </c>
      <c r="J65" s="325"/>
      <c r="K65" s="324">
        <v>44208</v>
      </c>
      <c r="L65" s="325"/>
      <c r="M65" s="326"/>
      <c r="N65" s="327"/>
      <c r="O65" s="328"/>
      <c r="P65" s="327"/>
      <c r="Q65" s="327"/>
      <c r="R65" s="328">
        <v>1</v>
      </c>
      <c r="S65" s="327"/>
      <c r="T65" s="327"/>
      <c r="U65" s="327"/>
      <c r="V65" s="327"/>
      <c r="W65" s="327"/>
      <c r="X65" s="327"/>
      <c r="Y65" s="327"/>
      <c r="Z65" s="69"/>
      <c r="AA65" s="69"/>
      <c r="AB65" s="69"/>
      <c r="AC65" s="69"/>
      <c r="AD65" s="69"/>
      <c r="AE65" s="331" t="s">
        <v>328</v>
      </c>
      <c r="AF65" s="323" t="s">
        <v>316</v>
      </c>
      <c r="AG65" s="72"/>
      <c r="AH65" s="385"/>
    </row>
    <row r="66" spans="1:34" ht="12.75" customHeight="1" x14ac:dyDescent="0.2">
      <c r="A66" s="321" t="s">
        <v>72</v>
      </c>
      <c r="B66" s="69"/>
      <c r="C66" s="69">
        <v>9011</v>
      </c>
      <c r="D66" s="339" t="s">
        <v>146</v>
      </c>
      <c r="E66" s="322" t="s">
        <v>101</v>
      </c>
      <c r="F66" s="323"/>
      <c r="G66" s="323"/>
      <c r="H66" s="323"/>
      <c r="I66" s="324">
        <v>44207</v>
      </c>
      <c r="J66" s="325"/>
      <c r="K66" s="324">
        <v>44207</v>
      </c>
      <c r="L66" s="325"/>
      <c r="M66" s="326"/>
      <c r="N66" s="327"/>
      <c r="O66" s="328"/>
      <c r="P66" s="327"/>
      <c r="Q66" s="327"/>
      <c r="R66" s="328"/>
      <c r="S66" s="327"/>
      <c r="T66" s="327"/>
      <c r="U66" s="327"/>
      <c r="V66" s="327"/>
      <c r="W66" s="327"/>
      <c r="X66" s="327"/>
      <c r="Y66" s="327"/>
      <c r="Z66" s="69"/>
      <c r="AA66" s="69"/>
      <c r="AB66" s="69"/>
      <c r="AC66" s="69"/>
      <c r="AD66" s="69">
        <v>1</v>
      </c>
      <c r="AE66" s="331" t="s">
        <v>296</v>
      </c>
      <c r="AF66" s="323" t="s">
        <v>297</v>
      </c>
      <c r="AG66" s="72"/>
      <c r="AH66" s="385"/>
    </row>
    <row r="67" spans="1:34" ht="12.75" customHeight="1" x14ac:dyDescent="0.2">
      <c r="A67" s="321" t="s">
        <v>56</v>
      </c>
      <c r="B67" s="69"/>
      <c r="C67" s="69">
        <v>9012</v>
      </c>
      <c r="D67" s="339" t="s">
        <v>146</v>
      </c>
      <c r="E67" s="322" t="s">
        <v>97</v>
      </c>
      <c r="F67" s="323"/>
      <c r="G67" s="323"/>
      <c r="H67" s="323"/>
      <c r="I67" s="324">
        <v>44209</v>
      </c>
      <c r="J67" s="325"/>
      <c r="K67" s="324">
        <v>44209</v>
      </c>
      <c r="L67" s="325"/>
      <c r="M67" s="326"/>
      <c r="N67" s="327"/>
      <c r="O67" s="328"/>
      <c r="P67" s="327"/>
      <c r="Q67" s="327"/>
      <c r="R67" s="328"/>
      <c r="S67" s="327"/>
      <c r="T67" s="327">
        <v>1</v>
      </c>
      <c r="U67" s="327"/>
      <c r="V67" s="327"/>
      <c r="W67" s="327"/>
      <c r="X67" s="327"/>
      <c r="Y67" s="327"/>
      <c r="Z67" s="69"/>
      <c r="AA67" s="69"/>
      <c r="AB67" s="69"/>
      <c r="AC67" s="69"/>
      <c r="AD67" s="69"/>
      <c r="AE67" s="331" t="s">
        <v>321</v>
      </c>
      <c r="AF67" s="323" t="s">
        <v>322</v>
      </c>
      <c r="AG67" s="72" t="s">
        <v>323</v>
      </c>
      <c r="AH67" s="385"/>
    </row>
    <row r="68" spans="1:34" ht="12.75" customHeight="1" x14ac:dyDescent="0.2">
      <c r="A68" s="321" t="s">
        <v>56</v>
      </c>
      <c r="B68" s="69"/>
      <c r="C68" s="69">
        <v>9013</v>
      </c>
      <c r="D68" s="339" t="s">
        <v>146</v>
      </c>
      <c r="E68" s="322" t="s">
        <v>98</v>
      </c>
      <c r="F68" s="323"/>
      <c r="G68" s="323"/>
      <c r="H68" s="323"/>
      <c r="I68" s="324">
        <v>44209</v>
      </c>
      <c r="J68" s="325"/>
      <c r="K68" s="324">
        <v>44299</v>
      </c>
      <c r="L68" s="325"/>
      <c r="M68" s="326"/>
      <c r="N68" s="327"/>
      <c r="O68" s="328"/>
      <c r="P68" s="327"/>
      <c r="Q68" s="327"/>
      <c r="R68" s="328"/>
      <c r="S68" s="327"/>
      <c r="T68" s="327"/>
      <c r="U68" s="327">
        <v>1</v>
      </c>
      <c r="V68" s="327"/>
      <c r="W68" s="327"/>
      <c r="X68" s="327"/>
      <c r="Y68" s="327"/>
      <c r="Z68" s="69"/>
      <c r="AA68" s="69"/>
      <c r="AB68" s="69"/>
      <c r="AC68" s="69"/>
      <c r="AD68" s="69"/>
      <c r="AE68" s="331" t="s">
        <v>531</v>
      </c>
      <c r="AF68" s="323" t="s">
        <v>532</v>
      </c>
      <c r="AG68" s="72"/>
      <c r="AH68" s="385"/>
    </row>
    <row r="69" spans="1:34" ht="12.75" customHeight="1" x14ac:dyDescent="0.2">
      <c r="A69" s="321" t="s">
        <v>44</v>
      </c>
      <c r="B69" s="69"/>
      <c r="C69" s="69">
        <v>9014</v>
      </c>
      <c r="D69" s="339" t="s">
        <v>146</v>
      </c>
      <c r="E69" s="322" t="s">
        <v>101</v>
      </c>
      <c r="F69" s="323"/>
      <c r="G69" s="323"/>
      <c r="H69" s="323"/>
      <c r="I69" s="324">
        <v>44209</v>
      </c>
      <c r="J69" s="325"/>
      <c r="K69" s="324">
        <v>44209</v>
      </c>
      <c r="L69" s="325"/>
      <c r="M69" s="326"/>
      <c r="N69" s="327"/>
      <c r="O69" s="328"/>
      <c r="P69" s="327"/>
      <c r="Q69" s="327"/>
      <c r="R69" s="328">
        <v>1</v>
      </c>
      <c r="S69" s="327"/>
      <c r="T69" s="327"/>
      <c r="U69" s="327"/>
      <c r="V69" s="327"/>
      <c r="W69" s="327"/>
      <c r="X69" s="327"/>
      <c r="Y69" s="327"/>
      <c r="Z69" s="69"/>
      <c r="AA69" s="69"/>
      <c r="AB69" s="69"/>
      <c r="AC69" s="69"/>
      <c r="AD69" s="69"/>
      <c r="AE69" s="331" t="s">
        <v>315</v>
      </c>
      <c r="AF69" s="323" t="s">
        <v>316</v>
      </c>
      <c r="AG69" s="72"/>
      <c r="AH69" s="385"/>
    </row>
    <row r="70" spans="1:34" ht="12.75" customHeight="1" x14ac:dyDescent="0.2">
      <c r="A70" s="69" t="s">
        <v>44</v>
      </c>
      <c r="B70" s="69"/>
      <c r="C70" s="69">
        <v>9015</v>
      </c>
      <c r="D70" s="339" t="s">
        <v>146</v>
      </c>
      <c r="E70" s="322" t="s">
        <v>89</v>
      </c>
      <c r="F70" s="323"/>
      <c r="G70" s="323"/>
      <c r="H70" s="323"/>
      <c r="I70" s="324">
        <v>44209</v>
      </c>
      <c r="J70" s="325"/>
      <c r="K70" s="324">
        <v>44209</v>
      </c>
      <c r="L70" s="325"/>
      <c r="M70" s="326"/>
      <c r="N70" s="327"/>
      <c r="O70" s="328"/>
      <c r="P70" s="327"/>
      <c r="Q70" s="327"/>
      <c r="R70" s="328"/>
      <c r="S70" s="327">
        <v>1</v>
      </c>
      <c r="T70" s="327"/>
      <c r="U70" s="327"/>
      <c r="V70" s="327"/>
      <c r="W70" s="327"/>
      <c r="X70" s="327"/>
      <c r="Y70" s="327"/>
      <c r="Z70" s="69"/>
      <c r="AA70" s="69"/>
      <c r="AB70" s="69"/>
      <c r="AC70" s="69"/>
      <c r="AD70" s="69"/>
      <c r="AE70" s="331" t="s">
        <v>324</v>
      </c>
      <c r="AF70" s="323" t="s">
        <v>325</v>
      </c>
      <c r="AG70" s="72"/>
      <c r="AH70" s="385"/>
    </row>
    <row r="71" spans="1:34" ht="12.75" customHeight="1" x14ac:dyDescent="0.2">
      <c r="A71" s="321" t="s">
        <v>50</v>
      </c>
      <c r="B71" s="69"/>
      <c r="C71" s="69">
        <v>9016</v>
      </c>
      <c r="D71" s="339" t="s">
        <v>146</v>
      </c>
      <c r="E71" s="322" t="s">
        <v>97</v>
      </c>
      <c r="F71" s="323"/>
      <c r="G71" s="323"/>
      <c r="H71" s="323"/>
      <c r="I71" s="324">
        <v>44210</v>
      </c>
      <c r="J71" s="325"/>
      <c r="K71" s="324">
        <v>44210</v>
      </c>
      <c r="L71" s="325"/>
      <c r="M71" s="326"/>
      <c r="N71" s="327"/>
      <c r="O71" s="328"/>
      <c r="P71" s="327"/>
      <c r="Q71" s="327"/>
      <c r="R71" s="328"/>
      <c r="S71" s="327"/>
      <c r="T71" s="327">
        <v>1</v>
      </c>
      <c r="U71" s="327"/>
      <c r="V71" s="327"/>
      <c r="W71" s="327"/>
      <c r="X71" s="327"/>
      <c r="Y71" s="327"/>
      <c r="Z71" s="69"/>
      <c r="AA71" s="69"/>
      <c r="AB71" s="69"/>
      <c r="AC71" s="69"/>
      <c r="AD71" s="69"/>
      <c r="AE71" s="331" t="s">
        <v>335</v>
      </c>
      <c r="AF71" s="323" t="s">
        <v>336</v>
      </c>
      <c r="AG71" s="72" t="s">
        <v>323</v>
      </c>
      <c r="AH71" s="385"/>
    </row>
    <row r="72" spans="1:34" ht="12.75" customHeight="1" x14ac:dyDescent="0.2">
      <c r="A72" s="321" t="s">
        <v>72</v>
      </c>
      <c r="B72" s="69"/>
      <c r="C72" s="69">
        <v>9017</v>
      </c>
      <c r="D72" s="339" t="s">
        <v>146</v>
      </c>
      <c r="E72" s="322" t="s">
        <v>95</v>
      </c>
      <c r="F72" s="323" t="s">
        <v>89</v>
      </c>
      <c r="G72" s="323"/>
      <c r="H72" s="323"/>
      <c r="I72" s="324">
        <v>44210</v>
      </c>
      <c r="J72" s="325"/>
      <c r="K72" s="324">
        <v>44210</v>
      </c>
      <c r="L72" s="325"/>
      <c r="M72" s="326"/>
      <c r="N72" s="327"/>
      <c r="O72" s="328"/>
      <c r="P72" s="327"/>
      <c r="Q72" s="327"/>
      <c r="R72" s="328"/>
      <c r="S72" s="327"/>
      <c r="T72" s="327"/>
      <c r="U72" s="327"/>
      <c r="V72" s="327"/>
      <c r="W72" s="327">
        <v>1</v>
      </c>
      <c r="X72" s="327"/>
      <c r="Y72" s="327"/>
      <c r="Z72" s="69"/>
      <c r="AA72" s="69"/>
      <c r="AB72" s="69"/>
      <c r="AC72" s="69"/>
      <c r="AD72" s="69"/>
      <c r="AE72" s="331" t="s">
        <v>326</v>
      </c>
      <c r="AF72" s="323" t="s">
        <v>430</v>
      </c>
      <c r="AG72" s="72"/>
      <c r="AH72" s="385"/>
    </row>
    <row r="73" spans="1:34" ht="12.75" customHeight="1" x14ac:dyDescent="0.2">
      <c r="A73" s="321" t="s">
        <v>47</v>
      </c>
      <c r="B73" s="69"/>
      <c r="C73" s="69">
        <v>9018</v>
      </c>
      <c r="D73" s="339" t="s">
        <v>146</v>
      </c>
      <c r="E73" s="322" t="s">
        <v>89</v>
      </c>
      <c r="F73" s="323"/>
      <c r="G73" s="323"/>
      <c r="H73" s="323"/>
      <c r="I73" s="324">
        <v>44212</v>
      </c>
      <c r="J73" s="325"/>
      <c r="K73" s="324">
        <v>44212</v>
      </c>
      <c r="L73" s="325"/>
      <c r="M73" s="326"/>
      <c r="N73" s="327"/>
      <c r="O73" s="328"/>
      <c r="P73" s="327"/>
      <c r="Q73" s="327"/>
      <c r="R73" s="328">
        <v>1</v>
      </c>
      <c r="S73" s="327"/>
      <c r="T73" s="327"/>
      <c r="U73" s="327"/>
      <c r="V73" s="327"/>
      <c r="W73" s="327"/>
      <c r="X73" s="327"/>
      <c r="Y73" s="327"/>
      <c r="Z73" s="69"/>
      <c r="AA73" s="69"/>
      <c r="AB73" s="69"/>
      <c r="AC73" s="69"/>
      <c r="AD73" s="69"/>
      <c r="AE73" s="329" t="s">
        <v>337</v>
      </c>
      <c r="AF73" s="323" t="s">
        <v>316</v>
      </c>
      <c r="AG73" s="72"/>
      <c r="AH73" s="385"/>
    </row>
    <row r="74" spans="1:34" ht="12.75" customHeight="1" x14ac:dyDescent="0.2">
      <c r="A74" s="400" t="s">
        <v>43</v>
      </c>
      <c r="B74" s="333"/>
      <c r="C74" s="69">
        <v>9019</v>
      </c>
      <c r="D74" s="339" t="s">
        <v>146</v>
      </c>
      <c r="E74" s="329" t="s">
        <v>98</v>
      </c>
      <c r="F74" s="379"/>
      <c r="G74" s="379"/>
      <c r="H74" s="379"/>
      <c r="I74" s="401">
        <v>44213</v>
      </c>
      <c r="J74" s="371"/>
      <c r="K74" s="401">
        <v>44213</v>
      </c>
      <c r="L74" s="402"/>
      <c r="M74" s="438"/>
      <c r="N74" s="387"/>
      <c r="O74" s="403"/>
      <c r="P74" s="387"/>
      <c r="Q74" s="387"/>
      <c r="R74" s="403"/>
      <c r="S74" s="387"/>
      <c r="T74" s="387"/>
      <c r="U74" s="387">
        <v>1</v>
      </c>
      <c r="V74" s="387"/>
      <c r="W74" s="387"/>
      <c r="X74" s="387"/>
      <c r="Y74" s="387"/>
      <c r="Z74" s="333"/>
      <c r="AA74" s="333"/>
      <c r="AB74" s="333"/>
      <c r="AC74" s="333"/>
      <c r="AD74" s="333"/>
      <c r="AE74" s="331" t="s">
        <v>319</v>
      </c>
      <c r="AF74" s="379" t="s">
        <v>297</v>
      </c>
      <c r="AG74" s="404"/>
      <c r="AH74" s="385"/>
    </row>
    <row r="75" spans="1:34" ht="12.75" customHeight="1" x14ac:dyDescent="0.2">
      <c r="A75" s="321" t="s">
        <v>50</v>
      </c>
      <c r="B75" s="69"/>
      <c r="C75" s="69">
        <v>9020</v>
      </c>
      <c r="D75" s="339" t="s">
        <v>146</v>
      </c>
      <c r="E75" s="322" t="s">
        <v>101</v>
      </c>
      <c r="F75" s="323"/>
      <c r="G75" s="323"/>
      <c r="H75" s="323"/>
      <c r="I75" s="324">
        <v>44214</v>
      </c>
      <c r="J75" s="325"/>
      <c r="K75" s="324">
        <v>44214</v>
      </c>
      <c r="L75" s="325"/>
      <c r="M75" s="326"/>
      <c r="N75" s="327"/>
      <c r="O75" s="328"/>
      <c r="P75" s="327"/>
      <c r="Q75" s="327"/>
      <c r="R75" s="328"/>
      <c r="S75" s="327"/>
      <c r="T75" s="327"/>
      <c r="U75" s="327"/>
      <c r="V75" s="327">
        <v>1</v>
      </c>
      <c r="W75" s="327"/>
      <c r="X75" s="327"/>
      <c r="Y75" s="327"/>
      <c r="Z75" s="69"/>
      <c r="AA75" s="69"/>
      <c r="AB75" s="69"/>
      <c r="AC75" s="69"/>
      <c r="AD75" s="69"/>
      <c r="AE75" s="331" t="s">
        <v>317</v>
      </c>
      <c r="AF75" s="323" t="s">
        <v>318</v>
      </c>
      <c r="AG75" s="72"/>
      <c r="AH75" s="385"/>
    </row>
    <row r="76" spans="1:34" ht="12.75" customHeight="1" x14ac:dyDescent="0.2">
      <c r="A76" s="368" t="s">
        <v>37</v>
      </c>
      <c r="B76" s="367"/>
      <c r="C76" s="69">
        <v>9021</v>
      </c>
      <c r="D76" s="339" t="s">
        <v>146</v>
      </c>
      <c r="E76" s="368" t="s">
        <v>104</v>
      </c>
      <c r="F76" s="367"/>
      <c r="G76" s="367"/>
      <c r="H76" s="367"/>
      <c r="I76" s="373">
        <v>44214</v>
      </c>
      <c r="J76" s="374"/>
      <c r="K76" s="373">
        <v>44214</v>
      </c>
      <c r="L76" s="372"/>
      <c r="M76" s="375"/>
      <c r="N76" s="327"/>
      <c r="O76" s="369"/>
      <c r="P76" s="370"/>
      <c r="Q76" s="370"/>
      <c r="R76" s="369"/>
      <c r="S76" s="370"/>
      <c r="T76" s="370"/>
      <c r="U76" s="370">
        <v>1</v>
      </c>
      <c r="V76" s="370"/>
      <c r="W76" s="370"/>
      <c r="X76" s="370"/>
      <c r="Y76" s="370"/>
      <c r="Z76" s="367"/>
      <c r="AA76" s="367"/>
      <c r="AB76" s="367"/>
      <c r="AC76" s="367"/>
      <c r="AD76" s="367"/>
      <c r="AE76" s="376" t="s">
        <v>331</v>
      </c>
      <c r="AF76" s="371" t="s">
        <v>332</v>
      </c>
      <c r="AG76" s="380"/>
      <c r="AH76" s="385"/>
    </row>
    <row r="77" spans="1:34" ht="12.75" customHeight="1" x14ac:dyDescent="0.2">
      <c r="A77" s="69" t="s">
        <v>48</v>
      </c>
      <c r="B77" s="69"/>
      <c r="C77" s="69">
        <v>9022</v>
      </c>
      <c r="D77" s="339" t="s">
        <v>146</v>
      </c>
      <c r="E77" s="322" t="s">
        <v>95</v>
      </c>
      <c r="F77" s="323" t="s">
        <v>89</v>
      </c>
      <c r="G77" s="323"/>
      <c r="H77" s="323"/>
      <c r="I77" s="324">
        <v>44215</v>
      </c>
      <c r="J77" s="325"/>
      <c r="K77" s="324">
        <v>44215</v>
      </c>
      <c r="L77" s="325"/>
      <c r="M77" s="326"/>
      <c r="N77" s="327"/>
      <c r="O77" s="328"/>
      <c r="P77" s="327"/>
      <c r="Q77" s="327"/>
      <c r="R77" s="328"/>
      <c r="S77" s="327"/>
      <c r="T77" s="327">
        <v>1</v>
      </c>
      <c r="U77" s="327"/>
      <c r="V77" s="327"/>
      <c r="W77" s="327"/>
      <c r="X77" s="327"/>
      <c r="Y77" s="327"/>
      <c r="Z77" s="69"/>
      <c r="AA77" s="69"/>
      <c r="AB77" s="69"/>
      <c r="AC77" s="69"/>
      <c r="AD77" s="69"/>
      <c r="AE77" s="331" t="s">
        <v>304</v>
      </c>
      <c r="AF77" s="323" t="s">
        <v>305</v>
      </c>
      <c r="AG77" s="72"/>
      <c r="AH77" s="385"/>
    </row>
    <row r="78" spans="1:34" ht="12.75" customHeight="1" x14ac:dyDescent="0.2">
      <c r="A78" s="69" t="s">
        <v>37</v>
      </c>
      <c r="B78" s="69"/>
      <c r="C78" s="69">
        <v>9023</v>
      </c>
      <c r="D78" s="339" t="s">
        <v>146</v>
      </c>
      <c r="E78" s="322" t="s">
        <v>97</v>
      </c>
      <c r="F78" s="323" t="s">
        <v>89</v>
      </c>
      <c r="G78" s="323"/>
      <c r="H78" s="323"/>
      <c r="I78" s="325">
        <v>44216</v>
      </c>
      <c r="J78" s="325"/>
      <c r="K78" s="325">
        <v>44216</v>
      </c>
      <c r="L78" s="325"/>
      <c r="M78" s="335"/>
      <c r="N78" s="327"/>
      <c r="O78" s="328"/>
      <c r="P78" s="327"/>
      <c r="Q78" s="327"/>
      <c r="R78" s="327"/>
      <c r="S78" s="327"/>
      <c r="T78" s="327">
        <v>1</v>
      </c>
      <c r="U78" s="327"/>
      <c r="V78" s="327"/>
      <c r="W78" s="327"/>
      <c r="X78" s="327"/>
      <c r="Y78" s="327"/>
      <c r="Z78" s="69"/>
      <c r="AA78" s="69"/>
      <c r="AB78" s="69"/>
      <c r="AC78" s="69"/>
      <c r="AD78" s="69"/>
      <c r="AE78" s="377" t="s">
        <v>306</v>
      </c>
      <c r="AF78" s="323" t="s">
        <v>307</v>
      </c>
      <c r="AG78" s="64"/>
      <c r="AH78" s="385"/>
    </row>
    <row r="79" spans="1:34" ht="12.75" customHeight="1" x14ac:dyDescent="0.2">
      <c r="A79" s="69" t="s">
        <v>48</v>
      </c>
      <c r="B79" s="69"/>
      <c r="C79" s="69">
        <v>9024</v>
      </c>
      <c r="D79" s="339" t="s">
        <v>146</v>
      </c>
      <c r="E79" s="322" t="s">
        <v>97</v>
      </c>
      <c r="F79" s="323"/>
      <c r="G79" s="323"/>
      <c r="H79" s="323"/>
      <c r="I79" s="325">
        <v>44217</v>
      </c>
      <c r="J79" s="325"/>
      <c r="K79" s="325">
        <v>44217</v>
      </c>
      <c r="L79" s="325"/>
      <c r="M79" s="335"/>
      <c r="N79" s="327"/>
      <c r="O79" s="328"/>
      <c r="P79" s="327"/>
      <c r="Q79" s="327"/>
      <c r="R79" s="327"/>
      <c r="S79" s="327"/>
      <c r="T79" s="327"/>
      <c r="U79" s="327"/>
      <c r="V79" s="327">
        <v>1</v>
      </c>
      <c r="W79" s="327"/>
      <c r="X79" s="327"/>
      <c r="Y79" s="327"/>
      <c r="Z79" s="69"/>
      <c r="AA79" s="69"/>
      <c r="AB79" s="69"/>
      <c r="AC79" s="69"/>
      <c r="AD79" s="69"/>
      <c r="AE79" s="377" t="s">
        <v>300</v>
      </c>
      <c r="AF79" s="323" t="s">
        <v>301</v>
      </c>
      <c r="AG79" s="64"/>
      <c r="AH79" s="385"/>
    </row>
    <row r="80" spans="1:34" ht="12.75" customHeight="1" x14ac:dyDescent="0.2">
      <c r="A80" s="69" t="s">
        <v>31</v>
      </c>
      <c r="B80" s="69"/>
      <c r="C80" s="69">
        <v>9025</v>
      </c>
      <c r="D80" s="339" t="s">
        <v>146</v>
      </c>
      <c r="E80" s="322" t="s">
        <v>100</v>
      </c>
      <c r="F80" s="323" t="s">
        <v>89</v>
      </c>
      <c r="G80" s="323" t="s">
        <v>102</v>
      </c>
      <c r="H80" s="323"/>
      <c r="I80" s="325">
        <v>44217</v>
      </c>
      <c r="J80" s="325"/>
      <c r="K80" s="325">
        <v>44218</v>
      </c>
      <c r="L80" s="325"/>
      <c r="M80" s="335"/>
      <c r="N80" s="327"/>
      <c r="O80" s="328"/>
      <c r="P80" s="327"/>
      <c r="Q80" s="327"/>
      <c r="R80" s="327"/>
      <c r="S80" s="327"/>
      <c r="T80" s="327">
        <v>1</v>
      </c>
      <c r="U80" s="327"/>
      <c r="V80" s="327"/>
      <c r="W80" s="327"/>
      <c r="X80" s="327"/>
      <c r="Y80" s="327"/>
      <c r="Z80" s="69"/>
      <c r="AA80" s="69"/>
      <c r="AB80" s="69"/>
      <c r="AC80" s="69"/>
      <c r="AD80" s="69"/>
      <c r="AE80" s="377" t="s">
        <v>298</v>
      </c>
      <c r="AF80" s="323" t="s">
        <v>299</v>
      </c>
      <c r="AG80" s="64"/>
      <c r="AH80" s="385"/>
    </row>
    <row r="81" spans="1:34" ht="12.75" customHeight="1" x14ac:dyDescent="0.2">
      <c r="A81" s="69" t="s">
        <v>51</v>
      </c>
      <c r="B81" s="69"/>
      <c r="C81" s="69">
        <v>9026</v>
      </c>
      <c r="D81" s="339" t="s">
        <v>146</v>
      </c>
      <c r="E81" s="322" t="s">
        <v>89</v>
      </c>
      <c r="F81" s="323" t="s">
        <v>101</v>
      </c>
      <c r="G81" s="323"/>
      <c r="H81" s="323"/>
      <c r="I81" s="325">
        <v>44219</v>
      </c>
      <c r="J81" s="325"/>
      <c r="K81" s="325">
        <v>44219</v>
      </c>
      <c r="L81" s="325"/>
      <c r="M81" s="335"/>
      <c r="N81" s="327"/>
      <c r="O81" s="328"/>
      <c r="P81" s="327"/>
      <c r="Q81" s="327"/>
      <c r="R81" s="327"/>
      <c r="S81" s="327"/>
      <c r="T81" s="327">
        <v>1</v>
      </c>
      <c r="U81" s="327"/>
      <c r="V81" s="327"/>
      <c r="W81" s="327"/>
      <c r="X81" s="327"/>
      <c r="Y81" s="327"/>
      <c r="Z81" s="69"/>
      <c r="AA81" s="69"/>
      <c r="AB81" s="69"/>
      <c r="AC81" s="69"/>
      <c r="AD81" s="69"/>
      <c r="AE81" s="377" t="s">
        <v>298</v>
      </c>
      <c r="AF81" s="323" t="s">
        <v>320</v>
      </c>
      <c r="AG81" s="64"/>
      <c r="AH81" s="385"/>
    </row>
    <row r="82" spans="1:34" ht="12.75" customHeight="1" x14ac:dyDescent="0.2">
      <c r="A82" s="69" t="s">
        <v>48</v>
      </c>
      <c r="B82" s="69"/>
      <c r="C82" s="69">
        <v>9027</v>
      </c>
      <c r="D82" s="339" t="s">
        <v>146</v>
      </c>
      <c r="E82" s="322" t="s">
        <v>102</v>
      </c>
      <c r="F82" s="323"/>
      <c r="G82" s="323"/>
      <c r="H82" s="323"/>
      <c r="I82" s="325">
        <v>44219</v>
      </c>
      <c r="J82" s="325"/>
      <c r="K82" s="325">
        <v>44219</v>
      </c>
      <c r="L82" s="325"/>
      <c r="M82" s="335"/>
      <c r="N82" s="327"/>
      <c r="O82" s="328"/>
      <c r="P82" s="327"/>
      <c r="Q82" s="327"/>
      <c r="R82" s="327"/>
      <c r="S82" s="327"/>
      <c r="T82" s="327"/>
      <c r="U82" s="327">
        <v>1</v>
      </c>
      <c r="V82" s="327"/>
      <c r="W82" s="327"/>
      <c r="X82" s="327"/>
      <c r="Y82" s="327"/>
      <c r="Z82" s="69"/>
      <c r="AA82" s="69"/>
      <c r="AB82" s="69"/>
      <c r="AC82" s="69"/>
      <c r="AD82" s="69"/>
      <c r="AE82" s="377" t="s">
        <v>338</v>
      </c>
      <c r="AF82" s="323" t="s">
        <v>339</v>
      </c>
      <c r="AG82" s="64"/>
      <c r="AH82" s="385"/>
    </row>
    <row r="83" spans="1:34" ht="12.75" customHeight="1" x14ac:dyDescent="0.2">
      <c r="A83" s="321" t="s">
        <v>72</v>
      </c>
      <c r="B83" s="69"/>
      <c r="C83" s="69">
        <v>9028</v>
      </c>
      <c r="D83" s="339" t="s">
        <v>146</v>
      </c>
      <c r="E83" s="322" t="s">
        <v>97</v>
      </c>
      <c r="F83" s="323"/>
      <c r="G83" s="323"/>
      <c r="H83" s="323"/>
      <c r="I83" s="325">
        <v>44219</v>
      </c>
      <c r="J83" s="325"/>
      <c r="K83" s="325">
        <v>44222</v>
      </c>
      <c r="L83" s="325"/>
      <c r="M83" s="335"/>
      <c r="N83" s="327"/>
      <c r="O83" s="328"/>
      <c r="P83" s="327"/>
      <c r="Q83" s="327"/>
      <c r="R83" s="327"/>
      <c r="S83" s="327"/>
      <c r="T83" s="327"/>
      <c r="U83" s="327"/>
      <c r="V83" s="327"/>
      <c r="W83" s="327"/>
      <c r="X83" s="327"/>
      <c r="Y83" s="327"/>
      <c r="Z83" s="69"/>
      <c r="AA83" s="69"/>
      <c r="AB83" s="69"/>
      <c r="AC83" s="69"/>
      <c r="AD83" s="69">
        <v>1</v>
      </c>
      <c r="AE83" s="377" t="s">
        <v>333</v>
      </c>
      <c r="AF83" s="323" t="s">
        <v>334</v>
      </c>
      <c r="AG83" s="64"/>
      <c r="AH83" s="385"/>
    </row>
    <row r="84" spans="1:34" ht="12.75" customHeight="1" x14ac:dyDescent="0.2">
      <c r="A84" s="69" t="s">
        <v>48</v>
      </c>
      <c r="B84" s="69"/>
      <c r="C84" s="69">
        <v>9029</v>
      </c>
      <c r="D84" s="339" t="s">
        <v>146</v>
      </c>
      <c r="E84" s="322" t="s">
        <v>225</v>
      </c>
      <c r="F84" s="323" t="s">
        <v>102</v>
      </c>
      <c r="G84" s="323"/>
      <c r="H84" s="323"/>
      <c r="I84" s="325">
        <v>44222</v>
      </c>
      <c r="J84" s="325"/>
      <c r="K84" s="325">
        <v>44222</v>
      </c>
      <c r="L84" s="325"/>
      <c r="M84" s="335"/>
      <c r="N84" s="327"/>
      <c r="O84" s="328"/>
      <c r="P84" s="327"/>
      <c r="Q84" s="327"/>
      <c r="R84" s="327"/>
      <c r="S84" s="327"/>
      <c r="T84" s="327"/>
      <c r="U84" s="327">
        <v>1</v>
      </c>
      <c r="V84" s="327"/>
      <c r="W84" s="327"/>
      <c r="X84" s="327"/>
      <c r="Y84" s="327"/>
      <c r="Z84" s="69"/>
      <c r="AA84" s="69"/>
      <c r="AB84" s="69"/>
      <c r="AC84" s="69"/>
      <c r="AD84" s="69"/>
      <c r="AE84" s="377" t="s">
        <v>310</v>
      </c>
      <c r="AF84" s="446" t="s">
        <v>311</v>
      </c>
      <c r="AG84" s="64"/>
      <c r="AH84" s="385"/>
    </row>
    <row r="85" spans="1:34" ht="12.75" customHeight="1" x14ac:dyDescent="0.2">
      <c r="A85" s="69" t="s">
        <v>50</v>
      </c>
      <c r="B85" s="69"/>
      <c r="C85" s="69">
        <v>9030</v>
      </c>
      <c r="D85" s="339" t="s">
        <v>146</v>
      </c>
      <c r="E85" s="323" t="s">
        <v>89</v>
      </c>
      <c r="F85" s="323"/>
      <c r="G85" s="323"/>
      <c r="H85" s="323"/>
      <c r="I85" s="325">
        <v>44215</v>
      </c>
      <c r="J85" s="325"/>
      <c r="K85" s="325">
        <v>44215</v>
      </c>
      <c r="L85" s="325"/>
      <c r="M85" s="335"/>
      <c r="N85" s="327"/>
      <c r="O85" s="328"/>
      <c r="P85" s="327"/>
      <c r="Q85" s="327"/>
      <c r="R85" s="327"/>
      <c r="S85" s="327">
        <v>1</v>
      </c>
      <c r="T85" s="327"/>
      <c r="U85" s="327"/>
      <c r="V85" s="327"/>
      <c r="W85" s="327"/>
      <c r="X85" s="327"/>
      <c r="Y85" s="327"/>
      <c r="Z85" s="69"/>
      <c r="AA85" s="69"/>
      <c r="AB85" s="69"/>
      <c r="AC85" s="69"/>
      <c r="AD85" s="69"/>
      <c r="AE85" s="377" t="s">
        <v>308</v>
      </c>
      <c r="AF85" s="323" t="s">
        <v>309</v>
      </c>
      <c r="AG85" s="64"/>
      <c r="AH85" s="385"/>
    </row>
    <row r="86" spans="1:34" ht="12.75" customHeight="1" x14ac:dyDescent="0.2">
      <c r="A86" s="69" t="s">
        <v>48</v>
      </c>
      <c r="B86" s="69"/>
      <c r="C86" s="69">
        <v>9031</v>
      </c>
      <c r="D86" s="339" t="s">
        <v>146</v>
      </c>
      <c r="E86" s="322" t="s">
        <v>98</v>
      </c>
      <c r="F86" s="323"/>
      <c r="G86" s="323"/>
      <c r="H86" s="323"/>
      <c r="I86" s="325">
        <v>44223</v>
      </c>
      <c r="J86" s="325"/>
      <c r="K86" s="325">
        <v>44223</v>
      </c>
      <c r="L86" s="325"/>
      <c r="M86" s="335"/>
      <c r="N86" s="327"/>
      <c r="O86" s="328"/>
      <c r="P86" s="327"/>
      <c r="Q86" s="327"/>
      <c r="R86" s="327"/>
      <c r="S86" s="327"/>
      <c r="T86" s="327"/>
      <c r="U86" s="327"/>
      <c r="V86" s="327">
        <v>1</v>
      </c>
      <c r="W86" s="327"/>
      <c r="X86" s="327"/>
      <c r="Y86" s="327"/>
      <c r="Z86" s="69"/>
      <c r="AA86" s="69"/>
      <c r="AB86" s="69"/>
      <c r="AC86" s="69"/>
      <c r="AD86" s="69"/>
      <c r="AE86" s="377" t="s">
        <v>342</v>
      </c>
      <c r="AF86" s="323" t="s">
        <v>343</v>
      </c>
      <c r="AG86" s="64"/>
      <c r="AH86" s="385"/>
    </row>
    <row r="87" spans="1:34" ht="12.75" customHeight="1" x14ac:dyDescent="0.2">
      <c r="A87" s="69" t="s">
        <v>48</v>
      </c>
      <c r="B87" s="69"/>
      <c r="C87" s="69">
        <v>9032</v>
      </c>
      <c r="D87" s="339" t="s">
        <v>146</v>
      </c>
      <c r="E87" s="322" t="s">
        <v>97</v>
      </c>
      <c r="F87" s="323" t="s">
        <v>95</v>
      </c>
      <c r="G87" s="323"/>
      <c r="H87" s="323"/>
      <c r="I87" s="325">
        <v>44231</v>
      </c>
      <c r="J87" s="325"/>
      <c r="K87" s="325">
        <v>44249</v>
      </c>
      <c r="L87" s="325"/>
      <c r="M87" s="335"/>
      <c r="N87" s="327"/>
      <c r="O87" s="328"/>
      <c r="P87" s="327"/>
      <c r="Q87" s="327"/>
      <c r="R87" s="327"/>
      <c r="S87" s="327"/>
      <c r="T87" s="327"/>
      <c r="U87" s="327">
        <v>1</v>
      </c>
      <c r="V87" s="327"/>
      <c r="W87" s="327"/>
      <c r="X87" s="327"/>
      <c r="Y87" s="327"/>
      <c r="Z87" s="69"/>
      <c r="AA87" s="69"/>
      <c r="AB87" s="69"/>
      <c r="AC87" s="69"/>
      <c r="AD87" s="69"/>
      <c r="AE87" s="377" t="s">
        <v>373</v>
      </c>
      <c r="AF87" s="323" t="s">
        <v>374</v>
      </c>
      <c r="AG87" s="64"/>
      <c r="AH87" s="385"/>
    </row>
    <row r="88" spans="1:34" ht="12.75" customHeight="1" x14ac:dyDescent="0.2">
      <c r="A88" s="69" t="s">
        <v>50</v>
      </c>
      <c r="B88" s="69"/>
      <c r="C88" s="69">
        <v>9033</v>
      </c>
      <c r="D88" s="339" t="s">
        <v>146</v>
      </c>
      <c r="E88" s="322" t="s">
        <v>100</v>
      </c>
      <c r="F88" s="323" t="s">
        <v>95</v>
      </c>
      <c r="G88" s="323"/>
      <c r="H88" s="351"/>
      <c r="I88" s="325">
        <v>44223</v>
      </c>
      <c r="J88" s="325"/>
      <c r="K88" s="325">
        <v>44223</v>
      </c>
      <c r="L88" s="325"/>
      <c r="M88" s="335"/>
      <c r="N88" s="327"/>
      <c r="O88" s="328"/>
      <c r="P88" s="327"/>
      <c r="Q88" s="327"/>
      <c r="R88" s="327"/>
      <c r="S88" s="327"/>
      <c r="T88" s="327">
        <v>1</v>
      </c>
      <c r="U88" s="327"/>
      <c r="V88" s="327"/>
      <c r="W88" s="327"/>
      <c r="X88" s="327"/>
      <c r="Y88" s="327"/>
      <c r="Z88" s="69"/>
      <c r="AA88" s="69"/>
      <c r="AB88" s="69"/>
      <c r="AC88" s="69"/>
      <c r="AD88" s="69"/>
      <c r="AE88" s="377" t="s">
        <v>321</v>
      </c>
      <c r="AF88" s="323" t="s">
        <v>352</v>
      </c>
      <c r="AG88" s="64"/>
      <c r="AH88" s="385"/>
    </row>
    <row r="89" spans="1:34" ht="12.75" customHeight="1" x14ac:dyDescent="0.2">
      <c r="A89" s="69" t="s">
        <v>57</v>
      </c>
      <c r="B89" s="69"/>
      <c r="C89" s="333">
        <v>9034</v>
      </c>
      <c r="D89" s="339" t="s">
        <v>146</v>
      </c>
      <c r="E89" s="322" t="s">
        <v>284</v>
      </c>
      <c r="F89" s="323"/>
      <c r="G89" s="323"/>
      <c r="H89" s="323"/>
      <c r="I89" s="325">
        <v>44223</v>
      </c>
      <c r="J89" s="325"/>
      <c r="K89" s="325">
        <v>44223</v>
      </c>
      <c r="L89" s="325"/>
      <c r="M89" s="335"/>
      <c r="N89" s="327"/>
      <c r="O89" s="328"/>
      <c r="P89" s="327"/>
      <c r="Q89" s="327"/>
      <c r="R89" s="327"/>
      <c r="S89" s="327"/>
      <c r="T89" s="327"/>
      <c r="U89" s="327">
        <v>1</v>
      </c>
      <c r="V89" s="327"/>
      <c r="W89" s="327"/>
      <c r="X89" s="327"/>
      <c r="Y89" s="327"/>
      <c r="Z89" s="69"/>
      <c r="AA89" s="69"/>
      <c r="AB89" s="69"/>
      <c r="AC89" s="69"/>
      <c r="AD89" s="69"/>
      <c r="AE89" s="377" t="s">
        <v>340</v>
      </c>
      <c r="AF89" s="323" t="s">
        <v>341</v>
      </c>
      <c r="AG89" s="64"/>
      <c r="AH89" s="385"/>
    </row>
    <row r="90" spans="1:34" ht="12.75" customHeight="1" x14ac:dyDescent="0.2">
      <c r="A90" s="69" t="s">
        <v>50</v>
      </c>
      <c r="B90" s="69"/>
      <c r="C90" s="333">
        <v>9035</v>
      </c>
      <c r="D90" s="339" t="s">
        <v>146</v>
      </c>
      <c r="E90" s="322" t="s">
        <v>89</v>
      </c>
      <c r="F90" s="323" t="s">
        <v>101</v>
      </c>
      <c r="G90" s="323"/>
      <c r="H90" s="323"/>
      <c r="I90" s="325">
        <v>44226</v>
      </c>
      <c r="J90" s="325"/>
      <c r="K90" s="358">
        <v>44226</v>
      </c>
      <c r="L90" s="325"/>
      <c r="M90" s="335"/>
      <c r="N90" s="327"/>
      <c r="O90" s="328"/>
      <c r="P90" s="327"/>
      <c r="Q90" s="327"/>
      <c r="R90" s="327">
        <v>1</v>
      </c>
      <c r="S90" s="327"/>
      <c r="T90" s="327"/>
      <c r="U90" s="327"/>
      <c r="V90" s="327"/>
      <c r="W90" s="327"/>
      <c r="X90" s="327"/>
      <c r="Y90" s="327"/>
      <c r="Z90" s="69"/>
      <c r="AA90" s="69"/>
      <c r="AB90" s="69"/>
      <c r="AC90" s="69"/>
      <c r="AD90" s="69"/>
      <c r="AE90" s="377" t="s">
        <v>347</v>
      </c>
      <c r="AF90" s="323" t="s">
        <v>316</v>
      </c>
      <c r="AG90" s="64"/>
      <c r="AH90" s="385"/>
    </row>
    <row r="91" spans="1:34" ht="12.75" customHeight="1" x14ac:dyDescent="0.2">
      <c r="A91" s="69" t="s">
        <v>37</v>
      </c>
      <c r="B91" s="69"/>
      <c r="C91" s="333">
        <v>9036</v>
      </c>
      <c r="D91" s="339" t="s">
        <v>146</v>
      </c>
      <c r="E91" s="322" t="s">
        <v>104</v>
      </c>
      <c r="F91" s="323"/>
      <c r="G91" s="323"/>
      <c r="H91" s="323"/>
      <c r="I91" s="325">
        <v>44227</v>
      </c>
      <c r="J91" s="325"/>
      <c r="K91" s="325">
        <v>44227</v>
      </c>
      <c r="L91" s="325"/>
      <c r="M91" s="335"/>
      <c r="N91" s="327"/>
      <c r="O91" s="328"/>
      <c r="P91" s="327"/>
      <c r="Q91" s="327"/>
      <c r="R91" s="327"/>
      <c r="S91" s="327"/>
      <c r="T91" s="327"/>
      <c r="U91" s="327">
        <v>1</v>
      </c>
      <c r="V91" s="327"/>
      <c r="W91" s="327"/>
      <c r="X91" s="327"/>
      <c r="Y91" s="327"/>
      <c r="Z91" s="69"/>
      <c r="AA91" s="69"/>
      <c r="AB91" s="69"/>
      <c r="AC91" s="69"/>
      <c r="AD91" s="69"/>
      <c r="AE91" s="377" t="s">
        <v>350</v>
      </c>
      <c r="AF91" s="323" t="s">
        <v>351</v>
      </c>
      <c r="AG91" s="64"/>
      <c r="AH91" s="385"/>
    </row>
    <row r="92" spans="1:34" ht="12.75" customHeight="1" x14ac:dyDescent="0.2">
      <c r="A92" s="69" t="s">
        <v>50</v>
      </c>
      <c r="B92" s="69"/>
      <c r="C92" s="333">
        <v>9037</v>
      </c>
      <c r="D92" s="339" t="s">
        <v>146</v>
      </c>
      <c r="E92" s="322" t="s">
        <v>89</v>
      </c>
      <c r="F92" s="323" t="s">
        <v>95</v>
      </c>
      <c r="G92" s="323"/>
      <c r="H92" s="323"/>
      <c r="I92" s="325">
        <v>44227</v>
      </c>
      <c r="J92" s="325"/>
      <c r="K92" s="325">
        <v>44227</v>
      </c>
      <c r="L92" s="325"/>
      <c r="M92" s="335"/>
      <c r="N92" s="327"/>
      <c r="O92" s="328"/>
      <c r="P92" s="327"/>
      <c r="Q92" s="327"/>
      <c r="R92" s="327"/>
      <c r="S92" s="327"/>
      <c r="T92" s="327">
        <v>1</v>
      </c>
      <c r="U92" s="327"/>
      <c r="V92" s="327"/>
      <c r="W92" s="327"/>
      <c r="X92" s="327"/>
      <c r="Y92" s="327"/>
      <c r="Z92" s="69"/>
      <c r="AA92" s="69"/>
      <c r="AB92" s="69"/>
      <c r="AC92" s="69"/>
      <c r="AD92" s="69"/>
      <c r="AE92" s="377" t="s">
        <v>321</v>
      </c>
      <c r="AF92" s="323" t="s">
        <v>316</v>
      </c>
      <c r="AG92" s="64"/>
      <c r="AH92" s="385"/>
    </row>
    <row r="93" spans="1:34" ht="12.75" customHeight="1" x14ac:dyDescent="0.2">
      <c r="A93" s="321" t="s">
        <v>57</v>
      </c>
      <c r="B93" s="69"/>
      <c r="C93" s="333">
        <v>9038</v>
      </c>
      <c r="D93" s="339" t="s">
        <v>146</v>
      </c>
      <c r="E93" s="322" t="s">
        <v>97</v>
      </c>
      <c r="F93" s="323"/>
      <c r="G93" s="323"/>
      <c r="H93" s="323"/>
      <c r="I93" s="325">
        <v>44227</v>
      </c>
      <c r="J93" s="325"/>
      <c r="K93" s="325">
        <v>44227</v>
      </c>
      <c r="L93" s="325"/>
      <c r="M93" s="335"/>
      <c r="N93" s="327"/>
      <c r="O93" s="328"/>
      <c r="P93" s="327"/>
      <c r="Q93" s="327"/>
      <c r="R93" s="327"/>
      <c r="S93" s="327"/>
      <c r="T93" s="327"/>
      <c r="U93" s="327"/>
      <c r="V93" s="327">
        <v>1</v>
      </c>
      <c r="W93" s="327"/>
      <c r="X93" s="327"/>
      <c r="Y93" s="327"/>
      <c r="Z93" s="69"/>
      <c r="AA93" s="69"/>
      <c r="AB93" s="69"/>
      <c r="AC93" s="69"/>
      <c r="AD93" s="69"/>
      <c r="AE93" s="377" t="s">
        <v>348</v>
      </c>
      <c r="AF93" s="323" t="s">
        <v>349</v>
      </c>
      <c r="AG93" s="64"/>
      <c r="AH93" s="385"/>
    </row>
    <row r="94" spans="1:34" ht="12.75" customHeight="1" x14ac:dyDescent="0.2">
      <c r="A94" s="69" t="s">
        <v>72</v>
      </c>
      <c r="B94" s="69"/>
      <c r="C94" s="333">
        <v>9039</v>
      </c>
      <c r="D94" s="339" t="s">
        <v>146</v>
      </c>
      <c r="E94" s="322" t="s">
        <v>95</v>
      </c>
      <c r="F94" s="323" t="s">
        <v>89</v>
      </c>
      <c r="G94" s="323"/>
      <c r="H94" s="323"/>
      <c r="I94" s="325">
        <v>44200</v>
      </c>
      <c r="J94" s="325"/>
      <c r="K94" s="325">
        <v>44231</v>
      </c>
      <c r="L94" s="325"/>
      <c r="M94" s="335"/>
      <c r="N94" s="327"/>
      <c r="O94" s="328"/>
      <c r="P94" s="327"/>
      <c r="Q94" s="327"/>
      <c r="R94" s="327"/>
      <c r="S94" s="327"/>
      <c r="T94" s="327"/>
      <c r="U94" s="327"/>
      <c r="V94" s="327"/>
      <c r="W94" s="327">
        <v>1</v>
      </c>
      <c r="X94" s="327"/>
      <c r="Y94" s="327"/>
      <c r="Z94" s="69"/>
      <c r="AA94" s="69"/>
      <c r="AB94" s="69"/>
      <c r="AC94" s="69"/>
      <c r="AD94" s="69"/>
      <c r="AE94" s="377" t="s">
        <v>375</v>
      </c>
      <c r="AF94" s="323" t="s">
        <v>316</v>
      </c>
      <c r="AG94" s="64"/>
      <c r="AH94" s="385"/>
    </row>
    <row r="95" spans="1:34" ht="12.75" customHeight="1" x14ac:dyDescent="0.2">
      <c r="A95" s="323" t="s">
        <v>55</v>
      </c>
      <c r="B95" s="69"/>
      <c r="C95" s="333">
        <v>9040</v>
      </c>
      <c r="D95" s="339" t="s">
        <v>146</v>
      </c>
      <c r="E95" s="322" t="s">
        <v>104</v>
      </c>
      <c r="F95" s="323"/>
      <c r="G95" s="323"/>
      <c r="H95" s="323"/>
      <c r="I95" s="325">
        <v>44233</v>
      </c>
      <c r="J95" s="325"/>
      <c r="K95" s="325">
        <v>44233</v>
      </c>
      <c r="L95" s="325"/>
      <c r="M95" s="335"/>
      <c r="N95" s="327"/>
      <c r="O95" s="328"/>
      <c r="P95" s="327"/>
      <c r="Q95" s="327"/>
      <c r="R95" s="327"/>
      <c r="S95" s="327"/>
      <c r="T95" s="327"/>
      <c r="U95" s="327">
        <v>1</v>
      </c>
      <c r="V95" s="327"/>
      <c r="W95" s="327"/>
      <c r="X95" s="327"/>
      <c r="Y95" s="327"/>
      <c r="Z95" s="69"/>
      <c r="AA95" s="69"/>
      <c r="AB95" s="69"/>
      <c r="AC95" s="69"/>
      <c r="AD95" s="69"/>
      <c r="AE95" s="377" t="s">
        <v>382</v>
      </c>
      <c r="AF95" s="323" t="s">
        <v>316</v>
      </c>
      <c r="AG95" s="64"/>
      <c r="AH95" s="385"/>
    </row>
    <row r="96" spans="1:34" ht="12.75" customHeight="1" x14ac:dyDescent="0.2">
      <c r="A96" s="321" t="s">
        <v>37</v>
      </c>
      <c r="B96" s="69"/>
      <c r="C96" s="333">
        <v>9041</v>
      </c>
      <c r="D96" s="339" t="s">
        <v>146</v>
      </c>
      <c r="E96" s="322" t="s">
        <v>102</v>
      </c>
      <c r="F96" s="323" t="s">
        <v>101</v>
      </c>
      <c r="G96" s="323"/>
      <c r="H96" s="323"/>
      <c r="I96" s="325">
        <v>44234</v>
      </c>
      <c r="J96" s="325"/>
      <c r="K96" s="325">
        <v>44234</v>
      </c>
      <c r="L96" s="325"/>
      <c r="M96" s="335"/>
      <c r="N96" s="327"/>
      <c r="O96" s="328"/>
      <c r="P96" s="327"/>
      <c r="Q96" s="327"/>
      <c r="R96" s="327"/>
      <c r="S96" s="327"/>
      <c r="T96" s="327">
        <v>1</v>
      </c>
      <c r="U96" s="327"/>
      <c r="V96" s="327"/>
      <c r="W96" s="327"/>
      <c r="X96" s="327"/>
      <c r="Y96" s="327"/>
      <c r="Z96" s="69"/>
      <c r="AA96" s="69"/>
      <c r="AB96" s="69"/>
      <c r="AC96" s="69"/>
      <c r="AD96" s="69"/>
      <c r="AE96" s="379" t="s">
        <v>369</v>
      </c>
      <c r="AF96" s="323" t="s">
        <v>316</v>
      </c>
      <c r="AG96" s="64"/>
      <c r="AH96" s="385"/>
    </row>
    <row r="97" spans="1:34" ht="12.75" customHeight="1" x14ac:dyDescent="0.2">
      <c r="A97" s="69" t="s">
        <v>50</v>
      </c>
      <c r="B97" s="69"/>
      <c r="C97" s="333">
        <v>9042</v>
      </c>
      <c r="D97" s="339" t="s">
        <v>146</v>
      </c>
      <c r="E97" s="322" t="s">
        <v>89</v>
      </c>
      <c r="F97" s="323"/>
      <c r="G97" s="323"/>
      <c r="H97" s="323"/>
      <c r="I97" s="325">
        <v>44234</v>
      </c>
      <c r="J97" s="325"/>
      <c r="K97" s="325">
        <v>44293</v>
      </c>
      <c r="L97" s="325"/>
      <c r="M97" s="335"/>
      <c r="N97" s="327"/>
      <c r="O97" s="328"/>
      <c r="P97" s="327"/>
      <c r="Q97" s="327"/>
      <c r="R97" s="327">
        <v>1</v>
      </c>
      <c r="S97" s="327"/>
      <c r="T97" s="327"/>
      <c r="U97" s="327"/>
      <c r="V97" s="327"/>
      <c r="W97" s="327"/>
      <c r="X97" s="327"/>
      <c r="Y97" s="327"/>
      <c r="Z97" s="69"/>
      <c r="AA97" s="69"/>
      <c r="AB97" s="69"/>
      <c r="AC97" s="69"/>
      <c r="AD97" s="69"/>
      <c r="AE97" s="379" t="s">
        <v>527</v>
      </c>
      <c r="AF97" s="323" t="s">
        <v>528</v>
      </c>
      <c r="AG97" s="64"/>
      <c r="AH97" s="385"/>
    </row>
    <row r="98" spans="1:34" ht="12.75" customHeight="1" x14ac:dyDescent="0.2">
      <c r="A98" s="412" t="s">
        <v>31</v>
      </c>
      <c r="B98" s="69"/>
      <c r="C98" s="333">
        <v>9043</v>
      </c>
      <c r="D98" s="339" t="s">
        <v>146</v>
      </c>
      <c r="E98" s="322" t="s">
        <v>100</v>
      </c>
      <c r="F98" s="323" t="s">
        <v>95</v>
      </c>
      <c r="G98" s="323" t="s">
        <v>376</v>
      </c>
      <c r="H98" s="323"/>
      <c r="I98" s="325">
        <v>44235</v>
      </c>
      <c r="J98" s="325"/>
      <c r="K98" s="325">
        <v>44237</v>
      </c>
      <c r="L98" s="325"/>
      <c r="M98" s="335"/>
      <c r="N98" s="327"/>
      <c r="O98" s="328"/>
      <c r="P98" s="327"/>
      <c r="Q98" s="327"/>
      <c r="R98" s="327"/>
      <c r="S98" s="327"/>
      <c r="T98" s="327">
        <v>1</v>
      </c>
      <c r="U98" s="327"/>
      <c r="V98" s="327"/>
      <c r="W98" s="327"/>
      <c r="X98" s="327"/>
      <c r="Y98" s="327"/>
      <c r="Z98" s="69"/>
      <c r="AA98" s="69"/>
      <c r="AB98" s="69"/>
      <c r="AC98" s="69"/>
      <c r="AD98" s="69"/>
      <c r="AE98" s="379" t="s">
        <v>298</v>
      </c>
      <c r="AF98" s="323" t="s">
        <v>299</v>
      </c>
      <c r="AG98" s="64"/>
      <c r="AH98" s="385"/>
    </row>
    <row r="99" spans="1:34" ht="12.75" customHeight="1" x14ac:dyDescent="0.2">
      <c r="A99" s="69" t="s">
        <v>52</v>
      </c>
      <c r="B99" s="69"/>
      <c r="C99" s="333">
        <v>9044</v>
      </c>
      <c r="D99" s="339" t="s">
        <v>146</v>
      </c>
      <c r="E99" s="322" t="s">
        <v>97</v>
      </c>
      <c r="F99" s="323" t="s">
        <v>95</v>
      </c>
      <c r="G99" s="323"/>
      <c r="H99" s="323"/>
      <c r="I99" s="325">
        <v>44241</v>
      </c>
      <c r="J99" s="325"/>
      <c r="K99" s="325">
        <v>44241</v>
      </c>
      <c r="L99" s="325"/>
      <c r="M99" s="335"/>
      <c r="N99" s="327"/>
      <c r="O99" s="328"/>
      <c r="P99" s="327"/>
      <c r="Q99" s="327"/>
      <c r="R99" s="327"/>
      <c r="S99" s="327"/>
      <c r="T99" s="327">
        <v>1</v>
      </c>
      <c r="U99" s="327"/>
      <c r="V99" s="327"/>
      <c r="W99" s="327"/>
      <c r="X99" s="327"/>
      <c r="Y99" s="327"/>
      <c r="Z99" s="69"/>
      <c r="AA99" s="69"/>
      <c r="AB99" s="69"/>
      <c r="AC99" s="69"/>
      <c r="AD99" s="69"/>
      <c r="AE99" s="379" t="s">
        <v>298</v>
      </c>
      <c r="AF99" s="323" t="s">
        <v>372</v>
      </c>
      <c r="AG99" s="64"/>
      <c r="AH99" s="385"/>
    </row>
    <row r="100" spans="1:34" ht="12.75" customHeight="1" x14ac:dyDescent="0.2">
      <c r="A100" s="69" t="s">
        <v>42</v>
      </c>
      <c r="B100" s="69"/>
      <c r="C100" s="333">
        <v>9045</v>
      </c>
      <c r="D100" s="339" t="s">
        <v>146</v>
      </c>
      <c r="E100" s="322" t="s">
        <v>95</v>
      </c>
      <c r="F100" s="323" t="s">
        <v>97</v>
      </c>
      <c r="G100" s="323"/>
      <c r="H100" s="351"/>
      <c r="I100" s="325">
        <v>44242</v>
      </c>
      <c r="J100" s="325"/>
      <c r="K100" s="325">
        <v>44248</v>
      </c>
      <c r="L100" s="325"/>
      <c r="M100" s="335"/>
      <c r="N100" s="327"/>
      <c r="O100" s="328"/>
      <c r="P100" s="327"/>
      <c r="Q100" s="327"/>
      <c r="R100" s="327"/>
      <c r="S100" s="327"/>
      <c r="T100" s="327"/>
      <c r="U100" s="327">
        <v>1</v>
      </c>
      <c r="V100" s="327"/>
      <c r="W100" s="327"/>
      <c r="X100" s="327"/>
      <c r="Y100" s="327"/>
      <c r="Z100" s="69"/>
      <c r="AA100" s="69"/>
      <c r="AB100" s="69"/>
      <c r="AC100" s="69"/>
      <c r="AD100" s="69"/>
      <c r="AE100" s="379" t="s">
        <v>366</v>
      </c>
      <c r="AF100" s="427" t="s">
        <v>367</v>
      </c>
      <c r="AG100" s="64"/>
      <c r="AH100" s="385"/>
    </row>
    <row r="101" spans="1:34" ht="12.75" customHeight="1" x14ac:dyDescent="0.2">
      <c r="A101" s="69" t="s">
        <v>51</v>
      </c>
      <c r="B101" s="69"/>
      <c r="C101" s="333">
        <v>9046</v>
      </c>
      <c r="D101" s="339" t="s">
        <v>146</v>
      </c>
      <c r="E101" s="442" t="s">
        <v>146</v>
      </c>
      <c r="F101" s="323"/>
      <c r="G101" s="323"/>
      <c r="H101" s="323"/>
      <c r="I101" s="325">
        <v>44243</v>
      </c>
      <c r="J101" s="325"/>
      <c r="K101" s="325">
        <v>44243</v>
      </c>
      <c r="L101" s="325"/>
      <c r="M101" s="335"/>
      <c r="N101" s="327"/>
      <c r="O101" s="328"/>
      <c r="P101" s="327"/>
      <c r="Q101" s="327"/>
      <c r="R101" s="327"/>
      <c r="S101" s="327"/>
      <c r="T101" s="327"/>
      <c r="U101" s="327">
        <v>1</v>
      </c>
      <c r="V101" s="327"/>
      <c r="W101" s="327"/>
      <c r="X101" s="327"/>
      <c r="Y101" s="327"/>
      <c r="Z101" s="69"/>
      <c r="AA101" s="69"/>
      <c r="AB101" s="69"/>
      <c r="AC101" s="69"/>
      <c r="AD101" s="69"/>
      <c r="AE101" s="379" t="s">
        <v>380</v>
      </c>
      <c r="AF101" s="323" t="s">
        <v>316</v>
      </c>
      <c r="AG101" s="64"/>
      <c r="AH101" s="385"/>
    </row>
    <row r="102" spans="1:34" ht="12.75" customHeight="1" x14ac:dyDescent="0.2">
      <c r="A102" s="69" t="s">
        <v>53</v>
      </c>
      <c r="B102" s="69"/>
      <c r="C102" s="333">
        <v>9047</v>
      </c>
      <c r="D102" s="339" t="s">
        <v>146</v>
      </c>
      <c r="E102" s="322" t="s">
        <v>95</v>
      </c>
      <c r="F102" s="323" t="s">
        <v>100</v>
      </c>
      <c r="G102" s="323"/>
      <c r="H102" s="323"/>
      <c r="I102" s="325">
        <v>44243</v>
      </c>
      <c r="J102" s="325"/>
      <c r="K102" s="325">
        <v>44243</v>
      </c>
      <c r="L102" s="325"/>
      <c r="M102" s="335"/>
      <c r="N102" s="327"/>
      <c r="O102" s="328"/>
      <c r="P102" s="327"/>
      <c r="Q102" s="327"/>
      <c r="R102" s="327"/>
      <c r="S102" s="327"/>
      <c r="T102" s="327"/>
      <c r="U102" s="327">
        <v>1</v>
      </c>
      <c r="V102" s="327"/>
      <c r="W102" s="327"/>
      <c r="X102" s="327"/>
      <c r="Y102" s="327"/>
      <c r="Z102" s="69"/>
      <c r="AA102" s="69"/>
      <c r="AB102" s="69"/>
      <c r="AC102" s="69"/>
      <c r="AD102" s="69"/>
      <c r="AE102" s="379" t="s">
        <v>377</v>
      </c>
      <c r="AF102" s="323" t="s">
        <v>378</v>
      </c>
      <c r="AG102" s="64" t="s">
        <v>379</v>
      </c>
      <c r="AH102" s="385"/>
    </row>
    <row r="103" spans="1:34" ht="12.75" customHeight="1" x14ac:dyDescent="0.2">
      <c r="A103" s="69" t="s">
        <v>53</v>
      </c>
      <c r="B103" s="69"/>
      <c r="C103" s="333">
        <v>9048</v>
      </c>
      <c r="D103" s="339" t="s">
        <v>146</v>
      </c>
      <c r="E103" s="322" t="s">
        <v>97</v>
      </c>
      <c r="F103" s="323"/>
      <c r="G103" s="323"/>
      <c r="H103" s="323"/>
      <c r="I103" s="325">
        <v>44244</v>
      </c>
      <c r="J103" s="325"/>
      <c r="K103" s="325">
        <v>44245</v>
      </c>
      <c r="L103" s="325"/>
      <c r="M103" s="335"/>
      <c r="N103" s="327"/>
      <c r="O103" s="328"/>
      <c r="P103" s="327"/>
      <c r="Q103" s="327"/>
      <c r="R103" s="327"/>
      <c r="S103" s="327"/>
      <c r="T103" s="327">
        <v>1</v>
      </c>
      <c r="U103" s="327"/>
      <c r="V103" s="327"/>
      <c r="W103" s="327"/>
      <c r="X103" s="327"/>
      <c r="Y103" s="327"/>
      <c r="Z103" s="69"/>
      <c r="AA103" s="69"/>
      <c r="AB103" s="69"/>
      <c r="AC103" s="69"/>
      <c r="AD103" s="69"/>
      <c r="AE103" s="379" t="s">
        <v>298</v>
      </c>
      <c r="AF103" s="323" t="s">
        <v>381</v>
      </c>
      <c r="AG103" s="64"/>
      <c r="AH103" s="385"/>
    </row>
    <row r="104" spans="1:34" ht="12.75" customHeight="1" x14ac:dyDescent="0.2">
      <c r="A104" s="412" t="s">
        <v>72</v>
      </c>
      <c r="B104" s="69"/>
      <c r="C104" s="333">
        <v>9049</v>
      </c>
      <c r="D104" s="339" t="s">
        <v>146</v>
      </c>
      <c r="E104" s="322" t="s">
        <v>104</v>
      </c>
      <c r="F104" s="323"/>
      <c r="G104" s="323"/>
      <c r="H104" s="323"/>
      <c r="I104" s="325">
        <v>44247</v>
      </c>
      <c r="J104" s="325"/>
      <c r="K104" s="325">
        <v>44247</v>
      </c>
      <c r="L104" s="325"/>
      <c r="M104" s="335"/>
      <c r="N104" s="327"/>
      <c r="O104" s="328"/>
      <c r="P104" s="327"/>
      <c r="Q104" s="327"/>
      <c r="R104" s="327"/>
      <c r="S104" s="327"/>
      <c r="T104" s="327"/>
      <c r="U104" s="327"/>
      <c r="V104" s="327"/>
      <c r="W104" s="327"/>
      <c r="X104" s="327"/>
      <c r="Y104" s="327"/>
      <c r="Z104" s="69"/>
      <c r="AA104" s="69">
        <v>1</v>
      </c>
      <c r="AB104" s="69"/>
      <c r="AC104" s="69"/>
      <c r="AD104" s="69"/>
      <c r="AE104" s="379" t="s">
        <v>364</v>
      </c>
      <c r="AF104" s="323" t="s">
        <v>365</v>
      </c>
      <c r="AG104" s="64"/>
      <c r="AH104" s="385"/>
    </row>
    <row r="105" spans="1:34" ht="12.75" customHeight="1" x14ac:dyDescent="0.2">
      <c r="A105" s="69" t="s">
        <v>72</v>
      </c>
      <c r="B105" s="69"/>
      <c r="C105" s="333">
        <v>9050</v>
      </c>
      <c r="D105" s="339" t="s">
        <v>146</v>
      </c>
      <c r="E105" s="322" t="s">
        <v>357</v>
      </c>
      <c r="F105" s="323"/>
      <c r="G105" s="323"/>
      <c r="H105" s="323"/>
      <c r="I105" s="325">
        <v>44248</v>
      </c>
      <c r="J105" s="325"/>
      <c r="K105" s="325">
        <v>44248</v>
      </c>
      <c r="L105" s="325"/>
      <c r="M105" s="335"/>
      <c r="N105" s="327"/>
      <c r="O105" s="328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69">
        <v>1</v>
      </c>
      <c r="AA105" s="69"/>
      <c r="AB105" s="69"/>
      <c r="AC105" s="69"/>
      <c r="AD105" s="69"/>
      <c r="AE105" s="379" t="s">
        <v>358</v>
      </c>
      <c r="AF105" s="323" t="s">
        <v>359</v>
      </c>
      <c r="AG105" s="64"/>
      <c r="AH105" s="385"/>
    </row>
    <row r="106" spans="1:34" ht="12.75" customHeight="1" x14ac:dyDescent="0.2">
      <c r="A106" s="69" t="s">
        <v>46</v>
      </c>
      <c r="B106" s="69"/>
      <c r="C106" s="333">
        <v>9051</v>
      </c>
      <c r="D106" s="339" t="s">
        <v>146</v>
      </c>
      <c r="E106" s="322" t="s">
        <v>104</v>
      </c>
      <c r="F106" s="323"/>
      <c r="G106" s="323"/>
      <c r="H106" s="323"/>
      <c r="I106" s="325">
        <v>44248</v>
      </c>
      <c r="J106" s="325"/>
      <c r="K106" s="325">
        <v>44248</v>
      </c>
      <c r="L106" s="325"/>
      <c r="M106" s="335"/>
      <c r="N106" s="327"/>
      <c r="O106" s="328"/>
      <c r="P106" s="327"/>
      <c r="Q106" s="327"/>
      <c r="R106" s="327"/>
      <c r="S106" s="327"/>
      <c r="T106" s="327"/>
      <c r="U106" s="327">
        <v>1</v>
      </c>
      <c r="V106" s="327"/>
      <c r="W106" s="327"/>
      <c r="X106" s="327"/>
      <c r="Y106" s="327"/>
      <c r="Z106" s="69"/>
      <c r="AA106" s="69"/>
      <c r="AB106" s="69"/>
      <c r="AC106" s="69"/>
      <c r="AD106" s="69"/>
      <c r="AE106" s="379" t="s">
        <v>863</v>
      </c>
      <c r="AF106" s="323" t="s">
        <v>368</v>
      </c>
      <c r="AG106" s="64"/>
      <c r="AH106" s="385"/>
    </row>
    <row r="107" spans="1:34" ht="12.75" customHeight="1" x14ac:dyDescent="0.2">
      <c r="A107" s="69" t="s">
        <v>54</v>
      </c>
      <c r="B107" s="69"/>
      <c r="C107" s="333">
        <v>9052</v>
      </c>
      <c r="D107" s="339" t="s">
        <v>146</v>
      </c>
      <c r="E107" s="322" t="s">
        <v>95</v>
      </c>
      <c r="F107" s="323" t="s">
        <v>100</v>
      </c>
      <c r="G107" s="323"/>
      <c r="H107" s="323"/>
      <c r="I107" s="325">
        <v>44250</v>
      </c>
      <c r="J107" s="325"/>
      <c r="K107" s="325">
        <v>44250</v>
      </c>
      <c r="L107" s="325"/>
      <c r="M107" s="335"/>
      <c r="N107" s="327"/>
      <c r="O107" s="328"/>
      <c r="P107" s="327"/>
      <c r="Q107" s="327"/>
      <c r="R107" s="327"/>
      <c r="S107" s="327">
        <v>1</v>
      </c>
      <c r="T107" s="327"/>
      <c r="U107" s="327"/>
      <c r="V107" s="327"/>
      <c r="W107" s="327"/>
      <c r="X107" s="327"/>
      <c r="Y107" s="327"/>
      <c r="Z107" s="69"/>
      <c r="AA107" s="69"/>
      <c r="AB107" s="69"/>
      <c r="AC107" s="69"/>
      <c r="AD107" s="69"/>
      <c r="AE107" s="379" t="s">
        <v>370</v>
      </c>
      <c r="AF107" s="323" t="s">
        <v>371</v>
      </c>
      <c r="AG107" s="64"/>
      <c r="AH107" s="385"/>
    </row>
    <row r="108" spans="1:34" ht="12.75" customHeight="1" x14ac:dyDescent="0.2">
      <c r="A108" s="69" t="s">
        <v>57</v>
      </c>
      <c r="B108" s="69"/>
      <c r="C108" s="333">
        <v>9053</v>
      </c>
      <c r="D108" s="339" t="s">
        <v>146</v>
      </c>
      <c r="E108" s="322" t="s">
        <v>97</v>
      </c>
      <c r="F108" s="323" t="s">
        <v>100</v>
      </c>
      <c r="G108" s="323"/>
      <c r="H108" s="323"/>
      <c r="I108" s="325">
        <v>44251</v>
      </c>
      <c r="J108" s="325"/>
      <c r="K108" s="325">
        <v>44251</v>
      </c>
      <c r="L108" s="325"/>
      <c r="M108" s="335"/>
      <c r="N108" s="327"/>
      <c r="O108" s="328"/>
      <c r="P108" s="327"/>
      <c r="Q108" s="327"/>
      <c r="R108" s="327"/>
      <c r="S108" s="327"/>
      <c r="T108" s="327">
        <v>1</v>
      </c>
      <c r="U108" s="327"/>
      <c r="V108" s="327"/>
      <c r="W108" s="327"/>
      <c r="X108" s="327"/>
      <c r="Y108" s="327"/>
      <c r="Z108" s="69"/>
      <c r="AA108" s="69"/>
      <c r="AB108" s="69"/>
      <c r="AC108" s="69"/>
      <c r="AD108" s="69"/>
      <c r="AE108" s="323" t="s">
        <v>298</v>
      </c>
      <c r="AF108" s="323" t="s">
        <v>360</v>
      </c>
      <c r="AG108" s="64"/>
      <c r="AH108" s="385"/>
    </row>
    <row r="109" spans="1:34" ht="12.75" customHeight="1" x14ac:dyDescent="0.2">
      <c r="A109" s="69" t="s">
        <v>73</v>
      </c>
      <c r="B109" s="69"/>
      <c r="C109" s="333">
        <v>9054</v>
      </c>
      <c r="D109" s="339" t="s">
        <v>146</v>
      </c>
      <c r="E109" s="322" t="s">
        <v>95</v>
      </c>
      <c r="F109" s="323"/>
      <c r="G109" s="323"/>
      <c r="H109" s="323"/>
      <c r="I109" s="325">
        <v>44251</v>
      </c>
      <c r="J109" s="325"/>
      <c r="K109" s="325">
        <v>44251</v>
      </c>
      <c r="L109" s="325"/>
      <c r="M109" s="335"/>
      <c r="N109" s="327"/>
      <c r="O109" s="328"/>
      <c r="P109" s="327"/>
      <c r="Q109" s="327"/>
      <c r="R109" s="327"/>
      <c r="S109" s="327"/>
      <c r="T109" s="327"/>
      <c r="U109" s="327"/>
      <c r="V109" s="327">
        <v>1</v>
      </c>
      <c r="W109" s="327"/>
      <c r="X109" s="327"/>
      <c r="Y109" s="327"/>
      <c r="Z109" s="69"/>
      <c r="AA109" s="69"/>
      <c r="AB109" s="69"/>
      <c r="AC109" s="69"/>
      <c r="AD109" s="69"/>
      <c r="AE109" s="323" t="s">
        <v>355</v>
      </c>
      <c r="AF109" s="323" t="s">
        <v>356</v>
      </c>
      <c r="AG109" s="64"/>
      <c r="AH109" s="385"/>
    </row>
    <row r="110" spans="1:34" ht="12.75" customHeight="1" x14ac:dyDescent="0.2">
      <c r="A110" s="69" t="s">
        <v>73</v>
      </c>
      <c r="B110" s="69"/>
      <c r="C110" s="333">
        <v>9055</v>
      </c>
      <c r="D110" s="339" t="s">
        <v>146</v>
      </c>
      <c r="E110" s="322" t="s">
        <v>95</v>
      </c>
      <c r="F110" s="323"/>
      <c r="G110" s="323"/>
      <c r="H110" s="323"/>
      <c r="I110" s="325">
        <v>44251</v>
      </c>
      <c r="J110" s="325"/>
      <c r="K110" s="325">
        <v>44251</v>
      </c>
      <c r="L110" s="325"/>
      <c r="M110" s="335"/>
      <c r="N110" s="327"/>
      <c r="O110" s="328"/>
      <c r="P110" s="327"/>
      <c r="Q110" s="327"/>
      <c r="R110" s="327"/>
      <c r="S110" s="327"/>
      <c r="T110" s="327"/>
      <c r="U110" s="327">
        <v>1</v>
      </c>
      <c r="V110" s="327"/>
      <c r="W110" s="327"/>
      <c r="X110" s="327"/>
      <c r="Y110" s="327"/>
      <c r="Z110" s="69"/>
      <c r="AA110" s="69"/>
      <c r="AB110" s="69"/>
      <c r="AC110" s="69"/>
      <c r="AD110" s="69"/>
      <c r="AE110" s="323" t="s">
        <v>362</v>
      </c>
      <c r="AF110" s="323" t="s">
        <v>363</v>
      </c>
      <c r="AG110" s="64"/>
      <c r="AH110" s="385"/>
    </row>
    <row r="111" spans="1:34" ht="12.75" customHeight="1" x14ac:dyDescent="0.2">
      <c r="A111" s="69" t="s">
        <v>48</v>
      </c>
      <c r="B111" s="69"/>
      <c r="C111" s="333">
        <v>9056</v>
      </c>
      <c r="D111" s="339" t="s">
        <v>146</v>
      </c>
      <c r="E111" s="322" t="s">
        <v>97</v>
      </c>
      <c r="F111" s="323"/>
      <c r="G111" s="323"/>
      <c r="H111" s="323"/>
      <c r="I111" s="325">
        <v>44252</v>
      </c>
      <c r="J111" s="325"/>
      <c r="K111" s="325">
        <v>44252</v>
      </c>
      <c r="L111" s="325"/>
      <c r="M111" s="335"/>
      <c r="N111" s="327"/>
      <c r="O111" s="328"/>
      <c r="P111" s="327"/>
      <c r="Q111" s="327"/>
      <c r="R111" s="327"/>
      <c r="S111" s="327"/>
      <c r="T111" s="327">
        <v>1</v>
      </c>
      <c r="U111" s="327"/>
      <c r="V111" s="327"/>
      <c r="W111" s="327"/>
      <c r="X111" s="327"/>
      <c r="Y111" s="327"/>
      <c r="Z111" s="69"/>
      <c r="AA111" s="69"/>
      <c r="AB111" s="69"/>
      <c r="AC111" s="69"/>
      <c r="AD111" s="69"/>
      <c r="AE111" s="323" t="s">
        <v>321</v>
      </c>
      <c r="AF111" s="323" t="s">
        <v>361</v>
      </c>
      <c r="AG111" s="64"/>
      <c r="AH111" s="385"/>
    </row>
    <row r="112" spans="1:34" ht="12.75" customHeight="1" x14ac:dyDescent="0.2">
      <c r="A112" s="69" t="s">
        <v>49</v>
      </c>
      <c r="B112" s="69"/>
      <c r="C112" s="333">
        <v>9057</v>
      </c>
      <c r="D112" s="339" t="s">
        <v>146</v>
      </c>
      <c r="E112" s="322" t="s">
        <v>97</v>
      </c>
      <c r="F112" s="323" t="s">
        <v>95</v>
      </c>
      <c r="G112" s="323"/>
      <c r="H112" s="323"/>
      <c r="I112" s="325">
        <v>44256</v>
      </c>
      <c r="J112" s="325"/>
      <c r="K112" s="358">
        <v>44256</v>
      </c>
      <c r="L112" s="325"/>
      <c r="M112" s="335"/>
      <c r="N112" s="327"/>
      <c r="O112" s="328"/>
      <c r="P112" s="327"/>
      <c r="Q112" s="327"/>
      <c r="R112" s="327"/>
      <c r="S112" s="327"/>
      <c r="T112" s="327"/>
      <c r="U112" s="327">
        <v>1</v>
      </c>
      <c r="V112" s="327"/>
      <c r="W112" s="327"/>
      <c r="X112" s="327"/>
      <c r="Y112" s="327"/>
      <c r="Z112" s="69"/>
      <c r="AA112" s="69"/>
      <c r="AB112" s="69"/>
      <c r="AC112" s="69"/>
      <c r="AD112" s="69"/>
      <c r="AE112" s="323" t="s">
        <v>401</v>
      </c>
      <c r="AF112" s="323" t="s">
        <v>402</v>
      </c>
      <c r="AG112" s="64"/>
      <c r="AH112" s="385"/>
    </row>
    <row r="113" spans="1:34" ht="12.75" customHeight="1" x14ac:dyDescent="0.2">
      <c r="A113" s="69" t="s">
        <v>37</v>
      </c>
      <c r="B113" s="69"/>
      <c r="C113" s="333">
        <v>9058</v>
      </c>
      <c r="D113" s="339" t="s">
        <v>146</v>
      </c>
      <c r="E113" s="322" t="s">
        <v>97</v>
      </c>
      <c r="F113" s="323" t="s">
        <v>97</v>
      </c>
      <c r="G113" s="323"/>
      <c r="H113" s="323"/>
      <c r="I113" s="325">
        <v>44257</v>
      </c>
      <c r="J113" s="325"/>
      <c r="K113" s="358">
        <v>44257</v>
      </c>
      <c r="L113" s="325"/>
      <c r="M113" s="335"/>
      <c r="N113" s="327"/>
      <c r="O113" s="328"/>
      <c r="P113" s="327"/>
      <c r="Q113" s="327"/>
      <c r="R113" s="327"/>
      <c r="S113" s="327"/>
      <c r="T113" s="327"/>
      <c r="U113" s="327">
        <v>1</v>
      </c>
      <c r="V113" s="327"/>
      <c r="W113" s="327"/>
      <c r="X113" s="327"/>
      <c r="Y113" s="327"/>
      <c r="Z113" s="69"/>
      <c r="AA113" s="69"/>
      <c r="AB113" s="69"/>
      <c r="AC113" s="69"/>
      <c r="AD113" s="69"/>
      <c r="AE113" s="323" t="s">
        <v>405</v>
      </c>
      <c r="AF113" s="323" t="s">
        <v>406</v>
      </c>
      <c r="AG113" s="64"/>
      <c r="AH113" s="385"/>
    </row>
    <row r="114" spans="1:34" ht="12.75" customHeight="1" x14ac:dyDescent="0.2">
      <c r="A114" s="342" t="s">
        <v>56</v>
      </c>
      <c r="B114" s="69"/>
      <c r="C114" s="333">
        <v>9059</v>
      </c>
      <c r="D114" s="339" t="s">
        <v>146</v>
      </c>
      <c r="E114" s="322" t="s">
        <v>97</v>
      </c>
      <c r="F114" s="323" t="s">
        <v>100</v>
      </c>
      <c r="G114" s="323" t="s">
        <v>95</v>
      </c>
      <c r="H114" s="323"/>
      <c r="I114" s="325">
        <v>44257</v>
      </c>
      <c r="J114" s="325"/>
      <c r="K114" s="358">
        <v>44257</v>
      </c>
      <c r="L114" s="325"/>
      <c r="M114" s="335"/>
      <c r="N114" s="327"/>
      <c r="O114" s="328"/>
      <c r="P114" s="327"/>
      <c r="Q114" s="327"/>
      <c r="R114" s="327"/>
      <c r="S114" s="327"/>
      <c r="T114" s="327">
        <v>1</v>
      </c>
      <c r="U114" s="327"/>
      <c r="V114" s="327"/>
      <c r="W114" s="327"/>
      <c r="X114" s="327"/>
      <c r="Y114" s="327"/>
      <c r="Z114" s="69"/>
      <c r="AA114" s="69"/>
      <c r="AB114" s="69"/>
      <c r="AC114" s="69"/>
      <c r="AD114" s="69"/>
      <c r="AE114" s="323" t="s">
        <v>423</v>
      </c>
      <c r="AF114" s="323" t="s">
        <v>424</v>
      </c>
      <c r="AG114" s="64"/>
      <c r="AH114" s="385"/>
    </row>
    <row r="115" spans="1:34" ht="12.75" customHeight="1" x14ac:dyDescent="0.2">
      <c r="A115" s="69" t="s">
        <v>52</v>
      </c>
      <c r="B115" s="69"/>
      <c r="C115" s="333">
        <v>9060</v>
      </c>
      <c r="D115" s="339" t="s">
        <v>146</v>
      </c>
      <c r="E115" s="322" t="s">
        <v>97</v>
      </c>
      <c r="F115" s="323"/>
      <c r="G115" s="323"/>
      <c r="H115" s="323"/>
      <c r="I115" s="325">
        <v>44257</v>
      </c>
      <c r="J115" s="325"/>
      <c r="K115" s="358">
        <v>44257</v>
      </c>
      <c r="L115" s="325"/>
      <c r="M115" s="335"/>
      <c r="N115" s="327"/>
      <c r="O115" s="328"/>
      <c r="P115" s="327"/>
      <c r="Q115" s="327"/>
      <c r="R115" s="327">
        <v>1</v>
      </c>
      <c r="S115" s="327"/>
      <c r="T115" s="327"/>
      <c r="U115" s="327"/>
      <c r="V115" s="327"/>
      <c r="W115" s="327"/>
      <c r="X115" s="327"/>
      <c r="Y115" s="327"/>
      <c r="Z115" s="69"/>
      <c r="AA115" s="69"/>
      <c r="AB115" s="69"/>
      <c r="AC115" s="69"/>
      <c r="AD115" s="69"/>
      <c r="AE115" s="323" t="s">
        <v>471</v>
      </c>
      <c r="AF115" s="323" t="s">
        <v>472</v>
      </c>
      <c r="AG115" s="64"/>
      <c r="AH115" s="385"/>
    </row>
    <row r="116" spans="1:34" ht="12.75" customHeight="1" x14ac:dyDescent="0.2">
      <c r="A116" s="69" t="s">
        <v>33</v>
      </c>
      <c r="B116" s="69"/>
      <c r="C116" s="333">
        <v>9061</v>
      </c>
      <c r="D116" s="339" t="s">
        <v>146</v>
      </c>
      <c r="E116" s="322" t="s">
        <v>97</v>
      </c>
      <c r="F116" s="323"/>
      <c r="G116" s="323"/>
      <c r="H116" s="323"/>
      <c r="I116" s="325">
        <v>44258</v>
      </c>
      <c r="J116" s="325"/>
      <c r="K116" s="358">
        <v>44258</v>
      </c>
      <c r="L116" s="325"/>
      <c r="M116" s="335"/>
      <c r="N116" s="327"/>
      <c r="O116" s="328"/>
      <c r="P116" s="327"/>
      <c r="Q116" s="327"/>
      <c r="R116" s="327">
        <v>1</v>
      </c>
      <c r="S116" s="327"/>
      <c r="T116" s="327"/>
      <c r="U116" s="327"/>
      <c r="V116" s="327"/>
      <c r="W116" s="327"/>
      <c r="X116" s="327"/>
      <c r="Y116" s="327"/>
      <c r="Z116" s="69"/>
      <c r="AA116" s="69"/>
      <c r="AB116" s="69"/>
      <c r="AC116" s="69"/>
      <c r="AD116" s="69"/>
      <c r="AE116" s="323" t="s">
        <v>463</v>
      </c>
      <c r="AF116" s="323" t="s">
        <v>464</v>
      </c>
      <c r="AG116" s="64"/>
      <c r="AH116" s="385"/>
    </row>
    <row r="117" spans="1:34" ht="12.75" customHeight="1" x14ac:dyDescent="0.2">
      <c r="A117" s="69" t="s">
        <v>72</v>
      </c>
      <c r="B117" s="69"/>
      <c r="C117" s="333">
        <v>9062</v>
      </c>
      <c r="D117" s="339" t="s">
        <v>146</v>
      </c>
      <c r="E117" s="322" t="s">
        <v>91</v>
      </c>
      <c r="F117" s="323"/>
      <c r="G117" s="323"/>
      <c r="H117" s="323"/>
      <c r="I117" s="325">
        <v>44258</v>
      </c>
      <c r="J117" s="325"/>
      <c r="K117" s="358">
        <v>44292</v>
      </c>
      <c r="L117" s="325"/>
      <c r="M117" s="335"/>
      <c r="N117" s="327"/>
      <c r="O117" s="328"/>
      <c r="P117" s="327"/>
      <c r="Q117" s="327"/>
      <c r="R117" s="327"/>
      <c r="S117" s="327"/>
      <c r="T117" s="327"/>
      <c r="U117" s="327"/>
      <c r="V117" s="327"/>
      <c r="W117" s="327"/>
      <c r="X117" s="327"/>
      <c r="Y117" s="327"/>
      <c r="Z117" s="69"/>
      <c r="AA117" s="69"/>
      <c r="AB117" s="69"/>
      <c r="AC117" s="69"/>
      <c r="AD117" s="69">
        <v>1</v>
      </c>
      <c r="AE117" s="323" t="s">
        <v>444</v>
      </c>
      <c r="AF117" s="323" t="s">
        <v>521</v>
      </c>
      <c r="AG117" s="64"/>
      <c r="AH117" s="385"/>
    </row>
    <row r="118" spans="1:34" ht="12.75" customHeight="1" x14ac:dyDescent="0.2">
      <c r="A118" s="69" t="s">
        <v>46</v>
      </c>
      <c r="B118" s="69"/>
      <c r="C118" s="333">
        <v>9063</v>
      </c>
      <c r="D118" s="339" t="s">
        <v>146</v>
      </c>
      <c r="E118" s="322" t="s">
        <v>102</v>
      </c>
      <c r="F118" s="323" t="s">
        <v>87</v>
      </c>
      <c r="G118" s="323"/>
      <c r="H118" s="323"/>
      <c r="I118" s="325">
        <v>44210</v>
      </c>
      <c r="J118" s="325"/>
      <c r="K118" s="358">
        <v>44212</v>
      </c>
      <c r="L118" s="325"/>
      <c r="M118" s="335"/>
      <c r="N118" s="327"/>
      <c r="O118" s="328"/>
      <c r="P118" s="327"/>
      <c r="Q118" s="327"/>
      <c r="R118" s="327"/>
      <c r="S118" s="327"/>
      <c r="T118" s="327"/>
      <c r="U118" s="327">
        <v>1</v>
      </c>
      <c r="V118" s="327"/>
      <c r="W118" s="327"/>
      <c r="X118" s="327"/>
      <c r="Y118" s="327"/>
      <c r="Z118" s="69"/>
      <c r="AA118" s="69"/>
      <c r="AB118" s="69"/>
      <c r="AC118" s="69"/>
      <c r="AD118" s="69"/>
      <c r="AE118" s="323" t="s">
        <v>864</v>
      </c>
      <c r="AF118" s="323" t="s">
        <v>865</v>
      </c>
      <c r="AG118" s="64"/>
      <c r="AH118" s="385"/>
    </row>
    <row r="119" spans="1:34" ht="12.75" customHeight="1" x14ac:dyDescent="0.2">
      <c r="A119" s="69" t="s">
        <v>72</v>
      </c>
      <c r="B119" s="69"/>
      <c r="C119" s="333">
        <v>9064</v>
      </c>
      <c r="D119" s="339" t="s">
        <v>146</v>
      </c>
      <c r="E119" s="322" t="s">
        <v>103</v>
      </c>
      <c r="F119" s="323"/>
      <c r="G119" s="323"/>
      <c r="H119" s="323"/>
      <c r="I119" s="325">
        <v>44261</v>
      </c>
      <c r="J119" s="325"/>
      <c r="K119" s="358">
        <v>44261</v>
      </c>
      <c r="L119" s="325"/>
      <c r="M119" s="335"/>
      <c r="N119" s="327"/>
      <c r="O119" s="328"/>
      <c r="P119" s="327"/>
      <c r="Q119" s="327"/>
      <c r="R119" s="327"/>
      <c r="S119" s="327"/>
      <c r="T119" s="327"/>
      <c r="U119" s="327"/>
      <c r="V119" s="327"/>
      <c r="W119" s="327">
        <v>1</v>
      </c>
      <c r="X119" s="327"/>
      <c r="Y119" s="327"/>
      <c r="Z119" s="69"/>
      <c r="AA119" s="69"/>
      <c r="AB119" s="69"/>
      <c r="AC119" s="69"/>
      <c r="AD119" s="69"/>
      <c r="AE119" s="323" t="s">
        <v>326</v>
      </c>
      <c r="AF119" s="323" t="s">
        <v>430</v>
      </c>
      <c r="AG119" s="64"/>
      <c r="AH119" s="385"/>
    </row>
    <row r="120" spans="1:34" ht="12.75" customHeight="1" x14ac:dyDescent="0.2">
      <c r="A120" s="69" t="s">
        <v>31</v>
      </c>
      <c r="B120" s="69"/>
      <c r="C120" s="333">
        <v>9065</v>
      </c>
      <c r="D120" s="339" t="s">
        <v>146</v>
      </c>
      <c r="E120" s="322" t="s">
        <v>95</v>
      </c>
      <c r="F120" s="323"/>
      <c r="G120" s="323"/>
      <c r="H120" s="323"/>
      <c r="I120" s="325">
        <v>44262</v>
      </c>
      <c r="J120" s="325"/>
      <c r="K120" s="358">
        <v>44262</v>
      </c>
      <c r="L120" s="325"/>
      <c r="M120" s="335"/>
      <c r="N120" s="327"/>
      <c r="O120" s="328"/>
      <c r="P120" s="327"/>
      <c r="Q120" s="327"/>
      <c r="R120" s="327"/>
      <c r="S120" s="327"/>
      <c r="T120" s="327"/>
      <c r="U120" s="327">
        <v>1</v>
      </c>
      <c r="V120" s="327"/>
      <c r="W120" s="327"/>
      <c r="X120" s="327"/>
      <c r="Y120" s="327"/>
      <c r="Z120" s="69"/>
      <c r="AA120" s="69"/>
      <c r="AB120" s="69"/>
      <c r="AC120" s="69"/>
      <c r="AD120" s="69"/>
      <c r="AE120" s="323" t="s">
        <v>426</v>
      </c>
      <c r="AF120" s="323" t="s">
        <v>422</v>
      </c>
      <c r="AG120" s="64"/>
      <c r="AH120" s="385"/>
    </row>
    <row r="121" spans="1:34" ht="12.75" customHeight="1" x14ac:dyDescent="0.2">
      <c r="A121" s="69" t="s">
        <v>44</v>
      </c>
      <c r="B121" s="69"/>
      <c r="C121" s="333">
        <v>9066</v>
      </c>
      <c r="D121" s="339" t="s">
        <v>146</v>
      </c>
      <c r="E121" s="322" t="s">
        <v>98</v>
      </c>
      <c r="F121" s="323"/>
      <c r="G121" s="323"/>
      <c r="H121" s="323"/>
      <c r="I121" s="325">
        <v>44262</v>
      </c>
      <c r="J121" s="325"/>
      <c r="K121" s="358">
        <v>44268</v>
      </c>
      <c r="L121" s="325"/>
      <c r="M121" s="335"/>
      <c r="N121" s="327"/>
      <c r="O121" s="328"/>
      <c r="P121" s="327"/>
      <c r="Q121" s="327"/>
      <c r="R121" s="327"/>
      <c r="S121" s="327"/>
      <c r="T121" s="327"/>
      <c r="U121" s="327">
        <v>1</v>
      </c>
      <c r="V121" s="327">
        <v>1</v>
      </c>
      <c r="W121" s="327"/>
      <c r="X121" s="327"/>
      <c r="Y121" s="327"/>
      <c r="Z121" s="69"/>
      <c r="AA121" s="69"/>
      <c r="AB121" s="69"/>
      <c r="AC121" s="69"/>
      <c r="AD121" s="69"/>
      <c r="AE121" s="323" t="s">
        <v>461</v>
      </c>
      <c r="AF121" s="323" t="s">
        <v>462</v>
      </c>
      <c r="AG121" s="64"/>
      <c r="AH121" s="385"/>
    </row>
    <row r="122" spans="1:34" ht="12.75" customHeight="1" x14ac:dyDescent="0.2">
      <c r="A122" s="69" t="s">
        <v>51</v>
      </c>
      <c r="B122" s="69"/>
      <c r="C122" s="333">
        <v>9067</v>
      </c>
      <c r="D122" s="339" t="s">
        <v>146</v>
      </c>
      <c r="E122" s="322" t="s">
        <v>87</v>
      </c>
      <c r="F122" s="323" t="s">
        <v>97</v>
      </c>
      <c r="G122" s="323" t="s">
        <v>93</v>
      </c>
      <c r="H122" s="323"/>
      <c r="I122" s="325">
        <v>44262</v>
      </c>
      <c r="J122" s="325"/>
      <c r="K122" s="358">
        <v>44263</v>
      </c>
      <c r="L122" s="325"/>
      <c r="M122" s="335"/>
      <c r="N122" s="327"/>
      <c r="O122" s="328"/>
      <c r="P122" s="327"/>
      <c r="Q122" s="327"/>
      <c r="R122" s="327"/>
      <c r="S122" s="327"/>
      <c r="T122" s="327"/>
      <c r="U122" s="327">
        <v>1</v>
      </c>
      <c r="V122" s="327"/>
      <c r="W122" s="327"/>
      <c r="X122" s="327"/>
      <c r="Y122" s="327"/>
      <c r="Z122" s="69"/>
      <c r="AA122" s="69"/>
      <c r="AB122" s="69"/>
      <c r="AC122" s="69"/>
      <c r="AD122" s="69"/>
      <c r="AE122" s="323" t="s">
        <v>413</v>
      </c>
      <c r="AF122" s="323" t="s">
        <v>414</v>
      </c>
      <c r="AG122" s="64"/>
      <c r="AH122" s="385"/>
    </row>
    <row r="123" spans="1:34" ht="12.75" customHeight="1" x14ac:dyDescent="0.2">
      <c r="A123" s="69" t="s">
        <v>72</v>
      </c>
      <c r="B123" s="69"/>
      <c r="C123" s="333">
        <v>9068</v>
      </c>
      <c r="D123" s="339" t="s">
        <v>146</v>
      </c>
      <c r="E123" s="322" t="s">
        <v>100</v>
      </c>
      <c r="F123" s="323"/>
      <c r="G123" s="323"/>
      <c r="H123" s="323"/>
      <c r="I123" s="325">
        <v>44263</v>
      </c>
      <c r="J123" s="325"/>
      <c r="K123" s="358">
        <v>44263</v>
      </c>
      <c r="L123" s="325"/>
      <c r="M123" s="335"/>
      <c r="N123" s="327"/>
      <c r="O123" s="328"/>
      <c r="P123" s="327"/>
      <c r="Q123" s="327"/>
      <c r="R123" s="327"/>
      <c r="S123" s="327"/>
      <c r="T123" s="327"/>
      <c r="U123" s="327"/>
      <c r="V123" s="327"/>
      <c r="W123" s="327">
        <v>1</v>
      </c>
      <c r="X123" s="327"/>
      <c r="Y123" s="327"/>
      <c r="Z123" s="69"/>
      <c r="AA123" s="69"/>
      <c r="AB123" s="69"/>
      <c r="AC123" s="69"/>
      <c r="AD123" s="69"/>
      <c r="AE123" s="323" t="s">
        <v>421</v>
      </c>
      <c r="AF123" s="323" t="s">
        <v>422</v>
      </c>
      <c r="AG123" s="64"/>
      <c r="AH123" s="385"/>
    </row>
    <row r="124" spans="1:34" ht="12.75" customHeight="1" x14ac:dyDescent="0.2">
      <c r="A124" s="69" t="s">
        <v>33</v>
      </c>
      <c r="B124" s="69"/>
      <c r="C124" s="333">
        <v>9069</v>
      </c>
      <c r="D124" s="339" t="s">
        <v>146</v>
      </c>
      <c r="E124" s="322" t="s">
        <v>91</v>
      </c>
      <c r="F124" s="323"/>
      <c r="G124" s="323"/>
      <c r="H124" s="323"/>
      <c r="I124" s="325">
        <v>44264</v>
      </c>
      <c r="J124" s="325"/>
      <c r="K124" s="358">
        <v>44258</v>
      </c>
      <c r="L124" s="325"/>
      <c r="M124" s="335"/>
      <c r="N124" s="327"/>
      <c r="O124" s="328"/>
      <c r="P124" s="327"/>
      <c r="Q124" s="327"/>
      <c r="R124" s="327"/>
      <c r="S124" s="327"/>
      <c r="T124" s="327"/>
      <c r="U124" s="327">
        <v>1</v>
      </c>
      <c r="V124" s="327"/>
      <c r="W124" s="327"/>
      <c r="X124" s="327"/>
      <c r="Y124" s="327"/>
      <c r="Z124" s="69"/>
      <c r="AA124" s="69"/>
      <c r="AB124" s="69"/>
      <c r="AC124" s="69"/>
      <c r="AD124" s="69"/>
      <c r="AE124" s="323" t="s">
        <v>432</v>
      </c>
      <c r="AF124" s="323" t="s">
        <v>378</v>
      </c>
      <c r="AG124" s="64"/>
      <c r="AH124" s="385"/>
    </row>
    <row r="125" spans="1:34" ht="12.75" customHeight="1" x14ac:dyDescent="0.2">
      <c r="A125" s="69" t="s">
        <v>49</v>
      </c>
      <c r="B125" s="69"/>
      <c r="C125" s="333">
        <v>9070</v>
      </c>
      <c r="D125" s="339" t="s">
        <v>146</v>
      </c>
      <c r="E125" s="322" t="s">
        <v>283</v>
      </c>
      <c r="F125" s="323"/>
      <c r="G125" s="323"/>
      <c r="H125" s="323"/>
      <c r="I125" s="325">
        <v>44264</v>
      </c>
      <c r="J125" s="325"/>
      <c r="K125" s="358">
        <v>44264</v>
      </c>
      <c r="L125" s="325"/>
      <c r="M125" s="335"/>
      <c r="N125" s="327"/>
      <c r="O125" s="328"/>
      <c r="P125" s="327"/>
      <c r="Q125" s="327"/>
      <c r="R125" s="327">
        <v>1</v>
      </c>
      <c r="S125" s="327"/>
      <c r="T125" s="327"/>
      <c r="U125" s="327"/>
      <c r="V125" s="327"/>
      <c r="W125" s="327"/>
      <c r="X125" s="327"/>
      <c r="Y125" s="327"/>
      <c r="Z125" s="69"/>
      <c r="AA125" s="69"/>
      <c r="AB125" s="69"/>
      <c r="AC125" s="69"/>
      <c r="AD125" s="69"/>
      <c r="AE125" s="323" t="s">
        <v>473</v>
      </c>
      <c r="AF125" s="323" t="s">
        <v>474</v>
      </c>
      <c r="AG125" s="64"/>
      <c r="AH125" s="385"/>
    </row>
    <row r="126" spans="1:34" ht="12.75" customHeight="1" x14ac:dyDescent="0.2">
      <c r="A126" s="69" t="s">
        <v>72</v>
      </c>
      <c r="B126" s="69"/>
      <c r="C126" s="333">
        <v>9071</v>
      </c>
      <c r="D126" s="339" t="s">
        <v>146</v>
      </c>
      <c r="E126" s="322" t="s">
        <v>95</v>
      </c>
      <c r="F126" s="323"/>
      <c r="G126" s="323"/>
      <c r="H126" s="323"/>
      <c r="I126" s="325">
        <v>44268</v>
      </c>
      <c r="J126" s="325"/>
      <c r="K126" s="358">
        <v>44268</v>
      </c>
      <c r="L126" s="325"/>
      <c r="M126" s="335"/>
      <c r="N126" s="327"/>
      <c r="O126" s="328"/>
      <c r="P126" s="327"/>
      <c r="Q126" s="327"/>
      <c r="R126" s="327"/>
      <c r="S126" s="327"/>
      <c r="T126" s="327"/>
      <c r="U126" s="327"/>
      <c r="V126" s="327"/>
      <c r="W126" s="327"/>
      <c r="X126" s="327">
        <v>1</v>
      </c>
      <c r="Y126" s="327"/>
      <c r="Z126" s="69"/>
      <c r="AA126" s="69"/>
      <c r="AB126" s="69"/>
      <c r="AC126" s="69"/>
      <c r="AD126" s="69"/>
      <c r="AE126" s="323" t="s">
        <v>425</v>
      </c>
      <c r="AF126" s="323" t="s">
        <v>422</v>
      </c>
      <c r="AG126" s="64"/>
      <c r="AH126" s="385"/>
    </row>
    <row r="127" spans="1:34" ht="12.75" customHeight="1" x14ac:dyDescent="0.2">
      <c r="A127" s="342" t="s">
        <v>44</v>
      </c>
      <c r="B127" s="69"/>
      <c r="C127" s="333">
        <v>9072</v>
      </c>
      <c r="D127" s="339" t="s">
        <v>146</v>
      </c>
      <c r="E127" s="322" t="s">
        <v>97</v>
      </c>
      <c r="F127" s="323"/>
      <c r="G127" s="323"/>
      <c r="H127" s="323"/>
      <c r="I127" s="325">
        <v>44265</v>
      </c>
      <c r="J127" s="325"/>
      <c r="K127" s="358">
        <v>44265</v>
      </c>
      <c r="L127" s="325"/>
      <c r="M127" s="335"/>
      <c r="N127" s="327"/>
      <c r="O127" s="328"/>
      <c r="P127" s="327"/>
      <c r="Q127" s="327"/>
      <c r="R127" s="327"/>
      <c r="S127" s="327"/>
      <c r="T127" s="327"/>
      <c r="U127" s="327">
        <v>1</v>
      </c>
      <c r="V127" s="327"/>
      <c r="W127" s="327"/>
      <c r="X127" s="327"/>
      <c r="Y127" s="327"/>
      <c r="Z127" s="69"/>
      <c r="AA127" s="69"/>
      <c r="AB127" s="69"/>
      <c r="AC127" s="69"/>
      <c r="AD127" s="69"/>
      <c r="AE127" s="323" t="s">
        <v>407</v>
      </c>
      <c r="AF127" s="323" t="s">
        <v>408</v>
      </c>
      <c r="AG127" s="64"/>
      <c r="AH127" s="385"/>
    </row>
    <row r="128" spans="1:34" ht="12.75" customHeight="1" x14ac:dyDescent="0.2">
      <c r="A128" s="69" t="s">
        <v>48</v>
      </c>
      <c r="B128" s="69"/>
      <c r="C128" s="333">
        <v>9073</v>
      </c>
      <c r="D128" s="339" t="s">
        <v>146</v>
      </c>
      <c r="E128" s="322" t="s">
        <v>97</v>
      </c>
      <c r="F128" s="323"/>
      <c r="G128" s="323"/>
      <c r="H128" s="323"/>
      <c r="I128" s="325">
        <v>44265</v>
      </c>
      <c r="J128" s="325"/>
      <c r="K128" s="358">
        <v>44265</v>
      </c>
      <c r="L128" s="325"/>
      <c r="M128" s="335"/>
      <c r="N128" s="327"/>
      <c r="O128" s="328"/>
      <c r="P128" s="327"/>
      <c r="Q128" s="327"/>
      <c r="R128" s="327"/>
      <c r="S128" s="327"/>
      <c r="T128" s="327"/>
      <c r="U128" s="327">
        <v>1</v>
      </c>
      <c r="V128" s="327"/>
      <c r="W128" s="327"/>
      <c r="X128" s="327"/>
      <c r="Y128" s="327"/>
      <c r="Z128" s="69"/>
      <c r="AA128" s="69"/>
      <c r="AB128" s="69"/>
      <c r="AC128" s="69"/>
      <c r="AD128" s="69"/>
      <c r="AE128" s="323" t="s">
        <v>409</v>
      </c>
      <c r="AF128" s="323" t="s">
        <v>410</v>
      </c>
      <c r="AG128" s="64"/>
      <c r="AH128" s="385"/>
    </row>
    <row r="129" spans="1:34" ht="12.75" customHeight="1" x14ac:dyDescent="0.2">
      <c r="A129" s="69" t="s">
        <v>72</v>
      </c>
      <c r="B129" s="69"/>
      <c r="C129" s="333">
        <v>9074</v>
      </c>
      <c r="D129" s="339" t="s">
        <v>146</v>
      </c>
      <c r="E129" s="322" t="s">
        <v>104</v>
      </c>
      <c r="F129" s="323"/>
      <c r="G129" s="323"/>
      <c r="H129" s="323"/>
      <c r="I129" s="325">
        <v>44268</v>
      </c>
      <c r="J129" s="325"/>
      <c r="K129" s="358">
        <v>44268</v>
      </c>
      <c r="L129" s="325"/>
      <c r="M129" s="335"/>
      <c r="N129" s="327"/>
      <c r="O129" s="328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69"/>
      <c r="AA129" s="69">
        <v>1</v>
      </c>
      <c r="AB129" s="69"/>
      <c r="AC129" s="69"/>
      <c r="AD129" s="69"/>
      <c r="AE129" s="323" t="s">
        <v>434</v>
      </c>
      <c r="AF129" s="323" t="s">
        <v>316</v>
      </c>
      <c r="AG129" s="64"/>
      <c r="AH129" s="385"/>
    </row>
    <row r="130" spans="1:34" ht="12.75" customHeight="1" x14ac:dyDescent="0.2">
      <c r="A130" s="69" t="s">
        <v>67</v>
      </c>
      <c r="B130" s="69"/>
      <c r="C130" s="333">
        <v>9075</v>
      </c>
      <c r="D130" s="339" t="s">
        <v>146</v>
      </c>
      <c r="E130" s="322" t="s">
        <v>95</v>
      </c>
      <c r="F130" s="323" t="s">
        <v>93</v>
      </c>
      <c r="G130" s="323"/>
      <c r="H130" s="323"/>
      <c r="I130" s="325">
        <v>44270</v>
      </c>
      <c r="J130" s="325"/>
      <c r="K130" s="358">
        <v>44270</v>
      </c>
      <c r="L130" s="325"/>
      <c r="M130" s="335"/>
      <c r="N130" s="327"/>
      <c r="O130" s="328"/>
      <c r="P130" s="327"/>
      <c r="Q130" s="327"/>
      <c r="R130" s="327"/>
      <c r="S130" s="327">
        <v>1</v>
      </c>
      <c r="T130" s="327"/>
      <c r="U130" s="327"/>
      <c r="V130" s="327"/>
      <c r="W130" s="327"/>
      <c r="X130" s="327"/>
      <c r="Y130" s="327"/>
      <c r="Z130" s="69"/>
      <c r="AA130" s="69"/>
      <c r="AB130" s="69"/>
      <c r="AC130" s="69"/>
      <c r="AD130" s="69"/>
      <c r="AE130" s="323" t="s">
        <v>427</v>
      </c>
      <c r="AF130" s="323" t="s">
        <v>428</v>
      </c>
      <c r="AG130" s="64"/>
      <c r="AH130" s="385"/>
    </row>
    <row r="131" spans="1:34" ht="12.75" customHeight="1" x14ac:dyDescent="0.2">
      <c r="A131" s="321" t="s">
        <v>72</v>
      </c>
      <c r="B131" s="69"/>
      <c r="C131" s="333">
        <v>9076</v>
      </c>
      <c r="D131" s="339" t="s">
        <v>146</v>
      </c>
      <c r="E131" s="322" t="s">
        <v>91</v>
      </c>
      <c r="F131" s="323"/>
      <c r="G131" s="323"/>
      <c r="H131" s="323"/>
      <c r="I131" s="325">
        <v>44270</v>
      </c>
      <c r="J131" s="325"/>
      <c r="K131" s="358">
        <v>44273</v>
      </c>
      <c r="L131" s="325"/>
      <c r="M131" s="335"/>
      <c r="N131" s="327"/>
      <c r="O131" s="328"/>
      <c r="P131" s="327"/>
      <c r="Q131" s="327"/>
      <c r="R131" s="327"/>
      <c r="S131" s="327"/>
      <c r="T131" s="327"/>
      <c r="U131" s="327"/>
      <c r="V131" s="327"/>
      <c r="W131" s="327">
        <v>1</v>
      </c>
      <c r="X131" s="327"/>
      <c r="Y131" s="327"/>
      <c r="Z131" s="69"/>
      <c r="AA131" s="69"/>
      <c r="AB131" s="69"/>
      <c r="AC131" s="69"/>
      <c r="AD131" s="69"/>
      <c r="AE131" s="323" t="s">
        <v>433</v>
      </c>
      <c r="AF131" s="323" t="s">
        <v>316</v>
      </c>
      <c r="AG131" s="64"/>
      <c r="AH131" s="385"/>
    </row>
    <row r="132" spans="1:34" ht="12.75" customHeight="1" x14ac:dyDescent="0.2">
      <c r="A132" s="69" t="s">
        <v>46</v>
      </c>
      <c r="B132" s="69"/>
      <c r="C132" s="333">
        <v>9077</v>
      </c>
      <c r="D132" s="339" t="s">
        <v>146</v>
      </c>
      <c r="E132" s="322" t="s">
        <v>95</v>
      </c>
      <c r="F132" s="323"/>
      <c r="G132" s="323"/>
      <c r="H132" s="323"/>
      <c r="I132" s="325">
        <v>44273</v>
      </c>
      <c r="J132" s="325"/>
      <c r="K132" s="358">
        <v>44273</v>
      </c>
      <c r="L132" s="325"/>
      <c r="M132" s="335"/>
      <c r="N132" s="327"/>
      <c r="O132" s="328"/>
      <c r="P132" s="327"/>
      <c r="Q132" s="327"/>
      <c r="R132" s="327"/>
      <c r="S132" s="327"/>
      <c r="T132" s="327"/>
      <c r="U132" s="327">
        <v>1</v>
      </c>
      <c r="V132" s="327"/>
      <c r="W132" s="327"/>
      <c r="X132" s="327"/>
      <c r="Y132" s="327"/>
      <c r="Z132" s="69"/>
      <c r="AA132" s="69"/>
      <c r="AB132" s="69"/>
      <c r="AC132" s="69"/>
      <c r="AD132" s="69"/>
      <c r="AE132" s="323" t="s">
        <v>416</v>
      </c>
      <c r="AF132" s="323" t="s">
        <v>316</v>
      </c>
      <c r="AG132" s="64"/>
      <c r="AH132" s="385"/>
    </row>
    <row r="133" spans="1:34" ht="12.75" customHeight="1" x14ac:dyDescent="0.2">
      <c r="A133" s="69" t="s">
        <v>72</v>
      </c>
      <c r="B133" s="69"/>
      <c r="C133" s="333">
        <v>9078</v>
      </c>
      <c r="D133" s="339" t="s">
        <v>146</v>
      </c>
      <c r="E133" s="322" t="s">
        <v>93</v>
      </c>
      <c r="F133" s="323"/>
      <c r="G133" s="323"/>
      <c r="H133" s="323"/>
      <c r="I133" s="325">
        <v>44273</v>
      </c>
      <c r="J133" s="325"/>
      <c r="K133" s="358">
        <v>44273</v>
      </c>
      <c r="L133" s="325"/>
      <c r="M133" s="335"/>
      <c r="N133" s="327"/>
      <c r="O133" s="328"/>
      <c r="P133" s="327"/>
      <c r="Q133" s="327"/>
      <c r="R133" s="327"/>
      <c r="S133" s="327"/>
      <c r="T133" s="327"/>
      <c r="U133" s="327"/>
      <c r="V133" s="327"/>
      <c r="W133" s="327">
        <v>1</v>
      </c>
      <c r="X133" s="327"/>
      <c r="Y133" s="327"/>
      <c r="Z133" s="69"/>
      <c r="AA133" s="69"/>
      <c r="AB133" s="69"/>
      <c r="AC133" s="69"/>
      <c r="AD133" s="69"/>
      <c r="AE133" s="323" t="s">
        <v>429</v>
      </c>
      <c r="AF133" s="323" t="s">
        <v>430</v>
      </c>
      <c r="AG133" s="64"/>
      <c r="AH133" s="385"/>
    </row>
    <row r="134" spans="1:34" ht="12.75" customHeight="1" x14ac:dyDescent="0.2">
      <c r="A134" s="69" t="s">
        <v>72</v>
      </c>
      <c r="B134" s="69"/>
      <c r="C134" s="333">
        <v>9079</v>
      </c>
      <c r="D134" s="339" t="s">
        <v>146</v>
      </c>
      <c r="E134" s="322" t="s">
        <v>91</v>
      </c>
      <c r="F134" s="323"/>
      <c r="G134" s="323"/>
      <c r="H134" s="323"/>
      <c r="I134" s="325">
        <v>44273</v>
      </c>
      <c r="J134" s="325"/>
      <c r="K134" s="358">
        <v>44273</v>
      </c>
      <c r="L134" s="325"/>
      <c r="M134" s="335"/>
      <c r="N134" s="327"/>
      <c r="O134" s="328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69"/>
      <c r="AA134" s="69"/>
      <c r="AB134" s="69"/>
      <c r="AC134" s="69"/>
      <c r="AD134" s="69">
        <v>1</v>
      </c>
      <c r="AE134" s="323" t="s">
        <v>475</v>
      </c>
      <c r="AF134" s="323" t="s">
        <v>476</v>
      </c>
      <c r="AG134" s="64" t="s">
        <v>477</v>
      </c>
      <c r="AH134" s="385"/>
    </row>
    <row r="135" spans="1:34" ht="12.75" customHeight="1" x14ac:dyDescent="0.2">
      <c r="A135" s="69" t="s">
        <v>37</v>
      </c>
      <c r="B135" s="69"/>
      <c r="C135" s="332">
        <v>9080</v>
      </c>
      <c r="D135" s="339" t="s">
        <v>146</v>
      </c>
      <c r="E135" s="322" t="s">
        <v>93</v>
      </c>
      <c r="F135" s="323"/>
      <c r="G135" s="323"/>
      <c r="H135" s="323"/>
      <c r="I135" s="325">
        <v>44271</v>
      </c>
      <c r="J135" s="325"/>
      <c r="K135" s="358">
        <v>44271</v>
      </c>
      <c r="L135" s="325"/>
      <c r="M135" s="335"/>
      <c r="N135" s="327"/>
      <c r="O135" s="328"/>
      <c r="P135" s="327"/>
      <c r="Q135" s="327"/>
      <c r="R135" s="327"/>
      <c r="S135" s="327"/>
      <c r="T135" s="327">
        <v>1</v>
      </c>
      <c r="U135" s="327"/>
      <c r="V135" s="327"/>
      <c r="W135" s="327"/>
      <c r="X135" s="327"/>
      <c r="Y135" s="327"/>
      <c r="Z135" s="69"/>
      <c r="AA135" s="69"/>
      <c r="AB135" s="69"/>
      <c r="AC135" s="69"/>
      <c r="AD135" s="69"/>
      <c r="AE135" s="323" t="s">
        <v>415</v>
      </c>
      <c r="AF135" s="323" t="s">
        <v>316</v>
      </c>
      <c r="AG135" s="64"/>
      <c r="AH135" s="385"/>
    </row>
    <row r="136" spans="1:34" ht="12.75" customHeight="1" x14ac:dyDescent="0.2">
      <c r="A136" s="69" t="s">
        <v>33</v>
      </c>
      <c r="B136" s="69"/>
      <c r="C136" s="332">
        <v>9081</v>
      </c>
      <c r="D136" s="339" t="s">
        <v>146</v>
      </c>
      <c r="E136" s="322" t="s">
        <v>100</v>
      </c>
      <c r="F136" s="323" t="s">
        <v>91</v>
      </c>
      <c r="G136" s="323"/>
      <c r="H136" s="323"/>
      <c r="I136" s="325">
        <v>44273</v>
      </c>
      <c r="J136" s="325"/>
      <c r="K136" s="358">
        <v>44273</v>
      </c>
      <c r="L136" s="325"/>
      <c r="M136" s="335"/>
      <c r="N136" s="327"/>
      <c r="O136" s="328"/>
      <c r="P136" s="327"/>
      <c r="Q136" s="327"/>
      <c r="R136" s="327">
        <v>1</v>
      </c>
      <c r="S136" s="327"/>
      <c r="T136" s="327"/>
      <c r="U136" s="327"/>
      <c r="V136" s="327"/>
      <c r="W136" s="327"/>
      <c r="X136" s="327"/>
      <c r="Y136" s="327"/>
      <c r="Z136" s="69"/>
      <c r="AA136" s="69"/>
      <c r="AB136" s="69"/>
      <c r="AC136" s="69"/>
      <c r="AD136" s="69"/>
      <c r="AE136" s="323" t="s">
        <v>419</v>
      </c>
      <c r="AF136" s="323" t="s">
        <v>420</v>
      </c>
      <c r="AG136" s="64"/>
      <c r="AH136" s="385"/>
    </row>
    <row r="137" spans="1:34" ht="12.75" customHeight="1" x14ac:dyDescent="0.2">
      <c r="A137" s="323" t="s">
        <v>72</v>
      </c>
      <c r="B137" s="69"/>
      <c r="C137" s="332">
        <v>9082</v>
      </c>
      <c r="D137" s="339" t="s">
        <v>146</v>
      </c>
      <c r="E137" s="322" t="s">
        <v>87</v>
      </c>
      <c r="F137" s="323"/>
      <c r="G137" s="323"/>
      <c r="H137" s="323"/>
      <c r="I137" s="325">
        <v>44271</v>
      </c>
      <c r="J137" s="325"/>
      <c r="K137" s="358">
        <v>44273</v>
      </c>
      <c r="L137" s="325"/>
      <c r="M137" s="335"/>
      <c r="N137" s="327"/>
      <c r="O137" s="328"/>
      <c r="P137" s="327"/>
      <c r="Q137" s="327"/>
      <c r="R137" s="327"/>
      <c r="S137" s="327"/>
      <c r="T137" s="327"/>
      <c r="U137" s="327"/>
      <c r="V137" s="327"/>
      <c r="W137" s="327"/>
      <c r="X137" s="327"/>
      <c r="Y137" s="327"/>
      <c r="Z137" s="69"/>
      <c r="AA137" s="69"/>
      <c r="AB137" s="69"/>
      <c r="AC137" s="69">
        <v>1</v>
      </c>
      <c r="AD137" s="69"/>
      <c r="AE137" s="323" t="s">
        <v>403</v>
      </c>
      <c r="AF137" s="323" t="s">
        <v>404</v>
      </c>
      <c r="AG137" s="64"/>
      <c r="AH137" s="385"/>
    </row>
    <row r="138" spans="1:34" ht="12.75" customHeight="1" x14ac:dyDescent="0.2">
      <c r="A138" s="69" t="s">
        <v>39</v>
      </c>
      <c r="B138" s="69"/>
      <c r="C138" s="332">
        <v>9083</v>
      </c>
      <c r="D138" s="339" t="s">
        <v>146</v>
      </c>
      <c r="E138" s="322" t="s">
        <v>100</v>
      </c>
      <c r="F138" s="323" t="s">
        <v>91</v>
      </c>
      <c r="G138" s="323"/>
      <c r="H138" s="323"/>
      <c r="I138" s="325">
        <v>44275</v>
      </c>
      <c r="J138" s="325"/>
      <c r="K138" s="358">
        <v>44275</v>
      </c>
      <c r="L138" s="325"/>
      <c r="M138" s="335"/>
      <c r="N138" s="327"/>
      <c r="O138" s="328"/>
      <c r="P138" s="327"/>
      <c r="Q138" s="327"/>
      <c r="R138" s="327"/>
      <c r="S138" s="327"/>
      <c r="T138" s="327">
        <v>1</v>
      </c>
      <c r="U138" s="327"/>
      <c r="V138" s="327"/>
      <c r="W138" s="327"/>
      <c r="X138" s="327"/>
      <c r="Y138" s="327"/>
      <c r="Z138" s="69"/>
      <c r="AA138" s="69"/>
      <c r="AB138" s="69"/>
      <c r="AC138" s="69"/>
      <c r="AD138" s="69"/>
      <c r="AE138" s="323" t="s">
        <v>417</v>
      </c>
      <c r="AF138" s="323" t="s">
        <v>418</v>
      </c>
      <c r="AG138" s="64"/>
      <c r="AH138" s="385"/>
    </row>
    <row r="139" spans="1:34" ht="12.75" customHeight="1" x14ac:dyDescent="0.2">
      <c r="A139" s="69" t="s">
        <v>53</v>
      </c>
      <c r="B139" s="69"/>
      <c r="C139" s="332">
        <v>9084</v>
      </c>
      <c r="D139" s="339" t="s">
        <v>146</v>
      </c>
      <c r="E139" s="322" t="s">
        <v>93</v>
      </c>
      <c r="F139" s="323"/>
      <c r="G139" s="323"/>
      <c r="H139" s="323"/>
      <c r="I139" s="325">
        <v>44275</v>
      </c>
      <c r="J139" s="325"/>
      <c r="K139" s="358">
        <v>44275</v>
      </c>
      <c r="L139" s="325"/>
      <c r="M139" s="335"/>
      <c r="N139" s="327"/>
      <c r="O139" s="328"/>
      <c r="P139" s="327"/>
      <c r="Q139" s="327"/>
      <c r="R139" s="327"/>
      <c r="S139" s="327"/>
      <c r="T139" s="327">
        <v>1</v>
      </c>
      <c r="U139" s="327"/>
      <c r="V139" s="327"/>
      <c r="W139" s="327"/>
      <c r="X139" s="327"/>
      <c r="Y139" s="327"/>
      <c r="Z139" s="69"/>
      <c r="AA139" s="69"/>
      <c r="AB139" s="69"/>
      <c r="AC139" s="69"/>
      <c r="AD139" s="69"/>
      <c r="AE139" s="323" t="s">
        <v>411</v>
      </c>
      <c r="AF139" s="323" t="s">
        <v>412</v>
      </c>
      <c r="AG139" s="64"/>
      <c r="AH139" s="385"/>
    </row>
    <row r="140" spans="1:34" ht="12.75" customHeight="1" x14ac:dyDescent="0.2">
      <c r="A140" s="69" t="s">
        <v>42</v>
      </c>
      <c r="B140" s="69"/>
      <c r="C140" s="332">
        <v>9085</v>
      </c>
      <c r="D140" s="339" t="s">
        <v>146</v>
      </c>
      <c r="E140" s="322" t="s">
        <v>91</v>
      </c>
      <c r="F140" s="323"/>
      <c r="G140" s="323"/>
      <c r="H140" s="323"/>
      <c r="I140" s="325">
        <v>44278</v>
      </c>
      <c r="J140" s="325"/>
      <c r="K140" s="358">
        <v>44278</v>
      </c>
      <c r="L140" s="325"/>
      <c r="M140" s="335"/>
      <c r="N140" s="327"/>
      <c r="O140" s="328"/>
      <c r="P140" s="327"/>
      <c r="Q140" s="327"/>
      <c r="R140" s="327"/>
      <c r="S140" s="327"/>
      <c r="T140" s="327"/>
      <c r="U140" s="327"/>
      <c r="V140" s="327">
        <v>1</v>
      </c>
      <c r="W140" s="327"/>
      <c r="X140" s="327"/>
      <c r="Y140" s="327"/>
      <c r="Z140" s="69"/>
      <c r="AA140" s="69"/>
      <c r="AB140" s="69"/>
      <c r="AC140" s="69"/>
      <c r="AD140" s="69"/>
      <c r="AE140" s="323" t="s">
        <v>431</v>
      </c>
      <c r="AF140" s="323" t="s">
        <v>378</v>
      </c>
      <c r="AG140" s="64"/>
      <c r="AH140" s="385"/>
    </row>
    <row r="141" spans="1:34" ht="12.75" customHeight="1" x14ac:dyDescent="0.2">
      <c r="A141" s="321" t="s">
        <v>72</v>
      </c>
      <c r="B141" s="69"/>
      <c r="C141" s="332">
        <v>9086</v>
      </c>
      <c r="D141" s="339" t="s">
        <v>146</v>
      </c>
      <c r="E141" s="322" t="s">
        <v>95</v>
      </c>
      <c r="F141" s="323"/>
      <c r="G141" s="323"/>
      <c r="H141" s="323"/>
      <c r="I141" s="325">
        <v>44278</v>
      </c>
      <c r="J141" s="325"/>
      <c r="K141" s="358">
        <v>44289</v>
      </c>
      <c r="L141" s="325"/>
      <c r="M141" s="335"/>
      <c r="N141" s="327"/>
      <c r="O141" s="328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69"/>
      <c r="AA141" s="69"/>
      <c r="AB141" s="69"/>
      <c r="AC141" s="69"/>
      <c r="AD141" s="69">
        <v>1</v>
      </c>
      <c r="AE141" s="323" t="s">
        <v>520</v>
      </c>
      <c r="AF141" s="323"/>
      <c r="AG141" s="64"/>
      <c r="AH141" s="385"/>
    </row>
    <row r="142" spans="1:34" ht="12.75" customHeight="1" x14ac:dyDescent="0.2">
      <c r="A142" s="69" t="s">
        <v>72</v>
      </c>
      <c r="B142" s="69"/>
      <c r="C142" s="332">
        <v>9087</v>
      </c>
      <c r="D142" s="339" t="s">
        <v>146</v>
      </c>
      <c r="E142" s="322" t="s">
        <v>91</v>
      </c>
      <c r="F142" s="323" t="s">
        <v>102</v>
      </c>
      <c r="G142" s="323"/>
      <c r="H142" s="323"/>
      <c r="I142" s="338">
        <v>44282</v>
      </c>
      <c r="J142" s="338"/>
      <c r="K142" s="359">
        <v>44287</v>
      </c>
      <c r="L142" s="336"/>
      <c r="M142" s="439"/>
      <c r="N142" s="327"/>
      <c r="O142" s="337"/>
      <c r="P142" s="336"/>
      <c r="Q142" s="336"/>
      <c r="R142" s="336"/>
      <c r="S142" s="336"/>
      <c r="T142" s="336"/>
      <c r="U142" s="336"/>
      <c r="V142" s="336"/>
      <c r="W142" s="336"/>
      <c r="X142" s="336"/>
      <c r="Y142" s="336"/>
      <c r="Z142" s="336"/>
      <c r="AA142" s="336"/>
      <c r="AB142" s="336"/>
      <c r="AC142" s="336"/>
      <c r="AD142" s="336">
        <v>1</v>
      </c>
      <c r="AE142" s="352" t="s">
        <v>524</v>
      </c>
      <c r="AF142" s="323" t="s">
        <v>525</v>
      </c>
      <c r="AG142" s="353" t="s">
        <v>526</v>
      </c>
      <c r="AH142" s="385"/>
    </row>
    <row r="143" spans="1:34" ht="12.75" customHeight="1" x14ac:dyDescent="0.2">
      <c r="A143" s="69" t="s">
        <v>43</v>
      </c>
      <c r="B143" s="69"/>
      <c r="C143" s="332">
        <v>9088</v>
      </c>
      <c r="D143" s="339" t="s">
        <v>146</v>
      </c>
      <c r="E143" s="322" t="s">
        <v>87</v>
      </c>
      <c r="F143" s="323" t="s">
        <v>101</v>
      </c>
      <c r="G143" s="323"/>
      <c r="H143" s="323"/>
      <c r="I143" s="338">
        <v>44282</v>
      </c>
      <c r="J143" s="338"/>
      <c r="K143" s="359">
        <v>44283</v>
      </c>
      <c r="L143" s="336"/>
      <c r="M143" s="439"/>
      <c r="N143" s="327"/>
      <c r="O143" s="337"/>
      <c r="P143" s="336"/>
      <c r="Q143" s="336"/>
      <c r="R143" s="336">
        <v>1</v>
      </c>
      <c r="S143" s="336"/>
      <c r="T143" s="336"/>
      <c r="U143" s="336"/>
      <c r="V143" s="336"/>
      <c r="W143" s="336"/>
      <c r="X143" s="336"/>
      <c r="Y143" s="336"/>
      <c r="Z143" s="336"/>
      <c r="AA143" s="336"/>
      <c r="AB143" s="336"/>
      <c r="AC143" s="336"/>
      <c r="AD143" s="336"/>
      <c r="AE143" s="352" t="s">
        <v>465</v>
      </c>
      <c r="AF143" s="323" t="s">
        <v>466</v>
      </c>
      <c r="AG143" s="353"/>
      <c r="AH143" s="385"/>
    </row>
    <row r="144" spans="1:34" ht="12.75" customHeight="1" x14ac:dyDescent="0.2">
      <c r="A144" s="69" t="s">
        <v>55</v>
      </c>
      <c r="B144" s="69"/>
      <c r="C144" s="332">
        <v>9089</v>
      </c>
      <c r="D144" s="339" t="s">
        <v>146</v>
      </c>
      <c r="E144" s="322" t="s">
        <v>100</v>
      </c>
      <c r="F144" s="323" t="s">
        <v>95</v>
      </c>
      <c r="G144" s="323"/>
      <c r="H144" s="323"/>
      <c r="I144" s="338">
        <v>44283</v>
      </c>
      <c r="J144" s="338"/>
      <c r="K144" s="359">
        <v>44288</v>
      </c>
      <c r="L144" s="336"/>
      <c r="M144" s="439"/>
      <c r="N144" s="327"/>
      <c r="O144" s="337"/>
      <c r="P144" s="336"/>
      <c r="Q144" s="336"/>
      <c r="R144" s="336">
        <v>1</v>
      </c>
      <c r="S144" s="336"/>
      <c r="T144" s="336"/>
      <c r="U144" s="336"/>
      <c r="V144" s="336"/>
      <c r="W144" s="336"/>
      <c r="X144" s="336"/>
      <c r="Y144" s="336"/>
      <c r="Z144" s="336"/>
      <c r="AA144" s="336"/>
      <c r="AB144" s="336"/>
      <c r="AC144" s="336"/>
      <c r="AD144" s="336"/>
      <c r="AE144" s="352" t="s">
        <v>522</v>
      </c>
      <c r="AF144" s="323" t="s">
        <v>523</v>
      </c>
      <c r="AG144" s="353"/>
      <c r="AH144" s="385"/>
    </row>
    <row r="145" spans="1:34" ht="12.75" customHeight="1" x14ac:dyDescent="0.2">
      <c r="A145" s="69" t="s">
        <v>37</v>
      </c>
      <c r="B145" s="69"/>
      <c r="C145" s="332">
        <v>9090</v>
      </c>
      <c r="D145" s="339" t="s">
        <v>146</v>
      </c>
      <c r="E145" s="322" t="s">
        <v>102</v>
      </c>
      <c r="F145" s="323"/>
      <c r="G145" s="323"/>
      <c r="H145" s="323"/>
      <c r="I145" s="338">
        <v>44284</v>
      </c>
      <c r="J145" s="338"/>
      <c r="K145" s="359">
        <v>44284</v>
      </c>
      <c r="L145" s="336"/>
      <c r="M145" s="439"/>
      <c r="N145" s="327"/>
      <c r="O145" s="337"/>
      <c r="P145" s="336"/>
      <c r="Q145" s="336"/>
      <c r="R145" s="336"/>
      <c r="S145" s="336"/>
      <c r="T145" s="336"/>
      <c r="U145" s="336">
        <v>1</v>
      </c>
      <c r="V145" s="336"/>
      <c r="W145" s="336"/>
      <c r="X145" s="336"/>
      <c r="Y145" s="336"/>
      <c r="Z145" s="336"/>
      <c r="AA145" s="336"/>
      <c r="AB145" s="336"/>
      <c r="AC145" s="336"/>
      <c r="AD145" s="336"/>
      <c r="AE145" s="352" t="s">
        <v>470</v>
      </c>
      <c r="AF145" s="323" t="s">
        <v>469</v>
      </c>
      <c r="AG145" s="353"/>
      <c r="AH145" s="385"/>
    </row>
    <row r="146" spans="1:34" ht="12.75" customHeight="1" x14ac:dyDescent="0.2">
      <c r="A146" s="69" t="s">
        <v>31</v>
      </c>
      <c r="B146" s="69"/>
      <c r="C146" s="332">
        <v>9091</v>
      </c>
      <c r="D146" s="339" t="s">
        <v>146</v>
      </c>
      <c r="E146" s="322" t="s">
        <v>100</v>
      </c>
      <c r="F146" s="323" t="s">
        <v>95</v>
      </c>
      <c r="G146" s="323"/>
      <c r="H146" s="323"/>
      <c r="I146" s="338">
        <v>44285</v>
      </c>
      <c r="J146" s="338"/>
      <c r="K146" s="359">
        <v>44285</v>
      </c>
      <c r="L146" s="336"/>
      <c r="M146" s="439"/>
      <c r="N146" s="327"/>
      <c r="O146" s="337"/>
      <c r="P146" s="336"/>
      <c r="Q146" s="336"/>
      <c r="R146" s="336"/>
      <c r="S146" s="336"/>
      <c r="T146" s="336"/>
      <c r="U146" s="336">
        <v>1</v>
      </c>
      <c r="V146" s="336"/>
      <c r="W146" s="336"/>
      <c r="X146" s="336"/>
      <c r="Y146" s="336"/>
      <c r="Z146" s="336"/>
      <c r="AA146" s="336"/>
      <c r="AB146" s="336"/>
      <c r="AC146" s="336"/>
      <c r="AD146" s="336"/>
      <c r="AE146" s="352" t="s">
        <v>467</v>
      </c>
      <c r="AF146" s="323" t="s">
        <v>468</v>
      </c>
      <c r="AG146" s="353"/>
      <c r="AH146" s="385"/>
    </row>
    <row r="147" spans="1:34" ht="12.75" customHeight="1" x14ac:dyDescent="0.2">
      <c r="A147" s="69" t="s">
        <v>72</v>
      </c>
      <c r="B147" s="69"/>
      <c r="C147" s="332">
        <v>9092</v>
      </c>
      <c r="D147" s="339" t="s">
        <v>146</v>
      </c>
      <c r="E147" s="322" t="s">
        <v>101</v>
      </c>
      <c r="F147" s="323"/>
      <c r="G147" s="323"/>
      <c r="H147" s="323"/>
      <c r="I147" s="338">
        <v>44287</v>
      </c>
      <c r="J147" s="338"/>
      <c r="K147" s="359">
        <v>44287</v>
      </c>
      <c r="L147" s="336"/>
      <c r="M147" s="439"/>
      <c r="N147" s="327"/>
      <c r="O147" s="337"/>
      <c r="P147" s="336"/>
      <c r="Q147" s="336"/>
      <c r="R147" s="336"/>
      <c r="S147" s="336"/>
      <c r="T147" s="336"/>
      <c r="U147" s="336"/>
      <c r="V147" s="336"/>
      <c r="W147" s="336"/>
      <c r="X147" s="336"/>
      <c r="Y147" s="336"/>
      <c r="Z147" s="336"/>
      <c r="AA147" s="336"/>
      <c r="AB147" s="336"/>
      <c r="AC147" s="336">
        <v>1</v>
      </c>
      <c r="AD147" s="336"/>
      <c r="AE147" s="352" t="s">
        <v>495</v>
      </c>
      <c r="AF147" s="323" t="s">
        <v>496</v>
      </c>
      <c r="AG147" s="353"/>
      <c r="AH147" s="385"/>
    </row>
    <row r="148" spans="1:34" ht="12.75" customHeight="1" x14ac:dyDescent="0.2">
      <c r="A148" s="69" t="s">
        <v>72</v>
      </c>
      <c r="B148" s="69"/>
      <c r="C148" s="332">
        <v>9093</v>
      </c>
      <c r="D148" s="339" t="s">
        <v>146</v>
      </c>
      <c r="E148" s="322" t="s">
        <v>100</v>
      </c>
      <c r="F148" s="323" t="s">
        <v>103</v>
      </c>
      <c r="G148" s="323"/>
      <c r="H148" s="323"/>
      <c r="I148" s="338">
        <v>44287</v>
      </c>
      <c r="J148" s="338"/>
      <c r="K148" s="359">
        <v>44287</v>
      </c>
      <c r="L148" s="336"/>
      <c r="M148" s="439"/>
      <c r="N148" s="327"/>
      <c r="O148" s="337"/>
      <c r="P148" s="336"/>
      <c r="Q148" s="336"/>
      <c r="R148" s="336"/>
      <c r="S148" s="336"/>
      <c r="T148" s="336"/>
      <c r="U148" s="336"/>
      <c r="V148" s="336"/>
      <c r="W148" s="336">
        <v>1</v>
      </c>
      <c r="X148" s="336"/>
      <c r="Y148" s="336"/>
      <c r="Z148" s="336"/>
      <c r="AA148" s="336"/>
      <c r="AB148" s="336"/>
      <c r="AC148" s="336"/>
      <c r="AD148" s="336"/>
      <c r="AE148" s="352" t="s">
        <v>501</v>
      </c>
      <c r="AF148" s="323" t="s">
        <v>502</v>
      </c>
      <c r="AG148" s="353"/>
      <c r="AH148" s="385"/>
    </row>
    <row r="149" spans="1:34" ht="12.75" customHeight="1" x14ac:dyDescent="0.2">
      <c r="A149" s="69" t="s">
        <v>72</v>
      </c>
      <c r="B149" s="69"/>
      <c r="C149" s="332">
        <v>9094</v>
      </c>
      <c r="D149" s="339" t="s">
        <v>146</v>
      </c>
      <c r="E149" s="322" t="s">
        <v>91</v>
      </c>
      <c r="F149" s="323"/>
      <c r="G149" s="323"/>
      <c r="H149" s="323"/>
      <c r="I149" s="338">
        <v>44287</v>
      </c>
      <c r="J149" s="338"/>
      <c r="K149" s="359">
        <v>44287</v>
      </c>
      <c r="L149" s="336"/>
      <c r="M149" s="439"/>
      <c r="N149" s="327"/>
      <c r="O149" s="337"/>
      <c r="P149" s="336"/>
      <c r="Q149" s="336"/>
      <c r="R149" s="336"/>
      <c r="S149" s="336"/>
      <c r="T149" s="336"/>
      <c r="U149" s="336"/>
      <c r="V149" s="336"/>
      <c r="W149" s="336"/>
      <c r="X149" s="336"/>
      <c r="Y149" s="336"/>
      <c r="Z149" s="336"/>
      <c r="AA149" s="336"/>
      <c r="AB149" s="336"/>
      <c r="AC149" s="336"/>
      <c r="AD149" s="336">
        <v>1</v>
      </c>
      <c r="AE149" s="352" t="s">
        <v>499</v>
      </c>
      <c r="AF149" s="323" t="s">
        <v>500</v>
      </c>
      <c r="AG149" s="353"/>
      <c r="AH149" s="385"/>
    </row>
    <row r="150" spans="1:34" ht="12.75" customHeight="1" x14ac:dyDescent="0.2">
      <c r="A150" s="69" t="s">
        <v>72</v>
      </c>
      <c r="B150" s="69"/>
      <c r="C150" s="332">
        <v>9095</v>
      </c>
      <c r="D150" s="339" t="s">
        <v>146</v>
      </c>
      <c r="E150" s="322" t="s">
        <v>102</v>
      </c>
      <c r="F150" s="323"/>
      <c r="G150" s="323"/>
      <c r="H150" s="323"/>
      <c r="I150" s="338">
        <v>44287</v>
      </c>
      <c r="J150" s="338"/>
      <c r="K150" s="359">
        <v>44287</v>
      </c>
      <c r="L150" s="336"/>
      <c r="M150" s="439"/>
      <c r="N150" s="327"/>
      <c r="O150" s="337"/>
      <c r="P150" s="336"/>
      <c r="Q150" s="336"/>
      <c r="R150" s="336"/>
      <c r="S150" s="336"/>
      <c r="T150" s="336"/>
      <c r="U150" s="336"/>
      <c r="V150" s="336"/>
      <c r="W150" s="336"/>
      <c r="X150" s="336"/>
      <c r="Y150" s="336"/>
      <c r="Z150" s="336"/>
      <c r="AA150" s="336"/>
      <c r="AB150" s="336"/>
      <c r="AC150" s="336">
        <v>1</v>
      </c>
      <c r="AD150" s="336"/>
      <c r="AE150" s="352" t="s">
        <v>497</v>
      </c>
      <c r="AF150" s="323" t="s">
        <v>498</v>
      </c>
      <c r="AG150" s="353"/>
      <c r="AH150" s="385"/>
    </row>
    <row r="151" spans="1:34" ht="12.75" customHeight="1" x14ac:dyDescent="0.2">
      <c r="A151" s="323" t="s">
        <v>72</v>
      </c>
      <c r="B151" s="69"/>
      <c r="C151" s="332">
        <v>9096</v>
      </c>
      <c r="D151" s="339" t="s">
        <v>146</v>
      </c>
      <c r="E151" s="322" t="s">
        <v>93</v>
      </c>
      <c r="F151" s="323"/>
      <c r="G151" s="323"/>
      <c r="H151" s="323"/>
      <c r="I151" s="338">
        <v>44290</v>
      </c>
      <c r="J151" s="338"/>
      <c r="K151" s="359">
        <v>44297</v>
      </c>
      <c r="L151" s="336"/>
      <c r="M151" s="439"/>
      <c r="N151" s="327"/>
      <c r="O151" s="337"/>
      <c r="P151" s="336"/>
      <c r="Q151" s="336"/>
      <c r="R151" s="336"/>
      <c r="S151" s="336"/>
      <c r="T151" s="336"/>
      <c r="U151" s="336"/>
      <c r="V151" s="336"/>
      <c r="W151" s="336">
        <v>1</v>
      </c>
      <c r="X151" s="336"/>
      <c r="Y151" s="336"/>
      <c r="Z151" s="336"/>
      <c r="AA151" s="336"/>
      <c r="AB151" s="336"/>
      <c r="AC151" s="336"/>
      <c r="AD151" s="336"/>
      <c r="AE151" s="352" t="s">
        <v>485</v>
      </c>
      <c r="AF151" s="323" t="s">
        <v>486</v>
      </c>
      <c r="AG151" s="353"/>
      <c r="AH151" s="385"/>
    </row>
    <row r="152" spans="1:34" ht="12.75" customHeight="1" x14ac:dyDescent="0.2">
      <c r="A152" s="417" t="s">
        <v>53</v>
      </c>
      <c r="B152" s="69"/>
      <c r="C152" s="332">
        <v>9097</v>
      </c>
      <c r="D152" s="339" t="s">
        <v>146</v>
      </c>
      <c r="E152" s="322" t="s">
        <v>93</v>
      </c>
      <c r="F152" s="323"/>
      <c r="G152" s="323"/>
      <c r="H152" s="323"/>
      <c r="I152" s="338">
        <v>44290</v>
      </c>
      <c r="J152" s="338"/>
      <c r="K152" s="359">
        <v>44290</v>
      </c>
      <c r="L152" s="336"/>
      <c r="M152" s="439"/>
      <c r="N152" s="327"/>
      <c r="O152" s="337"/>
      <c r="P152" s="336"/>
      <c r="Q152" s="336"/>
      <c r="R152" s="336"/>
      <c r="S152" s="336">
        <v>1</v>
      </c>
      <c r="T152" s="336"/>
      <c r="U152" s="336"/>
      <c r="V152" s="336"/>
      <c r="W152" s="336"/>
      <c r="X152" s="336"/>
      <c r="Y152" s="336"/>
      <c r="Z152" s="336"/>
      <c r="AA152" s="336"/>
      <c r="AB152" s="336"/>
      <c r="AC152" s="336"/>
      <c r="AD152" s="336"/>
      <c r="AE152" s="352" t="s">
        <v>491</v>
      </c>
      <c r="AF152" s="323" t="s">
        <v>492</v>
      </c>
      <c r="AG152" s="353"/>
      <c r="AH152" s="385"/>
    </row>
    <row r="153" spans="1:34" ht="12.75" customHeight="1" x14ac:dyDescent="0.2">
      <c r="A153" s="69" t="s">
        <v>72</v>
      </c>
      <c r="B153" s="69"/>
      <c r="C153" s="332">
        <v>9098</v>
      </c>
      <c r="D153" s="339" t="s">
        <v>146</v>
      </c>
      <c r="E153" s="322" t="s">
        <v>102</v>
      </c>
      <c r="F153" s="323"/>
      <c r="G153" s="323"/>
      <c r="H153" s="323"/>
      <c r="I153" s="338">
        <v>44290</v>
      </c>
      <c r="J153" s="338"/>
      <c r="K153" s="359">
        <v>44290</v>
      </c>
      <c r="L153" s="336"/>
      <c r="M153" s="439"/>
      <c r="N153" s="327"/>
      <c r="O153" s="337"/>
      <c r="P153" s="336"/>
      <c r="Q153" s="336"/>
      <c r="R153" s="336"/>
      <c r="S153" s="336"/>
      <c r="T153" s="336"/>
      <c r="U153" s="336"/>
      <c r="V153" s="336"/>
      <c r="W153" s="336"/>
      <c r="X153" s="336"/>
      <c r="Y153" s="336"/>
      <c r="Z153" s="336"/>
      <c r="AA153" s="336"/>
      <c r="AB153" s="336"/>
      <c r="AC153" s="336">
        <v>1</v>
      </c>
      <c r="AD153" s="336"/>
      <c r="AE153" s="352" t="s">
        <v>493</v>
      </c>
      <c r="AF153" s="323" t="s">
        <v>494</v>
      </c>
      <c r="AG153" s="353"/>
      <c r="AH153" s="385"/>
    </row>
    <row r="154" spans="1:34" ht="12.75" customHeight="1" x14ac:dyDescent="0.2">
      <c r="A154" s="69" t="s">
        <v>72</v>
      </c>
      <c r="B154" s="69"/>
      <c r="C154" s="332">
        <v>9099</v>
      </c>
      <c r="D154" s="339" t="s">
        <v>146</v>
      </c>
      <c r="E154" s="322" t="s">
        <v>100</v>
      </c>
      <c r="F154" s="323"/>
      <c r="G154" s="323"/>
      <c r="H154" s="323"/>
      <c r="I154" s="338">
        <v>44291</v>
      </c>
      <c r="J154" s="338"/>
      <c r="K154" s="359">
        <v>44291</v>
      </c>
      <c r="L154" s="336"/>
      <c r="M154" s="439"/>
      <c r="N154" s="327"/>
      <c r="O154" s="337"/>
      <c r="P154" s="336"/>
      <c r="Q154" s="336"/>
      <c r="R154" s="336"/>
      <c r="S154" s="336"/>
      <c r="T154" s="336"/>
      <c r="U154" s="336"/>
      <c r="V154" s="336"/>
      <c r="W154" s="336"/>
      <c r="X154" s="336"/>
      <c r="Y154" s="336"/>
      <c r="Z154" s="336"/>
      <c r="AA154" s="336"/>
      <c r="AB154" s="336"/>
      <c r="AC154" s="336">
        <v>1</v>
      </c>
      <c r="AD154" s="336"/>
      <c r="AE154" s="352" t="s">
        <v>506</v>
      </c>
      <c r="AF154" s="323" t="s">
        <v>507</v>
      </c>
      <c r="AG154" s="353"/>
      <c r="AH154" s="385"/>
    </row>
    <row r="155" spans="1:34" ht="12.75" customHeight="1" x14ac:dyDescent="0.2">
      <c r="A155" s="342" t="s">
        <v>31</v>
      </c>
      <c r="B155" s="69"/>
      <c r="C155" s="332">
        <v>9100</v>
      </c>
      <c r="D155" s="339" t="s">
        <v>146</v>
      </c>
      <c r="E155" s="322" t="s">
        <v>100</v>
      </c>
      <c r="F155" s="323"/>
      <c r="G155" s="323"/>
      <c r="H155" s="323"/>
      <c r="I155" s="338">
        <v>44291</v>
      </c>
      <c r="J155" s="338"/>
      <c r="K155" s="359">
        <v>44291</v>
      </c>
      <c r="L155" s="336"/>
      <c r="M155" s="439"/>
      <c r="N155" s="327"/>
      <c r="O155" s="337"/>
      <c r="P155" s="336"/>
      <c r="Q155" s="336"/>
      <c r="R155" s="336"/>
      <c r="S155" s="336"/>
      <c r="T155" s="336">
        <v>1</v>
      </c>
      <c r="U155" s="336"/>
      <c r="V155" s="336"/>
      <c r="W155" s="336"/>
      <c r="X155" s="336"/>
      <c r="Y155" s="336"/>
      <c r="Z155" s="336"/>
      <c r="AA155" s="336"/>
      <c r="AB155" s="336"/>
      <c r="AC155" s="336"/>
      <c r="AD155" s="336"/>
      <c r="AE155" s="352" t="s">
        <v>321</v>
      </c>
      <c r="AF155" s="323" t="s">
        <v>352</v>
      </c>
      <c r="AG155" s="353"/>
      <c r="AH155" s="385"/>
    </row>
    <row r="156" spans="1:34" ht="12.75" customHeight="1" x14ac:dyDescent="0.2">
      <c r="A156" s="69" t="s">
        <v>31</v>
      </c>
      <c r="B156" s="69"/>
      <c r="C156" s="332">
        <v>9101</v>
      </c>
      <c r="D156" s="339" t="s">
        <v>146</v>
      </c>
      <c r="E156" s="322" t="s">
        <v>93</v>
      </c>
      <c r="F156" s="323"/>
      <c r="G156" s="323"/>
      <c r="H156" s="323"/>
      <c r="I156" s="338">
        <v>44292</v>
      </c>
      <c r="J156" s="338"/>
      <c r="K156" s="359">
        <v>44292</v>
      </c>
      <c r="L156" s="336"/>
      <c r="M156" s="439"/>
      <c r="N156" s="327"/>
      <c r="O156" s="337"/>
      <c r="P156" s="336"/>
      <c r="Q156" s="336"/>
      <c r="R156" s="336"/>
      <c r="S156" s="336"/>
      <c r="T156" s="336">
        <v>1</v>
      </c>
      <c r="U156" s="336"/>
      <c r="V156" s="336"/>
      <c r="W156" s="336"/>
      <c r="X156" s="336"/>
      <c r="Y156" s="336"/>
      <c r="Z156" s="336"/>
      <c r="AA156" s="336"/>
      <c r="AB156" s="336"/>
      <c r="AC156" s="336"/>
      <c r="AD156" s="336"/>
      <c r="AE156" s="352" t="s">
        <v>321</v>
      </c>
      <c r="AF156" s="323" t="s">
        <v>352</v>
      </c>
      <c r="AG156" s="353"/>
      <c r="AH156" s="385"/>
    </row>
    <row r="157" spans="1:34" ht="12.75" customHeight="1" x14ac:dyDescent="0.2">
      <c r="A157" s="69" t="s">
        <v>48</v>
      </c>
      <c r="B157" s="69"/>
      <c r="C157" s="332">
        <v>9102</v>
      </c>
      <c r="D157" s="339" t="s">
        <v>146</v>
      </c>
      <c r="E157" s="322" t="s">
        <v>101</v>
      </c>
      <c r="F157" s="323" t="s">
        <v>102</v>
      </c>
      <c r="G157" s="323"/>
      <c r="H157" s="323"/>
      <c r="I157" s="338">
        <v>44292</v>
      </c>
      <c r="J157" s="338"/>
      <c r="K157" s="359">
        <v>44292</v>
      </c>
      <c r="L157" s="336"/>
      <c r="M157" s="439"/>
      <c r="N157" s="327"/>
      <c r="O157" s="337"/>
      <c r="P157" s="336"/>
      <c r="Q157" s="336"/>
      <c r="R157" s="336"/>
      <c r="S157" s="336"/>
      <c r="T157" s="336">
        <v>1</v>
      </c>
      <c r="U157" s="336">
        <v>1</v>
      </c>
      <c r="V157" s="336"/>
      <c r="W157" s="336"/>
      <c r="X157" s="336"/>
      <c r="Y157" s="336"/>
      <c r="Z157" s="336"/>
      <c r="AA157" s="336"/>
      <c r="AB157" s="336"/>
      <c r="AC157" s="336"/>
      <c r="AD157" s="336"/>
      <c r="AE157" s="352" t="s">
        <v>512</v>
      </c>
      <c r="AF157" s="323" t="s">
        <v>513</v>
      </c>
      <c r="AG157" s="353"/>
      <c r="AH157" s="385"/>
    </row>
    <row r="158" spans="1:34" ht="12.75" customHeight="1" x14ac:dyDescent="0.2">
      <c r="A158" s="69" t="s">
        <v>45</v>
      </c>
      <c r="B158" s="69"/>
      <c r="C158" s="332">
        <v>9103</v>
      </c>
      <c r="D158" s="339" t="s">
        <v>146</v>
      </c>
      <c r="E158" s="322" t="s">
        <v>87</v>
      </c>
      <c r="F158" s="323" t="s">
        <v>91</v>
      </c>
      <c r="G158" s="323"/>
      <c r="H158" s="323"/>
      <c r="I158" s="338">
        <v>44294</v>
      </c>
      <c r="J158" s="338"/>
      <c r="K158" s="359">
        <v>44294</v>
      </c>
      <c r="L158" s="336"/>
      <c r="M158" s="439"/>
      <c r="N158" s="327"/>
      <c r="O158" s="337"/>
      <c r="P158" s="336"/>
      <c r="Q158" s="336"/>
      <c r="R158" s="336"/>
      <c r="S158" s="336"/>
      <c r="T158" s="336"/>
      <c r="U158" s="336">
        <v>1</v>
      </c>
      <c r="V158" s="336"/>
      <c r="W158" s="336"/>
      <c r="X158" s="336"/>
      <c r="Y158" s="336"/>
      <c r="Z158" s="336"/>
      <c r="AA158" s="336"/>
      <c r="AB158" s="336"/>
      <c r="AC158" s="336"/>
      <c r="AD158" s="336"/>
      <c r="AE158" s="352" t="s">
        <v>503</v>
      </c>
      <c r="AF158" s="323" t="s">
        <v>504</v>
      </c>
      <c r="AG158" s="353" t="s">
        <v>505</v>
      </c>
      <c r="AH158" s="385"/>
    </row>
    <row r="159" spans="1:34" ht="12.75" customHeight="1" x14ac:dyDescent="0.2">
      <c r="A159" s="69" t="s">
        <v>72</v>
      </c>
      <c r="B159" s="69"/>
      <c r="C159" s="332">
        <v>9104</v>
      </c>
      <c r="D159" s="339" t="s">
        <v>146</v>
      </c>
      <c r="E159" s="322" t="s">
        <v>283</v>
      </c>
      <c r="F159" s="323" t="s">
        <v>89</v>
      </c>
      <c r="G159" s="323"/>
      <c r="H159" s="323"/>
      <c r="I159" s="338">
        <v>44294</v>
      </c>
      <c r="J159" s="338"/>
      <c r="K159" s="359">
        <v>44294</v>
      </c>
      <c r="L159" s="336"/>
      <c r="M159" s="439"/>
      <c r="N159" s="327"/>
      <c r="O159" s="337"/>
      <c r="P159" s="336"/>
      <c r="Q159" s="336"/>
      <c r="R159" s="336"/>
      <c r="S159" s="336"/>
      <c r="T159" s="336"/>
      <c r="U159" s="336"/>
      <c r="V159" s="336"/>
      <c r="W159" s="336">
        <v>1</v>
      </c>
      <c r="X159" s="336"/>
      <c r="Y159" s="336"/>
      <c r="Z159" s="336"/>
      <c r="AA159" s="336"/>
      <c r="AB159" s="336"/>
      <c r="AC159" s="336"/>
      <c r="AD159" s="336"/>
      <c r="AE159" s="352" t="s">
        <v>326</v>
      </c>
      <c r="AF159" s="323" t="s">
        <v>508</v>
      </c>
      <c r="AG159" s="353"/>
      <c r="AH159" s="385"/>
    </row>
    <row r="160" spans="1:34" ht="12.75" customHeight="1" x14ac:dyDescent="0.2">
      <c r="A160" s="69" t="s">
        <v>47</v>
      </c>
      <c r="B160" s="69"/>
      <c r="C160" s="332">
        <v>9105</v>
      </c>
      <c r="D160" s="339" t="s">
        <v>146</v>
      </c>
      <c r="E160" s="322" t="s">
        <v>100</v>
      </c>
      <c r="F160" s="323" t="s">
        <v>283</v>
      </c>
      <c r="G160" s="323"/>
      <c r="H160" s="323"/>
      <c r="I160" s="338">
        <v>44296</v>
      </c>
      <c r="J160" s="338"/>
      <c r="K160" s="359">
        <v>44296</v>
      </c>
      <c r="L160" s="336"/>
      <c r="M160" s="439"/>
      <c r="N160" s="327"/>
      <c r="O160" s="337"/>
      <c r="P160" s="336"/>
      <c r="Q160" s="336"/>
      <c r="R160" s="336"/>
      <c r="S160" s="336"/>
      <c r="T160" s="336"/>
      <c r="U160" s="336">
        <v>1</v>
      </c>
      <c r="V160" s="336"/>
      <c r="W160" s="336"/>
      <c r="X160" s="336"/>
      <c r="Y160" s="336"/>
      <c r="Z160" s="336"/>
      <c r="AA160" s="336"/>
      <c r="AB160" s="336"/>
      <c r="AC160" s="336"/>
      <c r="AD160" s="336"/>
      <c r="AE160" s="352" t="s">
        <v>509</v>
      </c>
      <c r="AF160" s="323" t="s">
        <v>510</v>
      </c>
      <c r="AG160" s="353" t="s">
        <v>511</v>
      </c>
      <c r="AH160" s="385"/>
    </row>
    <row r="161" spans="1:34" ht="12.75" customHeight="1" x14ac:dyDescent="0.2">
      <c r="A161" s="321" t="s">
        <v>51</v>
      </c>
      <c r="B161" s="69"/>
      <c r="C161" s="332">
        <v>9106</v>
      </c>
      <c r="D161" s="339" t="s">
        <v>146</v>
      </c>
      <c r="E161" s="322" t="s">
        <v>87</v>
      </c>
      <c r="F161" s="323" t="s">
        <v>95</v>
      </c>
      <c r="G161" s="323"/>
      <c r="H161" s="323"/>
      <c r="I161" s="338">
        <v>44297</v>
      </c>
      <c r="J161" s="338"/>
      <c r="K161" s="359">
        <v>44297</v>
      </c>
      <c r="L161" s="336"/>
      <c r="M161" s="439"/>
      <c r="N161" s="327"/>
      <c r="O161" s="337"/>
      <c r="P161" s="336"/>
      <c r="Q161" s="336"/>
      <c r="R161" s="336"/>
      <c r="S161" s="336"/>
      <c r="T161" s="336">
        <v>1</v>
      </c>
      <c r="U161" s="336"/>
      <c r="V161" s="336"/>
      <c r="W161" s="336"/>
      <c r="X161" s="336"/>
      <c r="Y161" s="336"/>
      <c r="Z161" s="336"/>
      <c r="AA161" s="336"/>
      <c r="AB161" s="336"/>
      <c r="AC161" s="336"/>
      <c r="AD161" s="336"/>
      <c r="AE161" s="352" t="s">
        <v>514</v>
      </c>
      <c r="AF161" s="323" t="s">
        <v>299</v>
      </c>
      <c r="AG161" s="353"/>
      <c r="AH161" s="385"/>
    </row>
    <row r="162" spans="1:34" ht="12.75" customHeight="1" x14ac:dyDescent="0.2">
      <c r="A162" s="69" t="s">
        <v>67</v>
      </c>
      <c r="B162" s="69"/>
      <c r="C162" s="332">
        <v>9107</v>
      </c>
      <c r="D162" s="339" t="s">
        <v>146</v>
      </c>
      <c r="E162" s="322" t="s">
        <v>89</v>
      </c>
      <c r="F162" s="323" t="s">
        <v>95</v>
      </c>
      <c r="G162" s="323" t="s">
        <v>283</v>
      </c>
      <c r="H162" s="323"/>
      <c r="I162" s="338">
        <v>44297</v>
      </c>
      <c r="J162" s="338"/>
      <c r="K162" s="359">
        <v>44297</v>
      </c>
      <c r="L162" s="336"/>
      <c r="M162" s="439"/>
      <c r="N162" s="327"/>
      <c r="O162" s="337"/>
      <c r="P162" s="336"/>
      <c r="Q162" s="336"/>
      <c r="R162" s="336"/>
      <c r="S162" s="336">
        <v>1</v>
      </c>
      <c r="T162" s="336"/>
      <c r="U162" s="336"/>
      <c r="V162" s="336"/>
      <c r="W162" s="336"/>
      <c r="X162" s="336"/>
      <c r="Y162" s="336"/>
      <c r="Z162" s="336"/>
      <c r="AA162" s="336"/>
      <c r="AB162" s="336"/>
      <c r="AC162" s="336"/>
      <c r="AD162" s="336"/>
      <c r="AE162" s="352" t="s">
        <v>515</v>
      </c>
      <c r="AF162" s="323" t="s">
        <v>516</v>
      </c>
      <c r="AG162" s="353"/>
      <c r="AH162" s="385"/>
    </row>
    <row r="163" spans="1:34" ht="12.75" customHeight="1" x14ac:dyDescent="0.2">
      <c r="A163" s="69"/>
      <c r="B163" s="69"/>
      <c r="C163" s="332">
        <v>9108</v>
      </c>
      <c r="D163" s="339" t="s">
        <v>146</v>
      </c>
      <c r="E163" s="322"/>
      <c r="F163" s="323"/>
      <c r="G163" s="323"/>
      <c r="H163" s="323"/>
      <c r="I163" s="338"/>
      <c r="J163" s="338"/>
      <c r="K163" s="359"/>
      <c r="L163" s="336"/>
      <c r="M163" s="439"/>
      <c r="N163" s="327"/>
      <c r="O163" s="337"/>
      <c r="P163" s="336"/>
      <c r="Q163" s="336"/>
      <c r="R163" s="336"/>
      <c r="S163" s="336"/>
      <c r="T163" s="336"/>
      <c r="U163" s="336"/>
      <c r="V163" s="336"/>
      <c r="W163" s="336"/>
      <c r="X163" s="336"/>
      <c r="Y163" s="336"/>
      <c r="Z163" s="336"/>
      <c r="AA163" s="336"/>
      <c r="AB163" s="336"/>
      <c r="AC163" s="336"/>
      <c r="AD163" s="336"/>
      <c r="AE163" s="352"/>
      <c r="AF163" s="323"/>
      <c r="AG163" s="353"/>
      <c r="AH163" s="385"/>
    </row>
    <row r="164" spans="1:34" ht="12.75" customHeight="1" x14ac:dyDescent="0.2">
      <c r="A164" s="69" t="s">
        <v>46</v>
      </c>
      <c r="B164" s="69"/>
      <c r="C164" s="332">
        <v>9109</v>
      </c>
      <c r="D164" s="339" t="s">
        <v>146</v>
      </c>
      <c r="E164" s="322" t="s">
        <v>100</v>
      </c>
      <c r="F164" s="323" t="s">
        <v>87</v>
      </c>
      <c r="G164" s="323"/>
      <c r="H164" s="323"/>
      <c r="I164" s="338">
        <v>44298</v>
      </c>
      <c r="J164" s="338"/>
      <c r="K164" s="359">
        <v>44298</v>
      </c>
      <c r="L164" s="336"/>
      <c r="M164" s="439"/>
      <c r="N164" s="327"/>
      <c r="O164" s="337"/>
      <c r="P164" s="336"/>
      <c r="Q164" s="336"/>
      <c r="R164" s="336"/>
      <c r="S164" s="336"/>
      <c r="T164" s="336"/>
      <c r="U164" s="336">
        <v>1</v>
      </c>
      <c r="V164" s="336"/>
      <c r="W164" s="336"/>
      <c r="X164" s="336"/>
      <c r="Y164" s="336"/>
      <c r="Z164" s="336"/>
      <c r="AA164" s="336"/>
      <c r="AB164" s="336"/>
      <c r="AC164" s="336"/>
      <c r="AD164" s="336"/>
      <c r="AE164" s="352" t="s">
        <v>562</v>
      </c>
      <c r="AF164" s="323" t="s">
        <v>563</v>
      </c>
      <c r="AG164" s="353"/>
      <c r="AH164" s="385"/>
    </row>
    <row r="165" spans="1:34" ht="12.75" customHeight="1" x14ac:dyDescent="0.2">
      <c r="A165" s="69" t="s">
        <v>44</v>
      </c>
      <c r="B165" s="69"/>
      <c r="C165" s="332">
        <v>9110</v>
      </c>
      <c r="D165" s="339" t="s">
        <v>146</v>
      </c>
      <c r="E165" s="322" t="s">
        <v>93</v>
      </c>
      <c r="F165" s="323" t="s">
        <v>283</v>
      </c>
      <c r="G165" s="323"/>
      <c r="H165" s="323"/>
      <c r="I165" s="338">
        <v>44298</v>
      </c>
      <c r="J165" s="338"/>
      <c r="K165" s="359">
        <v>44298</v>
      </c>
      <c r="L165" s="336"/>
      <c r="M165" s="439"/>
      <c r="N165" s="327"/>
      <c r="O165" s="337"/>
      <c r="P165" s="336"/>
      <c r="Q165" s="336"/>
      <c r="R165" s="336"/>
      <c r="S165" s="336"/>
      <c r="T165" s="336"/>
      <c r="U165" s="336">
        <v>1</v>
      </c>
      <c r="V165" s="336"/>
      <c r="W165" s="336"/>
      <c r="X165" s="336"/>
      <c r="Y165" s="336"/>
      <c r="Z165" s="336"/>
      <c r="AA165" s="336"/>
      <c r="AB165" s="336"/>
      <c r="AC165" s="336"/>
      <c r="AD165" s="336"/>
      <c r="AE165" s="352" t="s">
        <v>478</v>
      </c>
      <c r="AF165" s="323" t="s">
        <v>479</v>
      </c>
      <c r="AG165" s="353"/>
      <c r="AH165" s="385"/>
    </row>
    <row r="166" spans="1:34" ht="12.75" customHeight="1" x14ac:dyDescent="0.2">
      <c r="A166" s="69" t="s">
        <v>44</v>
      </c>
      <c r="B166" s="69"/>
      <c r="C166" s="332">
        <v>9111</v>
      </c>
      <c r="D166" s="339" t="s">
        <v>146</v>
      </c>
      <c r="E166" s="322" t="s">
        <v>95</v>
      </c>
      <c r="F166" s="323" t="s">
        <v>283</v>
      </c>
      <c r="G166" s="323"/>
      <c r="H166" s="323"/>
      <c r="I166" s="338">
        <v>44300</v>
      </c>
      <c r="J166" s="338"/>
      <c r="K166" s="359">
        <v>44300</v>
      </c>
      <c r="L166" s="336"/>
      <c r="M166" s="439"/>
      <c r="N166" s="327"/>
      <c r="O166" s="337"/>
      <c r="P166" s="336"/>
      <c r="Q166" s="336"/>
      <c r="R166" s="336">
        <v>1</v>
      </c>
      <c r="S166" s="336"/>
      <c r="T166" s="336"/>
      <c r="U166" s="336"/>
      <c r="V166" s="336"/>
      <c r="W166" s="336"/>
      <c r="X166" s="336"/>
      <c r="Y166" s="336"/>
      <c r="Z166" s="336"/>
      <c r="AA166" s="336"/>
      <c r="AB166" s="336"/>
      <c r="AC166" s="336"/>
      <c r="AD166" s="336"/>
      <c r="AE166" s="352" t="s">
        <v>480</v>
      </c>
      <c r="AF166" s="323" t="s">
        <v>481</v>
      </c>
      <c r="AG166" s="353"/>
      <c r="AH166" s="385"/>
    </row>
    <row r="167" spans="1:34" ht="12.75" customHeight="1" x14ac:dyDescent="0.2">
      <c r="A167" s="321" t="s">
        <v>48</v>
      </c>
      <c r="B167" s="69"/>
      <c r="C167" s="332">
        <v>9112</v>
      </c>
      <c r="D167" s="339" t="s">
        <v>146</v>
      </c>
      <c r="E167" s="322" t="s">
        <v>93</v>
      </c>
      <c r="F167" s="323"/>
      <c r="G167" s="323"/>
      <c r="H167" s="323"/>
      <c r="I167" s="338">
        <v>44300</v>
      </c>
      <c r="J167" s="338"/>
      <c r="K167" s="338">
        <v>44300</v>
      </c>
      <c r="L167" s="336"/>
      <c r="M167" s="439"/>
      <c r="N167" s="327"/>
      <c r="O167" s="337"/>
      <c r="P167" s="336"/>
      <c r="Q167" s="336"/>
      <c r="R167" s="336"/>
      <c r="S167" s="336"/>
      <c r="T167" s="336">
        <v>1</v>
      </c>
      <c r="U167" s="336"/>
      <c r="V167" s="336"/>
      <c r="W167" s="336"/>
      <c r="X167" s="336"/>
      <c r="Y167" s="336"/>
      <c r="Z167" s="336"/>
      <c r="AA167" s="336"/>
      <c r="AB167" s="336"/>
      <c r="AC167" s="336"/>
      <c r="AD167" s="336"/>
      <c r="AE167" s="352" t="s">
        <v>321</v>
      </c>
      <c r="AF167" s="323" t="s">
        <v>352</v>
      </c>
      <c r="AG167" s="353"/>
      <c r="AH167" s="385"/>
    </row>
    <row r="168" spans="1:34" ht="12.75" customHeight="1" x14ac:dyDescent="0.2">
      <c r="A168" s="69" t="s">
        <v>51</v>
      </c>
      <c r="B168" s="69"/>
      <c r="C168" s="332">
        <v>9113</v>
      </c>
      <c r="D168" s="339" t="s">
        <v>146</v>
      </c>
      <c r="E168" s="322" t="s">
        <v>93</v>
      </c>
      <c r="F168" s="323"/>
      <c r="G168" s="323"/>
      <c r="H168" s="323"/>
      <c r="I168" s="338">
        <v>44300</v>
      </c>
      <c r="J168" s="338"/>
      <c r="K168" s="338">
        <v>44300</v>
      </c>
      <c r="L168" s="336"/>
      <c r="M168" s="439"/>
      <c r="N168" s="327"/>
      <c r="O168" s="337"/>
      <c r="P168" s="336"/>
      <c r="Q168" s="336"/>
      <c r="R168" s="336"/>
      <c r="S168" s="336"/>
      <c r="T168" s="336">
        <v>1</v>
      </c>
      <c r="U168" s="336"/>
      <c r="V168" s="336"/>
      <c r="W168" s="336"/>
      <c r="X168" s="336"/>
      <c r="Y168" s="336"/>
      <c r="Z168" s="336"/>
      <c r="AA168" s="336"/>
      <c r="AB168" s="336"/>
      <c r="AC168" s="336"/>
      <c r="AD168" s="336"/>
      <c r="AE168" s="352" t="s">
        <v>321</v>
      </c>
      <c r="AF168" s="323" t="s">
        <v>517</v>
      </c>
      <c r="AG168" s="353"/>
      <c r="AH168" s="385"/>
    </row>
    <row r="169" spans="1:34" ht="12.75" customHeight="1" x14ac:dyDescent="0.2">
      <c r="A169" s="69" t="s">
        <v>49</v>
      </c>
      <c r="B169" s="69"/>
      <c r="C169" s="332">
        <v>9114</v>
      </c>
      <c r="D169" s="339" t="s">
        <v>146</v>
      </c>
      <c r="E169" s="322" t="s">
        <v>89</v>
      </c>
      <c r="F169" s="323"/>
      <c r="G169" s="323"/>
      <c r="H169" s="323"/>
      <c r="I169" s="338">
        <v>44300</v>
      </c>
      <c r="J169" s="338"/>
      <c r="K169" s="338">
        <v>44300</v>
      </c>
      <c r="L169" s="336"/>
      <c r="M169" s="439"/>
      <c r="N169" s="327"/>
      <c r="O169" s="337"/>
      <c r="P169" s="336"/>
      <c r="Q169" s="336"/>
      <c r="R169" s="336"/>
      <c r="S169" s="336"/>
      <c r="T169" s="336"/>
      <c r="U169" s="336">
        <v>1</v>
      </c>
      <c r="V169" s="336">
        <v>1</v>
      </c>
      <c r="W169" s="336"/>
      <c r="X169" s="336"/>
      <c r="Y169" s="336"/>
      <c r="Z169" s="336"/>
      <c r="AA169" s="336"/>
      <c r="AB169" s="336"/>
      <c r="AC169" s="336"/>
      <c r="AD169" s="336"/>
      <c r="AE169" s="352" t="s">
        <v>482</v>
      </c>
      <c r="AF169" s="323" t="s">
        <v>483</v>
      </c>
      <c r="AG169" s="353" t="s">
        <v>484</v>
      </c>
      <c r="AH169" s="385"/>
    </row>
    <row r="170" spans="1:34" ht="12.75" customHeight="1" x14ac:dyDescent="0.2">
      <c r="A170" s="339" t="s">
        <v>47</v>
      </c>
      <c r="B170" s="339"/>
      <c r="C170" s="332">
        <v>9115</v>
      </c>
      <c r="D170" s="339" t="s">
        <v>146</v>
      </c>
      <c r="E170" s="341" t="s">
        <v>89</v>
      </c>
      <c r="F170" s="323"/>
      <c r="G170" s="342"/>
      <c r="H170" s="342"/>
      <c r="I170" s="345">
        <v>44300</v>
      </c>
      <c r="J170" s="343"/>
      <c r="K170" s="345">
        <v>44300</v>
      </c>
      <c r="L170" s="342"/>
      <c r="M170" s="344"/>
      <c r="N170" s="327"/>
      <c r="O170" s="341"/>
      <c r="P170" s="342"/>
      <c r="Q170" s="342"/>
      <c r="R170" s="342"/>
      <c r="S170" s="342"/>
      <c r="T170" s="342"/>
      <c r="U170" s="342">
        <v>1</v>
      </c>
      <c r="V170" s="342"/>
      <c r="W170" s="342"/>
      <c r="X170" s="342"/>
      <c r="Y170" s="342"/>
      <c r="Z170" s="342"/>
      <c r="AA170" s="342"/>
      <c r="AB170" s="342"/>
      <c r="AC170" s="342"/>
      <c r="AD170" s="342"/>
      <c r="AE170" s="343" t="s">
        <v>518</v>
      </c>
      <c r="AF170" s="323" t="s">
        <v>519</v>
      </c>
      <c r="AG170" s="354"/>
      <c r="AH170" s="385"/>
    </row>
    <row r="171" spans="1:34" ht="12.75" customHeight="1" x14ac:dyDescent="0.2">
      <c r="A171" s="69" t="s">
        <v>43</v>
      </c>
      <c r="B171" s="339"/>
      <c r="C171" s="332">
        <v>9116</v>
      </c>
      <c r="D171" s="339" t="s">
        <v>146</v>
      </c>
      <c r="E171" s="341" t="s">
        <v>95</v>
      </c>
      <c r="F171" s="323"/>
      <c r="G171" s="342"/>
      <c r="H171" s="342"/>
      <c r="I171" s="345">
        <v>44301</v>
      </c>
      <c r="J171" s="343"/>
      <c r="K171" s="345">
        <v>44301</v>
      </c>
      <c r="L171" s="342"/>
      <c r="M171" s="344"/>
      <c r="N171" s="327"/>
      <c r="O171" s="341"/>
      <c r="P171" s="342"/>
      <c r="Q171" s="342"/>
      <c r="R171" s="342">
        <v>1</v>
      </c>
      <c r="S171" s="342"/>
      <c r="T171" s="342"/>
      <c r="U171" s="342"/>
      <c r="V171" s="342"/>
      <c r="W171" s="342"/>
      <c r="X171" s="342"/>
      <c r="Y171" s="342"/>
      <c r="Z171" s="342"/>
      <c r="AA171" s="342"/>
      <c r="AB171" s="342"/>
      <c r="AC171" s="342"/>
      <c r="AD171" s="342"/>
      <c r="AE171" s="343" t="s">
        <v>487</v>
      </c>
      <c r="AF171" s="323" t="s">
        <v>488</v>
      </c>
      <c r="AG171" s="354"/>
      <c r="AH171" s="385"/>
    </row>
    <row r="172" spans="1:34" ht="12.75" customHeight="1" x14ac:dyDescent="0.2">
      <c r="A172" s="442" t="s">
        <v>52</v>
      </c>
      <c r="B172" s="339"/>
      <c r="C172" s="332">
        <v>9117</v>
      </c>
      <c r="D172" s="339" t="s">
        <v>146</v>
      </c>
      <c r="E172" s="341" t="s">
        <v>89</v>
      </c>
      <c r="F172" s="323"/>
      <c r="G172" s="342"/>
      <c r="H172" s="342"/>
      <c r="I172" s="345">
        <v>44301</v>
      </c>
      <c r="J172" s="343"/>
      <c r="K172" s="345">
        <v>44301</v>
      </c>
      <c r="L172" s="342"/>
      <c r="M172" s="344"/>
      <c r="N172" s="327"/>
      <c r="O172" s="341"/>
      <c r="P172" s="342"/>
      <c r="Q172" s="342"/>
      <c r="R172" s="342">
        <v>1</v>
      </c>
      <c r="S172" s="342"/>
      <c r="T172" s="342"/>
      <c r="U172" s="342"/>
      <c r="V172" s="342"/>
      <c r="W172" s="342"/>
      <c r="X172" s="342"/>
      <c r="Y172" s="342"/>
      <c r="Z172" s="342"/>
      <c r="AA172" s="342"/>
      <c r="AB172" s="342"/>
      <c r="AC172" s="342"/>
      <c r="AD172" s="342"/>
      <c r="AE172" s="343" t="s">
        <v>489</v>
      </c>
      <c r="AF172" s="323" t="s">
        <v>490</v>
      </c>
      <c r="AG172" s="354"/>
      <c r="AH172" s="385"/>
    </row>
    <row r="173" spans="1:34" ht="14.25" customHeight="1" x14ac:dyDescent="0.2">
      <c r="A173" s="69" t="s">
        <v>72</v>
      </c>
      <c r="B173" s="339"/>
      <c r="C173" s="332">
        <v>9118</v>
      </c>
      <c r="D173" s="339" t="s">
        <v>146</v>
      </c>
      <c r="E173" s="341" t="s">
        <v>283</v>
      </c>
      <c r="F173" s="323"/>
      <c r="G173" s="342"/>
      <c r="H173" s="342"/>
      <c r="I173" s="345">
        <v>44304</v>
      </c>
      <c r="J173" s="343"/>
      <c r="K173" s="345">
        <v>44305</v>
      </c>
      <c r="L173" s="342"/>
      <c r="M173" s="344"/>
      <c r="N173" s="327"/>
      <c r="O173" s="341"/>
      <c r="P173" s="342"/>
      <c r="Q173" s="342"/>
      <c r="R173" s="342"/>
      <c r="S173" s="342"/>
      <c r="T173" s="342"/>
      <c r="U173" s="342"/>
      <c r="V173" s="342"/>
      <c r="W173" s="342">
        <v>1</v>
      </c>
      <c r="X173" s="342"/>
      <c r="Y173" s="342"/>
      <c r="Z173" s="342"/>
      <c r="AA173" s="342"/>
      <c r="AB173" s="342"/>
      <c r="AC173" s="342"/>
      <c r="AD173" s="342"/>
      <c r="AE173" s="343" t="s">
        <v>326</v>
      </c>
      <c r="AF173" s="323" t="s">
        <v>430</v>
      </c>
      <c r="AG173" s="354"/>
      <c r="AH173" s="385"/>
    </row>
    <row r="174" spans="1:34" ht="12.75" customHeight="1" x14ac:dyDescent="0.2">
      <c r="A174" s="339" t="s">
        <v>55</v>
      </c>
      <c r="B174" s="339"/>
      <c r="C174" s="332">
        <v>9119</v>
      </c>
      <c r="D174" s="339" t="s">
        <v>146</v>
      </c>
      <c r="E174" s="341" t="s">
        <v>93</v>
      </c>
      <c r="F174" s="323" t="s">
        <v>95</v>
      </c>
      <c r="G174" s="342"/>
      <c r="H174" s="342"/>
      <c r="I174" s="345">
        <v>44305</v>
      </c>
      <c r="J174" s="343"/>
      <c r="K174" s="345">
        <v>44307</v>
      </c>
      <c r="L174" s="342"/>
      <c r="M174" s="344"/>
      <c r="N174" s="327"/>
      <c r="O174" s="341"/>
      <c r="P174" s="342"/>
      <c r="Q174" s="342"/>
      <c r="R174" s="342"/>
      <c r="S174" s="342"/>
      <c r="T174" s="342">
        <v>1</v>
      </c>
      <c r="U174" s="342"/>
      <c r="V174" s="342"/>
      <c r="W174" s="342"/>
      <c r="X174" s="342"/>
      <c r="Y174" s="342"/>
      <c r="Z174" s="342"/>
      <c r="AA174" s="342"/>
      <c r="AB174" s="342"/>
      <c r="AC174" s="342"/>
      <c r="AD174" s="342"/>
      <c r="AE174" s="343" t="s">
        <v>540</v>
      </c>
      <c r="AF174" s="323" t="s">
        <v>542</v>
      </c>
      <c r="AG174" s="354"/>
      <c r="AH174" s="385"/>
    </row>
    <row r="175" spans="1:34" ht="12.75" customHeight="1" x14ac:dyDescent="0.2">
      <c r="A175" s="339" t="s">
        <v>47</v>
      </c>
      <c r="B175" s="339"/>
      <c r="C175" s="332">
        <v>9120</v>
      </c>
      <c r="D175" s="339" t="s">
        <v>146</v>
      </c>
      <c r="E175" s="341" t="s">
        <v>283</v>
      </c>
      <c r="F175" s="323"/>
      <c r="G175" s="342"/>
      <c r="H175" s="342"/>
      <c r="I175" s="345">
        <v>44306</v>
      </c>
      <c r="J175" s="343"/>
      <c r="K175" s="345">
        <v>44306</v>
      </c>
      <c r="L175" s="342"/>
      <c r="M175" s="344"/>
      <c r="N175" s="327"/>
      <c r="O175" s="341"/>
      <c r="P175" s="342"/>
      <c r="Q175" s="342"/>
      <c r="R175" s="342"/>
      <c r="S175" s="342"/>
      <c r="T175" s="342"/>
      <c r="U175" s="342">
        <v>1</v>
      </c>
      <c r="V175" s="342"/>
      <c r="W175" s="342"/>
      <c r="X175" s="342"/>
      <c r="Y175" s="342"/>
      <c r="Z175" s="342"/>
      <c r="AA175" s="342"/>
      <c r="AB175" s="342"/>
      <c r="AC175" s="342"/>
      <c r="AD175" s="342"/>
      <c r="AE175" s="343" t="s">
        <v>543</v>
      </c>
      <c r="AF175" s="323" t="s">
        <v>544</v>
      </c>
      <c r="AG175" s="354"/>
      <c r="AH175" s="385"/>
    </row>
    <row r="176" spans="1:34" ht="12.75" customHeight="1" x14ac:dyDescent="0.2">
      <c r="A176" s="69" t="s">
        <v>54</v>
      </c>
      <c r="B176" s="339"/>
      <c r="C176" s="332">
        <v>9121</v>
      </c>
      <c r="D176" s="339" t="s">
        <v>146</v>
      </c>
      <c r="E176" s="341" t="s">
        <v>283</v>
      </c>
      <c r="F176" s="323"/>
      <c r="G176" s="342"/>
      <c r="H176" s="342"/>
      <c r="I176" s="345">
        <v>44306</v>
      </c>
      <c r="J176" s="343"/>
      <c r="K176" s="345">
        <v>44306</v>
      </c>
      <c r="L176" s="342"/>
      <c r="M176" s="344"/>
      <c r="N176" s="327"/>
      <c r="O176" s="341"/>
      <c r="P176" s="342"/>
      <c r="Q176" s="342"/>
      <c r="R176" s="342"/>
      <c r="S176" s="342"/>
      <c r="T176" s="342"/>
      <c r="U176" s="342">
        <v>1</v>
      </c>
      <c r="V176" s="342"/>
      <c r="W176" s="342"/>
      <c r="X176" s="342"/>
      <c r="Y176" s="342"/>
      <c r="Z176" s="342"/>
      <c r="AA176" s="342"/>
      <c r="AB176" s="342"/>
      <c r="AC176" s="342"/>
      <c r="AD176" s="342"/>
      <c r="AE176" s="343" t="s">
        <v>545</v>
      </c>
      <c r="AF176" s="323" t="s">
        <v>546</v>
      </c>
      <c r="AG176" s="354"/>
      <c r="AH176" s="385"/>
    </row>
    <row r="177" spans="1:34" ht="12.75" customHeight="1" x14ac:dyDescent="0.2">
      <c r="A177" s="339" t="s">
        <v>55</v>
      </c>
      <c r="B177" s="339"/>
      <c r="C177" s="332">
        <v>9122</v>
      </c>
      <c r="D177" s="339" t="s">
        <v>146</v>
      </c>
      <c r="E177" s="341" t="s">
        <v>283</v>
      </c>
      <c r="F177" s="323"/>
      <c r="G177" s="342"/>
      <c r="H177" s="342"/>
      <c r="I177" s="345">
        <v>44307</v>
      </c>
      <c r="J177" s="343"/>
      <c r="K177" s="345">
        <v>44307</v>
      </c>
      <c r="L177" s="342"/>
      <c r="M177" s="344"/>
      <c r="N177" s="327"/>
      <c r="O177" s="341"/>
      <c r="P177" s="342"/>
      <c r="Q177" s="342"/>
      <c r="R177" s="342"/>
      <c r="S177" s="342"/>
      <c r="T177" s="342"/>
      <c r="U177" s="342">
        <v>1</v>
      </c>
      <c r="V177" s="342"/>
      <c r="W177" s="342"/>
      <c r="X177" s="342"/>
      <c r="Y177" s="342"/>
      <c r="Z177" s="342"/>
      <c r="AA177" s="342"/>
      <c r="AB177" s="342"/>
      <c r="AC177" s="342"/>
      <c r="AD177" s="342"/>
      <c r="AE177" s="343" t="s">
        <v>547</v>
      </c>
      <c r="AF177" s="323" t="s">
        <v>548</v>
      </c>
      <c r="AG177" s="354"/>
      <c r="AH177" s="385"/>
    </row>
    <row r="178" spans="1:34" ht="12.75" customHeight="1" x14ac:dyDescent="0.2">
      <c r="A178" s="339" t="s">
        <v>63</v>
      </c>
      <c r="B178" s="339"/>
      <c r="C178" s="332">
        <v>9123</v>
      </c>
      <c r="D178" s="339" t="s">
        <v>146</v>
      </c>
      <c r="E178" s="341" t="s">
        <v>89</v>
      </c>
      <c r="F178" s="323"/>
      <c r="G178" s="342"/>
      <c r="H178" s="342"/>
      <c r="I178" s="345">
        <v>44307</v>
      </c>
      <c r="J178" s="343"/>
      <c r="K178" s="345">
        <v>44307</v>
      </c>
      <c r="L178" s="342"/>
      <c r="M178" s="344"/>
      <c r="N178" s="327"/>
      <c r="O178" s="341"/>
      <c r="P178" s="342"/>
      <c r="Q178" s="342"/>
      <c r="R178" s="342"/>
      <c r="S178" s="342">
        <v>1</v>
      </c>
      <c r="T178" s="342"/>
      <c r="U178" s="342"/>
      <c r="V178" s="342"/>
      <c r="W178" s="342"/>
      <c r="X178" s="342"/>
      <c r="Y178" s="342"/>
      <c r="Z178" s="342"/>
      <c r="AA178" s="342"/>
      <c r="AB178" s="342"/>
      <c r="AC178" s="342"/>
      <c r="AD178" s="342"/>
      <c r="AE178" s="343" t="s">
        <v>549</v>
      </c>
      <c r="AF178" s="323" t="s">
        <v>550</v>
      </c>
      <c r="AG178" s="354"/>
      <c r="AH178" s="385"/>
    </row>
    <row r="179" spans="1:34" ht="12.75" customHeight="1" x14ac:dyDescent="0.2">
      <c r="A179" s="339" t="s">
        <v>53</v>
      </c>
      <c r="B179" s="339"/>
      <c r="C179" s="332">
        <v>9124</v>
      </c>
      <c r="D179" s="339" t="s">
        <v>146</v>
      </c>
      <c r="E179" s="341" t="s">
        <v>93</v>
      </c>
      <c r="F179" s="323"/>
      <c r="G179" s="342"/>
      <c r="H179" s="342"/>
      <c r="I179" s="345">
        <v>44307</v>
      </c>
      <c r="J179" s="343"/>
      <c r="K179" s="345">
        <v>44307</v>
      </c>
      <c r="L179" s="342"/>
      <c r="M179" s="344"/>
      <c r="N179" s="327"/>
      <c r="O179" s="341"/>
      <c r="P179" s="342"/>
      <c r="Q179" s="342"/>
      <c r="R179" s="342"/>
      <c r="S179" s="342"/>
      <c r="T179" s="342">
        <v>1</v>
      </c>
      <c r="U179" s="342"/>
      <c r="V179" s="342"/>
      <c r="W179" s="342"/>
      <c r="X179" s="342"/>
      <c r="Y179" s="342"/>
      <c r="Z179" s="342"/>
      <c r="AA179" s="342"/>
      <c r="AB179" s="342"/>
      <c r="AC179" s="342"/>
      <c r="AD179" s="342"/>
      <c r="AE179" s="343" t="s">
        <v>540</v>
      </c>
      <c r="AF179" s="323" t="s">
        <v>541</v>
      </c>
      <c r="AG179" s="354"/>
      <c r="AH179" s="385"/>
    </row>
    <row r="180" spans="1:34" ht="12.75" customHeight="1" x14ac:dyDescent="0.2">
      <c r="A180" s="339" t="s">
        <v>41</v>
      </c>
      <c r="B180" s="339"/>
      <c r="C180" s="332">
        <v>9125</v>
      </c>
      <c r="D180" s="339" t="s">
        <v>146</v>
      </c>
      <c r="E180" s="341" t="s">
        <v>283</v>
      </c>
      <c r="F180" s="323" t="s">
        <v>95</v>
      </c>
      <c r="G180" s="342" t="s">
        <v>93</v>
      </c>
      <c r="H180" s="342"/>
      <c r="I180" s="345">
        <v>44308</v>
      </c>
      <c r="J180" s="343"/>
      <c r="K180" s="345">
        <v>44308</v>
      </c>
      <c r="L180" s="342"/>
      <c r="M180" s="344"/>
      <c r="N180" s="327"/>
      <c r="O180" s="341"/>
      <c r="P180" s="342"/>
      <c r="Q180" s="342"/>
      <c r="R180" s="342"/>
      <c r="S180" s="342"/>
      <c r="T180" s="342">
        <v>1</v>
      </c>
      <c r="U180" s="342"/>
      <c r="V180" s="342"/>
      <c r="W180" s="342"/>
      <c r="X180" s="342"/>
      <c r="Y180" s="342"/>
      <c r="Z180" s="342"/>
      <c r="AA180" s="342"/>
      <c r="AB180" s="342"/>
      <c r="AC180" s="342"/>
      <c r="AD180" s="342"/>
      <c r="AE180" s="343" t="s">
        <v>298</v>
      </c>
      <c r="AF180" s="323" t="s">
        <v>320</v>
      </c>
      <c r="AG180" s="354"/>
      <c r="AH180" s="385"/>
    </row>
    <row r="181" spans="1:34" ht="12.75" customHeight="1" x14ac:dyDescent="0.2">
      <c r="A181" s="339" t="s">
        <v>37</v>
      </c>
      <c r="B181" s="339"/>
      <c r="C181" s="332">
        <v>9126</v>
      </c>
      <c r="D181" s="339" t="s">
        <v>146</v>
      </c>
      <c r="E181" s="341" t="s">
        <v>89</v>
      </c>
      <c r="F181" s="323"/>
      <c r="G181" s="342"/>
      <c r="H181" s="342"/>
      <c r="I181" s="345">
        <v>44308</v>
      </c>
      <c r="J181" s="343"/>
      <c r="K181" s="345">
        <v>44308</v>
      </c>
      <c r="L181" s="342"/>
      <c r="M181" s="344"/>
      <c r="N181" s="327"/>
      <c r="O181" s="341"/>
      <c r="P181" s="342"/>
      <c r="Q181" s="342"/>
      <c r="R181" s="342"/>
      <c r="S181" s="342"/>
      <c r="T181" s="342"/>
      <c r="U181" s="342">
        <v>1</v>
      </c>
      <c r="V181" s="342"/>
      <c r="W181" s="342"/>
      <c r="X181" s="342"/>
      <c r="Y181" s="342"/>
      <c r="Z181" s="342"/>
      <c r="AA181" s="342"/>
      <c r="AB181" s="342"/>
      <c r="AC181" s="342"/>
      <c r="AD181" s="342"/>
      <c r="AE181" s="343" t="s">
        <v>551</v>
      </c>
      <c r="AF181" s="323" t="s">
        <v>552</v>
      </c>
      <c r="AG181" s="354"/>
      <c r="AH181" s="385"/>
    </row>
    <row r="182" spans="1:34" ht="12.75" customHeight="1" x14ac:dyDescent="0.2">
      <c r="A182" s="442" t="s">
        <v>47</v>
      </c>
      <c r="B182" s="339"/>
      <c r="C182" s="332">
        <v>9127</v>
      </c>
      <c r="D182" s="339" t="s">
        <v>146</v>
      </c>
      <c r="E182" s="341" t="s">
        <v>95</v>
      </c>
      <c r="F182" s="323"/>
      <c r="G182" s="342"/>
      <c r="H182" s="342"/>
      <c r="I182" s="345">
        <v>44310</v>
      </c>
      <c r="J182" s="343"/>
      <c r="K182" s="345">
        <v>44310</v>
      </c>
      <c r="L182" s="342"/>
      <c r="M182" s="344"/>
      <c r="N182" s="327"/>
      <c r="O182" s="341"/>
      <c r="P182" s="342"/>
      <c r="Q182" s="342"/>
      <c r="R182" s="342"/>
      <c r="S182" s="342"/>
      <c r="T182" s="342">
        <v>1</v>
      </c>
      <c r="U182" s="342"/>
      <c r="V182" s="342"/>
      <c r="W182" s="342"/>
      <c r="X182" s="342"/>
      <c r="Y182" s="342"/>
      <c r="Z182" s="342"/>
      <c r="AA182" s="342"/>
      <c r="AB182" s="342"/>
      <c r="AC182" s="342"/>
      <c r="AD182" s="342"/>
      <c r="AE182" s="343" t="s">
        <v>298</v>
      </c>
      <c r="AF182" s="323" t="s">
        <v>299</v>
      </c>
      <c r="AG182" s="354"/>
      <c r="AH182" s="385"/>
    </row>
    <row r="183" spans="1:34" ht="12.75" customHeight="1" x14ac:dyDescent="0.2">
      <c r="A183" s="342" t="s">
        <v>44</v>
      </c>
      <c r="B183" s="339"/>
      <c r="C183" s="332">
        <v>9128</v>
      </c>
      <c r="D183" s="339" t="s">
        <v>146</v>
      </c>
      <c r="E183" s="341" t="s">
        <v>95</v>
      </c>
      <c r="F183" s="323" t="s">
        <v>89</v>
      </c>
      <c r="G183" s="342"/>
      <c r="H183" s="342"/>
      <c r="I183" s="345">
        <v>44311</v>
      </c>
      <c r="J183" s="343"/>
      <c r="K183" s="345">
        <v>44311</v>
      </c>
      <c r="L183" s="342"/>
      <c r="M183" s="344"/>
      <c r="N183" s="327"/>
      <c r="O183" s="341"/>
      <c r="P183" s="342"/>
      <c r="Q183" s="342"/>
      <c r="R183" s="342"/>
      <c r="S183" s="342"/>
      <c r="T183" s="342"/>
      <c r="U183" s="342">
        <v>1</v>
      </c>
      <c r="V183" s="342"/>
      <c r="W183" s="342"/>
      <c r="X183" s="342"/>
      <c r="Y183" s="342"/>
      <c r="Z183" s="342"/>
      <c r="AA183" s="342"/>
      <c r="AB183" s="342"/>
      <c r="AC183" s="342"/>
      <c r="AD183" s="342"/>
      <c r="AE183" s="343" t="s">
        <v>553</v>
      </c>
      <c r="AF183" s="323" t="s">
        <v>554</v>
      </c>
      <c r="AG183" s="354"/>
      <c r="AH183" s="385"/>
    </row>
    <row r="184" spans="1:34" ht="12.75" customHeight="1" x14ac:dyDescent="0.2">
      <c r="A184" s="339" t="s">
        <v>45</v>
      </c>
      <c r="B184" s="339"/>
      <c r="C184" s="332">
        <v>9129</v>
      </c>
      <c r="D184" s="339" t="s">
        <v>146</v>
      </c>
      <c r="E184" s="341" t="s">
        <v>283</v>
      </c>
      <c r="F184" s="323"/>
      <c r="G184" s="342"/>
      <c r="H184" s="342"/>
      <c r="I184" s="345">
        <v>44311</v>
      </c>
      <c r="J184" s="343"/>
      <c r="K184" s="345">
        <v>44311</v>
      </c>
      <c r="L184" s="342"/>
      <c r="M184" s="344"/>
      <c r="N184" s="327"/>
      <c r="O184" s="341"/>
      <c r="P184" s="342"/>
      <c r="Q184" s="342"/>
      <c r="R184" s="342">
        <v>1</v>
      </c>
      <c r="S184" s="342"/>
      <c r="T184" s="342"/>
      <c r="U184" s="342"/>
      <c r="V184" s="342"/>
      <c r="W184" s="342"/>
      <c r="X184" s="342"/>
      <c r="Y184" s="342"/>
      <c r="Z184" s="342"/>
      <c r="AA184" s="342"/>
      <c r="AB184" s="342"/>
      <c r="AC184" s="342"/>
      <c r="AD184" s="342"/>
      <c r="AE184" s="343" t="s">
        <v>555</v>
      </c>
      <c r="AF184" s="323" t="s">
        <v>556</v>
      </c>
      <c r="AG184" s="354" t="s">
        <v>557</v>
      </c>
      <c r="AH184" s="385"/>
    </row>
    <row r="185" spans="1:34" ht="12.75" customHeight="1" x14ac:dyDescent="0.2">
      <c r="A185" s="339" t="s">
        <v>54</v>
      </c>
      <c r="B185" s="339"/>
      <c r="C185" s="332">
        <v>9130</v>
      </c>
      <c r="D185" s="339" t="s">
        <v>146</v>
      </c>
      <c r="E185" s="341" t="s">
        <v>95</v>
      </c>
      <c r="F185" s="323" t="s">
        <v>283</v>
      </c>
      <c r="G185" s="342"/>
      <c r="H185" s="342"/>
      <c r="I185" s="345">
        <v>44312</v>
      </c>
      <c r="J185" s="343"/>
      <c r="K185" s="345">
        <v>44312</v>
      </c>
      <c r="L185" s="342"/>
      <c r="M185" s="344"/>
      <c r="N185" s="327"/>
      <c r="O185" s="341"/>
      <c r="P185" s="342"/>
      <c r="Q185" s="342"/>
      <c r="R185" s="342"/>
      <c r="S185" s="342"/>
      <c r="T185" s="342"/>
      <c r="U185" s="342"/>
      <c r="V185" s="342">
        <v>1</v>
      </c>
      <c r="W185" s="342"/>
      <c r="X185" s="342"/>
      <c r="Y185" s="342"/>
      <c r="Z185" s="342"/>
      <c r="AA185" s="342"/>
      <c r="AB185" s="342"/>
      <c r="AC185" s="342"/>
      <c r="AD185" s="342"/>
      <c r="AE185" s="343" t="s">
        <v>355</v>
      </c>
      <c r="AF185" s="323" t="s">
        <v>560</v>
      </c>
      <c r="AG185" s="354"/>
      <c r="AH185" s="385"/>
    </row>
    <row r="186" spans="1:34" ht="12.75" customHeight="1" x14ac:dyDescent="0.2">
      <c r="A186" s="69" t="s">
        <v>51</v>
      </c>
      <c r="B186" s="339"/>
      <c r="C186" s="332">
        <v>9131</v>
      </c>
      <c r="D186" s="339" t="s">
        <v>146</v>
      </c>
      <c r="E186" s="341" t="s">
        <v>95</v>
      </c>
      <c r="F186" s="323"/>
      <c r="G186" s="342"/>
      <c r="H186" s="342"/>
      <c r="I186" s="345">
        <v>44313</v>
      </c>
      <c r="J186" s="343"/>
      <c r="K186" s="345">
        <v>44313</v>
      </c>
      <c r="L186" s="342"/>
      <c r="M186" s="344"/>
      <c r="N186" s="327"/>
      <c r="O186" s="341"/>
      <c r="P186" s="342"/>
      <c r="Q186" s="342"/>
      <c r="R186" s="342"/>
      <c r="S186" s="342"/>
      <c r="T186" s="342">
        <v>1</v>
      </c>
      <c r="U186" s="342"/>
      <c r="V186" s="342"/>
      <c r="W186" s="342"/>
      <c r="X186" s="342"/>
      <c r="Y186" s="342"/>
      <c r="Z186" s="342"/>
      <c r="AA186" s="342"/>
      <c r="AB186" s="342"/>
      <c r="AC186" s="342"/>
      <c r="AD186" s="342"/>
      <c r="AE186" s="343" t="s">
        <v>321</v>
      </c>
      <c r="AF186" s="323" t="s">
        <v>352</v>
      </c>
      <c r="AG186" s="354"/>
      <c r="AH186" s="385"/>
    </row>
    <row r="187" spans="1:34" ht="12.75" customHeight="1" x14ac:dyDescent="0.2">
      <c r="A187" s="339" t="s">
        <v>72</v>
      </c>
      <c r="B187" s="339"/>
      <c r="C187" s="332">
        <v>9132</v>
      </c>
      <c r="D187" s="339" t="s">
        <v>146</v>
      </c>
      <c r="E187" s="341" t="s">
        <v>95</v>
      </c>
      <c r="F187" s="323" t="s">
        <v>100</v>
      </c>
      <c r="G187" s="342"/>
      <c r="H187" s="342"/>
      <c r="I187" s="345">
        <v>44314</v>
      </c>
      <c r="J187" s="343"/>
      <c r="K187" s="345">
        <v>44314</v>
      </c>
      <c r="L187" s="342"/>
      <c r="M187" s="344"/>
      <c r="N187" s="327"/>
      <c r="O187" s="341"/>
      <c r="P187" s="342"/>
      <c r="Q187" s="342"/>
      <c r="R187" s="342"/>
      <c r="S187" s="342"/>
      <c r="T187" s="342"/>
      <c r="U187" s="342"/>
      <c r="V187" s="342"/>
      <c r="W187" s="342"/>
      <c r="X187" s="342">
        <v>1</v>
      </c>
      <c r="Y187" s="342"/>
      <c r="Z187" s="342"/>
      <c r="AA187" s="342"/>
      <c r="AB187" s="342"/>
      <c r="AC187" s="342"/>
      <c r="AD187" s="342"/>
      <c r="AE187" s="343" t="s">
        <v>558</v>
      </c>
      <c r="AF187" s="323" t="s">
        <v>559</v>
      </c>
      <c r="AG187" s="354"/>
      <c r="AH187" s="385"/>
    </row>
    <row r="188" spans="1:34" ht="12.75" customHeight="1" x14ac:dyDescent="0.2">
      <c r="A188" s="339" t="s">
        <v>37</v>
      </c>
      <c r="B188" s="339"/>
      <c r="C188" s="332">
        <v>9133</v>
      </c>
      <c r="D188" s="339" t="s">
        <v>146</v>
      </c>
      <c r="E188" s="341" t="s">
        <v>100</v>
      </c>
      <c r="F188" s="323" t="s">
        <v>89</v>
      </c>
      <c r="G188" s="342" t="s">
        <v>95</v>
      </c>
      <c r="H188" s="342"/>
      <c r="I188" s="345">
        <v>44315</v>
      </c>
      <c r="J188" s="343"/>
      <c r="K188" s="345">
        <v>44315</v>
      </c>
      <c r="L188" s="342"/>
      <c r="M188" s="344"/>
      <c r="N188" s="327"/>
      <c r="O188" s="341"/>
      <c r="P188" s="342"/>
      <c r="Q188" s="342"/>
      <c r="R188" s="342"/>
      <c r="S188" s="342"/>
      <c r="T188" s="342">
        <v>1</v>
      </c>
      <c r="U188" s="342"/>
      <c r="V188" s="342"/>
      <c r="W188" s="342"/>
      <c r="X188" s="342"/>
      <c r="Y188" s="342"/>
      <c r="Z188" s="342"/>
      <c r="AA188" s="342"/>
      <c r="AB188" s="342"/>
      <c r="AC188" s="342"/>
      <c r="AD188" s="342"/>
      <c r="AE188" s="343" t="s">
        <v>564</v>
      </c>
      <c r="AF188" s="323" t="s">
        <v>565</v>
      </c>
      <c r="AG188" s="354"/>
      <c r="AH188" s="385"/>
    </row>
    <row r="189" spans="1:34" ht="12.75" customHeight="1" x14ac:dyDescent="0.2">
      <c r="A189" s="69" t="s">
        <v>72</v>
      </c>
      <c r="B189" s="339"/>
      <c r="C189" s="332">
        <v>9134</v>
      </c>
      <c r="D189" s="339" t="s">
        <v>146</v>
      </c>
      <c r="E189" s="341" t="s">
        <v>87</v>
      </c>
      <c r="F189" s="323" t="s">
        <v>95</v>
      </c>
      <c r="G189" s="342"/>
      <c r="H189" s="342"/>
      <c r="I189" s="345">
        <v>44315</v>
      </c>
      <c r="J189" s="343"/>
      <c r="K189" s="345">
        <v>44315</v>
      </c>
      <c r="L189" s="342"/>
      <c r="M189" s="344"/>
      <c r="N189" s="327"/>
      <c r="O189" s="341"/>
      <c r="P189" s="342"/>
      <c r="Q189" s="342"/>
      <c r="R189" s="342"/>
      <c r="S189" s="342"/>
      <c r="T189" s="342"/>
      <c r="U189" s="342"/>
      <c r="V189" s="342"/>
      <c r="W189" s="342">
        <v>1</v>
      </c>
      <c r="X189" s="342"/>
      <c r="Y189" s="342"/>
      <c r="Z189" s="342"/>
      <c r="AA189" s="342"/>
      <c r="AB189" s="342"/>
      <c r="AC189" s="342"/>
      <c r="AD189" s="342"/>
      <c r="AE189" s="343" t="s">
        <v>326</v>
      </c>
      <c r="AF189" s="323" t="s">
        <v>561</v>
      </c>
      <c r="AG189" s="354"/>
      <c r="AH189" s="385"/>
    </row>
    <row r="190" spans="1:34" ht="12.75" customHeight="1" x14ac:dyDescent="0.2">
      <c r="A190" s="339" t="s">
        <v>53</v>
      </c>
      <c r="B190" s="339"/>
      <c r="C190" s="330">
        <v>9135</v>
      </c>
      <c r="D190" s="339" t="s">
        <v>146</v>
      </c>
      <c r="E190" s="341" t="s">
        <v>95</v>
      </c>
      <c r="F190" s="323" t="s">
        <v>283</v>
      </c>
      <c r="G190" s="342"/>
      <c r="H190" s="342"/>
      <c r="I190" s="345">
        <v>44318</v>
      </c>
      <c r="J190" s="343"/>
      <c r="K190" s="345">
        <v>44319</v>
      </c>
      <c r="L190" s="342"/>
      <c r="M190" s="344"/>
      <c r="N190" s="327"/>
      <c r="O190" s="341"/>
      <c r="P190" s="342"/>
      <c r="Q190" s="342"/>
      <c r="R190" s="342"/>
      <c r="S190" s="342"/>
      <c r="T190" s="342"/>
      <c r="U190" s="342">
        <v>1</v>
      </c>
      <c r="V190" s="342"/>
      <c r="W190" s="342"/>
      <c r="X190" s="342"/>
      <c r="Y190" s="342"/>
      <c r="Z190" s="342"/>
      <c r="AA190" s="342"/>
      <c r="AB190" s="342"/>
      <c r="AC190" s="342"/>
      <c r="AD190" s="342"/>
      <c r="AE190" s="343" t="s">
        <v>588</v>
      </c>
      <c r="AF190" s="323" t="s">
        <v>589</v>
      </c>
      <c r="AG190" s="354"/>
      <c r="AH190" s="385"/>
    </row>
    <row r="191" spans="1:34" ht="12.75" customHeight="1" x14ac:dyDescent="0.2">
      <c r="A191" s="321"/>
      <c r="B191" s="339"/>
      <c r="C191" s="330">
        <v>9136</v>
      </c>
      <c r="D191" s="339" t="s">
        <v>146</v>
      </c>
      <c r="E191" s="341"/>
      <c r="F191" s="323"/>
      <c r="G191" s="342"/>
      <c r="H191" s="342"/>
      <c r="I191" s="345"/>
      <c r="J191" s="343"/>
      <c r="K191" s="345"/>
      <c r="L191" s="342"/>
      <c r="M191" s="344"/>
      <c r="N191" s="327"/>
      <c r="O191" s="341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  <c r="AC191" s="342"/>
      <c r="AD191" s="342"/>
      <c r="AE191" s="343"/>
      <c r="AF191" s="323"/>
      <c r="AG191" s="354"/>
      <c r="AH191" s="385"/>
    </row>
    <row r="192" spans="1:34" ht="12.75" customHeight="1" x14ac:dyDescent="0.2">
      <c r="A192" s="339" t="s">
        <v>46</v>
      </c>
      <c r="B192" s="339"/>
      <c r="C192" s="330">
        <v>9137</v>
      </c>
      <c r="D192" s="339" t="s">
        <v>146</v>
      </c>
      <c r="E192" s="341" t="s">
        <v>87</v>
      </c>
      <c r="F192" s="323" t="s">
        <v>97</v>
      </c>
      <c r="G192" s="342"/>
      <c r="H192" s="342"/>
      <c r="I192" s="345">
        <v>44319</v>
      </c>
      <c r="J192" s="343"/>
      <c r="K192" s="345">
        <v>44319</v>
      </c>
      <c r="L192" s="342"/>
      <c r="M192" s="344"/>
      <c r="N192" s="327"/>
      <c r="O192" s="341"/>
      <c r="P192" s="342"/>
      <c r="Q192" s="342"/>
      <c r="R192" s="342"/>
      <c r="S192" s="342"/>
      <c r="T192" s="342"/>
      <c r="U192" s="342"/>
      <c r="V192" s="342">
        <v>1</v>
      </c>
      <c r="W192" s="342"/>
      <c r="X192" s="342"/>
      <c r="Y192" s="342"/>
      <c r="Z192" s="342"/>
      <c r="AA192" s="342"/>
      <c r="AB192" s="342"/>
      <c r="AC192" s="342"/>
      <c r="AD192" s="342"/>
      <c r="AE192" s="343" t="s">
        <v>590</v>
      </c>
      <c r="AF192" s="323" t="s">
        <v>591</v>
      </c>
      <c r="AG192" s="354" t="s">
        <v>592</v>
      </c>
      <c r="AH192" s="385"/>
    </row>
    <row r="193" spans="1:34" ht="12.75" customHeight="1" x14ac:dyDescent="0.2">
      <c r="A193" s="339" t="s">
        <v>54</v>
      </c>
      <c r="B193" s="339"/>
      <c r="C193" s="330">
        <v>9138</v>
      </c>
      <c r="D193" s="339" t="s">
        <v>146</v>
      </c>
      <c r="E193" s="341" t="s">
        <v>95</v>
      </c>
      <c r="F193" s="323"/>
      <c r="G193" s="342"/>
      <c r="H193" s="342"/>
      <c r="I193" s="345">
        <v>44319</v>
      </c>
      <c r="J193" s="343"/>
      <c r="K193" s="345">
        <v>44319</v>
      </c>
      <c r="L193" s="342"/>
      <c r="M193" s="344"/>
      <c r="N193" s="327"/>
      <c r="O193" s="341"/>
      <c r="P193" s="342"/>
      <c r="Q193" s="342"/>
      <c r="R193" s="342"/>
      <c r="S193" s="342"/>
      <c r="T193" s="342"/>
      <c r="U193" s="342"/>
      <c r="V193" s="342">
        <v>1</v>
      </c>
      <c r="W193" s="342"/>
      <c r="X193" s="342"/>
      <c r="Y193" s="342"/>
      <c r="Z193" s="342"/>
      <c r="AA193" s="342"/>
      <c r="AB193" s="342"/>
      <c r="AC193" s="342"/>
      <c r="AD193" s="342"/>
      <c r="AE193" s="343" t="s">
        <v>593</v>
      </c>
      <c r="AF193" s="323" t="s">
        <v>422</v>
      </c>
      <c r="AG193" s="354"/>
      <c r="AH193" s="385"/>
    </row>
    <row r="194" spans="1:34" ht="12.75" customHeight="1" x14ac:dyDescent="0.2">
      <c r="A194" s="339" t="s">
        <v>72</v>
      </c>
      <c r="B194" s="339"/>
      <c r="C194" s="330">
        <v>9139</v>
      </c>
      <c r="D194" s="339" t="s">
        <v>146</v>
      </c>
      <c r="E194" s="341" t="s">
        <v>95</v>
      </c>
      <c r="F194" s="323" t="s">
        <v>100</v>
      </c>
      <c r="G194" s="342"/>
      <c r="H194" s="342"/>
      <c r="I194" s="345">
        <v>44322</v>
      </c>
      <c r="J194" s="343"/>
      <c r="K194" s="345">
        <v>44322</v>
      </c>
      <c r="L194" s="342"/>
      <c r="M194" s="344"/>
      <c r="N194" s="327"/>
      <c r="O194" s="341"/>
      <c r="P194" s="342"/>
      <c r="Q194" s="342"/>
      <c r="R194" s="342"/>
      <c r="S194" s="342"/>
      <c r="T194" s="342"/>
      <c r="U194" s="342"/>
      <c r="V194" s="342"/>
      <c r="W194" s="342"/>
      <c r="X194" s="342"/>
      <c r="Y194" s="342"/>
      <c r="Z194" s="342"/>
      <c r="AA194" s="342"/>
      <c r="AB194" s="342"/>
      <c r="AC194" s="342">
        <v>1</v>
      </c>
      <c r="AD194" s="342"/>
      <c r="AE194" s="343" t="s">
        <v>599</v>
      </c>
      <c r="AF194" s="323" t="s">
        <v>600</v>
      </c>
      <c r="AG194" s="354"/>
      <c r="AH194" s="385"/>
    </row>
    <row r="195" spans="1:34" ht="12.75" customHeight="1" x14ac:dyDescent="0.2">
      <c r="A195" s="339" t="s">
        <v>48</v>
      </c>
      <c r="B195" s="339"/>
      <c r="C195" s="330">
        <v>9140</v>
      </c>
      <c r="D195" s="339" t="s">
        <v>146</v>
      </c>
      <c r="E195" s="341" t="s">
        <v>95</v>
      </c>
      <c r="F195" s="323" t="s">
        <v>283</v>
      </c>
      <c r="G195" s="342"/>
      <c r="H195" s="342"/>
      <c r="I195" s="345">
        <v>44325</v>
      </c>
      <c r="J195" s="343"/>
      <c r="K195" s="345">
        <v>44325</v>
      </c>
      <c r="L195" s="342"/>
      <c r="M195" s="344"/>
      <c r="N195" s="327"/>
      <c r="O195" s="341"/>
      <c r="P195" s="342"/>
      <c r="Q195" s="342"/>
      <c r="R195" s="342"/>
      <c r="S195" s="342"/>
      <c r="T195" s="342"/>
      <c r="U195" s="342">
        <v>1</v>
      </c>
      <c r="V195" s="342"/>
      <c r="W195" s="342"/>
      <c r="X195" s="342"/>
      <c r="Y195" s="342"/>
      <c r="Z195" s="342"/>
      <c r="AA195" s="342"/>
      <c r="AB195" s="342"/>
      <c r="AC195" s="342"/>
      <c r="AD195" s="342"/>
      <c r="AE195" s="343" t="s">
        <v>574</v>
      </c>
      <c r="AF195" s="323" t="s">
        <v>575</v>
      </c>
      <c r="AG195" s="354"/>
      <c r="AH195" s="385"/>
    </row>
    <row r="196" spans="1:34" ht="12.75" customHeight="1" x14ac:dyDescent="0.2">
      <c r="A196" s="339" t="s">
        <v>37</v>
      </c>
      <c r="B196" s="339"/>
      <c r="C196" s="330">
        <v>9141</v>
      </c>
      <c r="D196" s="339" t="s">
        <v>146</v>
      </c>
      <c r="E196" s="341" t="s">
        <v>100</v>
      </c>
      <c r="F196" s="323" t="s">
        <v>89</v>
      </c>
      <c r="G196" s="342"/>
      <c r="H196" s="342"/>
      <c r="I196" s="345">
        <v>44325</v>
      </c>
      <c r="J196" s="343"/>
      <c r="K196" s="345">
        <v>44325</v>
      </c>
      <c r="L196" s="342"/>
      <c r="M196" s="344"/>
      <c r="N196" s="327"/>
      <c r="O196" s="341"/>
      <c r="P196" s="342"/>
      <c r="Q196" s="342"/>
      <c r="R196" s="342"/>
      <c r="S196" s="342"/>
      <c r="T196" s="342"/>
      <c r="U196" s="342">
        <v>1</v>
      </c>
      <c r="V196" s="342"/>
      <c r="W196" s="342"/>
      <c r="X196" s="342"/>
      <c r="Y196" s="342"/>
      <c r="Z196" s="342"/>
      <c r="AA196" s="342"/>
      <c r="AB196" s="342"/>
      <c r="AC196" s="342"/>
      <c r="AD196" s="342"/>
      <c r="AE196" s="343" t="s">
        <v>572</v>
      </c>
      <c r="AF196" s="323" t="s">
        <v>573</v>
      </c>
      <c r="AG196" s="354"/>
      <c r="AH196" s="385"/>
    </row>
    <row r="197" spans="1:34" ht="12.75" customHeight="1" x14ac:dyDescent="0.2">
      <c r="A197" s="339" t="s">
        <v>47</v>
      </c>
      <c r="B197" s="339"/>
      <c r="C197" s="330">
        <v>9142</v>
      </c>
      <c r="D197" s="339" t="s">
        <v>146</v>
      </c>
      <c r="E197" s="341" t="s">
        <v>95</v>
      </c>
      <c r="F197" s="323"/>
      <c r="G197" s="342"/>
      <c r="H197" s="342"/>
      <c r="I197" s="345">
        <v>44326</v>
      </c>
      <c r="J197" s="343"/>
      <c r="K197" s="345">
        <v>44326</v>
      </c>
      <c r="L197" s="342"/>
      <c r="M197" s="344"/>
      <c r="N197" s="327"/>
      <c r="O197" s="341"/>
      <c r="P197" s="342"/>
      <c r="Q197" s="342"/>
      <c r="R197" s="342"/>
      <c r="S197" s="342"/>
      <c r="T197" s="342"/>
      <c r="U197" s="342">
        <v>1</v>
      </c>
      <c r="V197" s="342"/>
      <c r="W197" s="342"/>
      <c r="X197" s="342"/>
      <c r="Y197" s="342"/>
      <c r="Z197" s="342"/>
      <c r="AA197" s="342"/>
      <c r="AB197" s="342"/>
      <c r="AC197" s="342"/>
      <c r="AD197" s="342"/>
      <c r="AE197" s="343" t="s">
        <v>570</v>
      </c>
      <c r="AF197" s="323" t="s">
        <v>571</v>
      </c>
      <c r="AG197" s="354"/>
      <c r="AH197" s="385"/>
    </row>
    <row r="198" spans="1:34" ht="12.75" customHeight="1" x14ac:dyDescent="0.2">
      <c r="A198" s="339" t="s">
        <v>54</v>
      </c>
      <c r="B198" s="339"/>
      <c r="C198" s="330">
        <v>9143</v>
      </c>
      <c r="D198" s="339" t="s">
        <v>146</v>
      </c>
      <c r="E198" s="341" t="s">
        <v>96</v>
      </c>
      <c r="F198" s="323"/>
      <c r="G198" s="342"/>
      <c r="H198" s="342"/>
      <c r="I198" s="345">
        <v>44326</v>
      </c>
      <c r="J198" s="343"/>
      <c r="K198" s="345">
        <v>44326</v>
      </c>
      <c r="L198" s="342"/>
      <c r="M198" s="344"/>
      <c r="N198" s="327"/>
      <c r="O198" s="341"/>
      <c r="P198" s="342"/>
      <c r="Q198" s="342"/>
      <c r="R198" s="342"/>
      <c r="S198" s="342"/>
      <c r="T198" s="342">
        <v>1</v>
      </c>
      <c r="U198" s="342"/>
      <c r="V198" s="342"/>
      <c r="W198" s="342"/>
      <c r="X198" s="342"/>
      <c r="Y198" s="342"/>
      <c r="Z198" s="342"/>
      <c r="AA198" s="342"/>
      <c r="AB198" s="342"/>
      <c r="AC198" s="342"/>
      <c r="AD198" s="342"/>
      <c r="AE198" s="343" t="s">
        <v>298</v>
      </c>
      <c r="AF198" s="323" t="s">
        <v>299</v>
      </c>
      <c r="AG198" s="354"/>
      <c r="AH198" s="385"/>
    </row>
    <row r="199" spans="1:34" ht="12.75" customHeight="1" x14ac:dyDescent="0.2">
      <c r="A199" s="339" t="s">
        <v>55</v>
      </c>
      <c r="B199" s="339"/>
      <c r="C199" s="330">
        <v>9144</v>
      </c>
      <c r="D199" s="339" t="s">
        <v>146</v>
      </c>
      <c r="E199" s="341" t="s">
        <v>96</v>
      </c>
      <c r="F199" s="323"/>
      <c r="G199" s="342"/>
      <c r="H199" s="342"/>
      <c r="I199" s="345">
        <v>44326</v>
      </c>
      <c r="J199" s="343"/>
      <c r="K199" s="345">
        <v>44326</v>
      </c>
      <c r="L199" s="342"/>
      <c r="M199" s="344"/>
      <c r="N199" s="327"/>
      <c r="O199" s="341"/>
      <c r="P199" s="342"/>
      <c r="Q199" s="342"/>
      <c r="R199" s="342"/>
      <c r="S199" s="342">
        <v>1</v>
      </c>
      <c r="T199" s="342"/>
      <c r="U199" s="342"/>
      <c r="V199" s="342"/>
      <c r="W199" s="342"/>
      <c r="X199" s="342"/>
      <c r="Y199" s="342"/>
      <c r="Z199" s="342"/>
      <c r="AA199" s="342"/>
      <c r="AB199" s="342"/>
      <c r="AC199" s="342"/>
      <c r="AD199" s="342"/>
      <c r="AE199" s="343" t="s">
        <v>576</v>
      </c>
      <c r="AF199" s="323" t="s">
        <v>577</v>
      </c>
      <c r="AG199" s="354"/>
      <c r="AH199" s="385"/>
    </row>
    <row r="200" spans="1:34" ht="12.75" customHeight="1" x14ac:dyDescent="0.2">
      <c r="A200" s="339" t="s">
        <v>49</v>
      </c>
      <c r="B200" s="339"/>
      <c r="C200" s="330">
        <v>9145</v>
      </c>
      <c r="D200" s="339" t="s">
        <v>146</v>
      </c>
      <c r="E200" s="341" t="s">
        <v>87</v>
      </c>
      <c r="F200" s="323" t="s">
        <v>102</v>
      </c>
      <c r="G200" s="342"/>
      <c r="H200" s="342"/>
      <c r="I200" s="345">
        <v>44364</v>
      </c>
      <c r="J200" s="343"/>
      <c r="K200" s="345">
        <v>44372</v>
      </c>
      <c r="L200" s="342"/>
      <c r="M200" s="344"/>
      <c r="N200" s="327"/>
      <c r="O200" s="341"/>
      <c r="P200" s="342"/>
      <c r="Q200" s="342"/>
      <c r="R200" s="342"/>
      <c r="S200" s="342"/>
      <c r="T200" s="342"/>
      <c r="U200" s="342">
        <v>1</v>
      </c>
      <c r="V200" s="342"/>
      <c r="W200" s="342"/>
      <c r="X200" s="342"/>
      <c r="Y200" s="342"/>
      <c r="Z200" s="342"/>
      <c r="AA200" s="342"/>
      <c r="AB200" s="342"/>
      <c r="AC200" s="342"/>
      <c r="AD200" s="342"/>
      <c r="AE200" s="343" t="s">
        <v>639</v>
      </c>
      <c r="AF200" s="323" t="s">
        <v>640</v>
      </c>
      <c r="AG200" s="354"/>
      <c r="AH200" s="385"/>
    </row>
    <row r="201" spans="1:34" ht="12.75" customHeight="1" x14ac:dyDescent="0.2">
      <c r="A201" s="339" t="s">
        <v>53</v>
      </c>
      <c r="B201" s="339"/>
      <c r="C201" s="330">
        <v>9146</v>
      </c>
      <c r="D201" s="339" t="s">
        <v>146</v>
      </c>
      <c r="E201" s="341" t="s">
        <v>89</v>
      </c>
      <c r="F201" s="323" t="s">
        <v>283</v>
      </c>
      <c r="G201" s="342" t="s">
        <v>101</v>
      </c>
      <c r="H201" s="342" t="s">
        <v>93</v>
      </c>
      <c r="I201" s="345">
        <v>44335</v>
      </c>
      <c r="J201" s="343"/>
      <c r="K201" s="345">
        <v>44335</v>
      </c>
      <c r="L201" s="342"/>
      <c r="M201" s="344"/>
      <c r="N201" s="327"/>
      <c r="O201" s="341"/>
      <c r="P201" s="342"/>
      <c r="Q201" s="342"/>
      <c r="R201" s="342"/>
      <c r="S201" s="342"/>
      <c r="T201" s="342">
        <v>1</v>
      </c>
      <c r="U201" s="342"/>
      <c r="V201" s="342"/>
      <c r="W201" s="342"/>
      <c r="X201" s="342"/>
      <c r="Y201" s="342"/>
      <c r="Z201" s="342"/>
      <c r="AA201" s="342"/>
      <c r="AB201" s="342"/>
      <c r="AC201" s="342"/>
      <c r="AD201" s="342"/>
      <c r="AE201" s="343" t="s">
        <v>321</v>
      </c>
      <c r="AF201" s="323" t="s">
        <v>352</v>
      </c>
      <c r="AG201" s="354"/>
      <c r="AH201" s="385"/>
    </row>
    <row r="202" spans="1:34" ht="12.75" customHeight="1" x14ac:dyDescent="0.2">
      <c r="A202" s="339" t="s">
        <v>44</v>
      </c>
      <c r="B202" s="339"/>
      <c r="C202" s="330">
        <v>9147</v>
      </c>
      <c r="D202" s="339" t="s">
        <v>146</v>
      </c>
      <c r="E202" s="341" t="s">
        <v>89</v>
      </c>
      <c r="F202" s="323" t="s">
        <v>283</v>
      </c>
      <c r="G202" s="342" t="s">
        <v>101</v>
      </c>
      <c r="H202" s="342" t="s">
        <v>93</v>
      </c>
      <c r="I202" s="345">
        <v>44335</v>
      </c>
      <c r="J202" s="343"/>
      <c r="K202" s="345">
        <v>44335</v>
      </c>
      <c r="L202" s="342"/>
      <c r="M202" s="344"/>
      <c r="N202" s="327"/>
      <c r="O202" s="341"/>
      <c r="P202" s="342"/>
      <c r="Q202" s="342"/>
      <c r="R202" s="342"/>
      <c r="S202" s="342"/>
      <c r="T202" s="342">
        <v>1</v>
      </c>
      <c r="U202" s="342"/>
      <c r="V202" s="342"/>
      <c r="W202" s="342"/>
      <c r="X202" s="342"/>
      <c r="Y202" s="342"/>
      <c r="Z202" s="342"/>
      <c r="AA202" s="342"/>
      <c r="AB202" s="342"/>
      <c r="AC202" s="342"/>
      <c r="AD202" s="342"/>
      <c r="AE202" s="343" t="s">
        <v>321</v>
      </c>
      <c r="AF202" s="323" t="s">
        <v>352</v>
      </c>
      <c r="AG202" s="354"/>
      <c r="AH202" s="385"/>
    </row>
    <row r="203" spans="1:34" ht="12.75" customHeight="1" x14ac:dyDescent="0.2">
      <c r="A203" s="321"/>
      <c r="B203" s="339"/>
      <c r="C203" s="330">
        <v>9148</v>
      </c>
      <c r="D203" s="339" t="s">
        <v>146</v>
      </c>
      <c r="E203" s="341"/>
      <c r="F203" s="323"/>
      <c r="G203" s="342"/>
      <c r="H203" s="342"/>
      <c r="I203" s="345"/>
      <c r="J203" s="343"/>
      <c r="K203" s="345"/>
      <c r="L203" s="342"/>
      <c r="M203" s="344"/>
      <c r="N203" s="327"/>
      <c r="O203" s="341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342"/>
      <c r="AB203" s="342"/>
      <c r="AC203" s="342"/>
      <c r="AD203" s="342"/>
      <c r="AE203" s="343"/>
      <c r="AF203" s="323"/>
      <c r="AG203" s="354"/>
      <c r="AH203" s="385"/>
    </row>
    <row r="204" spans="1:34" ht="12.75" customHeight="1" x14ac:dyDescent="0.2">
      <c r="A204" s="339" t="s">
        <v>72</v>
      </c>
      <c r="B204" s="339"/>
      <c r="C204" s="330">
        <v>9149</v>
      </c>
      <c r="D204" s="339" t="s">
        <v>146</v>
      </c>
      <c r="E204" s="341" t="s">
        <v>91</v>
      </c>
      <c r="F204" s="323"/>
      <c r="G204" s="342"/>
      <c r="H204" s="342"/>
      <c r="I204" s="345">
        <v>44338</v>
      </c>
      <c r="J204" s="343"/>
      <c r="K204" s="345">
        <v>44339</v>
      </c>
      <c r="L204" s="342"/>
      <c r="M204" s="344"/>
      <c r="N204" s="327"/>
      <c r="O204" s="341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342"/>
      <c r="AB204" s="342">
        <v>1</v>
      </c>
      <c r="AC204" s="342"/>
      <c r="AD204" s="342">
        <v>1</v>
      </c>
      <c r="AE204" s="343" t="s">
        <v>580</v>
      </c>
      <c r="AF204" s="323" t="s">
        <v>581</v>
      </c>
      <c r="AG204" s="354"/>
      <c r="AH204" s="385"/>
    </row>
    <row r="205" spans="1:34" ht="12.75" customHeight="1" x14ac:dyDescent="0.2">
      <c r="A205" s="339" t="s">
        <v>41</v>
      </c>
      <c r="B205" s="339"/>
      <c r="C205" s="332">
        <v>9150</v>
      </c>
      <c r="D205" s="339" t="s">
        <v>146</v>
      </c>
      <c r="E205" s="341" t="s">
        <v>100</v>
      </c>
      <c r="F205" s="323"/>
      <c r="G205" s="342"/>
      <c r="H205" s="342"/>
      <c r="I205" s="345">
        <v>44339</v>
      </c>
      <c r="J205" s="343"/>
      <c r="K205" s="345">
        <v>44339</v>
      </c>
      <c r="L205" s="342"/>
      <c r="M205" s="344"/>
      <c r="N205" s="327"/>
      <c r="O205" s="341"/>
      <c r="P205" s="342"/>
      <c r="Q205" s="342"/>
      <c r="R205" s="342"/>
      <c r="S205" s="342"/>
      <c r="T205" s="342"/>
      <c r="U205" s="342">
        <v>1</v>
      </c>
      <c r="V205" s="342"/>
      <c r="W205" s="342"/>
      <c r="X205" s="342"/>
      <c r="Y205" s="342"/>
      <c r="Z205" s="342"/>
      <c r="AA205" s="342"/>
      <c r="AB205" s="342"/>
      <c r="AC205" s="342"/>
      <c r="AD205" s="342"/>
      <c r="AE205" s="343" t="s">
        <v>578</v>
      </c>
      <c r="AF205" s="323" t="s">
        <v>579</v>
      </c>
      <c r="AG205" s="354"/>
      <c r="AH205" s="385"/>
    </row>
    <row r="206" spans="1:34" ht="12.75" customHeight="1" x14ac:dyDescent="0.2">
      <c r="A206" s="339"/>
      <c r="B206" s="339"/>
      <c r="C206" s="332">
        <v>9151</v>
      </c>
      <c r="D206" s="339" t="s">
        <v>146</v>
      </c>
      <c r="E206" s="341"/>
      <c r="F206" s="323"/>
      <c r="G206" s="342"/>
      <c r="H206" s="342"/>
      <c r="I206" s="345"/>
      <c r="J206" s="343"/>
      <c r="K206" s="345"/>
      <c r="L206" s="342"/>
      <c r="M206" s="344"/>
      <c r="N206" s="327"/>
      <c r="O206" s="341"/>
      <c r="P206" s="342"/>
      <c r="Q206" s="342"/>
      <c r="R206" s="342"/>
      <c r="S206" s="342"/>
      <c r="T206" s="342"/>
      <c r="U206" s="342"/>
      <c r="V206" s="342"/>
      <c r="W206" s="342"/>
      <c r="X206" s="342"/>
      <c r="Y206" s="342"/>
      <c r="Z206" s="342"/>
      <c r="AA206" s="342"/>
      <c r="AB206" s="342"/>
      <c r="AC206" s="342"/>
      <c r="AD206" s="342"/>
      <c r="AE206" s="343"/>
      <c r="AF206" s="323"/>
      <c r="AG206" s="354"/>
      <c r="AH206" s="385"/>
    </row>
    <row r="207" spans="1:34" ht="12.75" customHeight="1" x14ac:dyDescent="0.2">
      <c r="A207" s="339" t="s">
        <v>72</v>
      </c>
      <c r="B207" s="339"/>
      <c r="C207" s="332">
        <v>9152</v>
      </c>
      <c r="D207" s="339" t="s">
        <v>146</v>
      </c>
      <c r="E207" s="341" t="s">
        <v>104</v>
      </c>
      <c r="F207" s="323"/>
      <c r="G207" s="342"/>
      <c r="H207" s="342"/>
      <c r="I207" s="345">
        <v>44339</v>
      </c>
      <c r="J207" s="343"/>
      <c r="K207" s="345">
        <v>44339</v>
      </c>
      <c r="L207" s="342"/>
      <c r="M207" s="344"/>
      <c r="N207" s="327"/>
      <c r="O207" s="341"/>
      <c r="P207" s="342"/>
      <c r="Q207" s="342"/>
      <c r="R207" s="342"/>
      <c r="S207" s="342"/>
      <c r="T207" s="342"/>
      <c r="U207" s="342"/>
      <c r="V207" s="342"/>
      <c r="W207" s="342">
        <v>1</v>
      </c>
      <c r="X207" s="342"/>
      <c r="Y207" s="342"/>
      <c r="Z207" s="342"/>
      <c r="AA207" s="342"/>
      <c r="AB207" s="342"/>
      <c r="AC207" s="342"/>
      <c r="AD207" s="342"/>
      <c r="AE207" s="343" t="s">
        <v>601</v>
      </c>
      <c r="AF207" s="323" t="s">
        <v>316</v>
      </c>
      <c r="AG207" s="354"/>
      <c r="AH207" s="385"/>
    </row>
    <row r="208" spans="1:34" ht="12.75" customHeight="1" x14ac:dyDescent="0.2">
      <c r="A208" s="339" t="s">
        <v>33</v>
      </c>
      <c r="B208" s="339"/>
      <c r="C208" s="332">
        <v>9153</v>
      </c>
      <c r="D208" s="339" t="s">
        <v>146</v>
      </c>
      <c r="E208" s="341" t="s">
        <v>93</v>
      </c>
      <c r="F208" s="323"/>
      <c r="G208" s="342"/>
      <c r="H208" s="342"/>
      <c r="I208" s="345">
        <v>44341</v>
      </c>
      <c r="J208" s="343"/>
      <c r="K208" s="345">
        <v>44341</v>
      </c>
      <c r="L208" s="342"/>
      <c r="M208" s="344"/>
      <c r="N208" s="327"/>
      <c r="O208" s="341"/>
      <c r="P208" s="342"/>
      <c r="Q208" s="342"/>
      <c r="R208" s="342">
        <v>1</v>
      </c>
      <c r="S208" s="342"/>
      <c r="T208" s="342"/>
      <c r="U208" s="342"/>
      <c r="V208" s="342"/>
      <c r="W208" s="342"/>
      <c r="X208" s="342"/>
      <c r="Y208" s="342"/>
      <c r="Z208" s="342"/>
      <c r="AA208" s="342"/>
      <c r="AB208" s="342"/>
      <c r="AC208" s="342"/>
      <c r="AD208" s="342"/>
      <c r="AE208" s="343" t="s">
        <v>566</v>
      </c>
      <c r="AF208" s="323" t="s">
        <v>567</v>
      </c>
      <c r="AG208" s="354"/>
      <c r="AH208" s="385"/>
    </row>
    <row r="209" spans="1:34" ht="12.75" customHeight="1" x14ac:dyDescent="0.2">
      <c r="A209" s="339" t="s">
        <v>72</v>
      </c>
      <c r="B209" s="339"/>
      <c r="C209" s="332">
        <v>9154</v>
      </c>
      <c r="D209" s="339" t="s">
        <v>146</v>
      </c>
      <c r="E209" s="341" t="s">
        <v>91</v>
      </c>
      <c r="F209" s="323"/>
      <c r="G209" s="342"/>
      <c r="H209" s="342"/>
      <c r="I209" s="345">
        <v>44342</v>
      </c>
      <c r="J209" s="343"/>
      <c r="K209" s="345">
        <v>44342</v>
      </c>
      <c r="L209" s="342"/>
      <c r="M209" s="344"/>
      <c r="N209" s="327"/>
      <c r="O209" s="341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42"/>
      <c r="AB209" s="342">
        <v>1</v>
      </c>
      <c r="AC209" s="342"/>
      <c r="AD209" s="342">
        <v>1</v>
      </c>
      <c r="AE209" s="343" t="s">
        <v>582</v>
      </c>
      <c r="AF209" s="323" t="s">
        <v>583</v>
      </c>
      <c r="AG209" s="354"/>
      <c r="AH209" s="385"/>
    </row>
    <row r="210" spans="1:34" ht="12.75" customHeight="1" x14ac:dyDescent="0.2">
      <c r="A210" s="339" t="s">
        <v>46</v>
      </c>
      <c r="B210" s="339"/>
      <c r="C210" s="332">
        <v>9155</v>
      </c>
      <c r="D210" s="339" t="s">
        <v>146</v>
      </c>
      <c r="E210" s="341" t="s">
        <v>97</v>
      </c>
      <c r="F210" s="323" t="s">
        <v>283</v>
      </c>
      <c r="G210" s="342"/>
      <c r="H210" s="342"/>
      <c r="I210" s="345">
        <v>44343</v>
      </c>
      <c r="J210" s="343"/>
      <c r="K210" s="345">
        <v>44343</v>
      </c>
      <c r="L210" s="342"/>
      <c r="M210" s="344"/>
      <c r="N210" s="327"/>
      <c r="O210" s="341"/>
      <c r="P210" s="342"/>
      <c r="Q210" s="342"/>
      <c r="R210" s="342"/>
      <c r="S210" s="342"/>
      <c r="T210" s="342"/>
      <c r="U210" s="342">
        <v>1</v>
      </c>
      <c r="V210" s="342"/>
      <c r="W210" s="342"/>
      <c r="X210" s="342"/>
      <c r="Y210" s="342"/>
      <c r="Z210" s="342"/>
      <c r="AA210" s="342"/>
      <c r="AB210" s="342"/>
      <c r="AC210" s="342"/>
      <c r="AD210" s="342"/>
      <c r="AE210" s="343" t="s">
        <v>586</v>
      </c>
      <c r="AF210" s="323" t="s">
        <v>587</v>
      </c>
      <c r="AG210" s="354"/>
      <c r="AH210" s="385"/>
    </row>
    <row r="211" spans="1:34" ht="12.75" customHeight="1" x14ac:dyDescent="0.2">
      <c r="A211" s="339" t="s">
        <v>72</v>
      </c>
      <c r="B211" s="339"/>
      <c r="C211" s="332">
        <v>9156</v>
      </c>
      <c r="D211" s="339" t="s">
        <v>146</v>
      </c>
      <c r="E211" s="341" t="s">
        <v>91</v>
      </c>
      <c r="F211" s="323"/>
      <c r="G211" s="342"/>
      <c r="H211" s="342"/>
      <c r="I211" s="345">
        <v>44346</v>
      </c>
      <c r="J211" s="343"/>
      <c r="K211" s="345">
        <v>44346</v>
      </c>
      <c r="L211" s="342"/>
      <c r="M211" s="344"/>
      <c r="N211" s="327"/>
      <c r="O211" s="341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342"/>
      <c r="AB211" s="342"/>
      <c r="AC211" s="342"/>
      <c r="AD211" s="342">
        <v>1</v>
      </c>
      <c r="AE211" s="343" t="s">
        <v>584</v>
      </c>
      <c r="AF211" s="323" t="s">
        <v>585</v>
      </c>
      <c r="AG211" s="354"/>
      <c r="AH211" s="385"/>
    </row>
    <row r="212" spans="1:34" ht="12.75" customHeight="1" x14ac:dyDescent="0.2">
      <c r="A212" s="339" t="s">
        <v>72</v>
      </c>
      <c r="B212" s="339"/>
      <c r="C212" s="332">
        <v>9157</v>
      </c>
      <c r="D212" s="339" t="s">
        <v>146</v>
      </c>
      <c r="E212" s="341" t="s">
        <v>225</v>
      </c>
      <c r="F212" s="323"/>
      <c r="G212" s="342"/>
      <c r="H212" s="342"/>
      <c r="I212" s="345">
        <v>44347</v>
      </c>
      <c r="J212" s="343"/>
      <c r="K212" s="345">
        <v>44347</v>
      </c>
      <c r="L212" s="342"/>
      <c r="M212" s="344"/>
      <c r="N212" s="327"/>
      <c r="O212" s="341"/>
      <c r="P212" s="342"/>
      <c r="Q212" s="342"/>
      <c r="R212" s="342"/>
      <c r="S212" s="342"/>
      <c r="T212" s="342"/>
      <c r="U212" s="342"/>
      <c r="V212" s="342"/>
      <c r="W212" s="342"/>
      <c r="X212" s="342"/>
      <c r="Y212" s="342"/>
      <c r="Z212" s="342"/>
      <c r="AA212" s="342"/>
      <c r="AB212" s="342"/>
      <c r="AC212" s="342">
        <v>1</v>
      </c>
      <c r="AD212" s="342">
        <v>1</v>
      </c>
      <c r="AE212" s="343" t="s">
        <v>568</v>
      </c>
      <c r="AF212" s="323" t="s">
        <v>569</v>
      </c>
      <c r="AG212" s="354"/>
      <c r="AH212" s="385"/>
    </row>
    <row r="213" spans="1:34" ht="12.75" customHeight="1" x14ac:dyDescent="0.2">
      <c r="A213" s="412" t="s">
        <v>44</v>
      </c>
      <c r="B213" s="342"/>
      <c r="C213" s="332">
        <v>9158</v>
      </c>
      <c r="D213" s="339" t="s">
        <v>146</v>
      </c>
      <c r="E213" s="341" t="s">
        <v>91</v>
      </c>
      <c r="F213" s="323"/>
      <c r="G213" s="342"/>
      <c r="H213" s="342"/>
      <c r="I213" s="345">
        <v>44348</v>
      </c>
      <c r="J213" s="343"/>
      <c r="K213" s="345">
        <v>44521</v>
      </c>
      <c r="L213" s="342"/>
      <c r="M213" s="344"/>
      <c r="N213" s="327"/>
      <c r="O213" s="341"/>
      <c r="P213" s="342"/>
      <c r="Q213" s="342"/>
      <c r="R213" s="342">
        <v>1</v>
      </c>
      <c r="S213" s="342"/>
      <c r="T213" s="342"/>
      <c r="U213" s="342"/>
      <c r="V213" s="342"/>
      <c r="W213" s="342"/>
      <c r="X213" s="342"/>
      <c r="Y213" s="342"/>
      <c r="Z213" s="342"/>
      <c r="AA213" s="342"/>
      <c r="AB213" s="342"/>
      <c r="AC213" s="342"/>
      <c r="AD213" s="342"/>
      <c r="AE213" s="343"/>
      <c r="AF213" s="323"/>
      <c r="AG213" s="354"/>
      <c r="AH213" s="385"/>
    </row>
    <row r="214" spans="1:34" ht="12.75" customHeight="1" x14ac:dyDescent="0.2">
      <c r="A214" s="339" t="s">
        <v>72</v>
      </c>
      <c r="B214" s="342"/>
      <c r="C214" s="332">
        <v>9159</v>
      </c>
      <c r="D214" s="339" t="s">
        <v>146</v>
      </c>
      <c r="E214" s="341" t="s">
        <v>283</v>
      </c>
      <c r="F214" s="323"/>
      <c r="G214" s="342"/>
      <c r="H214" s="342"/>
      <c r="I214" s="345">
        <v>44348</v>
      </c>
      <c r="J214" s="343"/>
      <c r="K214" s="345">
        <v>44349</v>
      </c>
      <c r="L214" s="342"/>
      <c r="M214" s="344"/>
      <c r="N214" s="327"/>
      <c r="O214" s="341"/>
      <c r="P214" s="342"/>
      <c r="Q214" s="342"/>
      <c r="R214" s="342"/>
      <c r="S214" s="342"/>
      <c r="T214" s="342"/>
      <c r="U214" s="342"/>
      <c r="V214" s="342"/>
      <c r="W214" s="342"/>
      <c r="X214" s="342">
        <v>1</v>
      </c>
      <c r="Y214" s="342"/>
      <c r="Z214" s="342"/>
      <c r="AA214" s="342"/>
      <c r="AB214" s="342"/>
      <c r="AC214" s="342"/>
      <c r="AD214" s="342"/>
      <c r="AE214" s="343" t="s">
        <v>603</v>
      </c>
      <c r="AF214" s="323" t="s">
        <v>604</v>
      </c>
      <c r="AG214" s="354"/>
      <c r="AH214" s="385"/>
    </row>
    <row r="215" spans="1:34" ht="12.75" customHeight="1" x14ac:dyDescent="0.2">
      <c r="A215" s="412" t="s">
        <v>72</v>
      </c>
      <c r="B215" s="342"/>
      <c r="C215" s="332">
        <v>9160</v>
      </c>
      <c r="D215" s="339" t="s">
        <v>146</v>
      </c>
      <c r="E215" s="341" t="s">
        <v>91</v>
      </c>
      <c r="F215" s="323"/>
      <c r="G215" s="342"/>
      <c r="H215" s="342"/>
      <c r="I215" s="345">
        <v>44350</v>
      </c>
      <c r="J215" s="343"/>
      <c r="K215" s="345">
        <v>44350</v>
      </c>
      <c r="L215" s="342"/>
      <c r="M215" s="344"/>
      <c r="N215" s="327"/>
      <c r="O215" s="341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42"/>
      <c r="AB215" s="342">
        <v>1</v>
      </c>
      <c r="AC215" s="342"/>
      <c r="AD215" s="342">
        <v>1</v>
      </c>
      <c r="AE215" s="343" t="s">
        <v>609</v>
      </c>
      <c r="AF215" s="323" t="s">
        <v>422</v>
      </c>
      <c r="AG215" s="354"/>
      <c r="AH215" s="385"/>
    </row>
    <row r="216" spans="1:34" ht="12.75" customHeight="1" x14ac:dyDescent="0.2">
      <c r="A216" s="321" t="s">
        <v>72</v>
      </c>
      <c r="B216" s="342"/>
      <c r="C216" s="332">
        <v>9161</v>
      </c>
      <c r="D216" s="339" t="s">
        <v>146</v>
      </c>
      <c r="E216" s="341" t="s">
        <v>97</v>
      </c>
      <c r="F216" s="323"/>
      <c r="G216" s="342"/>
      <c r="H216" s="342"/>
      <c r="I216" s="345">
        <v>44353</v>
      </c>
      <c r="J216" s="343"/>
      <c r="K216" s="345">
        <v>44353</v>
      </c>
      <c r="L216" s="342"/>
      <c r="M216" s="344"/>
      <c r="N216" s="327"/>
      <c r="O216" s="341"/>
      <c r="P216" s="342"/>
      <c r="Q216" s="342"/>
      <c r="R216" s="342"/>
      <c r="S216" s="342"/>
      <c r="T216" s="342"/>
      <c r="U216" s="342"/>
      <c r="V216" s="342"/>
      <c r="W216" s="342"/>
      <c r="X216" s="342">
        <v>1</v>
      </c>
      <c r="Y216" s="342"/>
      <c r="Z216" s="342"/>
      <c r="AA216" s="342"/>
      <c r="AB216" s="342"/>
      <c r="AC216" s="342"/>
      <c r="AD216" s="342"/>
      <c r="AE216" s="343" t="s">
        <v>633</v>
      </c>
      <c r="AF216" s="323" t="s">
        <v>634</v>
      </c>
      <c r="AG216" s="354"/>
      <c r="AH216" s="385"/>
    </row>
    <row r="217" spans="1:34" ht="12.75" customHeight="1" x14ac:dyDescent="0.2">
      <c r="A217" s="339" t="s">
        <v>72</v>
      </c>
      <c r="B217" s="342"/>
      <c r="C217" s="332">
        <v>9162</v>
      </c>
      <c r="D217" s="339" t="s">
        <v>146</v>
      </c>
      <c r="E217" s="341" t="s">
        <v>617</v>
      </c>
      <c r="F217" s="323"/>
      <c r="G217" s="342"/>
      <c r="H217" s="342"/>
      <c r="I217" s="345">
        <v>44353</v>
      </c>
      <c r="J217" s="343"/>
      <c r="K217" s="345">
        <v>44353</v>
      </c>
      <c r="L217" s="342"/>
      <c r="M217" s="344"/>
      <c r="N217" s="327"/>
      <c r="O217" s="341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42"/>
      <c r="AB217" s="342">
        <v>1</v>
      </c>
      <c r="AC217" s="342"/>
      <c r="AD217" s="342">
        <v>1</v>
      </c>
      <c r="AE217" s="343" t="s">
        <v>618</v>
      </c>
      <c r="AF217" s="323" t="s">
        <v>619</v>
      </c>
      <c r="AG217" s="354"/>
      <c r="AH217" s="385"/>
    </row>
    <row r="218" spans="1:34" ht="12.75" customHeight="1" x14ac:dyDescent="0.2">
      <c r="A218" s="339" t="s">
        <v>33</v>
      </c>
      <c r="B218" s="342"/>
      <c r="C218" s="332">
        <v>9163</v>
      </c>
      <c r="D218" s="339" t="s">
        <v>146</v>
      </c>
      <c r="E218" s="341" t="s">
        <v>98</v>
      </c>
      <c r="F218" s="323"/>
      <c r="G218" s="342"/>
      <c r="H218" s="342"/>
      <c r="I218" s="345">
        <v>44353</v>
      </c>
      <c r="J218" s="343"/>
      <c r="K218" s="345">
        <v>44353</v>
      </c>
      <c r="L218" s="342"/>
      <c r="M218" s="344"/>
      <c r="N218" s="327"/>
      <c r="O218" s="341"/>
      <c r="P218" s="342"/>
      <c r="Q218" s="342"/>
      <c r="R218" s="342"/>
      <c r="S218" s="342"/>
      <c r="T218" s="342"/>
      <c r="U218" s="342"/>
      <c r="V218" s="342">
        <v>1</v>
      </c>
      <c r="W218" s="342"/>
      <c r="X218" s="342"/>
      <c r="Y218" s="342"/>
      <c r="Z218" s="342"/>
      <c r="AA218" s="342"/>
      <c r="AB218" s="342"/>
      <c r="AC218" s="342"/>
      <c r="AD218" s="342"/>
      <c r="AE218" s="343" t="s">
        <v>635</v>
      </c>
      <c r="AF218" s="323" t="s">
        <v>636</v>
      </c>
      <c r="AG218" s="354"/>
      <c r="AH218" s="385"/>
    </row>
    <row r="219" spans="1:34" ht="12.75" customHeight="1" x14ac:dyDescent="0.2">
      <c r="A219" s="339" t="s">
        <v>37</v>
      </c>
      <c r="B219" s="342"/>
      <c r="C219" s="332">
        <v>9164</v>
      </c>
      <c r="D219" s="339" t="s">
        <v>146</v>
      </c>
      <c r="E219" s="341" t="s">
        <v>91</v>
      </c>
      <c r="F219" s="323"/>
      <c r="G219" s="342"/>
      <c r="H219" s="342"/>
      <c r="I219" s="345">
        <v>44354</v>
      </c>
      <c r="J219" s="343"/>
      <c r="K219" s="345">
        <v>44354</v>
      </c>
      <c r="L219" s="342"/>
      <c r="M219" s="344"/>
      <c r="N219" s="327"/>
      <c r="O219" s="341"/>
      <c r="P219" s="342"/>
      <c r="Q219" s="342"/>
      <c r="R219" s="342"/>
      <c r="S219" s="342"/>
      <c r="T219" s="342"/>
      <c r="U219" s="342">
        <v>1</v>
      </c>
      <c r="V219" s="342"/>
      <c r="W219" s="342"/>
      <c r="X219" s="342"/>
      <c r="Y219" s="342"/>
      <c r="Z219" s="342"/>
      <c r="AA219" s="342"/>
      <c r="AB219" s="342"/>
      <c r="AC219" s="342"/>
      <c r="AD219" s="342"/>
      <c r="AE219" s="343" t="s">
        <v>620</v>
      </c>
      <c r="AF219" s="323" t="s">
        <v>621</v>
      </c>
      <c r="AG219" s="354"/>
      <c r="AH219" s="385"/>
    </row>
    <row r="220" spans="1:34" ht="12.75" customHeight="1" x14ac:dyDescent="0.2">
      <c r="A220" s="412" t="s">
        <v>46</v>
      </c>
      <c r="B220" s="342"/>
      <c r="C220" s="332">
        <v>9165</v>
      </c>
      <c r="D220" s="339" t="s">
        <v>146</v>
      </c>
      <c r="E220" s="341" t="s">
        <v>225</v>
      </c>
      <c r="F220" s="323"/>
      <c r="G220" s="342"/>
      <c r="H220" s="342"/>
      <c r="I220" s="345">
        <v>44356</v>
      </c>
      <c r="J220" s="343"/>
      <c r="K220" s="345">
        <v>44356</v>
      </c>
      <c r="L220" s="342"/>
      <c r="M220" s="344"/>
      <c r="N220" s="327"/>
      <c r="O220" s="341"/>
      <c r="P220" s="342"/>
      <c r="Q220" s="342"/>
      <c r="R220" s="342"/>
      <c r="S220" s="342"/>
      <c r="T220" s="342"/>
      <c r="U220" s="342">
        <v>1</v>
      </c>
      <c r="V220" s="342"/>
      <c r="W220" s="342"/>
      <c r="X220" s="342"/>
      <c r="Y220" s="342"/>
      <c r="Z220" s="342"/>
      <c r="AA220" s="342"/>
      <c r="AB220" s="342"/>
      <c r="AC220" s="342"/>
      <c r="AD220" s="342"/>
      <c r="AE220" s="343" t="s">
        <v>628</v>
      </c>
      <c r="AF220" s="323" t="s">
        <v>629</v>
      </c>
      <c r="AG220" s="354"/>
      <c r="AH220" s="385"/>
    </row>
    <row r="221" spans="1:34" ht="12.75" customHeight="1" x14ac:dyDescent="0.2">
      <c r="A221" s="321" t="s">
        <v>39</v>
      </c>
      <c r="B221" s="342"/>
      <c r="C221" s="332">
        <v>9166</v>
      </c>
      <c r="D221" s="339" t="s">
        <v>146</v>
      </c>
      <c r="E221" s="341" t="s">
        <v>91</v>
      </c>
      <c r="F221" s="323"/>
      <c r="G221" s="342"/>
      <c r="H221" s="342"/>
      <c r="I221" s="345">
        <v>44356</v>
      </c>
      <c r="J221" s="343"/>
      <c r="K221" s="345">
        <v>44356</v>
      </c>
      <c r="L221" s="342"/>
      <c r="M221" s="344"/>
      <c r="N221" s="327"/>
      <c r="O221" s="341"/>
      <c r="P221" s="342"/>
      <c r="Q221" s="342"/>
      <c r="R221" s="342"/>
      <c r="S221" s="342"/>
      <c r="T221" s="342"/>
      <c r="U221" s="342"/>
      <c r="V221" s="342">
        <v>1</v>
      </c>
      <c r="W221" s="342"/>
      <c r="X221" s="342"/>
      <c r="Y221" s="342"/>
      <c r="Z221" s="342"/>
      <c r="AA221" s="342"/>
      <c r="AB221" s="342"/>
      <c r="AC221" s="342"/>
      <c r="AD221" s="342"/>
      <c r="AE221" s="343" t="s">
        <v>355</v>
      </c>
      <c r="AF221" s="323" t="s">
        <v>610</v>
      </c>
      <c r="AG221" s="354"/>
      <c r="AH221" s="385"/>
    </row>
    <row r="222" spans="1:34" ht="12.75" customHeight="1" x14ac:dyDescent="0.2">
      <c r="A222" s="62" t="s">
        <v>33</v>
      </c>
      <c r="B222" s="342"/>
      <c r="C222" s="332">
        <v>9167</v>
      </c>
      <c r="D222" s="339" t="s">
        <v>146</v>
      </c>
      <c r="E222" s="341" t="s">
        <v>283</v>
      </c>
      <c r="F222" s="323"/>
      <c r="G222" s="342"/>
      <c r="H222" s="342"/>
      <c r="I222" s="345">
        <v>44360</v>
      </c>
      <c r="J222" s="343"/>
      <c r="K222" s="345">
        <v>44360</v>
      </c>
      <c r="L222" s="342"/>
      <c r="M222" s="344"/>
      <c r="N222" s="327"/>
      <c r="O222" s="341"/>
      <c r="P222" s="342"/>
      <c r="Q222" s="342"/>
      <c r="R222" s="342"/>
      <c r="S222" s="342"/>
      <c r="T222" s="342"/>
      <c r="U222" s="342">
        <v>1</v>
      </c>
      <c r="V222" s="342"/>
      <c r="W222" s="342"/>
      <c r="X222" s="342"/>
      <c r="Y222" s="342"/>
      <c r="Z222" s="342"/>
      <c r="AA222" s="342"/>
      <c r="AB222" s="342"/>
      <c r="AC222" s="342"/>
      <c r="AD222" s="342"/>
      <c r="AE222" s="343" t="s">
        <v>605</v>
      </c>
      <c r="AF222" s="323" t="s">
        <v>606</v>
      </c>
      <c r="AG222" s="354"/>
      <c r="AH222" s="385"/>
    </row>
    <row r="223" spans="1:34" ht="12.75" customHeight="1" x14ac:dyDescent="0.2">
      <c r="A223" s="412" t="s">
        <v>45</v>
      </c>
      <c r="B223" s="342"/>
      <c r="C223" s="332">
        <v>9168</v>
      </c>
      <c r="D223" s="339" t="s">
        <v>146</v>
      </c>
      <c r="E223" s="341" t="s">
        <v>100</v>
      </c>
      <c r="F223" s="323"/>
      <c r="G223" s="342"/>
      <c r="H223" s="342"/>
      <c r="I223" s="345">
        <v>44360</v>
      </c>
      <c r="J223" s="411"/>
      <c r="K223" s="345">
        <v>44360</v>
      </c>
      <c r="L223" s="342"/>
      <c r="M223" s="344"/>
      <c r="N223" s="327"/>
      <c r="O223" s="341"/>
      <c r="P223" s="342"/>
      <c r="Q223" s="342"/>
      <c r="R223" s="342"/>
      <c r="S223" s="342"/>
      <c r="T223" s="342"/>
      <c r="U223" s="342">
        <v>1</v>
      </c>
      <c r="V223" s="342">
        <v>1</v>
      </c>
      <c r="W223" s="342"/>
      <c r="X223" s="342"/>
      <c r="Y223" s="342"/>
      <c r="Z223" s="342"/>
      <c r="AA223" s="342"/>
      <c r="AB223" s="342"/>
      <c r="AC223" s="342"/>
      <c r="AD223" s="342"/>
      <c r="AE223" s="343" t="s">
        <v>630</v>
      </c>
      <c r="AF223" s="323" t="s">
        <v>631</v>
      </c>
      <c r="AG223" s="354"/>
      <c r="AH223" s="385"/>
    </row>
    <row r="224" spans="1:34" ht="12.75" customHeight="1" x14ac:dyDescent="0.2">
      <c r="A224" s="339" t="s">
        <v>72</v>
      </c>
      <c r="B224" s="342"/>
      <c r="C224" s="332">
        <v>9169</v>
      </c>
      <c r="D224" s="339" t="s">
        <v>146</v>
      </c>
      <c r="E224" s="341" t="s">
        <v>100</v>
      </c>
      <c r="F224" s="323"/>
      <c r="G224" s="342"/>
      <c r="H224" s="342"/>
      <c r="I224" s="345">
        <v>44360</v>
      </c>
      <c r="J224" s="343"/>
      <c r="K224" s="345">
        <v>44360</v>
      </c>
      <c r="L224" s="342"/>
      <c r="M224" s="344"/>
      <c r="N224" s="327"/>
      <c r="O224" s="341"/>
      <c r="P224" s="342"/>
      <c r="Q224" s="342"/>
      <c r="R224" s="342"/>
      <c r="S224" s="342"/>
      <c r="T224" s="342"/>
      <c r="U224" s="342"/>
      <c r="V224" s="342"/>
      <c r="W224" s="342">
        <v>1</v>
      </c>
      <c r="X224" s="342"/>
      <c r="Y224" s="342"/>
      <c r="Z224" s="342"/>
      <c r="AA224" s="342"/>
      <c r="AB224" s="342"/>
      <c r="AC224" s="342"/>
      <c r="AD224" s="342"/>
      <c r="AE224" s="343" t="s">
        <v>632</v>
      </c>
      <c r="AF224" s="323" t="s">
        <v>345</v>
      </c>
      <c r="AG224" s="354"/>
      <c r="AH224" s="385"/>
    </row>
    <row r="225" spans="1:34" ht="12.75" customHeight="1" x14ac:dyDescent="0.2">
      <c r="A225" s="321" t="s">
        <v>53</v>
      </c>
      <c r="B225" s="342"/>
      <c r="C225" s="332">
        <v>9170</v>
      </c>
      <c r="D225" s="339" t="s">
        <v>146</v>
      </c>
      <c r="E225" s="341" t="s">
        <v>93</v>
      </c>
      <c r="F225" s="323" t="s">
        <v>89</v>
      </c>
      <c r="G225" s="342"/>
      <c r="H225" s="342"/>
      <c r="I225" s="345">
        <v>44360</v>
      </c>
      <c r="J225" s="343"/>
      <c r="K225" s="345">
        <v>44360</v>
      </c>
      <c r="L225" s="342"/>
      <c r="M225" s="344"/>
      <c r="N225" s="327"/>
      <c r="O225" s="341"/>
      <c r="P225" s="342"/>
      <c r="Q225" s="342"/>
      <c r="R225" s="342"/>
      <c r="S225" s="342"/>
      <c r="T225" s="342">
        <v>1</v>
      </c>
      <c r="U225" s="342"/>
      <c r="V225" s="342"/>
      <c r="W225" s="342"/>
      <c r="X225" s="342"/>
      <c r="Y225" s="342"/>
      <c r="Z225" s="342"/>
      <c r="AA225" s="342"/>
      <c r="AB225" s="342"/>
      <c r="AC225" s="342"/>
      <c r="AD225" s="342"/>
      <c r="AE225" s="343" t="s">
        <v>615</v>
      </c>
      <c r="AF225" s="323" t="s">
        <v>616</v>
      </c>
      <c r="AG225" s="354"/>
      <c r="AH225" s="385"/>
    </row>
    <row r="226" spans="1:34" ht="12.75" customHeight="1" x14ac:dyDescent="0.2">
      <c r="A226" s="412" t="s">
        <v>49</v>
      </c>
      <c r="B226" s="342"/>
      <c r="C226" s="332">
        <v>9171</v>
      </c>
      <c r="D226" s="339" t="s">
        <v>146</v>
      </c>
      <c r="E226" s="341" t="s">
        <v>89</v>
      </c>
      <c r="F226" s="323" t="s">
        <v>95</v>
      </c>
      <c r="G226" s="342"/>
      <c r="H226" s="342"/>
      <c r="I226" s="345">
        <v>44361</v>
      </c>
      <c r="J226" s="343"/>
      <c r="K226" s="345">
        <v>44367</v>
      </c>
      <c r="L226" s="342"/>
      <c r="M226" s="344"/>
      <c r="N226" s="327"/>
      <c r="O226" s="341"/>
      <c r="P226" s="342"/>
      <c r="Q226" s="342"/>
      <c r="R226" s="342">
        <v>1</v>
      </c>
      <c r="S226" s="342"/>
      <c r="T226" s="342"/>
      <c r="U226" s="342"/>
      <c r="V226" s="342"/>
      <c r="W226" s="342"/>
      <c r="X226" s="342"/>
      <c r="Y226" s="342"/>
      <c r="Z226" s="342"/>
      <c r="AA226" s="342"/>
      <c r="AB226" s="342"/>
      <c r="AC226" s="342"/>
      <c r="AD226" s="342"/>
      <c r="AE226" s="343" t="s">
        <v>625</v>
      </c>
      <c r="AF226" s="323" t="s">
        <v>626</v>
      </c>
      <c r="AG226" s="354"/>
      <c r="AH226" s="385"/>
    </row>
    <row r="227" spans="1:34" ht="12.75" customHeight="1" x14ac:dyDescent="0.2">
      <c r="A227" s="339" t="s">
        <v>37</v>
      </c>
      <c r="B227" s="342"/>
      <c r="C227" s="332">
        <v>9172</v>
      </c>
      <c r="D227" s="339" t="s">
        <v>146</v>
      </c>
      <c r="E227" s="341" t="s">
        <v>93</v>
      </c>
      <c r="F227" s="323" t="s">
        <v>89</v>
      </c>
      <c r="G227" s="342"/>
      <c r="H227" s="342"/>
      <c r="I227" s="345">
        <v>44361</v>
      </c>
      <c r="J227" s="343"/>
      <c r="K227" s="345">
        <v>44361</v>
      </c>
      <c r="L227" s="342"/>
      <c r="M227" s="344"/>
      <c r="N227" s="327"/>
      <c r="O227" s="341"/>
      <c r="P227" s="342"/>
      <c r="Q227" s="342"/>
      <c r="R227" s="342"/>
      <c r="S227" s="342"/>
      <c r="T227" s="342">
        <v>1</v>
      </c>
      <c r="U227" s="342"/>
      <c r="V227" s="342"/>
      <c r="W227" s="342"/>
      <c r="X227" s="342"/>
      <c r="Y227" s="342"/>
      <c r="Z227" s="342"/>
      <c r="AA227" s="342"/>
      <c r="AB227" s="342"/>
      <c r="AC227" s="342"/>
      <c r="AD227" s="342"/>
      <c r="AE227" s="343" t="s">
        <v>614</v>
      </c>
      <c r="AF227" s="323" t="s">
        <v>422</v>
      </c>
      <c r="AG227" s="354"/>
      <c r="AH227" s="385"/>
    </row>
    <row r="228" spans="1:34" ht="12.75" customHeight="1" x14ac:dyDescent="0.2">
      <c r="A228" s="62" t="s">
        <v>54</v>
      </c>
      <c r="B228" s="342"/>
      <c r="C228" s="332">
        <v>9173</v>
      </c>
      <c r="D228" s="339" t="s">
        <v>146</v>
      </c>
      <c r="E228" s="341" t="s">
        <v>93</v>
      </c>
      <c r="F228" s="323"/>
      <c r="G228" s="342"/>
      <c r="H228" s="342"/>
      <c r="I228" s="345">
        <v>44366</v>
      </c>
      <c r="J228" s="343"/>
      <c r="K228" s="345">
        <v>44366</v>
      </c>
      <c r="L228" s="342"/>
      <c r="M228" s="344"/>
      <c r="N228" s="327"/>
      <c r="O228" s="341"/>
      <c r="P228" s="342"/>
      <c r="Q228" s="342"/>
      <c r="R228" s="342"/>
      <c r="S228" s="342"/>
      <c r="T228" s="342">
        <v>1</v>
      </c>
      <c r="U228" s="342"/>
      <c r="V228" s="342"/>
      <c r="W228" s="342"/>
      <c r="X228" s="342"/>
      <c r="Y228" s="342"/>
      <c r="Z228" s="342"/>
      <c r="AA228" s="342"/>
      <c r="AB228" s="342"/>
      <c r="AC228" s="342"/>
      <c r="AD228" s="342"/>
      <c r="AE228" s="343" t="s">
        <v>298</v>
      </c>
      <c r="AF228" s="323" t="s">
        <v>611</v>
      </c>
      <c r="AG228" s="354"/>
      <c r="AH228" s="385"/>
    </row>
    <row r="229" spans="1:34" ht="12.75" customHeight="1" x14ac:dyDescent="0.2">
      <c r="A229" s="339" t="s">
        <v>72</v>
      </c>
      <c r="B229" s="342"/>
      <c r="C229" s="332">
        <v>9174</v>
      </c>
      <c r="D229" s="339" t="s">
        <v>146</v>
      </c>
      <c r="E229" s="341" t="s">
        <v>95</v>
      </c>
      <c r="F229" s="323" t="s">
        <v>89</v>
      </c>
      <c r="G229" s="342"/>
      <c r="H229" s="342"/>
      <c r="I229" s="345">
        <v>44366</v>
      </c>
      <c r="J229" s="343"/>
      <c r="K229" s="345">
        <v>44366</v>
      </c>
      <c r="L229" s="342"/>
      <c r="M229" s="344"/>
      <c r="N229" s="327"/>
      <c r="O229" s="341"/>
      <c r="P229" s="342"/>
      <c r="Q229" s="342"/>
      <c r="R229" s="342"/>
      <c r="S229" s="342"/>
      <c r="T229" s="342"/>
      <c r="U229" s="342"/>
      <c r="V229" s="342"/>
      <c r="W229" s="342"/>
      <c r="X229" s="342">
        <v>1</v>
      </c>
      <c r="Y229" s="342"/>
      <c r="Z229" s="342"/>
      <c r="AA229" s="342"/>
      <c r="AB229" s="342"/>
      <c r="AC229" s="342"/>
      <c r="AD229" s="342"/>
      <c r="AE229" s="343" t="s">
        <v>624</v>
      </c>
      <c r="AF229" s="323" t="s">
        <v>422</v>
      </c>
      <c r="AG229" s="354"/>
      <c r="AH229" s="385"/>
    </row>
    <row r="230" spans="1:34" ht="12.75" customHeight="1" x14ac:dyDescent="0.2">
      <c r="A230" s="339" t="s">
        <v>72</v>
      </c>
      <c r="B230" s="342"/>
      <c r="C230" s="332">
        <v>9175</v>
      </c>
      <c r="D230" s="339" t="s">
        <v>146</v>
      </c>
      <c r="E230" s="341" t="s">
        <v>87</v>
      </c>
      <c r="F230" s="323"/>
      <c r="G230" s="342"/>
      <c r="H230" s="342"/>
      <c r="I230" s="345">
        <v>44366</v>
      </c>
      <c r="J230" s="343"/>
      <c r="K230" s="345">
        <v>44366</v>
      </c>
      <c r="L230" s="342"/>
      <c r="M230" s="344"/>
      <c r="N230" s="327"/>
      <c r="O230" s="341"/>
      <c r="P230" s="342"/>
      <c r="Q230" s="342"/>
      <c r="R230" s="342"/>
      <c r="S230" s="342"/>
      <c r="T230" s="342"/>
      <c r="U230" s="342"/>
      <c r="V230" s="342"/>
      <c r="W230" s="342">
        <v>1</v>
      </c>
      <c r="X230" s="342"/>
      <c r="Y230" s="342"/>
      <c r="Z230" s="342"/>
      <c r="AA230" s="342"/>
      <c r="AB230" s="342"/>
      <c r="AC230" s="342"/>
      <c r="AD230" s="342"/>
      <c r="AE230" s="343" t="s">
        <v>326</v>
      </c>
      <c r="AF230" s="323" t="s">
        <v>430</v>
      </c>
      <c r="AG230" s="354"/>
      <c r="AH230" s="385"/>
    </row>
    <row r="231" spans="1:34" ht="12.75" customHeight="1" x14ac:dyDescent="0.2">
      <c r="A231" s="339" t="s">
        <v>43</v>
      </c>
      <c r="B231" s="342"/>
      <c r="C231" s="332">
        <v>9176</v>
      </c>
      <c r="D231" s="339" t="s">
        <v>146</v>
      </c>
      <c r="E231" s="341" t="s">
        <v>93</v>
      </c>
      <c r="F231" s="323" t="s">
        <v>283</v>
      </c>
      <c r="G231" s="342"/>
      <c r="H231" s="342"/>
      <c r="I231" s="345">
        <v>44367</v>
      </c>
      <c r="J231" s="343"/>
      <c r="K231" s="345">
        <v>44367</v>
      </c>
      <c r="L231" s="342"/>
      <c r="M231" s="344"/>
      <c r="N231" s="327"/>
      <c r="O231" s="341"/>
      <c r="P231" s="342"/>
      <c r="Q231" s="342"/>
      <c r="R231" s="342"/>
      <c r="S231" s="342"/>
      <c r="T231" s="342">
        <v>1</v>
      </c>
      <c r="U231" s="342"/>
      <c r="V231" s="342"/>
      <c r="W231" s="342"/>
      <c r="X231" s="342"/>
      <c r="Y231" s="342"/>
      <c r="Z231" s="342"/>
      <c r="AA231" s="342"/>
      <c r="AB231" s="342"/>
      <c r="AC231" s="342"/>
      <c r="AD231" s="342"/>
      <c r="AE231" s="343" t="s">
        <v>612</v>
      </c>
      <c r="AF231" s="323" t="s">
        <v>613</v>
      </c>
      <c r="AG231" s="354"/>
      <c r="AH231" s="385"/>
    </row>
    <row r="232" spans="1:34" ht="12.75" customHeight="1" x14ac:dyDescent="0.2">
      <c r="A232" s="412" t="s">
        <v>51</v>
      </c>
      <c r="B232" s="342"/>
      <c r="C232" s="332">
        <v>9177</v>
      </c>
      <c r="D232" s="339" t="s">
        <v>146</v>
      </c>
      <c r="E232" s="341" t="s">
        <v>91</v>
      </c>
      <c r="F232" s="323" t="s">
        <v>102</v>
      </c>
      <c r="G232" s="342"/>
      <c r="H232" s="342"/>
      <c r="I232" s="345">
        <v>44367</v>
      </c>
      <c r="J232" s="343"/>
      <c r="K232" s="345">
        <v>44367</v>
      </c>
      <c r="L232" s="342"/>
      <c r="M232" s="344"/>
      <c r="N232" s="327"/>
      <c r="O232" s="341"/>
      <c r="P232" s="342"/>
      <c r="Q232" s="342"/>
      <c r="R232" s="342"/>
      <c r="S232" s="342"/>
      <c r="T232" s="342">
        <v>1</v>
      </c>
      <c r="U232" s="342"/>
      <c r="V232" s="342"/>
      <c r="W232" s="342"/>
      <c r="X232" s="342"/>
      <c r="Y232" s="342"/>
      <c r="Z232" s="342"/>
      <c r="AA232" s="342"/>
      <c r="AB232" s="342"/>
      <c r="AC232" s="342"/>
      <c r="AD232" s="342"/>
      <c r="AE232" s="343" t="s">
        <v>321</v>
      </c>
      <c r="AF232" s="323" t="s">
        <v>422</v>
      </c>
      <c r="AG232" s="354"/>
      <c r="AH232" s="385"/>
    </row>
    <row r="233" spans="1:34" ht="12.75" customHeight="1" x14ac:dyDescent="0.2">
      <c r="A233" s="412" t="s">
        <v>42</v>
      </c>
      <c r="B233" s="342"/>
      <c r="C233" s="332">
        <v>9178</v>
      </c>
      <c r="D233" s="339" t="s">
        <v>146</v>
      </c>
      <c r="E233" s="341" t="s">
        <v>102</v>
      </c>
      <c r="F233" s="323"/>
      <c r="G233" s="342"/>
      <c r="H233" s="342"/>
      <c r="I233" s="345">
        <v>44368</v>
      </c>
      <c r="J233" s="343"/>
      <c r="K233" s="345">
        <v>44368</v>
      </c>
      <c r="L233" s="342"/>
      <c r="M233" s="344"/>
      <c r="N233" s="327"/>
      <c r="O233" s="341"/>
      <c r="P233" s="342"/>
      <c r="Q233" s="342"/>
      <c r="R233" s="342"/>
      <c r="S233" s="342"/>
      <c r="T233" s="342"/>
      <c r="U233" s="342">
        <v>1</v>
      </c>
      <c r="V233" s="342"/>
      <c r="W233" s="342"/>
      <c r="X233" s="342"/>
      <c r="Y233" s="342"/>
      <c r="Z233" s="342"/>
      <c r="AA233" s="342"/>
      <c r="AB233" s="342"/>
      <c r="AC233" s="342"/>
      <c r="AD233" s="342"/>
      <c r="AE233" s="343" t="s">
        <v>622</v>
      </c>
      <c r="AF233" s="323" t="s">
        <v>623</v>
      </c>
      <c r="AG233" s="354"/>
      <c r="AH233" s="385"/>
    </row>
    <row r="234" spans="1:34" ht="12.75" customHeight="1" x14ac:dyDescent="0.2">
      <c r="A234" s="339" t="s">
        <v>72</v>
      </c>
      <c r="B234" s="342"/>
      <c r="C234" s="332">
        <v>9179</v>
      </c>
      <c r="D234" s="339" t="s">
        <v>146</v>
      </c>
      <c r="E234" s="341" t="s">
        <v>91</v>
      </c>
      <c r="F234" s="323"/>
      <c r="G234" s="342"/>
      <c r="H234" s="342"/>
      <c r="I234" s="345">
        <v>44369</v>
      </c>
      <c r="J234" s="343"/>
      <c r="K234" s="345">
        <v>44369</v>
      </c>
      <c r="L234" s="342"/>
      <c r="M234" s="344"/>
      <c r="N234" s="327"/>
      <c r="O234" s="341"/>
      <c r="P234" s="342"/>
      <c r="Q234" s="342"/>
      <c r="R234" s="342"/>
      <c r="S234" s="342"/>
      <c r="T234" s="342"/>
      <c r="U234" s="342"/>
      <c r="V234" s="342"/>
      <c r="W234" s="342">
        <v>1</v>
      </c>
      <c r="X234" s="342"/>
      <c r="Y234" s="342"/>
      <c r="Z234" s="342"/>
      <c r="AA234" s="342"/>
      <c r="AB234" s="342"/>
      <c r="AC234" s="342"/>
      <c r="AD234" s="342"/>
      <c r="AE234" s="343" t="s">
        <v>608</v>
      </c>
      <c r="AF234" s="323" t="s">
        <v>422</v>
      </c>
      <c r="AG234" s="354"/>
      <c r="AH234" s="385"/>
    </row>
    <row r="235" spans="1:34" ht="12.75" customHeight="1" x14ac:dyDescent="0.2">
      <c r="A235" s="339" t="s">
        <v>72</v>
      </c>
      <c r="B235" s="342"/>
      <c r="C235" s="332">
        <v>9180</v>
      </c>
      <c r="D235" s="339" t="s">
        <v>146</v>
      </c>
      <c r="E235" s="341" t="s">
        <v>283</v>
      </c>
      <c r="F235" s="323"/>
      <c r="G235" s="342"/>
      <c r="H235" s="342"/>
      <c r="I235" s="345">
        <v>44369</v>
      </c>
      <c r="J235" s="343"/>
      <c r="K235" s="345">
        <v>44369</v>
      </c>
      <c r="L235" s="342"/>
      <c r="M235" s="344"/>
      <c r="N235" s="327"/>
      <c r="O235" s="341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42">
        <v>1</v>
      </c>
      <c r="AB235" s="342"/>
      <c r="AC235" s="342"/>
      <c r="AD235" s="342"/>
      <c r="AE235" s="343" t="s">
        <v>607</v>
      </c>
      <c r="AF235" s="323" t="s">
        <v>422</v>
      </c>
      <c r="AG235" s="354"/>
      <c r="AH235" s="385"/>
    </row>
    <row r="236" spans="1:34" ht="12.75" customHeight="1" x14ac:dyDescent="0.2">
      <c r="A236" s="339" t="s">
        <v>52</v>
      </c>
      <c r="B236" s="342"/>
      <c r="C236" s="332">
        <v>9181</v>
      </c>
      <c r="D236" s="339" t="s">
        <v>146</v>
      </c>
      <c r="E236" s="341" t="s">
        <v>283</v>
      </c>
      <c r="F236" s="323"/>
      <c r="G236" s="342"/>
      <c r="H236" s="342"/>
      <c r="I236" s="345">
        <v>44369</v>
      </c>
      <c r="J236" s="343"/>
      <c r="K236" s="345">
        <v>44369</v>
      </c>
      <c r="L236" s="342"/>
      <c r="M236" s="344"/>
      <c r="N236" s="327"/>
      <c r="O236" s="341"/>
      <c r="P236" s="342"/>
      <c r="Q236" s="342"/>
      <c r="R236" s="342">
        <v>1</v>
      </c>
      <c r="S236" s="342"/>
      <c r="T236" s="342"/>
      <c r="U236" s="342"/>
      <c r="V236" s="342"/>
      <c r="W236" s="342"/>
      <c r="X236" s="342"/>
      <c r="Y236" s="342"/>
      <c r="Z236" s="342"/>
      <c r="AA236" s="342"/>
      <c r="AB236" s="342"/>
      <c r="AC236" s="342"/>
      <c r="AD236" s="342"/>
      <c r="AE236" s="343" t="s">
        <v>602</v>
      </c>
      <c r="AF236" s="323" t="s">
        <v>422</v>
      </c>
      <c r="AG236" s="354"/>
      <c r="AH236" s="385"/>
    </row>
    <row r="237" spans="1:34" ht="12.75" customHeight="1" x14ac:dyDescent="0.2">
      <c r="A237" s="339" t="s">
        <v>65</v>
      </c>
      <c r="B237" s="342"/>
      <c r="C237" s="332">
        <v>9182</v>
      </c>
      <c r="D237" s="339" t="s">
        <v>146</v>
      </c>
      <c r="E237" s="341" t="s">
        <v>95</v>
      </c>
      <c r="F237" s="323"/>
      <c r="G237" s="342"/>
      <c r="H237" s="342"/>
      <c r="I237" s="345">
        <v>44370</v>
      </c>
      <c r="J237" s="343"/>
      <c r="K237" s="345">
        <v>44370</v>
      </c>
      <c r="L237" s="342"/>
      <c r="M237" s="344"/>
      <c r="N237" s="327"/>
      <c r="O237" s="341"/>
      <c r="P237" s="342"/>
      <c r="Q237" s="342"/>
      <c r="R237" s="342"/>
      <c r="S237" s="342">
        <v>1</v>
      </c>
      <c r="T237" s="342"/>
      <c r="U237" s="342"/>
      <c r="V237" s="342"/>
      <c r="W237" s="342"/>
      <c r="X237" s="342"/>
      <c r="Y237" s="342"/>
      <c r="Z237" s="342"/>
      <c r="AA237" s="342"/>
      <c r="AB237" s="342"/>
      <c r="AC237" s="342"/>
      <c r="AD237" s="342"/>
      <c r="AE237" s="343" t="s">
        <v>627</v>
      </c>
      <c r="AF237" s="323" t="s">
        <v>422</v>
      </c>
      <c r="AG237" s="354"/>
      <c r="AH237" s="385"/>
    </row>
    <row r="238" spans="1:34" ht="12.75" customHeight="1" x14ac:dyDescent="0.2">
      <c r="A238" s="339"/>
      <c r="B238" s="342"/>
      <c r="C238" s="332">
        <v>9183</v>
      </c>
      <c r="D238" s="339" t="s">
        <v>146</v>
      </c>
      <c r="E238" s="341"/>
      <c r="F238" s="323"/>
      <c r="G238" s="342"/>
      <c r="H238" s="342"/>
      <c r="I238" s="345"/>
      <c r="J238" s="343"/>
      <c r="K238" s="345"/>
      <c r="L238" s="342"/>
      <c r="M238" s="344"/>
      <c r="N238" s="327"/>
      <c r="O238" s="341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42"/>
      <c r="AB238" s="342"/>
      <c r="AC238" s="342"/>
      <c r="AD238" s="342"/>
      <c r="AE238" s="343"/>
      <c r="AF238" s="323"/>
      <c r="AG238" s="354"/>
      <c r="AH238" s="385"/>
    </row>
    <row r="239" spans="1:34" ht="12.75" customHeight="1" x14ac:dyDescent="0.2">
      <c r="A239" s="339" t="s">
        <v>37</v>
      </c>
      <c r="B239" s="342"/>
      <c r="C239" s="332">
        <v>9184</v>
      </c>
      <c r="D239" s="339" t="s">
        <v>146</v>
      </c>
      <c r="E239" s="341" t="s">
        <v>96</v>
      </c>
      <c r="F239" s="323"/>
      <c r="G239" s="342"/>
      <c r="H239" s="342"/>
      <c r="I239" s="345">
        <v>44374</v>
      </c>
      <c r="J239" s="343"/>
      <c r="K239" s="345">
        <v>44374</v>
      </c>
      <c r="L239" s="342"/>
      <c r="M239" s="344"/>
      <c r="N239" s="327"/>
      <c r="O239" s="341"/>
      <c r="P239" s="342"/>
      <c r="Q239" s="342"/>
      <c r="R239" s="342"/>
      <c r="S239" s="342"/>
      <c r="T239" s="342"/>
      <c r="U239" s="342">
        <v>1</v>
      </c>
      <c r="V239" s="342"/>
      <c r="W239" s="342"/>
      <c r="X239" s="342"/>
      <c r="Y239" s="342"/>
      <c r="Z239" s="342"/>
      <c r="AA239" s="342"/>
      <c r="AB239" s="342"/>
      <c r="AC239" s="342"/>
      <c r="AD239" s="342"/>
      <c r="AE239" s="343" t="s">
        <v>638</v>
      </c>
      <c r="AF239" s="323" t="s">
        <v>316</v>
      </c>
      <c r="AG239" s="354"/>
      <c r="AH239" s="385"/>
    </row>
    <row r="240" spans="1:34" ht="12.75" customHeight="1" x14ac:dyDescent="0.2">
      <c r="A240" s="339" t="s">
        <v>37</v>
      </c>
      <c r="B240" s="342"/>
      <c r="C240" s="332">
        <v>9185</v>
      </c>
      <c r="D240" s="339" t="s">
        <v>146</v>
      </c>
      <c r="E240" s="341" t="s">
        <v>225</v>
      </c>
      <c r="F240" s="323"/>
      <c r="G240" s="342"/>
      <c r="H240" s="342"/>
      <c r="I240" s="345">
        <v>44375</v>
      </c>
      <c r="J240" s="343"/>
      <c r="K240" s="345">
        <v>44375</v>
      </c>
      <c r="L240" s="342"/>
      <c r="M240" s="344"/>
      <c r="N240" s="327"/>
      <c r="O240" s="341"/>
      <c r="P240" s="342"/>
      <c r="Q240" s="342"/>
      <c r="R240" s="342"/>
      <c r="S240" s="342"/>
      <c r="T240" s="342"/>
      <c r="U240" s="342">
        <v>1</v>
      </c>
      <c r="V240" s="342"/>
      <c r="W240" s="342"/>
      <c r="X240" s="342"/>
      <c r="Y240" s="342"/>
      <c r="Z240" s="342"/>
      <c r="AA240" s="342"/>
      <c r="AB240" s="342"/>
      <c r="AC240" s="342"/>
      <c r="AD240" s="342"/>
      <c r="AE240" s="343" t="s">
        <v>637</v>
      </c>
      <c r="AF240" s="323" t="s">
        <v>422</v>
      </c>
      <c r="AG240" s="354"/>
      <c r="AH240" s="385"/>
    </row>
    <row r="241" spans="1:34" ht="12.75" customHeight="1" x14ac:dyDescent="0.2">
      <c r="A241" s="339" t="s">
        <v>47</v>
      </c>
      <c r="B241" s="342"/>
      <c r="C241" s="332">
        <v>9186</v>
      </c>
      <c r="D241" s="339" t="s">
        <v>146</v>
      </c>
      <c r="E241" s="341" t="s">
        <v>101</v>
      </c>
      <c r="F241" s="323"/>
      <c r="G241" s="342"/>
      <c r="H241" s="342"/>
      <c r="I241" s="345">
        <v>44375</v>
      </c>
      <c r="J241" s="343"/>
      <c r="K241" s="345">
        <v>44383</v>
      </c>
      <c r="L241" s="342"/>
      <c r="M241" s="344"/>
      <c r="N241" s="327"/>
      <c r="O241" s="341"/>
      <c r="P241" s="342"/>
      <c r="Q241" s="342"/>
      <c r="R241" s="342"/>
      <c r="S241" s="342"/>
      <c r="T241" s="342"/>
      <c r="U241" s="342"/>
      <c r="V241" s="342">
        <v>1</v>
      </c>
      <c r="W241" s="342"/>
      <c r="X241" s="342"/>
      <c r="Y241" s="342"/>
      <c r="Z241" s="342"/>
      <c r="AA241" s="342"/>
      <c r="AB241" s="342"/>
      <c r="AC241" s="342"/>
      <c r="AD241" s="342"/>
      <c r="AE241" s="343" t="s">
        <v>672</v>
      </c>
      <c r="AF241" s="323" t="s">
        <v>660</v>
      </c>
      <c r="AG241" s="354"/>
      <c r="AH241" s="385"/>
    </row>
    <row r="242" spans="1:34" ht="12.75" customHeight="1" x14ac:dyDescent="0.2">
      <c r="A242" s="339" t="s">
        <v>37</v>
      </c>
      <c r="B242" s="342"/>
      <c r="C242" s="332">
        <v>9187</v>
      </c>
      <c r="D242" s="339" t="s">
        <v>146</v>
      </c>
      <c r="E242" s="341" t="s">
        <v>225</v>
      </c>
      <c r="F242" s="323"/>
      <c r="G242" s="342"/>
      <c r="H242" s="342"/>
      <c r="I242" s="345">
        <v>44376</v>
      </c>
      <c r="J242" s="343"/>
      <c r="K242" s="345">
        <v>44376</v>
      </c>
      <c r="L242" s="342"/>
      <c r="M242" s="344"/>
      <c r="N242" s="327"/>
      <c r="O242" s="341"/>
      <c r="P242" s="342"/>
      <c r="Q242" s="342"/>
      <c r="R242" s="342"/>
      <c r="S242" s="342"/>
      <c r="T242" s="342"/>
      <c r="U242" s="342">
        <v>1</v>
      </c>
      <c r="V242" s="342"/>
      <c r="W242" s="342"/>
      <c r="X242" s="342"/>
      <c r="Y242" s="342"/>
      <c r="Z242" s="342"/>
      <c r="AA242" s="342"/>
      <c r="AB242" s="342"/>
      <c r="AC242" s="342"/>
      <c r="AD242" s="342"/>
      <c r="AE242" s="343" t="s">
        <v>641</v>
      </c>
      <c r="AF242" s="323" t="s">
        <v>422</v>
      </c>
      <c r="AG242" s="354"/>
      <c r="AH242" s="385"/>
    </row>
    <row r="243" spans="1:34" ht="12.75" customHeight="1" x14ac:dyDescent="0.2">
      <c r="A243" s="321" t="s">
        <v>57</v>
      </c>
      <c r="B243" s="342"/>
      <c r="C243" s="332">
        <v>9188</v>
      </c>
      <c r="D243" s="339" t="s">
        <v>146</v>
      </c>
      <c r="E243" s="341" t="s">
        <v>102</v>
      </c>
      <c r="F243" s="323"/>
      <c r="G243" s="342"/>
      <c r="H243" s="342"/>
      <c r="I243" s="345">
        <v>44378</v>
      </c>
      <c r="J243" s="343"/>
      <c r="K243" s="345">
        <v>44378</v>
      </c>
      <c r="L243" s="342"/>
      <c r="M243" s="344"/>
      <c r="N243" s="327"/>
      <c r="O243" s="341"/>
      <c r="P243" s="342"/>
      <c r="Q243" s="342"/>
      <c r="R243" s="342"/>
      <c r="S243" s="342"/>
      <c r="T243" s="342"/>
      <c r="U243" s="342">
        <v>1</v>
      </c>
      <c r="V243" s="342"/>
      <c r="W243" s="342"/>
      <c r="X243" s="342"/>
      <c r="Y243" s="342"/>
      <c r="Z243" s="342"/>
      <c r="AA243" s="342"/>
      <c r="AB243" s="342"/>
      <c r="AC243" s="342"/>
      <c r="AD243" s="342"/>
      <c r="AE243" s="343" t="s">
        <v>679</v>
      </c>
      <c r="AF243" s="323" t="s">
        <v>680</v>
      </c>
      <c r="AG243" s="354"/>
      <c r="AH243" s="385"/>
    </row>
    <row r="244" spans="1:34" ht="12.75" customHeight="1" x14ac:dyDescent="0.2">
      <c r="A244" s="412" t="s">
        <v>33</v>
      </c>
      <c r="B244" s="342"/>
      <c r="C244" s="332">
        <v>9189</v>
      </c>
      <c r="D244" s="339" t="s">
        <v>146</v>
      </c>
      <c r="E244" s="341" t="s">
        <v>283</v>
      </c>
      <c r="F244" s="323"/>
      <c r="G244" s="342"/>
      <c r="H244" s="342"/>
      <c r="I244" s="345">
        <v>44378</v>
      </c>
      <c r="J244" s="343"/>
      <c r="K244" s="345">
        <v>44378</v>
      </c>
      <c r="L244" s="342"/>
      <c r="M244" s="344"/>
      <c r="N244" s="327"/>
      <c r="O244" s="341"/>
      <c r="P244" s="342"/>
      <c r="Q244" s="342"/>
      <c r="R244" s="342"/>
      <c r="S244" s="342"/>
      <c r="T244" s="342"/>
      <c r="U244" s="342">
        <v>1</v>
      </c>
      <c r="V244" s="342"/>
      <c r="W244" s="342"/>
      <c r="X244" s="342"/>
      <c r="Y244" s="342"/>
      <c r="Z244" s="342"/>
      <c r="AA244" s="342"/>
      <c r="AB244" s="342"/>
      <c r="AC244" s="342"/>
      <c r="AD244" s="342"/>
      <c r="AE244" s="343" t="s">
        <v>669</v>
      </c>
      <c r="AF244" s="323" t="s">
        <v>660</v>
      </c>
      <c r="AG244" s="354"/>
      <c r="AH244" s="385"/>
    </row>
    <row r="245" spans="1:34" ht="12.75" customHeight="1" x14ac:dyDescent="0.2">
      <c r="A245" s="412" t="s">
        <v>72</v>
      </c>
      <c r="B245" s="342"/>
      <c r="C245" s="332">
        <v>9190</v>
      </c>
      <c r="D245" s="339" t="s">
        <v>146</v>
      </c>
      <c r="E245" s="341" t="s">
        <v>102</v>
      </c>
      <c r="F245" s="323" t="s">
        <v>91</v>
      </c>
      <c r="G245" s="342"/>
      <c r="H245" s="342"/>
      <c r="I245" s="345">
        <v>44381</v>
      </c>
      <c r="J245" s="343"/>
      <c r="K245" s="345">
        <v>44381</v>
      </c>
      <c r="L245" s="342"/>
      <c r="M245" s="344"/>
      <c r="N245" s="327"/>
      <c r="O245" s="341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342"/>
      <c r="AB245" s="342"/>
      <c r="AC245" s="342"/>
      <c r="AD245" s="342">
        <v>1</v>
      </c>
      <c r="AE245" s="343" t="s">
        <v>676</v>
      </c>
      <c r="AF245" s="323" t="s">
        <v>677</v>
      </c>
      <c r="AG245" s="354"/>
      <c r="AH245" s="385"/>
    </row>
    <row r="246" spans="1:34" ht="12.75" customHeight="1" x14ac:dyDescent="0.2">
      <c r="A246" s="339" t="s">
        <v>33</v>
      </c>
      <c r="B246" s="342"/>
      <c r="C246" s="332">
        <v>9191</v>
      </c>
      <c r="D246" s="339" t="s">
        <v>146</v>
      </c>
      <c r="E246" s="341" t="s">
        <v>95</v>
      </c>
      <c r="F246" s="323" t="s">
        <v>93</v>
      </c>
      <c r="G246" s="342"/>
      <c r="H246" s="342"/>
      <c r="I246" s="345">
        <v>44381</v>
      </c>
      <c r="J246" s="343"/>
      <c r="K246" s="345">
        <v>44381</v>
      </c>
      <c r="L246" s="342"/>
      <c r="M246" s="344"/>
      <c r="N246" s="327"/>
      <c r="O246" s="341"/>
      <c r="P246" s="342"/>
      <c r="Q246" s="342"/>
      <c r="R246" s="342"/>
      <c r="S246" s="342"/>
      <c r="T246" s="342"/>
      <c r="U246" s="342">
        <v>1</v>
      </c>
      <c r="V246" s="342"/>
      <c r="W246" s="342"/>
      <c r="X246" s="342"/>
      <c r="Y246" s="342"/>
      <c r="Z246" s="342"/>
      <c r="AA246" s="342"/>
      <c r="AB246" s="342"/>
      <c r="AC246" s="342"/>
      <c r="AD246" s="342"/>
      <c r="AE246" s="343" t="s">
        <v>312</v>
      </c>
      <c r="AF246" s="323" t="s">
        <v>660</v>
      </c>
      <c r="AG246" s="354"/>
      <c r="AH246" s="385"/>
    </row>
    <row r="247" spans="1:34" ht="12.75" customHeight="1" x14ac:dyDescent="0.2">
      <c r="A247" s="321" t="s">
        <v>37</v>
      </c>
      <c r="B247" s="342"/>
      <c r="C247" s="332">
        <v>9192</v>
      </c>
      <c r="D247" s="339" t="s">
        <v>146</v>
      </c>
      <c r="E247" s="341" t="s">
        <v>89</v>
      </c>
      <c r="F247" s="323"/>
      <c r="G247" s="342"/>
      <c r="H247" s="342"/>
      <c r="I247" s="345">
        <v>44381</v>
      </c>
      <c r="J247" s="343"/>
      <c r="K247" s="345">
        <v>44381</v>
      </c>
      <c r="L247" s="342"/>
      <c r="M247" s="344"/>
      <c r="N247" s="327"/>
      <c r="O247" s="341"/>
      <c r="P247" s="342"/>
      <c r="Q247" s="342"/>
      <c r="R247" s="342"/>
      <c r="S247" s="342"/>
      <c r="T247" s="342"/>
      <c r="U247" s="342">
        <v>1</v>
      </c>
      <c r="V247" s="342"/>
      <c r="W247" s="342"/>
      <c r="X247" s="342"/>
      <c r="Y247" s="342"/>
      <c r="Z247" s="342"/>
      <c r="AA247" s="342"/>
      <c r="AB247" s="342"/>
      <c r="AC247" s="342"/>
      <c r="AD247" s="342"/>
      <c r="AE247" s="343" t="s">
        <v>678</v>
      </c>
      <c r="AF247" s="323" t="s">
        <v>660</v>
      </c>
      <c r="AG247" s="354"/>
      <c r="AH247" s="385"/>
    </row>
    <row r="248" spans="1:34" ht="12.75" customHeight="1" x14ac:dyDescent="0.2">
      <c r="A248" s="321" t="s">
        <v>37</v>
      </c>
      <c r="B248" s="342"/>
      <c r="C248" s="332">
        <v>9193</v>
      </c>
      <c r="D248" s="339" t="s">
        <v>146</v>
      </c>
      <c r="E248" s="341" t="s">
        <v>89</v>
      </c>
      <c r="F248" s="323" t="s">
        <v>283</v>
      </c>
      <c r="G248" s="342"/>
      <c r="H248" s="342"/>
      <c r="I248" s="345">
        <v>44382</v>
      </c>
      <c r="J248" s="343"/>
      <c r="K248" s="345">
        <v>44382</v>
      </c>
      <c r="L248" s="342"/>
      <c r="M248" s="344"/>
      <c r="N248" s="327"/>
      <c r="O248" s="341"/>
      <c r="P248" s="342"/>
      <c r="Q248" s="342"/>
      <c r="R248" s="342"/>
      <c r="S248" s="342"/>
      <c r="T248" s="342"/>
      <c r="U248" s="342">
        <v>1</v>
      </c>
      <c r="V248" s="342"/>
      <c r="W248" s="342"/>
      <c r="X248" s="342"/>
      <c r="Y248" s="342"/>
      <c r="Z248" s="342"/>
      <c r="AA248" s="342"/>
      <c r="AB248" s="342"/>
      <c r="AC248" s="342"/>
      <c r="AD248" s="342"/>
      <c r="AE248" s="343" t="s">
        <v>682</v>
      </c>
      <c r="AF248" s="323" t="s">
        <v>422</v>
      </c>
      <c r="AG248" s="354"/>
      <c r="AH248" s="385"/>
    </row>
    <row r="249" spans="1:34" ht="12.75" customHeight="1" x14ac:dyDescent="0.2">
      <c r="A249" s="412" t="s">
        <v>51</v>
      </c>
      <c r="B249" s="342"/>
      <c r="C249" s="332">
        <v>9194</v>
      </c>
      <c r="D249" s="339" t="s">
        <v>146</v>
      </c>
      <c r="E249" s="341" t="s">
        <v>102</v>
      </c>
      <c r="F249" s="323"/>
      <c r="G249" s="342"/>
      <c r="H249" s="342"/>
      <c r="I249" s="345">
        <v>44383</v>
      </c>
      <c r="J249" s="343"/>
      <c r="K249" s="345">
        <v>44383</v>
      </c>
      <c r="L249" s="342"/>
      <c r="M249" s="344"/>
      <c r="N249" s="327"/>
      <c r="O249" s="341"/>
      <c r="P249" s="342"/>
      <c r="Q249" s="342"/>
      <c r="R249" s="342"/>
      <c r="S249" s="342"/>
      <c r="T249" s="342"/>
      <c r="U249" s="342">
        <v>1</v>
      </c>
      <c r="V249" s="342"/>
      <c r="W249" s="342"/>
      <c r="X249" s="342"/>
      <c r="Y249" s="342"/>
      <c r="Z249" s="342"/>
      <c r="AA249" s="342"/>
      <c r="AB249" s="342"/>
      <c r="AC249" s="342"/>
      <c r="AD249" s="342"/>
      <c r="AE249" s="343" t="s">
        <v>675</v>
      </c>
      <c r="AF249" s="323" t="s">
        <v>681</v>
      </c>
      <c r="AG249" s="354"/>
      <c r="AH249" s="385"/>
    </row>
    <row r="250" spans="1:34" ht="12.75" customHeight="1" x14ac:dyDescent="0.2">
      <c r="A250" s="412" t="s">
        <v>51</v>
      </c>
      <c r="B250" s="342"/>
      <c r="C250" s="332">
        <v>9195</v>
      </c>
      <c r="D250" s="339" t="s">
        <v>146</v>
      </c>
      <c r="E250" s="341" t="s">
        <v>102</v>
      </c>
      <c r="F250" s="323"/>
      <c r="G250" s="342"/>
      <c r="H250" s="342"/>
      <c r="I250" s="345">
        <v>44384</v>
      </c>
      <c r="J250" s="343"/>
      <c r="K250" s="345">
        <v>44385</v>
      </c>
      <c r="L250" s="342"/>
      <c r="M250" s="344"/>
      <c r="N250" s="327"/>
      <c r="O250" s="341"/>
      <c r="P250" s="342"/>
      <c r="Q250" s="342"/>
      <c r="R250" s="342"/>
      <c r="S250" s="342"/>
      <c r="T250" s="342"/>
      <c r="U250" s="342">
        <v>1</v>
      </c>
      <c r="V250" s="342"/>
      <c r="W250" s="342"/>
      <c r="X250" s="342"/>
      <c r="Y250" s="342"/>
      <c r="Z250" s="342"/>
      <c r="AA250" s="342"/>
      <c r="AB250" s="342"/>
      <c r="AC250" s="342"/>
      <c r="AD250" s="342"/>
      <c r="AE250" s="343" t="s">
        <v>673</v>
      </c>
      <c r="AF250" s="323" t="s">
        <v>674</v>
      </c>
      <c r="AG250" s="354"/>
      <c r="AH250" s="385"/>
    </row>
    <row r="251" spans="1:34" ht="12.75" customHeight="1" x14ac:dyDescent="0.2">
      <c r="A251" s="321" t="s">
        <v>52</v>
      </c>
      <c r="B251" s="342"/>
      <c r="C251" s="332">
        <v>9196</v>
      </c>
      <c r="D251" s="339" t="s">
        <v>146</v>
      </c>
      <c r="E251" s="341" t="s">
        <v>102</v>
      </c>
      <c r="F251" s="339" t="s">
        <v>283</v>
      </c>
      <c r="G251" s="342"/>
      <c r="H251" s="342"/>
      <c r="I251" s="345">
        <v>44388</v>
      </c>
      <c r="J251" s="343"/>
      <c r="K251" s="345">
        <v>44388</v>
      </c>
      <c r="L251" s="342"/>
      <c r="M251" s="344"/>
      <c r="N251" s="327"/>
      <c r="O251" s="341"/>
      <c r="P251" s="342"/>
      <c r="Q251" s="342"/>
      <c r="R251" s="342"/>
      <c r="S251" s="342"/>
      <c r="T251" s="342">
        <v>1</v>
      </c>
      <c r="U251" s="342"/>
      <c r="V251" s="342"/>
      <c r="W251" s="342"/>
      <c r="X251" s="342"/>
      <c r="Y251" s="342"/>
      <c r="Z251" s="342"/>
      <c r="AA251" s="342"/>
      <c r="AB251" s="342"/>
      <c r="AC251" s="342"/>
      <c r="AD251" s="342"/>
      <c r="AE251" s="343" t="s">
        <v>667</v>
      </c>
      <c r="AF251" s="323" t="s">
        <v>668</v>
      </c>
      <c r="AG251" s="354"/>
      <c r="AH251" s="385"/>
    </row>
    <row r="252" spans="1:34" ht="12.75" customHeight="1" x14ac:dyDescent="0.2">
      <c r="A252" s="412" t="s">
        <v>51</v>
      </c>
      <c r="B252" s="342"/>
      <c r="C252" s="332">
        <v>9197</v>
      </c>
      <c r="D252" s="339" t="s">
        <v>146</v>
      </c>
      <c r="E252" s="341" t="s">
        <v>102</v>
      </c>
      <c r="F252" s="323" t="s">
        <v>283</v>
      </c>
      <c r="G252" s="342"/>
      <c r="H252" s="342"/>
      <c r="I252" s="345">
        <v>44388</v>
      </c>
      <c r="J252" s="343"/>
      <c r="K252" s="345">
        <v>44388</v>
      </c>
      <c r="L252" s="342"/>
      <c r="M252" s="344"/>
      <c r="N252" s="327"/>
      <c r="O252" s="341"/>
      <c r="P252" s="342"/>
      <c r="Q252" s="342"/>
      <c r="R252" s="342"/>
      <c r="S252" s="342"/>
      <c r="T252" s="342">
        <v>1</v>
      </c>
      <c r="U252" s="342"/>
      <c r="V252" s="342"/>
      <c r="W252" s="342"/>
      <c r="X252" s="342"/>
      <c r="Y252" s="342"/>
      <c r="Z252" s="342"/>
      <c r="AA252" s="342"/>
      <c r="AB252" s="342"/>
      <c r="AC252" s="342"/>
      <c r="AD252" s="342"/>
      <c r="AE252" s="343" t="s">
        <v>667</v>
      </c>
      <c r="AF252" s="323" t="s">
        <v>668</v>
      </c>
      <c r="AG252" s="354"/>
      <c r="AH252" s="385"/>
    </row>
    <row r="253" spans="1:34" ht="12.75" customHeight="1" x14ac:dyDescent="0.2">
      <c r="A253" s="339"/>
      <c r="B253" s="342"/>
      <c r="C253" s="332">
        <v>9198</v>
      </c>
      <c r="D253" s="339" t="s">
        <v>146</v>
      </c>
      <c r="E253" s="341"/>
      <c r="F253" s="323"/>
      <c r="G253" s="342"/>
      <c r="H253" s="342"/>
      <c r="I253" s="345"/>
      <c r="J253" s="343"/>
      <c r="K253" s="345"/>
      <c r="L253" s="342"/>
      <c r="M253" s="344"/>
      <c r="N253" s="327"/>
      <c r="O253" s="341"/>
      <c r="P253" s="342"/>
      <c r="Q253" s="342"/>
      <c r="R253" s="342"/>
      <c r="S253" s="342"/>
      <c r="T253" s="342"/>
      <c r="U253" s="342"/>
      <c r="V253" s="342"/>
      <c r="W253" s="342"/>
      <c r="X253" s="342"/>
      <c r="Y253" s="342"/>
      <c r="Z253" s="342"/>
      <c r="AA253" s="342"/>
      <c r="AB253" s="342"/>
      <c r="AC253" s="342"/>
      <c r="AD253" s="342"/>
      <c r="AE253" s="343"/>
      <c r="AF253" s="323"/>
      <c r="AG253" s="354"/>
      <c r="AH253" s="385"/>
    </row>
    <row r="254" spans="1:34" ht="12.75" customHeight="1" x14ac:dyDescent="0.2">
      <c r="A254" s="412" t="s">
        <v>72</v>
      </c>
      <c r="B254" s="342"/>
      <c r="C254" s="332">
        <v>9199</v>
      </c>
      <c r="D254" s="339" t="s">
        <v>146</v>
      </c>
      <c r="E254" s="341" t="s">
        <v>104</v>
      </c>
      <c r="F254" s="323"/>
      <c r="G254" s="342"/>
      <c r="H254" s="342"/>
      <c r="I254" s="345">
        <v>44388</v>
      </c>
      <c r="J254" s="343"/>
      <c r="K254" s="345">
        <v>44382</v>
      </c>
      <c r="L254" s="342"/>
      <c r="M254" s="344"/>
      <c r="N254" s="327"/>
      <c r="O254" s="341"/>
      <c r="P254" s="342"/>
      <c r="Q254" s="342"/>
      <c r="R254" s="342"/>
      <c r="S254" s="342"/>
      <c r="T254" s="342"/>
      <c r="U254" s="342"/>
      <c r="V254" s="342"/>
      <c r="W254" s="342"/>
      <c r="X254" s="342"/>
      <c r="Y254" s="342"/>
      <c r="Z254" s="342"/>
      <c r="AA254" s="342">
        <v>1</v>
      </c>
      <c r="AB254" s="342"/>
      <c r="AC254" s="342"/>
      <c r="AD254" s="342"/>
      <c r="AE254" s="343" t="s">
        <v>683</v>
      </c>
      <c r="AF254" s="323" t="s">
        <v>316</v>
      </c>
      <c r="AG254" s="354"/>
      <c r="AH254" s="385"/>
    </row>
    <row r="255" spans="1:34" ht="12.75" customHeight="1" x14ac:dyDescent="0.2">
      <c r="A255" s="412" t="s">
        <v>52</v>
      </c>
      <c r="B255" s="342"/>
      <c r="C255" s="332">
        <v>9200</v>
      </c>
      <c r="D255" s="339" t="s">
        <v>146</v>
      </c>
      <c r="E255" s="341" t="s">
        <v>89</v>
      </c>
      <c r="F255" s="323"/>
      <c r="G255" s="342"/>
      <c r="H255" s="342"/>
      <c r="I255" s="345">
        <v>44390</v>
      </c>
      <c r="J255" s="411"/>
      <c r="K255" s="345">
        <v>44390</v>
      </c>
      <c r="L255" s="342"/>
      <c r="M255" s="344"/>
      <c r="N255" s="327"/>
      <c r="O255" s="341"/>
      <c r="P255" s="342"/>
      <c r="Q255" s="342"/>
      <c r="R255" s="342"/>
      <c r="S255" s="342">
        <v>1</v>
      </c>
      <c r="T255" s="342"/>
      <c r="U255" s="342"/>
      <c r="V255" s="342"/>
      <c r="W255" s="342"/>
      <c r="X255" s="342"/>
      <c r="Y255" s="342"/>
      <c r="Z255" s="342"/>
      <c r="AA255" s="342"/>
      <c r="AB255" s="342"/>
      <c r="AC255" s="342"/>
      <c r="AD255" s="342"/>
      <c r="AE255" s="343" t="s">
        <v>670</v>
      </c>
      <c r="AF255" s="323" t="s">
        <v>671</v>
      </c>
      <c r="AG255" s="354"/>
      <c r="AH255" s="385"/>
    </row>
    <row r="256" spans="1:34" ht="12.75" customHeight="1" x14ac:dyDescent="0.2">
      <c r="A256" s="339" t="s">
        <v>31</v>
      </c>
      <c r="B256" s="342"/>
      <c r="C256" s="332">
        <v>9201</v>
      </c>
      <c r="D256" s="339" t="s">
        <v>146</v>
      </c>
      <c r="E256" s="341" t="s">
        <v>95</v>
      </c>
      <c r="F256" s="323" t="s">
        <v>89</v>
      </c>
      <c r="G256" s="342" t="s">
        <v>283</v>
      </c>
      <c r="H256" s="342"/>
      <c r="I256" s="345">
        <v>44391</v>
      </c>
      <c r="J256" s="343"/>
      <c r="K256" s="345">
        <v>44391</v>
      </c>
      <c r="L256" s="342"/>
      <c r="M256" s="344"/>
      <c r="N256" s="327"/>
      <c r="O256" s="341"/>
      <c r="P256" s="342"/>
      <c r="Q256" s="342"/>
      <c r="R256" s="342"/>
      <c r="S256" s="342"/>
      <c r="T256" s="342">
        <v>1</v>
      </c>
      <c r="U256" s="342"/>
      <c r="V256" s="342"/>
      <c r="W256" s="342"/>
      <c r="X256" s="342"/>
      <c r="Y256" s="342"/>
      <c r="Z256" s="342"/>
      <c r="AA256" s="342"/>
      <c r="AB256" s="342"/>
      <c r="AC256" s="342"/>
      <c r="AD256" s="342"/>
      <c r="AE256" s="343" t="s">
        <v>662</v>
      </c>
      <c r="AF256" s="323" t="s">
        <v>663</v>
      </c>
      <c r="AG256" s="354"/>
      <c r="AH256" s="385"/>
    </row>
    <row r="257" spans="1:34" ht="12.75" customHeight="1" x14ac:dyDescent="0.2">
      <c r="A257" s="321" t="s">
        <v>53</v>
      </c>
      <c r="B257" s="342"/>
      <c r="C257" s="332">
        <v>9202</v>
      </c>
      <c r="D257" s="339" t="s">
        <v>146</v>
      </c>
      <c r="E257" s="341" t="s">
        <v>97</v>
      </c>
      <c r="F257" s="323"/>
      <c r="G257" s="342"/>
      <c r="H257" s="342"/>
      <c r="I257" s="345">
        <v>44391</v>
      </c>
      <c r="J257" s="343"/>
      <c r="K257" s="345">
        <v>44391</v>
      </c>
      <c r="L257" s="342"/>
      <c r="M257" s="344"/>
      <c r="N257" s="327"/>
      <c r="O257" s="341"/>
      <c r="P257" s="342"/>
      <c r="Q257" s="342"/>
      <c r="R257" s="342"/>
      <c r="S257" s="342"/>
      <c r="T257" s="342">
        <v>1</v>
      </c>
      <c r="U257" s="342"/>
      <c r="V257" s="342"/>
      <c r="W257" s="342"/>
      <c r="X257" s="342"/>
      <c r="Y257" s="342"/>
      <c r="Z257" s="342"/>
      <c r="AA257" s="342"/>
      <c r="AB257" s="342"/>
      <c r="AC257" s="342"/>
      <c r="AD257" s="342"/>
      <c r="AE257" s="343" t="s">
        <v>321</v>
      </c>
      <c r="AF257" s="323" t="s">
        <v>361</v>
      </c>
      <c r="AG257" s="354"/>
      <c r="AH257" s="385"/>
    </row>
    <row r="258" spans="1:34" s="408" customFormat="1" ht="12" x14ac:dyDescent="0.2">
      <c r="A258" s="321" t="s">
        <v>37</v>
      </c>
      <c r="B258" s="62"/>
      <c r="C258" s="332">
        <v>9203</v>
      </c>
      <c r="D258" s="339" t="s">
        <v>146</v>
      </c>
      <c r="E258" s="54" t="s">
        <v>91</v>
      </c>
      <c r="F258" s="54" t="s">
        <v>93</v>
      </c>
      <c r="G258" s="54"/>
      <c r="H258" s="54"/>
      <c r="I258" s="405">
        <v>44391</v>
      </c>
      <c r="J258" s="405"/>
      <c r="K258" s="405">
        <v>44391</v>
      </c>
      <c r="L258" s="405"/>
      <c r="M258" s="406"/>
      <c r="N258" s="327"/>
      <c r="O258" s="61"/>
      <c r="P258" s="61"/>
      <c r="Q258" s="61"/>
      <c r="R258" s="61"/>
      <c r="S258" s="61"/>
      <c r="T258" s="61">
        <v>1</v>
      </c>
      <c r="U258" s="61"/>
      <c r="V258" s="61"/>
      <c r="W258" s="61"/>
      <c r="X258" s="61"/>
      <c r="Y258" s="61"/>
      <c r="Z258" s="62"/>
      <c r="AA258" s="62"/>
      <c r="AB258" s="62"/>
      <c r="AC258" s="62"/>
      <c r="AD258" s="62"/>
      <c r="AE258" s="54" t="s">
        <v>649</v>
      </c>
      <c r="AF258" s="54" t="s">
        <v>422</v>
      </c>
      <c r="AG258" s="54"/>
      <c r="AH258" s="407"/>
    </row>
    <row r="259" spans="1:34" s="409" customFormat="1" ht="12.75" customHeight="1" x14ac:dyDescent="0.2">
      <c r="A259" s="412" t="s">
        <v>39</v>
      </c>
      <c r="B259" s="62"/>
      <c r="C259" s="332">
        <v>9204</v>
      </c>
      <c r="D259" s="339" t="s">
        <v>146</v>
      </c>
      <c r="E259" s="54" t="s">
        <v>617</v>
      </c>
      <c r="F259" s="54" t="s">
        <v>93</v>
      </c>
      <c r="G259" s="54"/>
      <c r="H259" s="54"/>
      <c r="I259" s="405">
        <v>44391</v>
      </c>
      <c r="J259" s="405"/>
      <c r="K259" s="405">
        <v>44391</v>
      </c>
      <c r="L259" s="405"/>
      <c r="M259" s="406"/>
      <c r="N259" s="61"/>
      <c r="O259" s="61"/>
      <c r="P259" s="61"/>
      <c r="Q259" s="61"/>
      <c r="R259" s="61"/>
      <c r="S259" s="61"/>
      <c r="T259" s="61">
        <v>1</v>
      </c>
      <c r="U259" s="61"/>
      <c r="V259" s="61"/>
      <c r="W259" s="61"/>
      <c r="X259" s="61"/>
      <c r="Y259" s="61"/>
      <c r="Z259" s="62"/>
      <c r="AA259" s="62"/>
      <c r="AB259" s="62"/>
      <c r="AC259" s="62"/>
      <c r="AD259" s="62"/>
      <c r="AE259" s="265" t="s">
        <v>321</v>
      </c>
      <c r="AF259" s="54" t="s">
        <v>648</v>
      </c>
      <c r="AG259" s="54"/>
      <c r="AH259" s="273"/>
    </row>
    <row r="260" spans="1:34" s="189" customFormat="1" ht="12.75" customHeight="1" x14ac:dyDescent="0.2">
      <c r="A260" s="62" t="s">
        <v>49</v>
      </c>
      <c r="B260" s="62"/>
      <c r="C260" s="332">
        <v>9205</v>
      </c>
      <c r="D260" s="339" t="s">
        <v>146</v>
      </c>
      <c r="E260" s="54" t="s">
        <v>100</v>
      </c>
      <c r="F260" s="323" t="s">
        <v>91</v>
      </c>
      <c r="G260" s="54"/>
      <c r="H260" s="54"/>
      <c r="I260" s="405">
        <v>44394</v>
      </c>
      <c r="J260" s="405"/>
      <c r="K260" s="405">
        <v>44394</v>
      </c>
      <c r="L260" s="405"/>
      <c r="M260" s="406"/>
      <c r="N260" s="61"/>
      <c r="O260" s="61"/>
      <c r="P260" s="61"/>
      <c r="Q260" s="61"/>
      <c r="R260" s="61"/>
      <c r="S260" s="61"/>
      <c r="T260" s="61">
        <v>1</v>
      </c>
      <c r="U260" s="61"/>
      <c r="V260" s="61"/>
      <c r="W260" s="61"/>
      <c r="X260" s="61"/>
      <c r="Y260" s="61"/>
      <c r="Z260" s="62"/>
      <c r="AA260" s="62"/>
      <c r="AB260" s="62"/>
      <c r="AC260" s="62"/>
      <c r="AD260" s="62"/>
      <c r="AE260" s="265" t="s">
        <v>298</v>
      </c>
      <c r="AF260" s="54" t="s">
        <v>422</v>
      </c>
      <c r="AG260" s="54"/>
      <c r="AH260" s="410"/>
    </row>
    <row r="261" spans="1:34" ht="12.75" customHeight="1" x14ac:dyDescent="0.2">
      <c r="A261" s="412" t="s">
        <v>55</v>
      </c>
      <c r="B261" s="342"/>
      <c r="C261" s="332">
        <v>9206</v>
      </c>
      <c r="D261" s="339" t="s">
        <v>146</v>
      </c>
      <c r="E261" s="341" t="s">
        <v>100</v>
      </c>
      <c r="F261" s="323" t="s">
        <v>93</v>
      </c>
      <c r="G261" s="342" t="s">
        <v>93</v>
      </c>
      <c r="H261" s="342" t="s">
        <v>376</v>
      </c>
      <c r="I261" s="345">
        <v>44395</v>
      </c>
      <c r="J261" s="343"/>
      <c r="K261" s="345">
        <v>44395</v>
      </c>
      <c r="L261" s="342"/>
      <c r="M261" s="344"/>
      <c r="N261" s="327"/>
      <c r="O261" s="341"/>
      <c r="P261" s="342"/>
      <c r="Q261" s="342"/>
      <c r="R261" s="342"/>
      <c r="S261" s="342"/>
      <c r="T261" s="342">
        <v>1</v>
      </c>
      <c r="U261" s="342"/>
      <c r="V261" s="342"/>
      <c r="W261" s="342"/>
      <c r="X261" s="342"/>
      <c r="Y261" s="342"/>
      <c r="Z261" s="342"/>
      <c r="AA261" s="342"/>
      <c r="AB261" s="342"/>
      <c r="AC261" s="342"/>
      <c r="AD261" s="342"/>
      <c r="AE261" s="343" t="s">
        <v>298</v>
      </c>
      <c r="AF261" s="323" t="s">
        <v>320</v>
      </c>
      <c r="AG261" s="354"/>
      <c r="AH261" s="385"/>
    </row>
    <row r="262" spans="1:34" ht="12.75" customHeight="1" x14ac:dyDescent="0.2">
      <c r="A262" s="412" t="s">
        <v>52</v>
      </c>
      <c r="B262" s="342"/>
      <c r="C262" s="332">
        <v>9207</v>
      </c>
      <c r="D262" s="339" t="s">
        <v>146</v>
      </c>
      <c r="E262" s="341" t="s">
        <v>93</v>
      </c>
      <c r="F262" s="323" t="s">
        <v>101</v>
      </c>
      <c r="G262" s="342"/>
      <c r="H262" s="342"/>
      <c r="I262" s="345">
        <v>44395</v>
      </c>
      <c r="J262" s="343"/>
      <c r="K262" s="345">
        <v>44395</v>
      </c>
      <c r="L262" s="342"/>
      <c r="M262" s="344"/>
      <c r="N262" s="327"/>
      <c r="O262" s="341"/>
      <c r="P262" s="342"/>
      <c r="Q262" s="342"/>
      <c r="R262" s="342"/>
      <c r="S262" s="342"/>
      <c r="T262" s="342">
        <v>1</v>
      </c>
      <c r="U262" s="342"/>
      <c r="V262" s="342"/>
      <c r="W262" s="342"/>
      <c r="X262" s="342"/>
      <c r="Y262" s="342"/>
      <c r="Z262" s="342"/>
      <c r="AA262" s="342"/>
      <c r="AB262" s="342"/>
      <c r="AC262" s="342"/>
      <c r="AD262" s="342"/>
      <c r="AE262" s="343" t="s">
        <v>298</v>
      </c>
      <c r="AF262" s="323" t="s">
        <v>422</v>
      </c>
      <c r="AG262" s="354"/>
      <c r="AH262" s="385"/>
    </row>
    <row r="263" spans="1:34" ht="12.75" customHeight="1" x14ac:dyDescent="0.2">
      <c r="A263" s="412" t="s">
        <v>53</v>
      </c>
      <c r="B263" s="342"/>
      <c r="C263" s="332">
        <v>9208</v>
      </c>
      <c r="D263" s="339" t="s">
        <v>146</v>
      </c>
      <c r="E263" s="323" t="s">
        <v>100</v>
      </c>
      <c r="F263" s="323" t="s">
        <v>102</v>
      </c>
      <c r="G263" s="342"/>
      <c r="H263" s="342"/>
      <c r="I263" s="345">
        <v>44395</v>
      </c>
      <c r="J263" s="343"/>
      <c r="K263" s="345">
        <v>44395</v>
      </c>
      <c r="L263" s="342"/>
      <c r="M263" s="344"/>
      <c r="N263" s="327"/>
      <c r="O263" s="341"/>
      <c r="P263" s="342"/>
      <c r="Q263" s="342"/>
      <c r="R263" s="342"/>
      <c r="S263" s="342"/>
      <c r="T263" s="342"/>
      <c r="U263" s="342"/>
      <c r="V263" s="342">
        <v>1</v>
      </c>
      <c r="W263" s="342"/>
      <c r="X263" s="342"/>
      <c r="Y263" s="342"/>
      <c r="Z263" s="342"/>
      <c r="AA263" s="342"/>
      <c r="AB263" s="342"/>
      <c r="AC263" s="342"/>
      <c r="AD263" s="342"/>
      <c r="AE263" s="343" t="s">
        <v>655</v>
      </c>
      <c r="AF263" s="323" t="s">
        <v>656</v>
      </c>
      <c r="AG263" s="354"/>
      <c r="AH263" s="385"/>
    </row>
    <row r="264" spans="1:34" ht="12.75" customHeight="1" x14ac:dyDescent="0.2">
      <c r="A264" s="412" t="s">
        <v>33</v>
      </c>
      <c r="B264" s="342"/>
      <c r="C264" s="332">
        <v>9209</v>
      </c>
      <c r="D264" s="339" t="s">
        <v>146</v>
      </c>
      <c r="E264" s="341" t="s">
        <v>100</v>
      </c>
      <c r="F264" s="323"/>
      <c r="G264" s="342"/>
      <c r="H264" s="342"/>
      <c r="I264" s="345">
        <v>44402</v>
      </c>
      <c r="J264" s="343"/>
      <c r="K264" s="345">
        <v>44402</v>
      </c>
      <c r="L264" s="342"/>
      <c r="M264" s="344"/>
      <c r="N264" s="327"/>
      <c r="O264" s="341"/>
      <c r="P264" s="342"/>
      <c r="Q264" s="342"/>
      <c r="R264" s="342"/>
      <c r="S264" s="342"/>
      <c r="T264" s="342"/>
      <c r="U264" s="342">
        <v>1</v>
      </c>
      <c r="V264" s="342"/>
      <c r="W264" s="342"/>
      <c r="X264" s="342"/>
      <c r="Y264" s="342"/>
      <c r="Z264" s="342"/>
      <c r="AA264" s="342"/>
      <c r="AB264" s="342"/>
      <c r="AC264" s="342"/>
      <c r="AD264" s="342"/>
      <c r="AE264" s="343" t="s">
        <v>657</v>
      </c>
      <c r="AF264" s="323" t="s">
        <v>658</v>
      </c>
      <c r="AG264" s="354"/>
      <c r="AH264" s="385"/>
    </row>
    <row r="265" spans="1:34" ht="12.75" customHeight="1" x14ac:dyDescent="0.2">
      <c r="A265" s="412" t="s">
        <v>39</v>
      </c>
      <c r="B265" s="342"/>
      <c r="C265" s="332">
        <v>9210</v>
      </c>
      <c r="D265" s="339" t="s">
        <v>146</v>
      </c>
      <c r="E265" s="341" t="s">
        <v>97</v>
      </c>
      <c r="F265" s="323"/>
      <c r="G265" s="342"/>
      <c r="H265" s="342"/>
      <c r="I265" s="345">
        <v>44402</v>
      </c>
      <c r="J265" s="343"/>
      <c r="K265" s="345">
        <v>44402</v>
      </c>
      <c r="L265" s="342"/>
      <c r="M265" s="344"/>
      <c r="N265" s="327"/>
      <c r="O265" s="341"/>
      <c r="P265" s="342"/>
      <c r="Q265" s="342"/>
      <c r="R265" s="342"/>
      <c r="S265" s="342"/>
      <c r="T265" s="342"/>
      <c r="U265" s="342"/>
      <c r="V265" s="342">
        <v>1</v>
      </c>
      <c r="W265" s="342"/>
      <c r="X265" s="342"/>
      <c r="Y265" s="342"/>
      <c r="Z265" s="342"/>
      <c r="AA265" s="342"/>
      <c r="AB265" s="342"/>
      <c r="AC265" s="342"/>
      <c r="AD265" s="342"/>
      <c r="AE265" s="343" t="s">
        <v>644</v>
      </c>
      <c r="AF265" s="323" t="s">
        <v>645</v>
      </c>
      <c r="AG265" s="354" t="s">
        <v>646</v>
      </c>
      <c r="AH265" s="385"/>
    </row>
    <row r="266" spans="1:34" ht="12.75" customHeight="1" x14ac:dyDescent="0.2">
      <c r="A266" s="412" t="s">
        <v>51</v>
      </c>
      <c r="B266" s="342"/>
      <c r="C266" s="332">
        <v>9211</v>
      </c>
      <c r="D266" s="339" t="s">
        <v>146</v>
      </c>
      <c r="E266" s="341" t="s">
        <v>102</v>
      </c>
      <c r="F266" s="323" t="s">
        <v>91</v>
      </c>
      <c r="G266" s="342"/>
      <c r="H266" s="342"/>
      <c r="I266" s="345">
        <v>44402</v>
      </c>
      <c r="J266" s="343"/>
      <c r="K266" s="345">
        <v>44402</v>
      </c>
      <c r="L266" s="342"/>
      <c r="M266" s="344"/>
      <c r="N266" s="327"/>
      <c r="O266" s="341"/>
      <c r="P266" s="342"/>
      <c r="Q266" s="342"/>
      <c r="R266" s="342"/>
      <c r="S266" s="342"/>
      <c r="T266" s="342"/>
      <c r="U266" s="342">
        <v>1</v>
      </c>
      <c r="V266" s="342"/>
      <c r="W266" s="342"/>
      <c r="X266" s="342"/>
      <c r="Y266" s="342"/>
      <c r="Z266" s="342"/>
      <c r="AA266" s="342"/>
      <c r="AB266" s="342"/>
      <c r="AC266" s="342"/>
      <c r="AD266" s="342"/>
      <c r="AE266" s="343" t="s">
        <v>312</v>
      </c>
      <c r="AF266" s="323" t="s">
        <v>654</v>
      </c>
      <c r="AG266" s="354"/>
      <c r="AH266" s="385"/>
    </row>
    <row r="267" spans="1:34" ht="12.75" customHeight="1" x14ac:dyDescent="0.2">
      <c r="A267" s="412" t="s">
        <v>72</v>
      </c>
      <c r="B267" s="342"/>
      <c r="C267" s="332">
        <v>9212</v>
      </c>
      <c r="D267" s="339" t="s">
        <v>146</v>
      </c>
      <c r="E267" s="341" t="s">
        <v>95</v>
      </c>
      <c r="F267" s="323" t="s">
        <v>283</v>
      </c>
      <c r="G267" s="342"/>
      <c r="H267" s="342"/>
      <c r="I267" s="345">
        <v>44402</v>
      </c>
      <c r="J267" s="343"/>
      <c r="K267" s="345">
        <v>44402</v>
      </c>
      <c r="L267" s="342"/>
      <c r="M267" s="344"/>
      <c r="N267" s="327"/>
      <c r="O267" s="341"/>
      <c r="P267" s="342"/>
      <c r="Q267" s="342"/>
      <c r="R267" s="342"/>
      <c r="S267" s="342"/>
      <c r="T267" s="342"/>
      <c r="U267" s="342"/>
      <c r="V267" s="342"/>
      <c r="W267" s="342"/>
      <c r="X267" s="342">
        <v>1</v>
      </c>
      <c r="Y267" s="342"/>
      <c r="Z267" s="342"/>
      <c r="AA267" s="342"/>
      <c r="AB267" s="342"/>
      <c r="AC267" s="342"/>
      <c r="AD267" s="342"/>
      <c r="AE267" s="343" t="s">
        <v>659</v>
      </c>
      <c r="AF267" s="323" t="s">
        <v>660</v>
      </c>
      <c r="AG267" s="354"/>
      <c r="AH267" s="385"/>
    </row>
    <row r="268" spans="1:34" ht="12.75" customHeight="1" x14ac:dyDescent="0.2">
      <c r="A268" s="412" t="s">
        <v>33</v>
      </c>
      <c r="B268" s="342"/>
      <c r="C268" s="332">
        <v>9213</v>
      </c>
      <c r="D268" s="339" t="s">
        <v>146</v>
      </c>
      <c r="E268" s="341" t="s">
        <v>101</v>
      </c>
      <c r="F268" s="323"/>
      <c r="G268" s="342"/>
      <c r="H268" s="342"/>
      <c r="I268" s="345">
        <v>44402</v>
      </c>
      <c r="J268" s="343"/>
      <c r="K268" s="345">
        <v>44402</v>
      </c>
      <c r="L268" s="342"/>
      <c r="M268" s="344"/>
      <c r="N268" s="327"/>
      <c r="O268" s="341"/>
      <c r="P268" s="342"/>
      <c r="Q268" s="342"/>
      <c r="R268" s="342">
        <v>1</v>
      </c>
      <c r="S268" s="342"/>
      <c r="T268" s="342"/>
      <c r="U268" s="342"/>
      <c r="V268" s="342"/>
      <c r="W268" s="342"/>
      <c r="X268" s="342"/>
      <c r="Y268" s="342"/>
      <c r="Z268" s="342"/>
      <c r="AA268" s="342"/>
      <c r="AB268" s="342"/>
      <c r="AC268" s="342"/>
      <c r="AD268" s="342"/>
      <c r="AE268" s="343" t="s">
        <v>664</v>
      </c>
      <c r="AF268" s="323" t="s">
        <v>660</v>
      </c>
      <c r="AG268" s="354"/>
      <c r="AH268" s="385"/>
    </row>
    <row r="269" spans="1:34" ht="12.75" customHeight="1" x14ac:dyDescent="0.2">
      <c r="A269" s="321" t="s">
        <v>72</v>
      </c>
      <c r="B269" s="342"/>
      <c r="C269" s="332">
        <v>9214</v>
      </c>
      <c r="D269" s="339" t="s">
        <v>146</v>
      </c>
      <c r="E269" s="341" t="s">
        <v>89</v>
      </c>
      <c r="F269" s="323"/>
      <c r="G269" s="342"/>
      <c r="H269" s="342"/>
      <c r="I269" s="345">
        <v>44402</v>
      </c>
      <c r="J269" s="343"/>
      <c r="K269" s="345">
        <v>44402</v>
      </c>
      <c r="L269" s="342"/>
      <c r="M269" s="344"/>
      <c r="N269" s="327"/>
      <c r="O269" s="341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42">
        <v>1</v>
      </c>
      <c r="AB269" s="342"/>
      <c r="AC269" s="342"/>
      <c r="AD269" s="342"/>
      <c r="AE269" s="343" t="s">
        <v>666</v>
      </c>
      <c r="AF269" s="323" t="s">
        <v>422</v>
      </c>
      <c r="AG269" s="354"/>
      <c r="AH269" s="385"/>
    </row>
    <row r="270" spans="1:34" ht="12.75" customHeight="1" x14ac:dyDescent="0.2">
      <c r="A270" s="412" t="s">
        <v>55</v>
      </c>
      <c r="B270" s="342"/>
      <c r="C270" s="332">
        <v>9215</v>
      </c>
      <c r="D270" s="339" t="s">
        <v>146</v>
      </c>
      <c r="E270" s="341" t="s">
        <v>97</v>
      </c>
      <c r="F270" s="323"/>
      <c r="G270" s="342"/>
      <c r="H270" s="342"/>
      <c r="I270" s="345">
        <v>44403</v>
      </c>
      <c r="J270" s="343"/>
      <c r="K270" s="345">
        <v>44403</v>
      </c>
      <c r="L270" s="342"/>
      <c r="M270" s="344"/>
      <c r="N270" s="327"/>
      <c r="O270" s="341"/>
      <c r="P270" s="342"/>
      <c r="Q270" s="342"/>
      <c r="R270" s="342"/>
      <c r="S270" s="342">
        <v>1</v>
      </c>
      <c r="T270" s="342"/>
      <c r="U270" s="342"/>
      <c r="V270" s="342"/>
      <c r="W270" s="342"/>
      <c r="X270" s="342"/>
      <c r="Y270" s="342"/>
      <c r="Z270" s="342"/>
      <c r="AA270" s="342"/>
      <c r="AB270" s="342"/>
      <c r="AC270" s="342"/>
      <c r="AD270" s="342"/>
      <c r="AE270" s="343" t="s">
        <v>642</v>
      </c>
      <c r="AF270" s="323" t="s">
        <v>643</v>
      </c>
      <c r="AG270" s="354"/>
      <c r="AH270" s="385"/>
    </row>
    <row r="271" spans="1:34" ht="12.75" customHeight="1" x14ac:dyDescent="0.2">
      <c r="A271" s="412" t="s">
        <v>33</v>
      </c>
      <c r="B271" s="342"/>
      <c r="C271" s="332">
        <v>9216</v>
      </c>
      <c r="D271" s="339" t="s">
        <v>146</v>
      </c>
      <c r="E271" s="341" t="s">
        <v>93</v>
      </c>
      <c r="F271" s="323"/>
      <c r="G271" s="342"/>
      <c r="H271" s="342"/>
      <c r="I271" s="345">
        <v>44403</v>
      </c>
      <c r="J271" s="343"/>
      <c r="K271" s="345">
        <v>44403</v>
      </c>
      <c r="L271" s="342"/>
      <c r="M271" s="344"/>
      <c r="N271" s="327"/>
      <c r="O271" s="341"/>
      <c r="P271" s="342"/>
      <c r="Q271" s="342"/>
      <c r="R271" s="342"/>
      <c r="S271" s="342"/>
      <c r="T271" s="342">
        <v>1</v>
      </c>
      <c r="U271" s="342"/>
      <c r="V271" s="342"/>
      <c r="W271" s="342"/>
      <c r="X271" s="342"/>
      <c r="Y271" s="342"/>
      <c r="Z271" s="342"/>
      <c r="AA271" s="342"/>
      <c r="AB271" s="342"/>
      <c r="AC271" s="342"/>
      <c r="AD271" s="342"/>
      <c r="AE271" s="343" t="s">
        <v>321</v>
      </c>
      <c r="AF271" s="323" t="s">
        <v>647</v>
      </c>
      <c r="AG271" s="354"/>
      <c r="AH271" s="385"/>
    </row>
    <row r="272" spans="1:34" ht="12.75" customHeight="1" x14ac:dyDescent="0.2">
      <c r="A272" s="412" t="s">
        <v>47</v>
      </c>
      <c r="B272" s="342"/>
      <c r="C272" s="332">
        <v>9217</v>
      </c>
      <c r="D272" s="339" t="s">
        <v>146</v>
      </c>
      <c r="E272" s="341" t="s">
        <v>101</v>
      </c>
      <c r="F272" s="323"/>
      <c r="G272" s="342"/>
      <c r="H272" s="342"/>
      <c r="I272" s="345">
        <v>44403</v>
      </c>
      <c r="J272" s="343"/>
      <c r="K272" s="345">
        <v>44403</v>
      </c>
      <c r="L272" s="342"/>
      <c r="M272" s="344"/>
      <c r="N272" s="327"/>
      <c r="O272" s="341"/>
      <c r="P272" s="342"/>
      <c r="Q272" s="342"/>
      <c r="R272" s="342"/>
      <c r="S272" s="342"/>
      <c r="T272" s="342"/>
      <c r="U272" s="342">
        <v>1</v>
      </c>
      <c r="V272" s="342"/>
      <c r="W272" s="342"/>
      <c r="X272" s="342"/>
      <c r="Y272" s="342"/>
      <c r="Z272" s="342"/>
      <c r="AA272" s="342"/>
      <c r="AB272" s="342"/>
      <c r="AC272" s="342"/>
      <c r="AD272" s="342"/>
      <c r="AE272" s="343" t="s">
        <v>665</v>
      </c>
      <c r="AF272" s="323" t="s">
        <v>422</v>
      </c>
      <c r="AG272" s="354"/>
      <c r="AH272" s="385"/>
    </row>
    <row r="273" spans="1:34" ht="12.75" customHeight="1" x14ac:dyDescent="0.2">
      <c r="A273" s="412" t="s">
        <v>31</v>
      </c>
      <c r="B273" s="342"/>
      <c r="C273" s="332">
        <v>9218</v>
      </c>
      <c r="D273" s="339" t="s">
        <v>146</v>
      </c>
      <c r="E273" s="341" t="s">
        <v>100</v>
      </c>
      <c r="F273" s="323" t="s">
        <v>95</v>
      </c>
      <c r="G273" s="342" t="s">
        <v>283</v>
      </c>
      <c r="H273" s="342"/>
      <c r="I273" s="345">
        <v>44405</v>
      </c>
      <c r="J273" s="343"/>
      <c r="K273" s="345">
        <v>44410</v>
      </c>
      <c r="L273" s="342"/>
      <c r="M273" s="344"/>
      <c r="N273" s="327"/>
      <c r="O273" s="341"/>
      <c r="P273" s="342"/>
      <c r="Q273" s="342"/>
      <c r="R273" s="342"/>
      <c r="S273" s="342"/>
      <c r="T273" s="342">
        <v>1</v>
      </c>
      <c r="U273" s="342"/>
      <c r="V273" s="342"/>
      <c r="W273" s="342"/>
      <c r="X273" s="342"/>
      <c r="Y273" s="342"/>
      <c r="Z273" s="342"/>
      <c r="AA273" s="342"/>
      <c r="AB273" s="342"/>
      <c r="AC273" s="342"/>
      <c r="AD273" s="342"/>
      <c r="AE273" s="343" t="s">
        <v>321</v>
      </c>
      <c r="AF273" s="323" t="s">
        <v>352</v>
      </c>
      <c r="AG273" s="354"/>
      <c r="AH273" s="385"/>
    </row>
    <row r="274" spans="1:34" ht="12.75" customHeight="1" x14ac:dyDescent="0.2">
      <c r="A274" s="412" t="s">
        <v>55</v>
      </c>
      <c r="B274" s="342"/>
      <c r="C274" s="332">
        <v>9219</v>
      </c>
      <c r="D274" s="339" t="s">
        <v>146</v>
      </c>
      <c r="E274" s="341" t="s">
        <v>95</v>
      </c>
      <c r="F274" s="323" t="s">
        <v>93</v>
      </c>
      <c r="G274" s="342"/>
      <c r="H274" s="342"/>
      <c r="I274" s="345">
        <v>44404</v>
      </c>
      <c r="J274" s="343"/>
      <c r="K274" s="345">
        <v>44404</v>
      </c>
      <c r="L274" s="342"/>
      <c r="M274" s="344"/>
      <c r="N274" s="327"/>
      <c r="O274" s="341"/>
      <c r="P274" s="342"/>
      <c r="Q274" s="342"/>
      <c r="R274" s="342"/>
      <c r="S274" s="342"/>
      <c r="T274" s="342">
        <v>1</v>
      </c>
      <c r="U274" s="342"/>
      <c r="V274" s="342"/>
      <c r="W274" s="342"/>
      <c r="X274" s="342"/>
      <c r="Y274" s="342"/>
      <c r="Z274" s="342"/>
      <c r="AA274" s="342"/>
      <c r="AB274" s="342"/>
      <c r="AC274" s="342"/>
      <c r="AD274" s="342"/>
      <c r="AE274" s="343" t="s">
        <v>298</v>
      </c>
      <c r="AF274" s="323" t="s">
        <v>661</v>
      </c>
      <c r="AG274" s="354"/>
      <c r="AH274" s="385"/>
    </row>
    <row r="275" spans="1:34" ht="12.75" customHeight="1" x14ac:dyDescent="0.2">
      <c r="A275" s="412" t="s">
        <v>50</v>
      </c>
      <c r="B275" s="342"/>
      <c r="C275" s="332">
        <v>9220</v>
      </c>
      <c r="D275" s="339" t="s">
        <v>146</v>
      </c>
      <c r="E275" s="341" t="s">
        <v>91</v>
      </c>
      <c r="F275" s="323" t="s">
        <v>97</v>
      </c>
      <c r="G275" s="342" t="s">
        <v>93</v>
      </c>
      <c r="H275" s="342" t="s">
        <v>101</v>
      </c>
      <c r="I275" s="345">
        <v>44406</v>
      </c>
      <c r="J275" s="343"/>
      <c r="K275" s="345">
        <v>44406</v>
      </c>
      <c r="L275" s="342"/>
      <c r="M275" s="344"/>
      <c r="N275" s="327"/>
      <c r="O275" s="341"/>
      <c r="P275" s="342"/>
      <c r="Q275" s="342"/>
      <c r="R275" s="342"/>
      <c r="S275" s="342"/>
      <c r="T275" s="342">
        <v>1</v>
      </c>
      <c r="U275" s="342"/>
      <c r="V275" s="342"/>
      <c r="W275" s="342"/>
      <c r="X275" s="342"/>
      <c r="Y275" s="342"/>
      <c r="Z275" s="342"/>
      <c r="AA275" s="342"/>
      <c r="AB275" s="342"/>
      <c r="AC275" s="342"/>
      <c r="AD275" s="342"/>
      <c r="AE275" s="343" t="s">
        <v>298</v>
      </c>
      <c r="AF275" s="323" t="s">
        <v>653</v>
      </c>
      <c r="AG275" s="354"/>
      <c r="AH275" s="385"/>
    </row>
    <row r="276" spans="1:34" ht="12.75" customHeight="1" x14ac:dyDescent="0.2">
      <c r="A276" s="412" t="s">
        <v>45</v>
      </c>
      <c r="B276" s="342"/>
      <c r="C276" s="332">
        <v>9221</v>
      </c>
      <c r="D276" s="339" t="s">
        <v>146</v>
      </c>
      <c r="E276" s="341" t="s">
        <v>91</v>
      </c>
      <c r="F276" s="323" t="s">
        <v>97</v>
      </c>
      <c r="G276" s="342" t="s">
        <v>93</v>
      </c>
      <c r="H276" s="342" t="s">
        <v>101</v>
      </c>
      <c r="I276" s="345">
        <v>44406</v>
      </c>
      <c r="J276" s="343"/>
      <c r="K276" s="345">
        <v>44406</v>
      </c>
      <c r="L276" s="342"/>
      <c r="M276" s="344"/>
      <c r="N276" s="327"/>
      <c r="O276" s="341"/>
      <c r="P276" s="342"/>
      <c r="Q276" s="342"/>
      <c r="R276" s="342"/>
      <c r="S276" s="342"/>
      <c r="T276" s="342">
        <v>1</v>
      </c>
      <c r="U276" s="342"/>
      <c r="V276" s="342"/>
      <c r="W276" s="342"/>
      <c r="X276" s="342"/>
      <c r="Y276" s="342"/>
      <c r="Z276" s="342"/>
      <c r="AA276" s="342"/>
      <c r="AB276" s="342"/>
      <c r="AC276" s="342"/>
      <c r="AD276" s="342"/>
      <c r="AE276" s="343" t="s">
        <v>651</v>
      </c>
      <c r="AF276" s="323" t="s">
        <v>652</v>
      </c>
      <c r="AG276" s="354"/>
      <c r="AH276" s="385"/>
    </row>
    <row r="277" spans="1:34" ht="12.75" customHeight="1" x14ac:dyDescent="0.2">
      <c r="A277" s="412" t="s">
        <v>72</v>
      </c>
      <c r="B277" s="342"/>
      <c r="C277" s="332">
        <v>9222</v>
      </c>
      <c r="D277" s="339" t="s">
        <v>146</v>
      </c>
      <c r="E277" s="341" t="s">
        <v>91</v>
      </c>
      <c r="F277" s="323" t="s">
        <v>97</v>
      </c>
      <c r="G277" s="342"/>
      <c r="H277" s="342"/>
      <c r="I277" s="345">
        <v>44405</v>
      </c>
      <c r="J277" s="343"/>
      <c r="K277" s="345">
        <v>44405</v>
      </c>
      <c r="L277" s="342"/>
      <c r="M277" s="344"/>
      <c r="N277" s="327"/>
      <c r="O277" s="341"/>
      <c r="P277" s="342"/>
      <c r="Q277" s="342"/>
      <c r="R277" s="342"/>
      <c r="S277" s="342"/>
      <c r="T277" s="342"/>
      <c r="U277" s="342"/>
      <c r="V277" s="342"/>
      <c r="W277" s="342"/>
      <c r="X277" s="342"/>
      <c r="Y277" s="342"/>
      <c r="Z277" s="342"/>
      <c r="AA277" s="342"/>
      <c r="AB277" s="342"/>
      <c r="AC277" s="342"/>
      <c r="AD277" s="342">
        <v>1</v>
      </c>
      <c r="AE277" s="343" t="s">
        <v>650</v>
      </c>
      <c r="AF277" s="323" t="s">
        <v>422</v>
      </c>
      <c r="AG277" s="354"/>
      <c r="AH277" s="385"/>
    </row>
    <row r="278" spans="1:34" ht="12.75" customHeight="1" x14ac:dyDescent="0.2">
      <c r="A278" s="412" t="s">
        <v>67</v>
      </c>
      <c r="B278" s="342"/>
      <c r="C278" s="332">
        <v>9223</v>
      </c>
      <c r="D278" s="339" t="s">
        <v>146</v>
      </c>
      <c r="E278" s="341" t="s">
        <v>283</v>
      </c>
      <c r="F278" s="323" t="s">
        <v>101</v>
      </c>
      <c r="G278" s="342" t="s">
        <v>89</v>
      </c>
      <c r="H278" s="342"/>
      <c r="I278" s="345">
        <v>44410</v>
      </c>
      <c r="J278" s="343"/>
      <c r="K278" s="345">
        <v>44410</v>
      </c>
      <c r="L278" s="342"/>
      <c r="M278" s="344"/>
      <c r="N278" s="327"/>
      <c r="O278" s="341"/>
      <c r="P278" s="342"/>
      <c r="Q278" s="342"/>
      <c r="R278" s="342"/>
      <c r="S278" s="342">
        <v>1</v>
      </c>
      <c r="T278" s="342"/>
      <c r="U278" s="342"/>
      <c r="V278" s="342"/>
      <c r="W278" s="342"/>
      <c r="X278" s="342"/>
      <c r="Y278" s="342"/>
      <c r="Z278" s="342"/>
      <c r="AA278" s="342"/>
      <c r="AB278" s="342"/>
      <c r="AC278" s="342"/>
      <c r="AD278" s="342"/>
      <c r="AE278" s="343" t="s">
        <v>696</v>
      </c>
      <c r="AF278" s="323" t="s">
        <v>697</v>
      </c>
      <c r="AG278" s="354"/>
      <c r="AH278" s="385"/>
    </row>
    <row r="279" spans="1:34" ht="12.75" customHeight="1" x14ac:dyDescent="0.2">
      <c r="A279" s="412" t="s">
        <v>72</v>
      </c>
      <c r="B279" s="342"/>
      <c r="C279" s="332">
        <v>9224</v>
      </c>
      <c r="D279" s="339" t="s">
        <v>146</v>
      </c>
      <c r="E279" s="341" t="s">
        <v>102</v>
      </c>
      <c r="F279" s="323"/>
      <c r="G279" s="342"/>
      <c r="H279" s="342"/>
      <c r="I279" s="345">
        <v>44411</v>
      </c>
      <c r="J279" s="343"/>
      <c r="K279" s="345">
        <v>44411</v>
      </c>
      <c r="L279" s="342"/>
      <c r="M279" s="344"/>
      <c r="N279" s="327"/>
      <c r="O279" s="341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42"/>
      <c r="AB279" s="342"/>
      <c r="AC279" s="342">
        <v>1</v>
      </c>
      <c r="AD279" s="342"/>
      <c r="AE279" s="343" t="s">
        <v>706</v>
      </c>
      <c r="AF279" s="323" t="s">
        <v>707</v>
      </c>
      <c r="AG279" s="354"/>
      <c r="AH279" s="385"/>
    </row>
    <row r="280" spans="1:34" ht="12.75" customHeight="1" x14ac:dyDescent="0.2">
      <c r="A280" s="412" t="s">
        <v>72</v>
      </c>
      <c r="B280" s="342"/>
      <c r="C280" s="332">
        <v>9225</v>
      </c>
      <c r="D280" s="339" t="s">
        <v>146</v>
      </c>
      <c r="E280" s="341" t="s">
        <v>283</v>
      </c>
      <c r="F280" s="323"/>
      <c r="G280" s="342"/>
      <c r="H280" s="342"/>
      <c r="I280" s="345">
        <v>44411</v>
      </c>
      <c r="J280" s="343"/>
      <c r="K280" s="345">
        <v>44411</v>
      </c>
      <c r="L280" s="342"/>
      <c r="M280" s="344"/>
      <c r="N280" s="327"/>
      <c r="O280" s="341"/>
      <c r="P280" s="342"/>
      <c r="Q280" s="342"/>
      <c r="R280" s="342"/>
      <c r="S280" s="342"/>
      <c r="T280" s="342"/>
      <c r="U280" s="342"/>
      <c r="V280" s="342"/>
      <c r="W280" s="342">
        <v>1</v>
      </c>
      <c r="X280" s="342"/>
      <c r="Y280" s="342"/>
      <c r="Z280" s="342"/>
      <c r="AA280" s="342"/>
      <c r="AB280" s="342"/>
      <c r="AC280" s="342"/>
      <c r="AD280" s="342"/>
      <c r="AE280" s="343" t="s">
        <v>721</v>
      </c>
      <c r="AF280" s="323" t="s">
        <v>422</v>
      </c>
      <c r="AG280" s="354"/>
      <c r="AH280" s="385"/>
    </row>
    <row r="281" spans="1:34" ht="12.75" customHeight="1" x14ac:dyDescent="0.2">
      <c r="A281" s="412" t="s">
        <v>50</v>
      </c>
      <c r="B281" s="342"/>
      <c r="C281" s="332">
        <v>9226</v>
      </c>
      <c r="D281" s="339" t="s">
        <v>146</v>
      </c>
      <c r="E281" s="341" t="s">
        <v>101</v>
      </c>
      <c r="F281" s="323"/>
      <c r="G281" s="342"/>
      <c r="H281" s="342"/>
      <c r="I281" s="345">
        <v>44411</v>
      </c>
      <c r="J281" s="343"/>
      <c r="K281" s="345">
        <v>44411</v>
      </c>
      <c r="L281" s="342"/>
      <c r="M281" s="344"/>
      <c r="N281" s="327"/>
      <c r="O281" s="341"/>
      <c r="P281" s="342"/>
      <c r="Q281" s="342"/>
      <c r="R281" s="342"/>
      <c r="S281" s="342"/>
      <c r="T281" s="342">
        <v>1</v>
      </c>
      <c r="U281" s="342"/>
      <c r="V281" s="342"/>
      <c r="W281" s="342"/>
      <c r="X281" s="342"/>
      <c r="Y281" s="342"/>
      <c r="Z281" s="342"/>
      <c r="AA281" s="342"/>
      <c r="AB281" s="342"/>
      <c r="AC281" s="342"/>
      <c r="AD281" s="342"/>
      <c r="AE281" s="343" t="s">
        <v>702</v>
      </c>
      <c r="AF281" s="323" t="s">
        <v>703</v>
      </c>
      <c r="AG281" s="354"/>
      <c r="AH281" s="385"/>
    </row>
    <row r="282" spans="1:34" ht="12.75" customHeight="1" x14ac:dyDescent="0.2">
      <c r="A282" s="412" t="s">
        <v>72</v>
      </c>
      <c r="B282" s="342"/>
      <c r="C282" s="332">
        <v>9227</v>
      </c>
      <c r="D282" s="339" t="s">
        <v>146</v>
      </c>
      <c r="E282" s="341" t="s">
        <v>87</v>
      </c>
      <c r="F282" s="323"/>
      <c r="G282" s="342"/>
      <c r="H282" s="342"/>
      <c r="I282" s="345">
        <v>44411</v>
      </c>
      <c r="J282" s="343"/>
      <c r="K282" s="345">
        <v>44411</v>
      </c>
      <c r="L282" s="342"/>
      <c r="M282" s="344"/>
      <c r="N282" s="327"/>
      <c r="O282" s="341"/>
      <c r="P282" s="342"/>
      <c r="Q282" s="342"/>
      <c r="R282" s="342"/>
      <c r="S282" s="342"/>
      <c r="T282" s="342"/>
      <c r="U282" s="342"/>
      <c r="V282" s="342"/>
      <c r="W282" s="342">
        <v>1</v>
      </c>
      <c r="X282" s="342"/>
      <c r="Y282" s="342"/>
      <c r="Z282" s="342"/>
      <c r="AA282" s="342"/>
      <c r="AB282" s="342"/>
      <c r="AC282" s="342"/>
      <c r="AD282" s="342"/>
      <c r="AE282" s="343" t="s">
        <v>700</v>
      </c>
      <c r="AF282" s="323" t="s">
        <v>701</v>
      </c>
      <c r="AG282" s="354"/>
      <c r="AH282" s="385"/>
    </row>
    <row r="283" spans="1:34" ht="12.75" customHeight="1" x14ac:dyDescent="0.2">
      <c r="A283" s="412" t="s">
        <v>51</v>
      </c>
      <c r="B283" s="342"/>
      <c r="C283" s="332">
        <v>9228</v>
      </c>
      <c r="D283" s="339" t="s">
        <v>146</v>
      </c>
      <c r="E283" s="341" t="s">
        <v>97</v>
      </c>
      <c r="F283" s="323"/>
      <c r="G283" s="342"/>
      <c r="H283" s="342"/>
      <c r="I283" s="345">
        <v>44412</v>
      </c>
      <c r="J283" s="343"/>
      <c r="K283" s="345">
        <v>44416</v>
      </c>
      <c r="L283" s="342"/>
      <c r="M283" s="344"/>
      <c r="N283" s="327"/>
      <c r="O283" s="341"/>
      <c r="P283" s="342"/>
      <c r="Q283" s="342"/>
      <c r="R283" s="342"/>
      <c r="S283" s="342"/>
      <c r="T283" s="342"/>
      <c r="U283" s="342"/>
      <c r="V283" s="342">
        <v>1</v>
      </c>
      <c r="W283" s="342"/>
      <c r="X283" s="342"/>
      <c r="Y283" s="342"/>
      <c r="Z283" s="342"/>
      <c r="AA283" s="342"/>
      <c r="AB283" s="342"/>
      <c r="AC283" s="342"/>
      <c r="AD283" s="342"/>
      <c r="AE283" s="343" t="s">
        <v>704</v>
      </c>
      <c r="AF283" s="323" t="s">
        <v>705</v>
      </c>
      <c r="AG283" s="354"/>
      <c r="AH283" s="463"/>
    </row>
    <row r="284" spans="1:34" ht="12.75" customHeight="1" x14ac:dyDescent="0.2">
      <c r="A284" s="412" t="s">
        <v>37</v>
      </c>
      <c r="B284" s="342"/>
      <c r="C284" s="332">
        <v>9229</v>
      </c>
      <c r="D284" s="339" t="s">
        <v>146</v>
      </c>
      <c r="E284" s="341" t="s">
        <v>89</v>
      </c>
      <c r="F284" s="323" t="s">
        <v>93</v>
      </c>
      <c r="G284" s="342"/>
      <c r="H284" s="342"/>
      <c r="I284" s="345">
        <v>44412</v>
      </c>
      <c r="J284" s="343"/>
      <c r="K284" s="345">
        <v>44412</v>
      </c>
      <c r="L284" s="342"/>
      <c r="M284" s="344"/>
      <c r="N284" s="327"/>
      <c r="O284" s="341"/>
      <c r="P284" s="342"/>
      <c r="Q284" s="342"/>
      <c r="R284" s="342"/>
      <c r="S284" s="342"/>
      <c r="T284" s="342">
        <v>1</v>
      </c>
      <c r="U284" s="342"/>
      <c r="V284" s="342"/>
      <c r="W284" s="342"/>
      <c r="X284" s="342"/>
      <c r="Y284" s="342"/>
      <c r="Z284" s="342"/>
      <c r="AA284" s="342"/>
      <c r="AB284" s="342"/>
      <c r="AC284" s="342"/>
      <c r="AD284" s="342"/>
      <c r="AE284" s="343" t="s">
        <v>306</v>
      </c>
      <c r="AF284" s="323" t="s">
        <v>422</v>
      </c>
      <c r="AG284" s="354"/>
      <c r="AH284" s="385"/>
    </row>
    <row r="285" spans="1:34" ht="12.75" customHeight="1" x14ac:dyDescent="0.2">
      <c r="A285" s="342" t="s">
        <v>33</v>
      </c>
      <c r="B285" s="342"/>
      <c r="C285" s="332">
        <v>9230</v>
      </c>
      <c r="D285" s="339" t="s">
        <v>146</v>
      </c>
      <c r="E285" s="341" t="s">
        <v>98</v>
      </c>
      <c r="F285" s="323"/>
      <c r="G285" s="342"/>
      <c r="H285" s="342"/>
      <c r="I285" s="345">
        <v>44413</v>
      </c>
      <c r="J285" s="343"/>
      <c r="K285" s="345">
        <v>44413</v>
      </c>
      <c r="L285" s="342"/>
      <c r="M285" s="344"/>
      <c r="N285" s="327"/>
      <c r="O285" s="341"/>
      <c r="P285" s="342"/>
      <c r="Q285" s="342"/>
      <c r="R285" s="342"/>
      <c r="S285" s="342"/>
      <c r="T285" s="342"/>
      <c r="U285" s="342">
        <v>1</v>
      </c>
      <c r="V285" s="342"/>
      <c r="W285" s="342"/>
      <c r="X285" s="342"/>
      <c r="Y285" s="342"/>
      <c r="Z285" s="342"/>
      <c r="AA285" s="342"/>
      <c r="AB285" s="342"/>
      <c r="AC285" s="342"/>
      <c r="AD285" s="342"/>
      <c r="AE285" s="343" t="s">
        <v>724</v>
      </c>
      <c r="AF285" s="323" t="s">
        <v>422</v>
      </c>
      <c r="AG285" s="354"/>
      <c r="AH285" s="385"/>
    </row>
    <row r="286" spans="1:34" ht="12.75" customHeight="1" x14ac:dyDescent="0.2">
      <c r="A286" s="342" t="s">
        <v>37</v>
      </c>
      <c r="B286" s="342"/>
      <c r="C286" s="332">
        <v>9231</v>
      </c>
      <c r="D286" s="339" t="s">
        <v>146</v>
      </c>
      <c r="E286" s="341" t="s">
        <v>89</v>
      </c>
      <c r="F286" s="323"/>
      <c r="G286" s="342"/>
      <c r="H286" s="342"/>
      <c r="I286" s="345">
        <v>44415</v>
      </c>
      <c r="J286" s="343"/>
      <c r="K286" s="345">
        <v>44415</v>
      </c>
      <c r="L286" s="342"/>
      <c r="M286" s="344"/>
      <c r="N286" s="327"/>
      <c r="O286" s="341"/>
      <c r="P286" s="342"/>
      <c r="Q286" s="342"/>
      <c r="R286" s="342"/>
      <c r="S286" s="342"/>
      <c r="T286" s="342"/>
      <c r="U286" s="342">
        <v>1</v>
      </c>
      <c r="V286" s="342"/>
      <c r="W286" s="342"/>
      <c r="X286" s="342"/>
      <c r="Y286" s="342"/>
      <c r="Z286" s="342"/>
      <c r="AA286" s="342"/>
      <c r="AB286" s="342"/>
      <c r="AC286" s="342"/>
      <c r="AD286" s="342"/>
      <c r="AE286" s="343" t="s">
        <v>695</v>
      </c>
      <c r="AF286" s="323" t="s">
        <v>422</v>
      </c>
      <c r="AG286" s="354"/>
      <c r="AH286" s="385"/>
    </row>
    <row r="287" spans="1:34" ht="12.75" customHeight="1" x14ac:dyDescent="0.2">
      <c r="A287" s="342" t="s">
        <v>72</v>
      </c>
      <c r="B287" s="342"/>
      <c r="C287" s="332">
        <v>9232</v>
      </c>
      <c r="D287" s="339" t="s">
        <v>146</v>
      </c>
      <c r="E287" s="341" t="s">
        <v>87</v>
      </c>
      <c r="F287" s="323"/>
      <c r="G287" s="342"/>
      <c r="H287" s="342"/>
      <c r="I287" s="345">
        <v>44416</v>
      </c>
      <c r="J287" s="343"/>
      <c r="K287" s="345">
        <v>44416</v>
      </c>
      <c r="L287" s="342"/>
      <c r="M287" s="344"/>
      <c r="N287" s="327"/>
      <c r="O287" s="341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42"/>
      <c r="AB287" s="342"/>
      <c r="AC287" s="342">
        <v>1</v>
      </c>
      <c r="AD287" s="342"/>
      <c r="AE287" s="343" t="s">
        <v>698</v>
      </c>
      <c r="AF287" s="323" t="s">
        <v>699</v>
      </c>
      <c r="AG287" s="354"/>
      <c r="AH287" s="463"/>
    </row>
    <row r="288" spans="1:34" ht="12.75" customHeight="1" x14ac:dyDescent="0.2">
      <c r="A288" s="342" t="s">
        <v>72</v>
      </c>
      <c r="B288" s="342"/>
      <c r="C288" s="332">
        <v>9233</v>
      </c>
      <c r="D288" s="339" t="s">
        <v>146</v>
      </c>
      <c r="E288" s="341" t="s">
        <v>91</v>
      </c>
      <c r="F288" s="323"/>
      <c r="G288" s="342"/>
      <c r="H288" s="342"/>
      <c r="I288" s="345">
        <v>44416</v>
      </c>
      <c r="J288" s="343"/>
      <c r="K288" s="345">
        <v>44416</v>
      </c>
      <c r="L288" s="342"/>
      <c r="M288" s="344"/>
      <c r="N288" s="327"/>
      <c r="O288" s="341"/>
      <c r="P288" s="342"/>
      <c r="Q288" s="342"/>
      <c r="R288" s="342"/>
      <c r="S288" s="342"/>
      <c r="T288" s="342"/>
      <c r="U288" s="342"/>
      <c r="V288" s="342"/>
      <c r="W288" s="342"/>
      <c r="X288" s="342"/>
      <c r="Y288" s="342"/>
      <c r="Z288" s="342"/>
      <c r="AA288" s="342"/>
      <c r="AB288" s="342"/>
      <c r="AC288" s="342"/>
      <c r="AD288" s="342">
        <v>1</v>
      </c>
      <c r="AE288" s="343" t="s">
        <v>710</v>
      </c>
      <c r="AF288" s="323" t="s">
        <v>316</v>
      </c>
      <c r="AG288" s="354"/>
      <c r="AH288" s="463"/>
    </row>
    <row r="289" spans="1:34" ht="12.75" customHeight="1" x14ac:dyDescent="0.2">
      <c r="A289" s="342" t="s">
        <v>64</v>
      </c>
      <c r="B289" s="342"/>
      <c r="C289" s="332">
        <v>9234</v>
      </c>
      <c r="D289" s="339" t="s">
        <v>146</v>
      </c>
      <c r="E289" s="341" t="s">
        <v>89</v>
      </c>
      <c r="F289" s="323"/>
      <c r="G289" s="342"/>
      <c r="H289" s="342"/>
      <c r="I289" s="345">
        <v>44416</v>
      </c>
      <c r="J289" s="343"/>
      <c r="K289" s="345">
        <v>44416</v>
      </c>
      <c r="L289" s="342"/>
      <c r="M289" s="344"/>
      <c r="N289" s="327"/>
      <c r="O289" s="341"/>
      <c r="P289" s="342"/>
      <c r="Q289" s="342"/>
      <c r="R289" s="342"/>
      <c r="S289" s="342">
        <v>1</v>
      </c>
      <c r="T289" s="342"/>
      <c r="U289" s="342"/>
      <c r="V289" s="342"/>
      <c r="W289" s="342"/>
      <c r="X289" s="342"/>
      <c r="Y289" s="342"/>
      <c r="Z289" s="342"/>
      <c r="AA289" s="342"/>
      <c r="AB289" s="342"/>
      <c r="AC289" s="342"/>
      <c r="AD289" s="342"/>
      <c r="AE289" s="343" t="s">
        <v>693</v>
      </c>
      <c r="AF289" s="323" t="s">
        <v>694</v>
      </c>
      <c r="AG289" s="354"/>
      <c r="AH289" s="385"/>
    </row>
    <row r="290" spans="1:34" ht="12.75" customHeight="1" x14ac:dyDescent="0.2">
      <c r="A290" s="342" t="s">
        <v>72</v>
      </c>
      <c r="B290" s="342"/>
      <c r="C290" s="332">
        <v>9235</v>
      </c>
      <c r="D290" s="339" t="s">
        <v>146</v>
      </c>
      <c r="E290" s="341" t="s">
        <v>91</v>
      </c>
      <c r="F290" s="323" t="s">
        <v>102</v>
      </c>
      <c r="G290" s="342"/>
      <c r="H290" s="342"/>
      <c r="I290" s="345">
        <v>44417</v>
      </c>
      <c r="J290" s="343"/>
      <c r="K290" s="345">
        <v>44417</v>
      </c>
      <c r="L290" s="342"/>
      <c r="M290" s="344"/>
      <c r="N290" s="327"/>
      <c r="O290" s="341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42"/>
      <c r="AB290" s="342"/>
      <c r="AC290" s="342"/>
      <c r="AD290" s="342">
        <v>1</v>
      </c>
      <c r="AE290" s="343" t="s">
        <v>717</v>
      </c>
      <c r="AF290" s="323" t="s">
        <v>718</v>
      </c>
      <c r="AG290" s="354"/>
      <c r="AH290" s="385"/>
    </row>
    <row r="291" spans="1:34" ht="12.75" customHeight="1" x14ac:dyDescent="0.2">
      <c r="A291" s="342" t="s">
        <v>45</v>
      </c>
      <c r="B291" s="342"/>
      <c r="C291" s="332">
        <v>9236</v>
      </c>
      <c r="D291" s="339" t="s">
        <v>146</v>
      </c>
      <c r="E291" s="341" t="s">
        <v>225</v>
      </c>
      <c r="F291" s="323"/>
      <c r="G291" s="342"/>
      <c r="H291" s="342"/>
      <c r="I291" s="345">
        <v>44418</v>
      </c>
      <c r="J291" s="343"/>
      <c r="K291" s="345">
        <v>44418</v>
      </c>
      <c r="L291" s="342"/>
      <c r="M291" s="344"/>
      <c r="N291" s="327"/>
      <c r="O291" s="341"/>
      <c r="P291" s="342"/>
      <c r="Q291" s="342"/>
      <c r="R291" s="342"/>
      <c r="S291" s="342"/>
      <c r="T291" s="342"/>
      <c r="U291" s="342">
        <v>1</v>
      </c>
      <c r="V291" s="342"/>
      <c r="W291" s="342"/>
      <c r="X291" s="342"/>
      <c r="Y291" s="342"/>
      <c r="Z291" s="342"/>
      <c r="AA291" s="342"/>
      <c r="AB291" s="342"/>
      <c r="AC291" s="342"/>
      <c r="AD291" s="342"/>
      <c r="AE291" s="343" t="s">
        <v>725</v>
      </c>
      <c r="AF291" s="323" t="s">
        <v>726</v>
      </c>
      <c r="AG291" s="354"/>
      <c r="AH291" s="385"/>
    </row>
    <row r="292" spans="1:34" ht="12.75" customHeight="1" x14ac:dyDescent="0.2">
      <c r="A292" s="342"/>
      <c r="B292" s="342"/>
      <c r="C292" s="332">
        <v>9237</v>
      </c>
      <c r="D292" s="339" t="s">
        <v>146</v>
      </c>
      <c r="E292" s="341"/>
      <c r="F292" s="323"/>
      <c r="G292" s="342"/>
      <c r="H292" s="342"/>
      <c r="I292" s="345"/>
      <c r="J292" s="343"/>
      <c r="K292" s="345"/>
      <c r="L292" s="342"/>
      <c r="M292" s="344"/>
      <c r="N292" s="327"/>
      <c r="O292" s="341"/>
      <c r="P292" s="342"/>
      <c r="Q292" s="342"/>
      <c r="R292" s="342"/>
      <c r="S292" s="342"/>
      <c r="T292" s="342"/>
      <c r="U292" s="342"/>
      <c r="V292" s="342"/>
      <c r="W292" s="342"/>
      <c r="X292" s="342"/>
      <c r="Y292" s="342"/>
      <c r="Z292" s="342"/>
      <c r="AA292" s="342"/>
      <c r="AB292" s="342"/>
      <c r="AC292" s="342"/>
      <c r="AD292" s="342"/>
      <c r="AE292" s="343"/>
      <c r="AF292" s="323"/>
      <c r="AG292" s="354"/>
      <c r="AH292" s="385"/>
    </row>
    <row r="293" spans="1:34" ht="12.75" customHeight="1" x14ac:dyDescent="0.2">
      <c r="A293" s="342" t="s">
        <v>72</v>
      </c>
      <c r="B293" s="342"/>
      <c r="C293" s="332">
        <v>9238</v>
      </c>
      <c r="D293" s="339" t="s">
        <v>146</v>
      </c>
      <c r="E293" s="341" t="s">
        <v>97</v>
      </c>
      <c r="F293" s="323"/>
      <c r="G293" s="342"/>
      <c r="H293" s="342"/>
      <c r="I293" s="345">
        <v>44419</v>
      </c>
      <c r="J293" s="343"/>
      <c r="K293" s="345">
        <v>44419</v>
      </c>
      <c r="L293" s="342"/>
      <c r="M293" s="344"/>
      <c r="N293" s="327"/>
      <c r="O293" s="341"/>
      <c r="P293" s="342"/>
      <c r="Q293" s="342"/>
      <c r="R293" s="342"/>
      <c r="S293" s="342"/>
      <c r="T293" s="342"/>
      <c r="U293" s="342"/>
      <c r="V293" s="342"/>
      <c r="W293" s="342"/>
      <c r="X293" s="342"/>
      <c r="Y293" s="342"/>
      <c r="Z293" s="342"/>
      <c r="AA293" s="342"/>
      <c r="AB293" s="342"/>
      <c r="AC293" s="342"/>
      <c r="AD293" s="342">
        <v>1</v>
      </c>
      <c r="AE293" s="343" t="s">
        <v>708</v>
      </c>
      <c r="AF293" s="323" t="s">
        <v>709</v>
      </c>
      <c r="AG293" s="354"/>
      <c r="AH293" s="385"/>
    </row>
    <row r="294" spans="1:34" ht="12.75" customHeight="1" x14ac:dyDescent="0.2">
      <c r="A294" s="342" t="s">
        <v>67</v>
      </c>
      <c r="B294" s="342"/>
      <c r="C294" s="332">
        <v>9239</v>
      </c>
      <c r="D294" s="339" t="s">
        <v>146</v>
      </c>
      <c r="E294" s="341" t="s">
        <v>102</v>
      </c>
      <c r="F294" s="323" t="s">
        <v>87</v>
      </c>
      <c r="G294" s="342"/>
      <c r="H294" s="342"/>
      <c r="I294" s="345">
        <v>44419</v>
      </c>
      <c r="J294" s="343"/>
      <c r="K294" s="345">
        <v>44419</v>
      </c>
      <c r="L294" s="342"/>
      <c r="M294" s="344"/>
      <c r="N294" s="327"/>
      <c r="O294" s="341"/>
      <c r="P294" s="342"/>
      <c r="Q294" s="342"/>
      <c r="R294" s="342"/>
      <c r="S294" s="342"/>
      <c r="T294" s="342">
        <v>1</v>
      </c>
      <c r="U294" s="342"/>
      <c r="V294" s="342"/>
      <c r="W294" s="342"/>
      <c r="X294" s="342"/>
      <c r="Y294" s="342"/>
      <c r="Z294" s="342"/>
      <c r="AA294" s="342"/>
      <c r="AB294" s="342"/>
      <c r="AC294" s="342"/>
      <c r="AD294" s="342"/>
      <c r="AE294" s="343" t="s">
        <v>298</v>
      </c>
      <c r="AF294" s="323" t="s">
        <v>716</v>
      </c>
      <c r="AG294" s="354"/>
      <c r="AH294" s="385"/>
    </row>
    <row r="295" spans="1:34" ht="12.75" customHeight="1" x14ac:dyDescent="0.2">
      <c r="A295" s="342" t="s">
        <v>72</v>
      </c>
      <c r="B295" s="342"/>
      <c r="C295" s="332">
        <v>9240</v>
      </c>
      <c r="D295" s="339" t="s">
        <v>146</v>
      </c>
      <c r="E295" s="341" t="s">
        <v>103</v>
      </c>
      <c r="F295" s="323"/>
      <c r="G295" s="342"/>
      <c r="H295" s="342"/>
      <c r="I295" s="345">
        <v>44420</v>
      </c>
      <c r="J295" s="343"/>
      <c r="K295" s="345">
        <v>44420</v>
      </c>
      <c r="L295" s="342"/>
      <c r="M295" s="344"/>
      <c r="N295" s="327"/>
      <c r="O295" s="341"/>
      <c r="P295" s="342"/>
      <c r="Q295" s="342"/>
      <c r="R295" s="342"/>
      <c r="S295" s="342"/>
      <c r="T295" s="342"/>
      <c r="U295" s="342"/>
      <c r="V295" s="342"/>
      <c r="W295" s="342">
        <v>1</v>
      </c>
      <c r="X295" s="342"/>
      <c r="Y295" s="342"/>
      <c r="Z295" s="342"/>
      <c r="AA295" s="342"/>
      <c r="AB295" s="342"/>
      <c r="AC295" s="342"/>
      <c r="AD295" s="342"/>
      <c r="AE295" s="343" t="s">
        <v>722</v>
      </c>
      <c r="AF295" s="323" t="s">
        <v>723</v>
      </c>
      <c r="AG295" s="354"/>
      <c r="AH295" s="385"/>
    </row>
    <row r="296" spans="1:34" ht="12.75" customHeight="1" x14ac:dyDescent="0.2">
      <c r="A296" s="342" t="s">
        <v>72</v>
      </c>
      <c r="B296" s="342"/>
      <c r="C296" s="332">
        <v>9241</v>
      </c>
      <c r="D296" s="339" t="s">
        <v>146</v>
      </c>
      <c r="E296" s="341" t="s">
        <v>89</v>
      </c>
      <c r="F296" s="323"/>
      <c r="G296" s="342"/>
      <c r="H296" s="342"/>
      <c r="I296" s="345">
        <v>44420</v>
      </c>
      <c r="J296" s="343"/>
      <c r="K296" s="345">
        <v>44420</v>
      </c>
      <c r="L296" s="342"/>
      <c r="M296" s="344"/>
      <c r="N296" s="327"/>
      <c r="O296" s="341"/>
      <c r="P296" s="342"/>
      <c r="Q296" s="342"/>
      <c r="R296" s="342"/>
      <c r="S296" s="342"/>
      <c r="T296" s="342"/>
      <c r="U296" s="342"/>
      <c r="V296" s="342"/>
      <c r="W296" s="342">
        <v>1</v>
      </c>
      <c r="X296" s="342"/>
      <c r="Y296" s="342"/>
      <c r="Z296" s="342"/>
      <c r="AA296" s="342"/>
      <c r="AB296" s="342"/>
      <c r="AC296" s="342"/>
      <c r="AD296" s="342"/>
      <c r="AE296" s="343" t="s">
        <v>690</v>
      </c>
      <c r="AF296" s="423" t="s">
        <v>422</v>
      </c>
      <c r="AG296" s="354"/>
      <c r="AH296" s="385"/>
    </row>
    <row r="297" spans="1:34" ht="12.75" customHeight="1" x14ac:dyDescent="0.2">
      <c r="A297" s="342" t="s">
        <v>49</v>
      </c>
      <c r="B297" s="342"/>
      <c r="C297" s="332">
        <v>9242</v>
      </c>
      <c r="D297" s="339" t="s">
        <v>146</v>
      </c>
      <c r="E297" s="341" t="s">
        <v>102</v>
      </c>
      <c r="F297" s="323" t="s">
        <v>101</v>
      </c>
      <c r="G297" s="342"/>
      <c r="H297" s="342"/>
      <c r="I297" s="345">
        <v>44420</v>
      </c>
      <c r="J297" s="343"/>
      <c r="K297" s="345">
        <v>44420</v>
      </c>
      <c r="L297" s="342"/>
      <c r="M297" s="344"/>
      <c r="N297" s="327"/>
      <c r="O297" s="341"/>
      <c r="P297" s="342"/>
      <c r="Q297" s="342"/>
      <c r="R297" s="342"/>
      <c r="S297" s="342"/>
      <c r="T297" s="342"/>
      <c r="U297" s="342">
        <v>1</v>
      </c>
      <c r="V297" s="342"/>
      <c r="W297" s="342"/>
      <c r="X297" s="342"/>
      <c r="Y297" s="342"/>
      <c r="Z297" s="342"/>
      <c r="AA297" s="342"/>
      <c r="AB297" s="342"/>
      <c r="AC297" s="342"/>
      <c r="AD297" s="342"/>
      <c r="AE297" s="343" t="s">
        <v>714</v>
      </c>
      <c r="AF297" s="323" t="s">
        <v>715</v>
      </c>
      <c r="AG297" s="354"/>
      <c r="AH297" s="385"/>
    </row>
    <row r="298" spans="1:34" ht="12.75" customHeight="1" x14ac:dyDescent="0.2">
      <c r="A298" s="342" t="s">
        <v>72</v>
      </c>
      <c r="B298" s="342"/>
      <c r="C298" s="332">
        <v>9243</v>
      </c>
      <c r="D298" s="339" t="s">
        <v>146</v>
      </c>
      <c r="E298" s="341" t="s">
        <v>87</v>
      </c>
      <c r="F298" s="323"/>
      <c r="G298" s="342"/>
      <c r="H298" s="342"/>
      <c r="I298" s="345">
        <v>44420</v>
      </c>
      <c r="J298" s="343"/>
      <c r="K298" s="345">
        <v>44420</v>
      </c>
      <c r="L298" s="342"/>
      <c r="M298" s="344"/>
      <c r="N298" s="327"/>
      <c r="O298" s="341"/>
      <c r="P298" s="342"/>
      <c r="Q298" s="342"/>
      <c r="R298" s="342"/>
      <c r="S298" s="342"/>
      <c r="T298" s="342"/>
      <c r="U298" s="342"/>
      <c r="V298" s="342"/>
      <c r="W298" s="342"/>
      <c r="X298" s="342"/>
      <c r="Y298" s="342"/>
      <c r="Z298" s="342"/>
      <c r="AA298" s="342"/>
      <c r="AB298" s="342"/>
      <c r="AC298" s="342">
        <v>1</v>
      </c>
      <c r="AD298" s="342"/>
      <c r="AE298" s="343" t="s">
        <v>719</v>
      </c>
      <c r="AF298" s="323" t="s">
        <v>720</v>
      </c>
      <c r="AG298" s="354"/>
      <c r="AH298" s="385"/>
    </row>
    <row r="299" spans="1:34" ht="12.75" customHeight="1" x14ac:dyDescent="0.2">
      <c r="A299" s="342" t="s">
        <v>54</v>
      </c>
      <c r="B299" s="342"/>
      <c r="C299" s="332">
        <v>9244</v>
      </c>
      <c r="D299" s="339" t="s">
        <v>146</v>
      </c>
      <c r="E299" s="341" t="s">
        <v>100</v>
      </c>
      <c r="F299" s="323" t="s">
        <v>91</v>
      </c>
      <c r="G299" s="342"/>
      <c r="H299" s="342"/>
      <c r="I299" s="345">
        <v>44422</v>
      </c>
      <c r="J299" s="343"/>
      <c r="K299" s="345">
        <v>44422</v>
      </c>
      <c r="L299" s="342"/>
      <c r="M299" s="344"/>
      <c r="N299" s="327"/>
      <c r="O299" s="341"/>
      <c r="P299" s="342"/>
      <c r="Q299" s="342"/>
      <c r="R299" s="342"/>
      <c r="S299" s="342"/>
      <c r="T299" s="342">
        <v>1</v>
      </c>
      <c r="U299" s="342"/>
      <c r="V299" s="342"/>
      <c r="W299" s="342"/>
      <c r="X299" s="342"/>
      <c r="Y299" s="342"/>
      <c r="Z299" s="342"/>
      <c r="AA299" s="342"/>
      <c r="AB299" s="342"/>
      <c r="AC299" s="342"/>
      <c r="AD299" s="342"/>
      <c r="AE299" s="343" t="s">
        <v>411</v>
      </c>
      <c r="AF299" s="323" t="s">
        <v>422</v>
      </c>
      <c r="AG299" s="354"/>
      <c r="AH299" s="385"/>
    </row>
    <row r="300" spans="1:34" ht="12.75" customHeight="1" x14ac:dyDescent="0.2">
      <c r="A300" s="342" t="s">
        <v>55</v>
      </c>
      <c r="B300" s="342"/>
      <c r="C300" s="332">
        <v>9245</v>
      </c>
      <c r="D300" s="339" t="s">
        <v>146</v>
      </c>
      <c r="E300" s="341" t="s">
        <v>100</v>
      </c>
      <c r="F300" s="323" t="s">
        <v>95</v>
      </c>
      <c r="G300" s="342" t="s">
        <v>376</v>
      </c>
      <c r="H300" s="342"/>
      <c r="I300" s="345">
        <v>44423</v>
      </c>
      <c r="J300" s="343"/>
      <c r="K300" s="345">
        <v>44424</v>
      </c>
      <c r="L300" s="342"/>
      <c r="M300" s="344"/>
      <c r="N300" s="327"/>
      <c r="O300" s="341"/>
      <c r="P300" s="342"/>
      <c r="Q300" s="342"/>
      <c r="R300" s="342"/>
      <c r="S300" s="342"/>
      <c r="T300" s="342">
        <v>1</v>
      </c>
      <c r="U300" s="342"/>
      <c r="V300" s="342"/>
      <c r="W300" s="342"/>
      <c r="X300" s="342"/>
      <c r="Y300" s="342"/>
      <c r="Z300" s="342"/>
      <c r="AA300" s="342"/>
      <c r="AB300" s="342"/>
      <c r="AC300" s="342"/>
      <c r="AD300" s="342"/>
      <c r="AE300" s="343" t="s">
        <v>711</v>
      </c>
      <c r="AF300" s="323" t="s">
        <v>712</v>
      </c>
      <c r="AG300" s="354"/>
      <c r="AH300" s="385"/>
    </row>
    <row r="301" spans="1:34" ht="12.75" customHeight="1" x14ac:dyDescent="0.2">
      <c r="A301" s="342" t="s">
        <v>46</v>
      </c>
      <c r="B301" s="342"/>
      <c r="C301" s="332">
        <v>9246</v>
      </c>
      <c r="D301" s="339" t="s">
        <v>146</v>
      </c>
      <c r="E301" s="341" t="s">
        <v>87</v>
      </c>
      <c r="F301" s="323" t="s">
        <v>102</v>
      </c>
      <c r="G301" s="342"/>
      <c r="H301" s="342"/>
      <c r="I301" s="345">
        <v>44423</v>
      </c>
      <c r="J301" s="343"/>
      <c r="K301" s="345">
        <v>44423</v>
      </c>
      <c r="L301" s="342"/>
      <c r="M301" s="344"/>
      <c r="N301" s="327"/>
      <c r="O301" s="341"/>
      <c r="P301" s="342"/>
      <c r="Q301" s="342"/>
      <c r="R301" s="342"/>
      <c r="S301" s="342"/>
      <c r="T301" s="342"/>
      <c r="U301" s="342">
        <v>1</v>
      </c>
      <c r="V301" s="342"/>
      <c r="W301" s="342"/>
      <c r="X301" s="342"/>
      <c r="Y301" s="342"/>
      <c r="Z301" s="342"/>
      <c r="AA301" s="342"/>
      <c r="AB301" s="342"/>
      <c r="AC301" s="342"/>
      <c r="AD301" s="342"/>
      <c r="AE301" s="343" t="s">
        <v>691</v>
      </c>
      <c r="AF301" s="323" t="s">
        <v>692</v>
      </c>
      <c r="AG301" s="354"/>
      <c r="AH301" s="385"/>
    </row>
    <row r="302" spans="1:34" ht="12.75" customHeight="1" x14ac:dyDescent="0.2">
      <c r="A302" s="342" t="s">
        <v>41</v>
      </c>
      <c r="B302" s="342"/>
      <c r="C302" s="332">
        <v>9247</v>
      </c>
      <c r="D302" s="339" t="s">
        <v>146</v>
      </c>
      <c r="E302" s="341" t="s">
        <v>100</v>
      </c>
      <c r="F302" s="323" t="s">
        <v>97</v>
      </c>
      <c r="G302" s="342"/>
      <c r="H302" s="342"/>
      <c r="I302" s="345">
        <v>44423</v>
      </c>
      <c r="J302" s="343"/>
      <c r="K302" s="345">
        <v>44424</v>
      </c>
      <c r="L302" s="342"/>
      <c r="M302" s="344"/>
      <c r="N302" s="327"/>
      <c r="O302" s="341"/>
      <c r="P302" s="342"/>
      <c r="Q302" s="342"/>
      <c r="R302" s="342"/>
      <c r="S302" s="342"/>
      <c r="T302" s="342">
        <v>1</v>
      </c>
      <c r="U302" s="342"/>
      <c r="V302" s="342"/>
      <c r="W302" s="342"/>
      <c r="X302" s="342"/>
      <c r="Y302" s="342"/>
      <c r="Z302" s="342"/>
      <c r="AA302" s="342"/>
      <c r="AB302" s="342"/>
      <c r="AC302" s="342"/>
      <c r="AD302" s="342"/>
      <c r="AE302" s="343" t="s">
        <v>713</v>
      </c>
      <c r="AF302" s="323" t="s">
        <v>299</v>
      </c>
      <c r="AG302" s="354"/>
      <c r="AH302" s="385"/>
    </row>
    <row r="303" spans="1:34" ht="12.75" customHeight="1" x14ac:dyDescent="0.2">
      <c r="A303" s="342"/>
      <c r="B303" s="342"/>
      <c r="C303" s="332">
        <v>9248</v>
      </c>
      <c r="D303" s="339" t="s">
        <v>146</v>
      </c>
      <c r="E303" s="341"/>
      <c r="F303" s="323"/>
      <c r="G303" s="342"/>
      <c r="H303" s="342"/>
      <c r="I303" s="345"/>
      <c r="J303" s="343"/>
      <c r="K303" s="345"/>
      <c r="L303" s="342"/>
      <c r="M303" s="344"/>
      <c r="N303" s="327"/>
      <c r="O303" s="341"/>
      <c r="P303" s="342"/>
      <c r="Q303" s="342"/>
      <c r="R303" s="342"/>
      <c r="S303" s="342"/>
      <c r="T303" s="342"/>
      <c r="U303" s="342"/>
      <c r="V303" s="342"/>
      <c r="W303" s="342"/>
      <c r="X303" s="342"/>
      <c r="Y303" s="342"/>
      <c r="Z303" s="342"/>
      <c r="AA303" s="342"/>
      <c r="AB303" s="342"/>
      <c r="AC303" s="342"/>
      <c r="AD303" s="342"/>
      <c r="AE303" s="343"/>
      <c r="AF303" s="323"/>
      <c r="AG303" s="354"/>
      <c r="AH303" s="385"/>
    </row>
    <row r="304" spans="1:34" ht="12.75" customHeight="1" x14ac:dyDescent="0.2">
      <c r="A304" s="342" t="s">
        <v>41</v>
      </c>
      <c r="B304" s="342"/>
      <c r="C304" s="332">
        <v>9249</v>
      </c>
      <c r="D304" s="339" t="s">
        <v>146</v>
      </c>
      <c r="E304" s="341" t="s">
        <v>100</v>
      </c>
      <c r="F304" s="323" t="s">
        <v>97</v>
      </c>
      <c r="G304" s="342"/>
      <c r="H304" s="342"/>
      <c r="I304" s="345">
        <v>44430</v>
      </c>
      <c r="J304" s="343"/>
      <c r="K304" s="345">
        <v>44430</v>
      </c>
      <c r="L304" s="342"/>
      <c r="M304" s="344"/>
      <c r="N304" s="327"/>
      <c r="O304" s="341"/>
      <c r="P304" s="342"/>
      <c r="Q304" s="342"/>
      <c r="R304" s="342"/>
      <c r="S304" s="342"/>
      <c r="T304" s="342">
        <v>1</v>
      </c>
      <c r="U304" s="342"/>
      <c r="V304" s="342"/>
      <c r="W304" s="342"/>
      <c r="X304" s="342"/>
      <c r="Y304" s="342"/>
      <c r="Z304" s="342"/>
      <c r="AA304" s="342"/>
      <c r="AB304" s="342"/>
      <c r="AC304" s="342"/>
      <c r="AD304" s="342"/>
      <c r="AE304" s="343" t="s">
        <v>298</v>
      </c>
      <c r="AF304" s="323" t="s">
        <v>729</v>
      </c>
      <c r="AG304" s="354"/>
      <c r="AH304" s="385"/>
    </row>
    <row r="305" spans="1:34" ht="12.75" customHeight="1" x14ac:dyDescent="0.2">
      <c r="A305" s="342" t="s">
        <v>72</v>
      </c>
      <c r="B305" s="342"/>
      <c r="C305" s="332">
        <v>9250</v>
      </c>
      <c r="D305" s="339" t="s">
        <v>146</v>
      </c>
      <c r="E305" s="341" t="s">
        <v>95</v>
      </c>
      <c r="F305" s="323"/>
      <c r="G305" s="342"/>
      <c r="H305" s="342"/>
      <c r="I305" s="345">
        <v>44430</v>
      </c>
      <c r="J305" s="343"/>
      <c r="K305" s="345">
        <v>44430</v>
      </c>
      <c r="L305" s="342"/>
      <c r="M305" s="344"/>
      <c r="N305" s="327"/>
      <c r="O305" s="341"/>
      <c r="P305" s="342"/>
      <c r="Q305" s="342"/>
      <c r="R305" s="342"/>
      <c r="S305" s="342"/>
      <c r="T305" s="342"/>
      <c r="U305" s="342"/>
      <c r="V305" s="342"/>
      <c r="W305" s="342"/>
      <c r="X305" s="342">
        <v>1</v>
      </c>
      <c r="Y305" s="342"/>
      <c r="Z305" s="342"/>
      <c r="AA305" s="342"/>
      <c r="AB305" s="342"/>
      <c r="AC305" s="342"/>
      <c r="AD305" s="342"/>
      <c r="AE305" s="343" t="s">
        <v>686</v>
      </c>
      <c r="AF305" s="323" t="s">
        <v>687</v>
      </c>
      <c r="AG305" s="354" t="s">
        <v>688</v>
      </c>
      <c r="AH305" s="385"/>
    </row>
    <row r="306" spans="1:34" ht="12.75" customHeight="1" x14ac:dyDescent="0.2">
      <c r="A306" s="342" t="s">
        <v>72</v>
      </c>
      <c r="B306" s="342"/>
      <c r="C306" s="332">
        <v>9251</v>
      </c>
      <c r="D306" s="339" t="s">
        <v>146</v>
      </c>
      <c r="E306" s="341" t="s">
        <v>103</v>
      </c>
      <c r="F306" s="323"/>
      <c r="G306" s="342"/>
      <c r="H306" s="342"/>
      <c r="I306" s="345">
        <v>44432</v>
      </c>
      <c r="J306" s="343"/>
      <c r="K306" s="345">
        <v>44432</v>
      </c>
      <c r="L306" s="342"/>
      <c r="M306" s="344"/>
      <c r="N306" s="327"/>
      <c r="O306" s="341"/>
      <c r="P306" s="342"/>
      <c r="Q306" s="342"/>
      <c r="R306" s="342"/>
      <c r="S306" s="342"/>
      <c r="T306" s="342"/>
      <c r="U306" s="342"/>
      <c r="V306" s="342"/>
      <c r="W306" s="342">
        <v>1</v>
      </c>
      <c r="X306" s="342"/>
      <c r="Y306" s="342"/>
      <c r="Z306" s="342"/>
      <c r="AA306" s="342"/>
      <c r="AB306" s="342"/>
      <c r="AC306" s="342"/>
      <c r="AD306" s="342"/>
      <c r="AE306" s="343" t="s">
        <v>730</v>
      </c>
      <c r="AF306" s="323" t="s">
        <v>731</v>
      </c>
      <c r="AG306" s="354"/>
      <c r="AH306" s="385"/>
    </row>
    <row r="307" spans="1:34" ht="12.75" customHeight="1" x14ac:dyDescent="0.2">
      <c r="A307" s="342" t="s">
        <v>72</v>
      </c>
      <c r="B307" s="342"/>
      <c r="C307" s="332">
        <v>9252</v>
      </c>
      <c r="D307" s="339" t="s">
        <v>146</v>
      </c>
      <c r="E307" s="341" t="s">
        <v>98</v>
      </c>
      <c r="F307" s="323" t="s">
        <v>95</v>
      </c>
      <c r="G307" s="342" t="s">
        <v>89</v>
      </c>
      <c r="H307" s="342"/>
      <c r="I307" s="345">
        <v>44425</v>
      </c>
      <c r="J307" s="343"/>
      <c r="K307" s="345">
        <v>44425</v>
      </c>
      <c r="L307" s="342"/>
      <c r="M307" s="344"/>
      <c r="N307" s="327"/>
      <c r="O307" s="341"/>
      <c r="P307" s="342"/>
      <c r="Q307" s="342"/>
      <c r="R307" s="342"/>
      <c r="S307" s="342"/>
      <c r="T307" s="342"/>
      <c r="U307" s="342"/>
      <c r="V307" s="342"/>
      <c r="W307" s="342">
        <v>1</v>
      </c>
      <c r="X307" s="342"/>
      <c r="Y307" s="342"/>
      <c r="Z307" s="342"/>
      <c r="AA307" s="342"/>
      <c r="AB307" s="342"/>
      <c r="AC307" s="342"/>
      <c r="AD307" s="342"/>
      <c r="AE307" s="343" t="s">
        <v>689</v>
      </c>
      <c r="AF307" s="323" t="s">
        <v>422</v>
      </c>
      <c r="AG307" s="354"/>
      <c r="AH307" s="385"/>
    </row>
    <row r="308" spans="1:34" ht="12.75" customHeight="1" x14ac:dyDescent="0.2">
      <c r="A308" s="342" t="s">
        <v>73</v>
      </c>
      <c r="B308" s="342"/>
      <c r="C308" s="332">
        <v>9253</v>
      </c>
      <c r="D308" s="339" t="s">
        <v>146</v>
      </c>
      <c r="E308" s="341" t="s">
        <v>102</v>
      </c>
      <c r="F308" s="323"/>
      <c r="G308" s="342"/>
      <c r="H308" s="342"/>
      <c r="I308" s="345">
        <v>44433</v>
      </c>
      <c r="J308" s="343"/>
      <c r="K308" s="345">
        <v>44522</v>
      </c>
      <c r="L308" s="342"/>
      <c r="M308" s="344"/>
      <c r="N308" s="327"/>
      <c r="O308" s="341"/>
      <c r="P308" s="342"/>
      <c r="Q308" s="342"/>
      <c r="R308" s="342"/>
      <c r="S308" s="342"/>
      <c r="T308" s="342"/>
      <c r="U308" s="342">
        <v>1</v>
      </c>
      <c r="V308" s="342"/>
      <c r="W308" s="342"/>
      <c r="X308" s="342"/>
      <c r="Y308" s="342"/>
      <c r="Z308" s="342"/>
      <c r="AA308" s="342"/>
      <c r="AB308" s="342"/>
      <c r="AC308" s="342"/>
      <c r="AD308" s="342"/>
      <c r="AE308" s="343"/>
      <c r="AF308" s="323"/>
      <c r="AG308" s="354"/>
      <c r="AH308" s="385"/>
    </row>
    <row r="309" spans="1:34" ht="12.75" customHeight="1" x14ac:dyDescent="0.2">
      <c r="A309" s="342" t="s">
        <v>64</v>
      </c>
      <c r="B309" s="342"/>
      <c r="C309" s="332">
        <v>9254</v>
      </c>
      <c r="D309" s="339" t="s">
        <v>146</v>
      </c>
      <c r="E309" s="341" t="s">
        <v>95</v>
      </c>
      <c r="F309" s="323" t="s">
        <v>89</v>
      </c>
      <c r="G309" s="342"/>
      <c r="H309" s="342"/>
      <c r="I309" s="345">
        <v>44437</v>
      </c>
      <c r="J309" s="343"/>
      <c r="K309" s="345">
        <v>44437</v>
      </c>
      <c r="L309" s="342"/>
      <c r="M309" s="344"/>
      <c r="N309" s="327"/>
      <c r="O309" s="341"/>
      <c r="P309" s="342"/>
      <c r="Q309" s="342"/>
      <c r="R309" s="342"/>
      <c r="S309" s="342"/>
      <c r="T309" s="342">
        <v>1</v>
      </c>
      <c r="U309" s="342"/>
      <c r="V309" s="342"/>
      <c r="W309" s="342"/>
      <c r="X309" s="342"/>
      <c r="Y309" s="342"/>
      <c r="Z309" s="342"/>
      <c r="AA309" s="342"/>
      <c r="AB309" s="342"/>
      <c r="AC309" s="342"/>
      <c r="AD309" s="342"/>
      <c r="AE309" s="343" t="s">
        <v>684</v>
      </c>
      <c r="AF309" s="323" t="s">
        <v>685</v>
      </c>
      <c r="AG309" s="354"/>
      <c r="AH309" s="385"/>
    </row>
    <row r="310" spans="1:34" ht="12.75" customHeight="1" x14ac:dyDescent="0.2">
      <c r="A310" s="342" t="s">
        <v>37</v>
      </c>
      <c r="B310" s="342"/>
      <c r="C310" s="332">
        <v>9255</v>
      </c>
      <c r="D310" s="339" t="s">
        <v>146</v>
      </c>
      <c r="E310" s="341" t="s">
        <v>93</v>
      </c>
      <c r="F310" s="323"/>
      <c r="G310" s="342"/>
      <c r="H310" s="342"/>
      <c r="I310" s="345">
        <v>44438</v>
      </c>
      <c r="J310" s="343"/>
      <c r="K310" s="345">
        <v>44438</v>
      </c>
      <c r="L310" s="342"/>
      <c r="M310" s="344"/>
      <c r="N310" s="327"/>
      <c r="O310" s="341"/>
      <c r="P310" s="342"/>
      <c r="Q310" s="342"/>
      <c r="R310" s="342"/>
      <c r="S310" s="342"/>
      <c r="T310" s="342">
        <v>1</v>
      </c>
      <c r="U310" s="342"/>
      <c r="V310" s="342"/>
      <c r="W310" s="342"/>
      <c r="X310" s="342"/>
      <c r="Y310" s="342"/>
      <c r="Z310" s="342"/>
      <c r="AA310" s="342"/>
      <c r="AB310" s="342"/>
      <c r="AC310" s="342"/>
      <c r="AD310" s="342"/>
      <c r="AE310" s="342" t="s">
        <v>732</v>
      </c>
      <c r="AF310" s="342" t="s">
        <v>316</v>
      </c>
      <c r="AG310" s="354"/>
      <c r="AH310" s="385"/>
    </row>
    <row r="311" spans="1:34" ht="12.75" customHeight="1" x14ac:dyDescent="0.2">
      <c r="A311" s="430" t="s">
        <v>47</v>
      </c>
      <c r="B311" s="342"/>
      <c r="C311" s="332">
        <v>9256</v>
      </c>
      <c r="D311" s="339" t="s">
        <v>146</v>
      </c>
      <c r="E311" s="341" t="s">
        <v>283</v>
      </c>
      <c r="F311" s="323" t="s">
        <v>102</v>
      </c>
      <c r="G311" s="342"/>
      <c r="H311" s="342"/>
      <c r="I311" s="345">
        <v>44438</v>
      </c>
      <c r="J311" s="343"/>
      <c r="K311" s="345">
        <v>44438</v>
      </c>
      <c r="L311" s="342"/>
      <c r="M311" s="344"/>
      <c r="N311" s="327"/>
      <c r="O311" s="341"/>
      <c r="P311" s="342"/>
      <c r="Q311" s="342"/>
      <c r="R311" s="342"/>
      <c r="S311" s="342"/>
      <c r="T311" s="342"/>
      <c r="U311" s="342">
        <v>1</v>
      </c>
      <c r="V311" s="342"/>
      <c r="W311" s="342"/>
      <c r="X311" s="342"/>
      <c r="Y311" s="342"/>
      <c r="Z311" s="342"/>
      <c r="AA311" s="342"/>
      <c r="AB311" s="342"/>
      <c r="AC311" s="342"/>
      <c r="AD311" s="342"/>
      <c r="AE311" s="343" t="s">
        <v>735</v>
      </c>
      <c r="AF311" s="323" t="s">
        <v>736</v>
      </c>
      <c r="AG311" s="354"/>
      <c r="AH311" s="385"/>
    </row>
    <row r="312" spans="1:34" ht="12.75" customHeight="1" x14ac:dyDescent="0.2">
      <c r="A312" s="342" t="s">
        <v>49</v>
      </c>
      <c r="B312" s="342"/>
      <c r="C312" s="332">
        <v>9257</v>
      </c>
      <c r="D312" s="339" t="s">
        <v>146</v>
      </c>
      <c r="E312" s="341" t="s">
        <v>102</v>
      </c>
      <c r="F312" s="323"/>
      <c r="G312" s="342"/>
      <c r="H312" s="342"/>
      <c r="I312" s="345">
        <v>44432</v>
      </c>
      <c r="J312" s="343"/>
      <c r="K312" s="345">
        <v>44432</v>
      </c>
      <c r="L312" s="342"/>
      <c r="M312" s="344"/>
      <c r="N312" s="327"/>
      <c r="O312" s="341"/>
      <c r="P312" s="342"/>
      <c r="Q312" s="342"/>
      <c r="R312" s="342"/>
      <c r="S312" s="342"/>
      <c r="T312" s="342"/>
      <c r="U312" s="342">
        <v>1</v>
      </c>
      <c r="V312" s="342"/>
      <c r="W312" s="342"/>
      <c r="X312" s="342"/>
      <c r="Y312" s="342"/>
      <c r="Z312" s="342"/>
      <c r="AA312" s="342"/>
      <c r="AB312" s="342"/>
      <c r="AC312" s="342"/>
      <c r="AD312" s="342"/>
      <c r="AE312" s="343" t="s">
        <v>727</v>
      </c>
      <c r="AF312" s="323" t="s">
        <v>728</v>
      </c>
      <c r="AG312" s="354"/>
      <c r="AH312" s="385"/>
    </row>
    <row r="313" spans="1:34" ht="12.75" customHeight="1" x14ac:dyDescent="0.2">
      <c r="A313" s="342" t="s">
        <v>33</v>
      </c>
      <c r="B313" s="342"/>
      <c r="C313" s="330">
        <v>9258</v>
      </c>
      <c r="D313" s="339" t="s">
        <v>146</v>
      </c>
      <c r="E313" s="341" t="s">
        <v>89</v>
      </c>
      <c r="F313" s="323"/>
      <c r="G313" s="342"/>
      <c r="H313" s="342"/>
      <c r="I313" s="345">
        <v>44439</v>
      </c>
      <c r="J313" s="343"/>
      <c r="K313" s="345">
        <v>44439</v>
      </c>
      <c r="L313" s="342"/>
      <c r="M313" s="344"/>
      <c r="N313" s="327"/>
      <c r="O313" s="341"/>
      <c r="P313" s="342"/>
      <c r="Q313" s="342"/>
      <c r="R313" s="342">
        <v>1</v>
      </c>
      <c r="S313" s="342"/>
      <c r="T313" s="342"/>
      <c r="U313" s="342"/>
      <c r="V313" s="342"/>
      <c r="W313" s="342"/>
      <c r="X313" s="342"/>
      <c r="Y313" s="342"/>
      <c r="Z313" s="342"/>
      <c r="AA313" s="342"/>
      <c r="AB313" s="342"/>
      <c r="AC313" s="342"/>
      <c r="AD313" s="342"/>
      <c r="AE313" s="343" t="s">
        <v>733</v>
      </c>
      <c r="AF313" s="323" t="s">
        <v>734</v>
      </c>
      <c r="AG313" s="354"/>
      <c r="AH313" s="385"/>
    </row>
    <row r="314" spans="1:34" ht="12.75" customHeight="1" x14ac:dyDescent="0.2">
      <c r="A314" s="342" t="s">
        <v>72</v>
      </c>
      <c r="B314" s="342"/>
      <c r="C314" s="330">
        <v>9259</v>
      </c>
      <c r="D314" s="339" t="s">
        <v>146</v>
      </c>
      <c r="E314" s="341" t="s">
        <v>91</v>
      </c>
      <c r="F314" s="323" t="s">
        <v>97</v>
      </c>
      <c r="G314" s="342"/>
      <c r="H314" s="342"/>
      <c r="I314" s="345">
        <v>44440</v>
      </c>
      <c r="J314" s="343"/>
      <c r="K314" s="345">
        <v>44440</v>
      </c>
      <c r="L314" s="342"/>
      <c r="M314" s="344"/>
      <c r="N314" s="327"/>
      <c r="O314" s="341"/>
      <c r="P314" s="342"/>
      <c r="Q314" s="342"/>
      <c r="R314" s="342"/>
      <c r="S314" s="342"/>
      <c r="T314" s="342"/>
      <c r="U314" s="342"/>
      <c r="V314" s="342"/>
      <c r="W314" s="342"/>
      <c r="X314" s="342"/>
      <c r="Y314" s="342"/>
      <c r="Z314" s="342"/>
      <c r="AA314" s="342"/>
      <c r="AB314" s="342"/>
      <c r="AC314" s="342"/>
      <c r="AD314" s="342">
        <v>1</v>
      </c>
      <c r="AE314" s="343" t="s">
        <v>779</v>
      </c>
      <c r="AF314" s="323" t="s">
        <v>422</v>
      </c>
      <c r="AG314" s="354"/>
      <c r="AH314" s="385"/>
    </row>
    <row r="315" spans="1:34" ht="12.75" customHeight="1" x14ac:dyDescent="0.2">
      <c r="A315" s="342" t="s">
        <v>37</v>
      </c>
      <c r="B315" s="342"/>
      <c r="C315" s="330">
        <v>9260</v>
      </c>
      <c r="D315" s="339" t="s">
        <v>146</v>
      </c>
      <c r="E315" s="341" t="s">
        <v>93</v>
      </c>
      <c r="F315" s="323"/>
      <c r="G315" s="342"/>
      <c r="H315" s="342"/>
      <c r="I315" s="345">
        <v>44440</v>
      </c>
      <c r="J315" s="343"/>
      <c r="K315" s="345">
        <v>44440</v>
      </c>
      <c r="L315" s="342"/>
      <c r="M315" s="344"/>
      <c r="N315" s="327"/>
      <c r="O315" s="341"/>
      <c r="P315" s="342"/>
      <c r="Q315" s="342"/>
      <c r="R315" s="342"/>
      <c r="S315" s="342"/>
      <c r="T315" s="342">
        <v>1</v>
      </c>
      <c r="U315" s="342"/>
      <c r="V315" s="342"/>
      <c r="W315" s="342"/>
      <c r="X315" s="342"/>
      <c r="Y315" s="342"/>
      <c r="Z315" s="342"/>
      <c r="AA315" s="342"/>
      <c r="AB315" s="342"/>
      <c r="AC315" s="342"/>
      <c r="AD315" s="342"/>
      <c r="AE315" s="343" t="s">
        <v>785</v>
      </c>
      <c r="AF315" s="323" t="s">
        <v>422</v>
      </c>
      <c r="AG315" s="354"/>
      <c r="AH315" s="385"/>
    </row>
    <row r="316" spans="1:34" ht="12.75" customHeight="1" x14ac:dyDescent="0.2">
      <c r="A316" s="342" t="s">
        <v>72</v>
      </c>
      <c r="B316" s="342"/>
      <c r="C316" s="330">
        <v>9261</v>
      </c>
      <c r="D316" s="339" t="s">
        <v>146</v>
      </c>
      <c r="E316" s="341" t="s">
        <v>89</v>
      </c>
      <c r="F316" s="323"/>
      <c r="G316" s="342"/>
      <c r="H316" s="342"/>
      <c r="I316" s="345">
        <v>44440</v>
      </c>
      <c r="J316" s="343"/>
      <c r="K316" s="345">
        <v>44440</v>
      </c>
      <c r="L316" s="342"/>
      <c r="M316" s="344"/>
      <c r="N316" s="327"/>
      <c r="O316" s="341"/>
      <c r="P316" s="342"/>
      <c r="Q316" s="342"/>
      <c r="R316" s="342"/>
      <c r="S316" s="342"/>
      <c r="T316" s="342"/>
      <c r="U316" s="342"/>
      <c r="V316" s="342"/>
      <c r="W316" s="342"/>
      <c r="X316" s="342"/>
      <c r="Y316" s="342"/>
      <c r="Z316" s="342"/>
      <c r="AA316" s="342"/>
      <c r="AB316" s="342"/>
      <c r="AC316" s="342">
        <v>1</v>
      </c>
      <c r="AD316" s="342"/>
      <c r="AE316" s="343" t="s">
        <v>762</v>
      </c>
      <c r="AF316" s="323" t="s">
        <v>422</v>
      </c>
      <c r="AG316" s="354"/>
      <c r="AH316" s="385"/>
    </row>
    <row r="317" spans="1:34" ht="12.75" customHeight="1" x14ac:dyDescent="0.2">
      <c r="A317" s="342" t="s">
        <v>72</v>
      </c>
      <c r="B317" s="342"/>
      <c r="C317" s="330">
        <v>9262</v>
      </c>
      <c r="D317" s="339" t="s">
        <v>146</v>
      </c>
      <c r="E317" s="341" t="s">
        <v>87</v>
      </c>
      <c r="F317" s="323"/>
      <c r="G317" s="342"/>
      <c r="H317" s="342"/>
      <c r="I317" s="345">
        <v>44440</v>
      </c>
      <c r="J317" s="343"/>
      <c r="K317" s="345">
        <v>44440</v>
      </c>
      <c r="L317" s="342"/>
      <c r="M317" s="344"/>
      <c r="N317" s="327"/>
      <c r="O317" s="341"/>
      <c r="P317" s="342"/>
      <c r="Q317" s="342"/>
      <c r="R317" s="342"/>
      <c r="S317" s="342"/>
      <c r="T317" s="342"/>
      <c r="U317" s="342"/>
      <c r="V317" s="342"/>
      <c r="W317" s="342"/>
      <c r="X317" s="342"/>
      <c r="Y317" s="342"/>
      <c r="Z317" s="342"/>
      <c r="AA317" s="342"/>
      <c r="AB317" s="342"/>
      <c r="AC317" s="342">
        <v>1</v>
      </c>
      <c r="AD317" s="342"/>
      <c r="AE317" s="343" t="s">
        <v>757</v>
      </c>
      <c r="AF317" s="323" t="s">
        <v>758</v>
      </c>
      <c r="AG317" s="354"/>
      <c r="AH317" s="385"/>
    </row>
    <row r="318" spans="1:34" ht="12.75" customHeight="1" x14ac:dyDescent="0.2">
      <c r="A318" s="342" t="s">
        <v>33</v>
      </c>
      <c r="B318" s="342"/>
      <c r="C318" s="330">
        <v>9263</v>
      </c>
      <c r="D318" s="339" t="s">
        <v>146</v>
      </c>
      <c r="E318" s="341" t="s">
        <v>104</v>
      </c>
      <c r="F318" s="323"/>
      <c r="G318" s="342"/>
      <c r="H318" s="342"/>
      <c r="I318" s="345">
        <v>44444</v>
      </c>
      <c r="J318" s="343"/>
      <c r="K318" s="345">
        <v>44444</v>
      </c>
      <c r="L318" s="342"/>
      <c r="M318" s="344"/>
      <c r="N318" s="327"/>
      <c r="O318" s="341"/>
      <c r="P318" s="342"/>
      <c r="Q318" s="342"/>
      <c r="R318" s="342"/>
      <c r="S318" s="342"/>
      <c r="T318" s="342">
        <v>1</v>
      </c>
      <c r="U318" s="342"/>
      <c r="V318" s="342"/>
      <c r="W318" s="342"/>
      <c r="X318" s="342"/>
      <c r="Y318" s="342"/>
      <c r="Z318" s="342"/>
      <c r="AA318" s="342"/>
      <c r="AB318" s="342"/>
      <c r="AC318" s="342"/>
      <c r="AD318" s="342"/>
      <c r="AE318" s="343" t="s">
        <v>298</v>
      </c>
      <c r="AF318" s="323" t="s">
        <v>794</v>
      </c>
      <c r="AG318" s="354"/>
      <c r="AH318" s="385"/>
    </row>
    <row r="319" spans="1:34" ht="12.75" customHeight="1" x14ac:dyDescent="0.2">
      <c r="A319" s="342" t="s">
        <v>55</v>
      </c>
      <c r="B319" s="342"/>
      <c r="C319" s="330">
        <v>9264</v>
      </c>
      <c r="D319" s="339" t="s">
        <v>146</v>
      </c>
      <c r="E319" s="341" t="s">
        <v>100</v>
      </c>
      <c r="F319" s="323" t="s">
        <v>283</v>
      </c>
      <c r="G319" s="342"/>
      <c r="H319" s="342"/>
      <c r="I319" s="345">
        <v>44441</v>
      </c>
      <c r="J319" s="343"/>
      <c r="K319" s="345">
        <v>44441</v>
      </c>
      <c r="L319" s="342"/>
      <c r="M319" s="344"/>
      <c r="N319" s="327"/>
      <c r="O319" s="341"/>
      <c r="P319" s="342"/>
      <c r="Q319" s="342"/>
      <c r="R319" s="342">
        <v>1</v>
      </c>
      <c r="S319" s="342"/>
      <c r="T319" s="342"/>
      <c r="U319" s="342"/>
      <c r="V319" s="342"/>
      <c r="W319" s="342"/>
      <c r="X319" s="342"/>
      <c r="Y319" s="342"/>
      <c r="Z319" s="342"/>
      <c r="AA319" s="342"/>
      <c r="AB319" s="342"/>
      <c r="AC319" s="342"/>
      <c r="AD319" s="342"/>
      <c r="AE319" s="343" t="s">
        <v>776</v>
      </c>
      <c r="AF319" s="323" t="s">
        <v>777</v>
      </c>
      <c r="AG319" s="354"/>
      <c r="AH319" s="385"/>
    </row>
    <row r="320" spans="1:34" ht="12.75" customHeight="1" x14ac:dyDescent="0.2">
      <c r="A320" s="342" t="s">
        <v>72</v>
      </c>
      <c r="B320" s="342"/>
      <c r="C320" s="330">
        <v>9265</v>
      </c>
      <c r="D320" s="339" t="s">
        <v>146</v>
      </c>
      <c r="E320" s="341" t="s">
        <v>98</v>
      </c>
      <c r="F320" s="323"/>
      <c r="G320" s="342"/>
      <c r="H320" s="342"/>
      <c r="I320" s="345">
        <v>44441</v>
      </c>
      <c r="J320" s="343"/>
      <c r="K320" s="345">
        <v>44441</v>
      </c>
      <c r="L320" s="342"/>
      <c r="M320" s="344"/>
      <c r="N320" s="327"/>
      <c r="O320" s="341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342"/>
      <c r="AB320" s="342"/>
      <c r="AC320" s="342">
        <v>1</v>
      </c>
      <c r="AD320" s="342"/>
      <c r="AE320" s="343" t="s">
        <v>765</v>
      </c>
      <c r="AF320" s="323" t="s">
        <v>378</v>
      </c>
      <c r="AG320" s="354"/>
      <c r="AH320" s="385"/>
    </row>
    <row r="321" spans="1:34" ht="12.75" customHeight="1" x14ac:dyDescent="0.2">
      <c r="A321" s="342" t="s">
        <v>48</v>
      </c>
      <c r="B321" s="342"/>
      <c r="C321" s="330">
        <v>9266</v>
      </c>
      <c r="D321" s="339" t="s">
        <v>146</v>
      </c>
      <c r="E321" s="341" t="s">
        <v>102</v>
      </c>
      <c r="F321" s="323"/>
      <c r="G321" s="342"/>
      <c r="H321" s="342"/>
      <c r="I321" s="345">
        <v>44441</v>
      </c>
      <c r="J321" s="343"/>
      <c r="K321" s="345">
        <v>44441</v>
      </c>
      <c r="L321" s="342"/>
      <c r="M321" s="344"/>
      <c r="N321" s="327"/>
      <c r="O321" s="341"/>
      <c r="P321" s="342"/>
      <c r="Q321" s="342"/>
      <c r="R321" s="342"/>
      <c r="S321" s="342"/>
      <c r="T321" s="342"/>
      <c r="U321" s="342">
        <v>1</v>
      </c>
      <c r="V321" s="342"/>
      <c r="W321" s="342"/>
      <c r="X321" s="342"/>
      <c r="Y321" s="342"/>
      <c r="Z321" s="342"/>
      <c r="AA321" s="342"/>
      <c r="AB321" s="342"/>
      <c r="AC321" s="342"/>
      <c r="AD321" s="342"/>
      <c r="AE321" s="343" t="s">
        <v>750</v>
      </c>
      <c r="AF321" s="323" t="s">
        <v>749</v>
      </c>
      <c r="AG321" s="354"/>
      <c r="AH321" s="385"/>
    </row>
    <row r="322" spans="1:34" ht="12.75" customHeight="1" x14ac:dyDescent="0.2">
      <c r="A322" s="342" t="s">
        <v>72</v>
      </c>
      <c r="B322" s="342"/>
      <c r="C322" s="330">
        <v>9267</v>
      </c>
      <c r="D322" s="339" t="s">
        <v>146</v>
      </c>
      <c r="E322" s="341" t="s">
        <v>95</v>
      </c>
      <c r="F322" s="323" t="s">
        <v>89</v>
      </c>
      <c r="G322" s="342"/>
      <c r="H322" s="342"/>
      <c r="I322" s="345">
        <v>44441</v>
      </c>
      <c r="J322" s="343"/>
      <c r="K322" s="345">
        <v>44441</v>
      </c>
      <c r="L322" s="342"/>
      <c r="M322" s="344"/>
      <c r="N322" s="327"/>
      <c r="O322" s="341"/>
      <c r="P322" s="342"/>
      <c r="Q322" s="342"/>
      <c r="R322" s="342"/>
      <c r="S322" s="342"/>
      <c r="T322" s="342"/>
      <c r="U322" s="342"/>
      <c r="V322" s="342"/>
      <c r="W322" s="342">
        <v>1</v>
      </c>
      <c r="X322" s="342"/>
      <c r="Y322" s="342"/>
      <c r="Z322" s="342"/>
      <c r="AA322" s="342"/>
      <c r="AB322" s="342"/>
      <c r="AC322" s="342"/>
      <c r="AD322" s="342"/>
      <c r="AE322" s="343" t="s">
        <v>326</v>
      </c>
      <c r="AF322" s="323" t="s">
        <v>784</v>
      </c>
      <c r="AG322" s="354"/>
      <c r="AH322" s="385"/>
    </row>
    <row r="323" spans="1:34" ht="12.75" customHeight="1" x14ac:dyDescent="0.2">
      <c r="A323" s="342" t="s">
        <v>37</v>
      </c>
      <c r="B323" s="342"/>
      <c r="C323" s="330">
        <v>9268</v>
      </c>
      <c r="D323" s="339" t="s">
        <v>146</v>
      </c>
      <c r="E323" s="341" t="s">
        <v>93</v>
      </c>
      <c r="F323" s="323"/>
      <c r="G323" s="342"/>
      <c r="H323" s="342"/>
      <c r="I323" s="345">
        <v>44441</v>
      </c>
      <c r="J323" s="343"/>
      <c r="K323" s="345">
        <v>44441</v>
      </c>
      <c r="L323" s="342"/>
      <c r="M323" s="344"/>
      <c r="N323" s="327"/>
      <c r="O323" s="341"/>
      <c r="P323" s="342"/>
      <c r="Q323" s="342"/>
      <c r="R323" s="342"/>
      <c r="S323" s="342"/>
      <c r="T323" s="342">
        <v>1</v>
      </c>
      <c r="U323" s="342"/>
      <c r="V323" s="342"/>
      <c r="W323" s="342"/>
      <c r="X323" s="342"/>
      <c r="Y323" s="342"/>
      <c r="Z323" s="342"/>
      <c r="AA323" s="342"/>
      <c r="AB323" s="342"/>
      <c r="AC323" s="342"/>
      <c r="AD323" s="342"/>
      <c r="AE323" s="343" t="s">
        <v>780</v>
      </c>
      <c r="AF323" s="323" t="s">
        <v>781</v>
      </c>
      <c r="AG323" s="354"/>
      <c r="AH323" s="385"/>
    </row>
    <row r="324" spans="1:34" ht="12.75" customHeight="1" x14ac:dyDescent="0.2">
      <c r="A324" s="342" t="s">
        <v>37</v>
      </c>
      <c r="B324" s="342"/>
      <c r="C324" s="330">
        <v>9269</v>
      </c>
      <c r="D324" s="339" t="s">
        <v>146</v>
      </c>
      <c r="E324" s="341" t="s">
        <v>100</v>
      </c>
      <c r="F324" s="323" t="s">
        <v>283</v>
      </c>
      <c r="G324" s="342"/>
      <c r="H324" s="342"/>
      <c r="I324" s="345">
        <v>44444</v>
      </c>
      <c r="J324" s="343"/>
      <c r="K324" s="345">
        <v>44444</v>
      </c>
      <c r="L324" s="342"/>
      <c r="M324" s="344"/>
      <c r="N324" s="327"/>
      <c r="O324" s="341"/>
      <c r="P324" s="342"/>
      <c r="Q324" s="342"/>
      <c r="R324" s="342">
        <v>1</v>
      </c>
      <c r="S324" s="342"/>
      <c r="T324" s="342"/>
      <c r="U324" s="342"/>
      <c r="V324" s="342"/>
      <c r="W324" s="342"/>
      <c r="X324" s="342"/>
      <c r="Y324" s="342"/>
      <c r="Z324" s="342"/>
      <c r="AA324" s="342"/>
      <c r="AB324" s="342"/>
      <c r="AC324" s="342"/>
      <c r="AD324" s="342"/>
      <c r="AE324" s="343" t="s">
        <v>774</v>
      </c>
      <c r="AF324" s="323" t="s">
        <v>775</v>
      </c>
      <c r="AG324" s="354"/>
      <c r="AH324" s="385"/>
    </row>
    <row r="325" spans="1:34" ht="12.75" customHeight="1" x14ac:dyDescent="0.2">
      <c r="A325" s="342" t="s">
        <v>51</v>
      </c>
      <c r="B325" s="342"/>
      <c r="C325" s="330">
        <v>9270</v>
      </c>
      <c r="D325" s="339" t="s">
        <v>146</v>
      </c>
      <c r="E325" s="341" t="s">
        <v>95</v>
      </c>
      <c r="F325" s="323" t="s">
        <v>93</v>
      </c>
      <c r="G325" s="342"/>
      <c r="H325" s="342"/>
      <c r="I325" s="345">
        <v>44444</v>
      </c>
      <c r="J325" s="343"/>
      <c r="K325" s="345">
        <v>44444</v>
      </c>
      <c r="L325" s="342"/>
      <c r="M325" s="344"/>
      <c r="N325" s="327"/>
      <c r="O325" s="341"/>
      <c r="P325" s="342"/>
      <c r="Q325" s="342"/>
      <c r="R325" s="342">
        <v>1</v>
      </c>
      <c r="S325" s="342"/>
      <c r="T325" s="342"/>
      <c r="U325" s="342"/>
      <c r="V325" s="342"/>
      <c r="W325" s="342"/>
      <c r="X325" s="342"/>
      <c r="Y325" s="342"/>
      <c r="Z325" s="342"/>
      <c r="AA325" s="342"/>
      <c r="AB325" s="342"/>
      <c r="AC325" s="342"/>
      <c r="AD325" s="342"/>
      <c r="AE325" s="343" t="s">
        <v>782</v>
      </c>
      <c r="AF325" s="323" t="s">
        <v>783</v>
      </c>
      <c r="AG325" s="354"/>
      <c r="AH325" s="385"/>
    </row>
    <row r="326" spans="1:34" ht="12.75" customHeight="1" x14ac:dyDescent="0.2">
      <c r="A326" s="342" t="s">
        <v>67</v>
      </c>
      <c r="B326" s="342"/>
      <c r="C326" s="330">
        <v>9271</v>
      </c>
      <c r="D326" s="339" t="s">
        <v>146</v>
      </c>
      <c r="E326" s="341" t="s">
        <v>283</v>
      </c>
      <c r="F326" s="323" t="s">
        <v>100</v>
      </c>
      <c r="G326" s="342"/>
      <c r="H326" s="342"/>
      <c r="I326" s="345">
        <v>44444</v>
      </c>
      <c r="J326" s="343"/>
      <c r="K326" s="345">
        <v>44444</v>
      </c>
      <c r="L326" s="342"/>
      <c r="M326" s="344"/>
      <c r="N326" s="327"/>
      <c r="O326" s="341"/>
      <c r="P326" s="342"/>
      <c r="Q326" s="342"/>
      <c r="R326" s="342">
        <v>1</v>
      </c>
      <c r="S326" s="342"/>
      <c r="T326" s="342"/>
      <c r="U326" s="342"/>
      <c r="V326" s="342"/>
      <c r="W326" s="342"/>
      <c r="X326" s="342"/>
      <c r="Y326" s="342"/>
      <c r="Z326" s="342"/>
      <c r="AA326" s="342"/>
      <c r="AB326" s="342"/>
      <c r="AC326" s="342"/>
      <c r="AD326" s="342"/>
      <c r="AE326" s="343" t="s">
        <v>778</v>
      </c>
      <c r="AF326" s="323" t="s">
        <v>422</v>
      </c>
      <c r="AG326" s="354"/>
      <c r="AH326" s="385"/>
    </row>
    <row r="327" spans="1:34" ht="12.75" customHeight="1" x14ac:dyDescent="0.2">
      <c r="A327" s="342" t="s">
        <v>37</v>
      </c>
      <c r="B327" s="342"/>
      <c r="C327" s="330">
        <v>9272</v>
      </c>
      <c r="D327" s="339" t="s">
        <v>146</v>
      </c>
      <c r="E327" s="341" t="s">
        <v>87</v>
      </c>
      <c r="F327" s="323" t="s">
        <v>102</v>
      </c>
      <c r="G327" s="342"/>
      <c r="H327" s="342"/>
      <c r="I327" s="345">
        <v>44444</v>
      </c>
      <c r="J327" s="343"/>
      <c r="K327" s="345">
        <v>44444</v>
      </c>
      <c r="L327" s="342"/>
      <c r="M327" s="344"/>
      <c r="N327" s="327"/>
      <c r="O327" s="341"/>
      <c r="P327" s="342"/>
      <c r="Q327" s="342"/>
      <c r="R327" s="342">
        <v>1</v>
      </c>
      <c r="S327" s="342"/>
      <c r="T327" s="342"/>
      <c r="U327" s="342"/>
      <c r="V327" s="342"/>
      <c r="W327" s="342"/>
      <c r="X327" s="342"/>
      <c r="Y327" s="342"/>
      <c r="Z327" s="342"/>
      <c r="AA327" s="342"/>
      <c r="AB327" s="342"/>
      <c r="AC327" s="342"/>
      <c r="AD327" s="342"/>
      <c r="AE327" s="343" t="s">
        <v>772</v>
      </c>
      <c r="AF327" s="323" t="s">
        <v>773</v>
      </c>
      <c r="AG327" s="354"/>
      <c r="AH327" s="385"/>
    </row>
    <row r="328" spans="1:34" ht="12.75" customHeight="1" x14ac:dyDescent="0.2">
      <c r="A328" s="342" t="s">
        <v>67</v>
      </c>
      <c r="B328" s="342"/>
      <c r="C328" s="330">
        <v>9273</v>
      </c>
      <c r="D328" s="339" t="s">
        <v>146</v>
      </c>
      <c r="E328" s="341" t="s">
        <v>89</v>
      </c>
      <c r="F328" s="323"/>
      <c r="G328" s="342"/>
      <c r="H328" s="342"/>
      <c r="I328" s="345">
        <v>44445</v>
      </c>
      <c r="J328" s="343"/>
      <c r="K328" s="345">
        <v>44445</v>
      </c>
      <c r="L328" s="342"/>
      <c r="M328" s="344"/>
      <c r="N328" s="327"/>
      <c r="O328" s="341"/>
      <c r="P328" s="342"/>
      <c r="Q328" s="342"/>
      <c r="R328" s="342">
        <v>1</v>
      </c>
      <c r="S328" s="342"/>
      <c r="T328" s="342"/>
      <c r="U328" s="342"/>
      <c r="V328" s="342"/>
      <c r="W328" s="342"/>
      <c r="X328" s="342"/>
      <c r="Y328" s="342"/>
      <c r="Z328" s="342"/>
      <c r="AA328" s="342"/>
      <c r="AB328" s="342"/>
      <c r="AC328" s="342"/>
      <c r="AD328" s="342"/>
      <c r="AE328" s="343" t="s">
        <v>766</v>
      </c>
      <c r="AF328" s="323" t="s">
        <v>767</v>
      </c>
      <c r="AG328" s="354"/>
      <c r="AH328" s="385"/>
    </row>
    <row r="329" spans="1:34" ht="12.75" customHeight="1" x14ac:dyDescent="0.2">
      <c r="A329" s="342" t="s">
        <v>72</v>
      </c>
      <c r="B329" s="342"/>
      <c r="C329" s="330">
        <v>9274</v>
      </c>
      <c r="D329" s="339" t="s">
        <v>146</v>
      </c>
      <c r="E329" s="341" t="s">
        <v>93</v>
      </c>
      <c r="F329" s="323" t="s">
        <v>95</v>
      </c>
      <c r="G329" s="342"/>
      <c r="H329" s="342"/>
      <c r="I329" s="345">
        <v>44445</v>
      </c>
      <c r="J329" s="343"/>
      <c r="K329" s="345">
        <v>44445</v>
      </c>
      <c r="L329" s="342"/>
      <c r="M329" s="344"/>
      <c r="N329" s="327"/>
      <c r="O329" s="341"/>
      <c r="P329" s="342"/>
      <c r="Q329" s="342"/>
      <c r="R329" s="342"/>
      <c r="S329" s="342"/>
      <c r="T329" s="342"/>
      <c r="U329" s="342"/>
      <c r="V329" s="342"/>
      <c r="W329" s="342"/>
      <c r="X329" s="342"/>
      <c r="Y329" s="342"/>
      <c r="Z329" s="342"/>
      <c r="AA329" s="342"/>
      <c r="AB329" s="342"/>
      <c r="AC329" s="342">
        <v>1</v>
      </c>
      <c r="AD329" s="342"/>
      <c r="AE329" s="343" t="s">
        <v>769</v>
      </c>
      <c r="AF329" s="323" t="s">
        <v>770</v>
      </c>
      <c r="AG329" s="354"/>
      <c r="AH329" s="385"/>
    </row>
    <row r="330" spans="1:34" ht="12.75" customHeight="1" x14ac:dyDescent="0.2">
      <c r="A330" s="342" t="s">
        <v>37</v>
      </c>
      <c r="B330" s="342"/>
      <c r="C330" s="330">
        <v>9275</v>
      </c>
      <c r="D330" s="339" t="s">
        <v>146</v>
      </c>
      <c r="E330" s="341" t="s">
        <v>98</v>
      </c>
      <c r="F330" s="323"/>
      <c r="G330" s="342"/>
      <c r="H330" s="342"/>
      <c r="I330" s="345">
        <v>44445</v>
      </c>
      <c r="J330" s="343"/>
      <c r="K330" s="345">
        <v>44445</v>
      </c>
      <c r="L330" s="342"/>
      <c r="M330" s="344"/>
      <c r="N330" s="327"/>
      <c r="O330" s="341"/>
      <c r="P330" s="342"/>
      <c r="Q330" s="342"/>
      <c r="R330" s="342"/>
      <c r="S330" s="342"/>
      <c r="T330" s="342"/>
      <c r="U330" s="342">
        <v>1</v>
      </c>
      <c r="V330" s="342"/>
      <c r="W330" s="342"/>
      <c r="X330" s="342"/>
      <c r="Y330" s="342"/>
      <c r="Z330" s="342"/>
      <c r="AA330" s="342"/>
      <c r="AB330" s="342"/>
      <c r="AC330" s="342"/>
      <c r="AD330" s="342"/>
      <c r="AE330" s="343" t="s">
        <v>788</v>
      </c>
      <c r="AF330" s="323" t="s">
        <v>789</v>
      </c>
      <c r="AG330" s="354"/>
      <c r="AH330" s="385"/>
    </row>
    <row r="331" spans="1:34" ht="12.75" customHeight="1" x14ac:dyDescent="0.2">
      <c r="A331" s="342" t="s">
        <v>37</v>
      </c>
      <c r="B331" s="342"/>
      <c r="C331" s="330">
        <v>9276</v>
      </c>
      <c r="D331" s="339" t="s">
        <v>146</v>
      </c>
      <c r="E331" s="341" t="s">
        <v>100</v>
      </c>
      <c r="F331" s="323"/>
      <c r="G331" s="342"/>
      <c r="H331" s="342"/>
      <c r="I331" s="345">
        <v>44445</v>
      </c>
      <c r="J331" s="343"/>
      <c r="K331" s="345">
        <v>44445</v>
      </c>
      <c r="L331" s="342"/>
      <c r="M331" s="344"/>
      <c r="N331" s="327"/>
      <c r="O331" s="341"/>
      <c r="P331" s="342"/>
      <c r="Q331" s="342"/>
      <c r="R331" s="342"/>
      <c r="S331" s="342"/>
      <c r="T331" s="342"/>
      <c r="U331" s="342">
        <v>1</v>
      </c>
      <c r="V331" s="342"/>
      <c r="W331" s="342"/>
      <c r="X331" s="342"/>
      <c r="Y331" s="342"/>
      <c r="Z331" s="342"/>
      <c r="AA331" s="342"/>
      <c r="AB331" s="342"/>
      <c r="AC331" s="342"/>
      <c r="AD331" s="342"/>
      <c r="AE331" s="343" t="s">
        <v>808</v>
      </c>
      <c r="AF331" s="323" t="s">
        <v>809</v>
      </c>
      <c r="AG331" s="354" t="s">
        <v>810</v>
      </c>
      <c r="AH331" s="385"/>
    </row>
    <row r="332" spans="1:34" ht="12.75" customHeight="1" x14ac:dyDescent="0.2">
      <c r="A332" s="342" t="s">
        <v>72</v>
      </c>
      <c r="B332" s="342"/>
      <c r="C332" s="330">
        <v>9277</v>
      </c>
      <c r="D332" s="339" t="s">
        <v>146</v>
      </c>
      <c r="E332" s="341" t="s">
        <v>95</v>
      </c>
      <c r="F332" s="323" t="s">
        <v>93</v>
      </c>
      <c r="G332" s="342"/>
      <c r="H332" s="342"/>
      <c r="I332" s="345">
        <v>44446</v>
      </c>
      <c r="J332" s="343"/>
      <c r="K332" s="345">
        <v>44446</v>
      </c>
      <c r="L332" s="342"/>
      <c r="M332" s="344"/>
      <c r="N332" s="327"/>
      <c r="O332" s="341"/>
      <c r="P332" s="342"/>
      <c r="Q332" s="342"/>
      <c r="R332" s="342"/>
      <c r="S332" s="342"/>
      <c r="T332" s="342"/>
      <c r="U332" s="342"/>
      <c r="V332" s="342"/>
      <c r="W332" s="342"/>
      <c r="X332" s="342"/>
      <c r="Y332" s="342"/>
      <c r="Z332" s="342"/>
      <c r="AA332" s="342"/>
      <c r="AB332" s="342"/>
      <c r="AC332" s="342">
        <v>1</v>
      </c>
      <c r="AD332" s="342"/>
      <c r="AE332" s="343" t="s">
        <v>771</v>
      </c>
      <c r="AF332" s="323" t="s">
        <v>316</v>
      </c>
      <c r="AG332" s="354"/>
      <c r="AH332" s="385"/>
    </row>
    <row r="333" spans="1:34" ht="12.75" customHeight="1" x14ac:dyDescent="0.2">
      <c r="A333" s="342" t="s">
        <v>72</v>
      </c>
      <c r="B333" s="342"/>
      <c r="C333" s="330">
        <v>9278</v>
      </c>
      <c r="D333" s="339" t="s">
        <v>146</v>
      </c>
      <c r="E333" s="341" t="s">
        <v>89</v>
      </c>
      <c r="F333" s="323"/>
      <c r="G333" s="342"/>
      <c r="H333" s="342"/>
      <c r="I333" s="345">
        <v>44446</v>
      </c>
      <c r="J333" s="343"/>
      <c r="K333" s="345">
        <v>44446</v>
      </c>
      <c r="L333" s="342"/>
      <c r="M333" s="344"/>
      <c r="N333" s="327"/>
      <c r="O333" s="341"/>
      <c r="P333" s="342"/>
      <c r="Q333" s="342"/>
      <c r="R333" s="342"/>
      <c r="S333" s="342"/>
      <c r="T333" s="342"/>
      <c r="U333" s="342"/>
      <c r="V333" s="342"/>
      <c r="W333" s="342">
        <v>1</v>
      </c>
      <c r="X333" s="342"/>
      <c r="Y333" s="342"/>
      <c r="Z333" s="342"/>
      <c r="AA333" s="342"/>
      <c r="AB333" s="342"/>
      <c r="AC333" s="342"/>
      <c r="AD333" s="342"/>
      <c r="AE333" s="343" t="s">
        <v>768</v>
      </c>
      <c r="AF333" s="323" t="s">
        <v>422</v>
      </c>
      <c r="AG333" s="354"/>
      <c r="AH333" s="385"/>
    </row>
    <row r="334" spans="1:34" ht="12.75" customHeight="1" x14ac:dyDescent="0.2">
      <c r="A334" s="342" t="s">
        <v>72</v>
      </c>
      <c r="B334" s="342"/>
      <c r="C334" s="330">
        <v>9279</v>
      </c>
      <c r="D334" s="339" t="s">
        <v>146</v>
      </c>
      <c r="E334" s="341" t="s">
        <v>87</v>
      </c>
      <c r="F334" s="323"/>
      <c r="G334" s="342"/>
      <c r="H334" s="342"/>
      <c r="I334" s="345">
        <v>44446</v>
      </c>
      <c r="J334" s="343"/>
      <c r="K334" s="345">
        <v>44501</v>
      </c>
      <c r="L334" s="342"/>
      <c r="M334" s="344"/>
      <c r="N334" s="327"/>
      <c r="O334" s="341"/>
      <c r="P334" s="342"/>
      <c r="Q334" s="342"/>
      <c r="R334" s="342"/>
      <c r="S334" s="342"/>
      <c r="T334" s="342"/>
      <c r="U334" s="342"/>
      <c r="V334" s="342"/>
      <c r="W334" s="342"/>
      <c r="X334" s="342">
        <v>1</v>
      </c>
      <c r="Y334" s="342"/>
      <c r="Z334" s="342"/>
      <c r="AA334" s="342"/>
      <c r="AB334" s="342"/>
      <c r="AC334" s="342"/>
      <c r="AD334" s="342"/>
      <c r="AE334" s="343"/>
      <c r="AF334" s="323"/>
      <c r="AG334" s="354"/>
      <c r="AH334" s="385"/>
    </row>
    <row r="335" spans="1:34" ht="12.75" customHeight="1" x14ac:dyDescent="0.2">
      <c r="A335" s="342" t="s">
        <v>72</v>
      </c>
      <c r="B335" s="342"/>
      <c r="C335" s="330">
        <v>9280</v>
      </c>
      <c r="D335" s="339" t="s">
        <v>146</v>
      </c>
      <c r="E335" s="341" t="s">
        <v>97</v>
      </c>
      <c r="F335" s="323"/>
      <c r="G335" s="342"/>
      <c r="H335" s="342"/>
      <c r="I335" s="345">
        <v>44447</v>
      </c>
      <c r="J335" s="343"/>
      <c r="K335" s="345">
        <v>44447</v>
      </c>
      <c r="L335" s="342"/>
      <c r="M335" s="344"/>
      <c r="N335" s="327"/>
      <c r="O335" s="341"/>
      <c r="P335" s="342"/>
      <c r="Q335" s="342"/>
      <c r="R335" s="342"/>
      <c r="S335" s="342"/>
      <c r="T335" s="342"/>
      <c r="U335" s="342"/>
      <c r="V335" s="342"/>
      <c r="W335" s="342">
        <v>1</v>
      </c>
      <c r="X335" s="342"/>
      <c r="Y335" s="342"/>
      <c r="Z335" s="342"/>
      <c r="AA335" s="342"/>
      <c r="AB335" s="342"/>
      <c r="AC335" s="342"/>
      <c r="AD335" s="342"/>
      <c r="AE335" s="343" t="s">
        <v>805</v>
      </c>
      <c r="AF335" s="323" t="s">
        <v>422</v>
      </c>
      <c r="AG335" s="354"/>
      <c r="AH335" s="385"/>
    </row>
    <row r="336" spans="1:34" ht="12.75" customHeight="1" x14ac:dyDescent="0.2">
      <c r="A336" s="342" t="s">
        <v>65</v>
      </c>
      <c r="B336" s="342"/>
      <c r="C336" s="330">
        <v>9281</v>
      </c>
      <c r="D336" s="339" t="s">
        <v>146</v>
      </c>
      <c r="E336" s="341" t="s">
        <v>97</v>
      </c>
      <c r="F336" s="323" t="s">
        <v>283</v>
      </c>
      <c r="G336" s="342"/>
      <c r="H336" s="342"/>
      <c r="I336" s="345">
        <v>44450</v>
      </c>
      <c r="J336" s="343"/>
      <c r="K336" s="345">
        <v>44450</v>
      </c>
      <c r="L336" s="342"/>
      <c r="M336" s="344"/>
      <c r="N336" s="327"/>
      <c r="O336" s="341"/>
      <c r="P336" s="342"/>
      <c r="Q336" s="342"/>
      <c r="R336" s="342"/>
      <c r="S336" s="342"/>
      <c r="T336" s="342">
        <v>1</v>
      </c>
      <c r="U336" s="342"/>
      <c r="V336" s="342"/>
      <c r="W336" s="342"/>
      <c r="X336" s="342"/>
      <c r="Y336" s="342"/>
      <c r="Z336" s="342"/>
      <c r="AA336" s="342"/>
      <c r="AB336" s="342"/>
      <c r="AC336" s="342"/>
      <c r="AD336" s="342"/>
      <c r="AE336" s="343" t="s">
        <v>760</v>
      </c>
      <c r="AF336" s="323" t="s">
        <v>761</v>
      </c>
      <c r="AG336" s="354"/>
      <c r="AH336" s="385"/>
    </row>
    <row r="337" spans="1:34" ht="12.75" customHeight="1" x14ac:dyDescent="0.2">
      <c r="A337" s="342" t="s">
        <v>51</v>
      </c>
      <c r="B337" s="342"/>
      <c r="C337" s="330">
        <v>9282</v>
      </c>
      <c r="D337" s="339" t="s">
        <v>146</v>
      </c>
      <c r="E337" s="341" t="s">
        <v>97</v>
      </c>
      <c r="F337" s="323" t="s">
        <v>283</v>
      </c>
      <c r="G337" s="342"/>
      <c r="H337" s="342"/>
      <c r="I337" s="345">
        <v>44450</v>
      </c>
      <c r="J337" s="343"/>
      <c r="K337" s="345">
        <v>44450</v>
      </c>
      <c r="L337" s="342"/>
      <c r="M337" s="344"/>
      <c r="N337" s="327"/>
      <c r="O337" s="341"/>
      <c r="P337" s="342"/>
      <c r="Q337" s="342"/>
      <c r="R337" s="342"/>
      <c r="S337" s="342"/>
      <c r="T337" s="342">
        <v>1</v>
      </c>
      <c r="U337" s="342"/>
      <c r="V337" s="342"/>
      <c r="W337" s="342"/>
      <c r="X337" s="342"/>
      <c r="Y337" s="342"/>
      <c r="Z337" s="342"/>
      <c r="AA337" s="342"/>
      <c r="AB337" s="342"/>
      <c r="AC337" s="342"/>
      <c r="AD337" s="342"/>
      <c r="AE337" s="343" t="s">
        <v>759</v>
      </c>
      <c r="AF337" s="323" t="s">
        <v>747</v>
      </c>
      <c r="AG337" s="354"/>
      <c r="AH337" s="385"/>
    </row>
    <row r="338" spans="1:34" ht="12.75" customHeight="1" x14ac:dyDescent="0.2">
      <c r="A338" s="342" t="s">
        <v>72</v>
      </c>
      <c r="B338" s="342"/>
      <c r="C338" s="330">
        <v>9283</v>
      </c>
      <c r="D338" s="339" t="s">
        <v>146</v>
      </c>
      <c r="E338" s="341" t="s">
        <v>104</v>
      </c>
      <c r="F338" s="323"/>
      <c r="G338" s="342"/>
      <c r="H338" s="342"/>
      <c r="I338" s="345">
        <v>44451</v>
      </c>
      <c r="J338" s="343"/>
      <c r="K338" s="345">
        <v>44451</v>
      </c>
      <c r="L338" s="342"/>
      <c r="M338" s="344"/>
      <c r="N338" s="327"/>
      <c r="O338" s="341"/>
      <c r="P338" s="342"/>
      <c r="Q338" s="342"/>
      <c r="R338" s="342"/>
      <c r="S338" s="342"/>
      <c r="T338" s="342"/>
      <c r="U338" s="342"/>
      <c r="V338" s="342"/>
      <c r="W338" s="342"/>
      <c r="X338" s="342"/>
      <c r="Y338" s="342"/>
      <c r="Z338" s="342"/>
      <c r="AA338" s="342">
        <v>1</v>
      </c>
      <c r="AB338" s="342"/>
      <c r="AC338" s="342"/>
      <c r="AD338" s="342"/>
      <c r="AE338" s="343" t="s">
        <v>806</v>
      </c>
      <c r="AF338" s="323" t="s">
        <v>807</v>
      </c>
      <c r="AG338" s="354"/>
      <c r="AH338" s="385"/>
    </row>
    <row r="339" spans="1:34" ht="12.75" customHeight="1" x14ac:dyDescent="0.2">
      <c r="A339" s="342" t="s">
        <v>67</v>
      </c>
      <c r="B339" s="342"/>
      <c r="C339" s="330">
        <v>9284</v>
      </c>
      <c r="D339" s="339" t="s">
        <v>146</v>
      </c>
      <c r="E339" s="341" t="s">
        <v>89</v>
      </c>
      <c r="F339" s="323" t="s">
        <v>97</v>
      </c>
      <c r="G339" s="342"/>
      <c r="H339" s="342"/>
      <c r="I339" s="345">
        <v>44451</v>
      </c>
      <c r="J339" s="343"/>
      <c r="K339" s="345">
        <v>44451</v>
      </c>
      <c r="L339" s="342"/>
      <c r="M339" s="344"/>
      <c r="N339" s="327"/>
      <c r="O339" s="341"/>
      <c r="P339" s="342"/>
      <c r="Q339" s="342"/>
      <c r="R339" s="342"/>
      <c r="S339" s="342"/>
      <c r="T339" s="342">
        <v>1</v>
      </c>
      <c r="U339" s="342"/>
      <c r="V339" s="342"/>
      <c r="W339" s="342"/>
      <c r="X339" s="342"/>
      <c r="Y339" s="342"/>
      <c r="Z339" s="342"/>
      <c r="AA339" s="342"/>
      <c r="AB339" s="342"/>
      <c r="AC339" s="342"/>
      <c r="AD339" s="342"/>
      <c r="AE339" s="343" t="s">
        <v>763</v>
      </c>
      <c r="AF339" s="343" t="s">
        <v>764</v>
      </c>
      <c r="AG339" s="354"/>
      <c r="AH339" s="385"/>
    </row>
    <row r="340" spans="1:34" ht="12.75" customHeight="1" x14ac:dyDescent="0.2">
      <c r="A340" s="342" t="s">
        <v>72</v>
      </c>
      <c r="B340" s="342"/>
      <c r="C340" s="330">
        <v>9285</v>
      </c>
      <c r="D340" s="339" t="s">
        <v>146</v>
      </c>
      <c r="E340" s="341" t="s">
        <v>87</v>
      </c>
      <c r="F340" s="323"/>
      <c r="G340" s="342"/>
      <c r="H340" s="342"/>
      <c r="I340" s="345">
        <v>44451</v>
      </c>
      <c r="J340" s="343"/>
      <c r="K340" s="345">
        <v>44451</v>
      </c>
      <c r="L340" s="342"/>
      <c r="M340" s="344"/>
      <c r="N340" s="327"/>
      <c r="O340" s="341"/>
      <c r="P340" s="342"/>
      <c r="Q340" s="342"/>
      <c r="R340" s="342"/>
      <c r="S340" s="342"/>
      <c r="T340" s="342"/>
      <c r="U340" s="342"/>
      <c r="V340" s="342"/>
      <c r="W340" s="342"/>
      <c r="X340" s="342"/>
      <c r="Y340" s="342"/>
      <c r="Z340" s="342"/>
      <c r="AA340" s="342">
        <v>1</v>
      </c>
      <c r="AB340" s="342"/>
      <c r="AC340" s="342"/>
      <c r="AD340" s="342"/>
      <c r="AE340" s="343" t="s">
        <v>737</v>
      </c>
      <c r="AF340" s="343" t="s">
        <v>738</v>
      </c>
      <c r="AG340" s="354"/>
      <c r="AH340" s="385"/>
    </row>
    <row r="341" spans="1:34" ht="12.75" customHeight="1" x14ac:dyDescent="0.2">
      <c r="A341" s="342" t="s">
        <v>37</v>
      </c>
      <c r="B341" s="342"/>
      <c r="C341" s="330">
        <v>9286</v>
      </c>
      <c r="D341" s="339" t="s">
        <v>146</v>
      </c>
      <c r="E341" s="341" t="s">
        <v>93</v>
      </c>
      <c r="F341" s="323"/>
      <c r="G341" s="342"/>
      <c r="H341" s="342"/>
      <c r="I341" s="345">
        <v>44451</v>
      </c>
      <c r="J341" s="343"/>
      <c r="K341" s="345">
        <v>44451</v>
      </c>
      <c r="L341" s="342"/>
      <c r="M341" s="344"/>
      <c r="N341" s="327"/>
      <c r="O341" s="341"/>
      <c r="P341" s="342"/>
      <c r="Q341" s="342"/>
      <c r="R341" s="342"/>
      <c r="S341" s="342"/>
      <c r="T341" s="342">
        <v>1</v>
      </c>
      <c r="U341" s="342"/>
      <c r="V341" s="342"/>
      <c r="W341" s="342"/>
      <c r="X341" s="342"/>
      <c r="Y341" s="342"/>
      <c r="Z341" s="342"/>
      <c r="AA341" s="342"/>
      <c r="AB341" s="342"/>
      <c r="AC341" s="342"/>
      <c r="AD341" s="342"/>
      <c r="AE341" s="343" t="s">
        <v>746</v>
      </c>
      <c r="AF341" s="343" t="s">
        <v>422</v>
      </c>
      <c r="AG341" s="354"/>
      <c r="AH341" s="385"/>
    </row>
    <row r="342" spans="1:34" ht="12.75" customHeight="1" x14ac:dyDescent="0.2">
      <c r="A342" s="342" t="s">
        <v>47</v>
      </c>
      <c r="B342" s="342"/>
      <c r="C342" s="330">
        <v>9287</v>
      </c>
      <c r="D342" s="339" t="s">
        <v>146</v>
      </c>
      <c r="E342" s="341" t="s">
        <v>89</v>
      </c>
      <c r="F342" s="323"/>
      <c r="G342" s="342"/>
      <c r="H342" s="342"/>
      <c r="I342" s="345">
        <v>44451</v>
      </c>
      <c r="J342" s="343"/>
      <c r="K342" s="345">
        <v>44451</v>
      </c>
      <c r="L342" s="342"/>
      <c r="M342" s="344"/>
      <c r="N342" s="327"/>
      <c r="O342" s="341"/>
      <c r="P342" s="342"/>
      <c r="Q342" s="342"/>
      <c r="R342" s="342">
        <v>1</v>
      </c>
      <c r="S342" s="342"/>
      <c r="T342" s="342"/>
      <c r="U342" s="342"/>
      <c r="V342" s="342"/>
      <c r="W342" s="342"/>
      <c r="X342" s="342"/>
      <c r="Y342" s="342"/>
      <c r="Z342" s="342"/>
      <c r="AA342" s="342"/>
      <c r="AB342" s="342"/>
      <c r="AC342" s="342"/>
      <c r="AD342" s="342"/>
      <c r="AE342" s="343" t="s">
        <v>754</v>
      </c>
      <c r="AF342" s="343" t="s">
        <v>422</v>
      </c>
      <c r="AG342" s="354"/>
      <c r="AH342" s="385"/>
    </row>
    <row r="343" spans="1:34" ht="12.75" customHeight="1" x14ac:dyDescent="0.2">
      <c r="A343" s="342" t="s">
        <v>72</v>
      </c>
      <c r="B343" s="342"/>
      <c r="C343" s="330">
        <v>9288</v>
      </c>
      <c r="D343" s="339" t="s">
        <v>146</v>
      </c>
      <c r="E343" s="341" t="s">
        <v>87</v>
      </c>
      <c r="F343" s="323"/>
      <c r="G343" s="342"/>
      <c r="H343" s="342"/>
      <c r="I343" s="345">
        <v>44452</v>
      </c>
      <c r="J343" s="343"/>
      <c r="K343" s="345">
        <v>44452</v>
      </c>
      <c r="L343" s="342"/>
      <c r="M343" s="344"/>
      <c r="N343" s="327"/>
      <c r="O343" s="341"/>
      <c r="P343" s="342"/>
      <c r="Q343" s="342"/>
      <c r="R343" s="342"/>
      <c r="S343" s="342"/>
      <c r="T343" s="342"/>
      <c r="U343" s="342"/>
      <c r="V343" s="342"/>
      <c r="W343" s="342"/>
      <c r="X343" s="342"/>
      <c r="Y343" s="342"/>
      <c r="Z343" s="342"/>
      <c r="AA343" s="342"/>
      <c r="AB343" s="342"/>
      <c r="AC343" s="342">
        <v>1</v>
      </c>
      <c r="AD343" s="342"/>
      <c r="AE343" s="343" t="s">
        <v>739</v>
      </c>
      <c r="AF343" s="343" t="s">
        <v>740</v>
      </c>
      <c r="AG343" s="354"/>
      <c r="AH343" s="385"/>
    </row>
    <row r="344" spans="1:34" ht="12.75" customHeight="1" x14ac:dyDescent="0.2">
      <c r="A344" s="342" t="s">
        <v>48</v>
      </c>
      <c r="B344" s="342"/>
      <c r="C344" s="330">
        <v>9289</v>
      </c>
      <c r="D344" s="339" t="s">
        <v>146</v>
      </c>
      <c r="E344" s="341" t="s">
        <v>95</v>
      </c>
      <c r="F344" s="323"/>
      <c r="G344" s="342"/>
      <c r="H344" s="342"/>
      <c r="I344" s="345">
        <v>44452</v>
      </c>
      <c r="J344" s="343"/>
      <c r="K344" s="345">
        <v>44452</v>
      </c>
      <c r="L344" s="342"/>
      <c r="M344" s="344"/>
      <c r="N344" s="327"/>
      <c r="O344" s="341"/>
      <c r="P344" s="342"/>
      <c r="Q344" s="342"/>
      <c r="R344" s="342"/>
      <c r="S344" s="342"/>
      <c r="T344" s="342"/>
      <c r="U344" s="342">
        <v>1</v>
      </c>
      <c r="V344" s="342"/>
      <c r="W344" s="342"/>
      <c r="X344" s="342"/>
      <c r="Y344" s="342"/>
      <c r="Z344" s="342"/>
      <c r="AA344" s="342"/>
      <c r="AB344" s="342"/>
      <c r="AC344" s="342"/>
      <c r="AD344" s="342"/>
      <c r="AE344" s="343" t="s">
        <v>752</v>
      </c>
      <c r="AF344" s="343" t="s">
        <v>753</v>
      </c>
      <c r="AG344" s="354"/>
      <c r="AH344" s="385"/>
    </row>
    <row r="345" spans="1:34" ht="12.75" customHeight="1" x14ac:dyDescent="0.2">
      <c r="A345" s="342" t="s">
        <v>66</v>
      </c>
      <c r="B345" s="342"/>
      <c r="C345" s="330">
        <v>9290</v>
      </c>
      <c r="D345" s="339" t="s">
        <v>146</v>
      </c>
      <c r="E345" s="341" t="s">
        <v>283</v>
      </c>
      <c r="F345" s="323"/>
      <c r="G345" s="342"/>
      <c r="H345" s="342"/>
      <c r="I345" s="345">
        <v>44452</v>
      </c>
      <c r="J345" s="343"/>
      <c r="K345" s="345">
        <v>44452</v>
      </c>
      <c r="L345" s="342"/>
      <c r="M345" s="344"/>
      <c r="N345" s="327"/>
      <c r="O345" s="341"/>
      <c r="P345" s="342"/>
      <c r="Q345" s="342"/>
      <c r="R345" s="342">
        <v>1</v>
      </c>
      <c r="S345" s="342"/>
      <c r="T345" s="342"/>
      <c r="U345" s="342"/>
      <c r="V345" s="342"/>
      <c r="W345" s="342"/>
      <c r="X345" s="342"/>
      <c r="Y345" s="342"/>
      <c r="Z345" s="342"/>
      <c r="AA345" s="342"/>
      <c r="AB345" s="342"/>
      <c r="AC345" s="342"/>
      <c r="AD345" s="342"/>
      <c r="AE345" s="343" t="s">
        <v>489</v>
      </c>
      <c r="AF345" s="343" t="s">
        <v>756</v>
      </c>
      <c r="AG345" s="354"/>
      <c r="AH345" s="385"/>
    </row>
    <row r="346" spans="1:34" ht="12.75" customHeight="1" x14ac:dyDescent="0.2">
      <c r="A346" s="342" t="s">
        <v>39</v>
      </c>
      <c r="B346" s="342"/>
      <c r="C346" s="330">
        <v>9291</v>
      </c>
      <c r="D346" s="339" t="s">
        <v>146</v>
      </c>
      <c r="E346" s="341" t="s">
        <v>225</v>
      </c>
      <c r="F346" s="323"/>
      <c r="G346" s="344"/>
      <c r="H346" s="342"/>
      <c r="I346" s="345">
        <v>44453</v>
      </c>
      <c r="J346" s="343"/>
      <c r="K346" s="345">
        <v>44453</v>
      </c>
      <c r="L346" s="342"/>
      <c r="M346" s="344"/>
      <c r="N346" s="327"/>
      <c r="O346" s="341"/>
      <c r="P346" s="342"/>
      <c r="Q346" s="342"/>
      <c r="R346" s="342"/>
      <c r="S346" s="342"/>
      <c r="T346" s="342"/>
      <c r="U346" s="342">
        <v>1</v>
      </c>
      <c r="V346" s="342"/>
      <c r="W346" s="342"/>
      <c r="X346" s="342"/>
      <c r="Y346" s="342"/>
      <c r="Z346" s="342"/>
      <c r="AA346" s="342"/>
      <c r="AB346" s="342"/>
      <c r="AC346" s="342"/>
      <c r="AD346" s="342"/>
      <c r="AE346" s="343" t="s">
        <v>804</v>
      </c>
      <c r="AF346" s="343" t="s">
        <v>316</v>
      </c>
      <c r="AG346" s="354"/>
      <c r="AH346" s="385"/>
    </row>
    <row r="347" spans="1:34" ht="12.75" customHeight="1" x14ac:dyDescent="0.2">
      <c r="A347" s="342" t="s">
        <v>72</v>
      </c>
      <c r="B347" s="342"/>
      <c r="C347" s="330">
        <v>9292</v>
      </c>
      <c r="D347" s="339" t="s">
        <v>146</v>
      </c>
      <c r="E347" s="341" t="s">
        <v>97</v>
      </c>
      <c r="F347" s="323"/>
      <c r="G347" s="342"/>
      <c r="H347" s="342"/>
      <c r="I347" s="345">
        <v>44483</v>
      </c>
      <c r="J347" s="343"/>
      <c r="K347" s="345">
        <v>44472</v>
      </c>
      <c r="L347" s="342"/>
      <c r="M347" s="344"/>
      <c r="N347" s="327"/>
      <c r="O347" s="341"/>
      <c r="P347" s="342"/>
      <c r="Q347" s="342"/>
      <c r="R347" s="342"/>
      <c r="S347" s="342"/>
      <c r="T347" s="342"/>
      <c r="U347" s="342"/>
      <c r="V347" s="342"/>
      <c r="W347" s="342">
        <v>1</v>
      </c>
      <c r="X347" s="342"/>
      <c r="Y347" s="342"/>
      <c r="Z347" s="342"/>
      <c r="AA347" s="342"/>
      <c r="AB347" s="342"/>
      <c r="AC347" s="342"/>
      <c r="AD347" s="342"/>
      <c r="AE347" s="343" t="s">
        <v>847</v>
      </c>
      <c r="AF347" s="343" t="s">
        <v>846</v>
      </c>
      <c r="AG347" s="354"/>
      <c r="AH347" s="385"/>
    </row>
    <row r="348" spans="1:34" ht="12.75" customHeight="1" x14ac:dyDescent="0.2">
      <c r="A348" s="342" t="s">
        <v>42</v>
      </c>
      <c r="B348" s="342"/>
      <c r="C348" s="330">
        <v>9293</v>
      </c>
      <c r="D348" s="339" t="s">
        <v>146</v>
      </c>
      <c r="E348" s="341" t="s">
        <v>87</v>
      </c>
      <c r="F348" s="323"/>
      <c r="G348" s="342"/>
      <c r="H348" s="342"/>
      <c r="I348" s="345">
        <v>44455</v>
      </c>
      <c r="J348" s="343"/>
      <c r="K348" s="345">
        <v>44455</v>
      </c>
      <c r="L348" s="342"/>
      <c r="M348" s="344"/>
      <c r="N348" s="327"/>
      <c r="O348" s="341"/>
      <c r="P348" s="342"/>
      <c r="Q348" s="342"/>
      <c r="R348" s="342">
        <v>1</v>
      </c>
      <c r="S348" s="342"/>
      <c r="T348" s="342"/>
      <c r="U348" s="342"/>
      <c r="V348" s="342"/>
      <c r="W348" s="342"/>
      <c r="X348" s="342"/>
      <c r="Y348" s="342"/>
      <c r="Z348" s="342"/>
      <c r="AA348" s="342"/>
      <c r="AB348" s="342"/>
      <c r="AC348" s="342"/>
      <c r="AD348" s="342"/>
      <c r="AE348" s="343" t="s">
        <v>811</v>
      </c>
      <c r="AF348" s="343" t="s">
        <v>812</v>
      </c>
      <c r="AG348" s="354"/>
      <c r="AH348" s="385"/>
    </row>
    <row r="349" spans="1:34" ht="12.75" customHeight="1" x14ac:dyDescent="0.2">
      <c r="A349" s="342" t="s">
        <v>72</v>
      </c>
      <c r="B349" s="342"/>
      <c r="C349" s="330">
        <v>9294</v>
      </c>
      <c r="D349" s="339" t="s">
        <v>146</v>
      </c>
      <c r="E349" s="341" t="s">
        <v>97</v>
      </c>
      <c r="F349" s="323"/>
      <c r="G349" s="342"/>
      <c r="H349" s="342"/>
      <c r="I349" s="345">
        <v>44455</v>
      </c>
      <c r="J349" s="343"/>
      <c r="K349" s="345">
        <v>44455</v>
      </c>
      <c r="L349" s="342"/>
      <c r="M349" s="344"/>
      <c r="N349" s="327"/>
      <c r="O349" s="341"/>
      <c r="P349" s="342"/>
      <c r="Q349" s="342"/>
      <c r="R349" s="342"/>
      <c r="S349" s="342"/>
      <c r="T349" s="342"/>
      <c r="U349" s="342"/>
      <c r="V349" s="342"/>
      <c r="W349" s="342"/>
      <c r="X349" s="342">
        <v>1</v>
      </c>
      <c r="Y349" s="342"/>
      <c r="Z349" s="342"/>
      <c r="AA349" s="342"/>
      <c r="AB349" s="342"/>
      <c r="AC349" s="342"/>
      <c r="AD349" s="342"/>
      <c r="AE349" s="343" t="s">
        <v>786</v>
      </c>
      <c r="AF349" s="343" t="s">
        <v>787</v>
      </c>
      <c r="AG349" s="354"/>
      <c r="AH349" s="385"/>
    </row>
    <row r="350" spans="1:34" ht="12.75" customHeight="1" x14ac:dyDescent="0.2">
      <c r="A350" s="342"/>
      <c r="B350" s="342"/>
      <c r="C350" s="330">
        <v>9295</v>
      </c>
      <c r="D350" s="339" t="s">
        <v>146</v>
      </c>
      <c r="E350" s="341"/>
      <c r="F350" s="323"/>
      <c r="G350" s="342"/>
      <c r="H350" s="342"/>
      <c r="I350" s="345"/>
      <c r="J350" s="343"/>
      <c r="K350" s="345"/>
      <c r="L350" s="342"/>
      <c r="M350" s="344"/>
      <c r="N350" s="327"/>
      <c r="O350" s="341"/>
      <c r="P350" s="342"/>
      <c r="Q350" s="342"/>
      <c r="R350" s="342"/>
      <c r="S350" s="342"/>
      <c r="T350" s="342"/>
      <c r="U350" s="342"/>
      <c r="V350" s="342"/>
      <c r="W350" s="342"/>
      <c r="X350" s="342"/>
      <c r="Y350" s="342"/>
      <c r="Z350" s="342"/>
      <c r="AA350" s="342"/>
      <c r="AB350" s="342"/>
      <c r="AC350" s="342"/>
      <c r="AD350" s="342"/>
      <c r="AE350" s="343"/>
      <c r="AF350" s="343"/>
      <c r="AG350" s="354"/>
      <c r="AH350" s="385"/>
    </row>
    <row r="351" spans="1:34" ht="12.75" customHeight="1" x14ac:dyDescent="0.2">
      <c r="A351" s="342" t="s">
        <v>52</v>
      </c>
      <c r="B351" s="342"/>
      <c r="C351" s="330">
        <v>9296</v>
      </c>
      <c r="D351" s="339" t="s">
        <v>146</v>
      </c>
      <c r="E351" s="341" t="s">
        <v>89</v>
      </c>
      <c r="F351" s="323"/>
      <c r="G351" s="342"/>
      <c r="H351" s="342"/>
      <c r="I351" s="345">
        <v>44457</v>
      </c>
      <c r="J351" s="343"/>
      <c r="K351" s="345">
        <v>44457</v>
      </c>
      <c r="L351" s="342"/>
      <c r="M351" s="344"/>
      <c r="N351" s="327"/>
      <c r="O351" s="341"/>
      <c r="P351" s="342"/>
      <c r="Q351" s="342"/>
      <c r="R351" s="342"/>
      <c r="S351" s="342"/>
      <c r="T351" s="342"/>
      <c r="U351" s="342">
        <v>1</v>
      </c>
      <c r="V351" s="342"/>
      <c r="W351" s="342"/>
      <c r="X351" s="342"/>
      <c r="Y351" s="342"/>
      <c r="Z351" s="342"/>
      <c r="AA351" s="342"/>
      <c r="AB351" s="342"/>
      <c r="AC351" s="342"/>
      <c r="AD351" s="342"/>
      <c r="AE351" s="343" t="s">
        <v>745</v>
      </c>
      <c r="AF351" s="343" t="s">
        <v>422</v>
      </c>
      <c r="AG351" s="354"/>
      <c r="AH351" s="385"/>
    </row>
    <row r="352" spans="1:34" ht="12.75" customHeight="1" x14ac:dyDescent="0.2">
      <c r="A352" s="342" t="s">
        <v>33</v>
      </c>
      <c r="B352" s="342"/>
      <c r="C352" s="330">
        <v>9297</v>
      </c>
      <c r="D352" s="339" t="s">
        <v>146</v>
      </c>
      <c r="E352" s="341" t="s">
        <v>91</v>
      </c>
      <c r="F352" s="323"/>
      <c r="G352" s="342"/>
      <c r="H352" s="342"/>
      <c r="I352" s="345">
        <v>44458</v>
      </c>
      <c r="J352" s="343"/>
      <c r="K352" s="345">
        <v>44458</v>
      </c>
      <c r="L352" s="342"/>
      <c r="M352" s="344"/>
      <c r="N352" s="327"/>
      <c r="O352" s="341"/>
      <c r="P352" s="342"/>
      <c r="Q352" s="342"/>
      <c r="R352" s="342"/>
      <c r="S352" s="342"/>
      <c r="T352" s="342"/>
      <c r="U352" s="342"/>
      <c r="V352" s="342">
        <v>1</v>
      </c>
      <c r="W352" s="342"/>
      <c r="X352" s="342"/>
      <c r="Y352" s="342"/>
      <c r="Z352" s="342"/>
      <c r="AA352" s="342"/>
      <c r="AB352" s="342"/>
      <c r="AC352" s="342"/>
      <c r="AD352" s="342"/>
      <c r="AE352" s="343" t="s">
        <v>751</v>
      </c>
      <c r="AF352" s="343" t="s">
        <v>422</v>
      </c>
      <c r="AG352" s="354"/>
      <c r="AH352" s="385"/>
    </row>
    <row r="353" spans="1:34" ht="12.75" customHeight="1" x14ac:dyDescent="0.2">
      <c r="A353" s="342" t="s">
        <v>33</v>
      </c>
      <c r="B353" s="342"/>
      <c r="C353" s="330">
        <v>9298</v>
      </c>
      <c r="D353" s="339" t="s">
        <v>146</v>
      </c>
      <c r="E353" s="341" t="s">
        <v>89</v>
      </c>
      <c r="F353" s="323"/>
      <c r="G353" s="342"/>
      <c r="H353" s="342"/>
      <c r="I353" s="345">
        <v>44458</v>
      </c>
      <c r="J353" s="343"/>
      <c r="K353" s="345">
        <v>44458</v>
      </c>
      <c r="L353" s="342"/>
      <c r="M353" s="344"/>
      <c r="N353" s="327"/>
      <c r="O353" s="341"/>
      <c r="P353" s="342"/>
      <c r="Q353" s="342"/>
      <c r="R353" s="342">
        <v>1</v>
      </c>
      <c r="S353" s="342"/>
      <c r="T353" s="342"/>
      <c r="U353" s="342"/>
      <c r="V353" s="342"/>
      <c r="W353" s="342"/>
      <c r="X353" s="342"/>
      <c r="Y353" s="342"/>
      <c r="Z353" s="342"/>
      <c r="AA353" s="342"/>
      <c r="AB353" s="342"/>
      <c r="AC353" s="342"/>
      <c r="AD353" s="342"/>
      <c r="AE353" s="343" t="s">
        <v>755</v>
      </c>
      <c r="AF353" s="343" t="s">
        <v>422</v>
      </c>
      <c r="AG353" s="354"/>
      <c r="AH353" s="385"/>
    </row>
    <row r="354" spans="1:34" ht="12.75" customHeight="1" x14ac:dyDescent="0.2">
      <c r="A354" s="342" t="s">
        <v>37</v>
      </c>
      <c r="B354" s="342"/>
      <c r="C354" s="330">
        <v>9299</v>
      </c>
      <c r="D354" s="339" t="s">
        <v>146</v>
      </c>
      <c r="E354" s="341" t="s">
        <v>93</v>
      </c>
      <c r="F354" s="323"/>
      <c r="G354" s="342"/>
      <c r="H354" s="342"/>
      <c r="I354" s="345">
        <v>44459</v>
      </c>
      <c r="J354" s="343"/>
      <c r="K354" s="345">
        <v>44459</v>
      </c>
      <c r="L354" s="342"/>
      <c r="M354" s="344"/>
      <c r="N354" s="327"/>
      <c r="O354" s="341"/>
      <c r="P354" s="342"/>
      <c r="Q354" s="342"/>
      <c r="R354" s="342"/>
      <c r="S354" s="342"/>
      <c r="T354" s="342">
        <v>1</v>
      </c>
      <c r="U354" s="342"/>
      <c r="V354" s="342"/>
      <c r="W354" s="342"/>
      <c r="X354" s="342"/>
      <c r="Y354" s="342"/>
      <c r="Z354" s="342"/>
      <c r="AA354" s="342"/>
      <c r="AB354" s="342"/>
      <c r="AC354" s="342"/>
      <c r="AD354" s="342"/>
      <c r="AE354" s="343" t="s">
        <v>748</v>
      </c>
      <c r="AF354" s="343" t="s">
        <v>747</v>
      </c>
      <c r="AG354" s="354"/>
      <c r="AH354" s="385"/>
    </row>
    <row r="355" spans="1:34" ht="12.75" customHeight="1" x14ac:dyDescent="0.2">
      <c r="A355" s="342" t="s">
        <v>37</v>
      </c>
      <c r="B355" s="342"/>
      <c r="C355" s="330">
        <v>9300</v>
      </c>
      <c r="D355" s="339" t="s">
        <v>146</v>
      </c>
      <c r="E355" s="341" t="s">
        <v>100</v>
      </c>
      <c r="F355" s="323" t="s">
        <v>93</v>
      </c>
      <c r="G355" s="342"/>
      <c r="H355" s="342"/>
      <c r="I355" s="345">
        <v>44460</v>
      </c>
      <c r="J355" s="343"/>
      <c r="K355" s="345">
        <v>44460</v>
      </c>
      <c r="L355" s="342"/>
      <c r="M355" s="344"/>
      <c r="N355" s="327"/>
      <c r="O355" s="341"/>
      <c r="P355" s="342"/>
      <c r="Q355" s="342"/>
      <c r="R355" s="342"/>
      <c r="S355" s="342"/>
      <c r="T355" s="342"/>
      <c r="U355" s="342">
        <v>1</v>
      </c>
      <c r="V355" s="342"/>
      <c r="W355" s="342"/>
      <c r="X355" s="342"/>
      <c r="Y355" s="342"/>
      <c r="Z355" s="342"/>
      <c r="AA355" s="342"/>
      <c r="AB355" s="342"/>
      <c r="AC355" s="342"/>
      <c r="AD355" s="342"/>
      <c r="AE355" s="343" t="s">
        <v>790</v>
      </c>
      <c r="AF355" s="343" t="s">
        <v>297</v>
      </c>
      <c r="AG355" s="354"/>
      <c r="AH355" s="385"/>
    </row>
    <row r="356" spans="1:34" ht="12.75" customHeight="1" x14ac:dyDescent="0.2">
      <c r="A356" s="342" t="s">
        <v>37</v>
      </c>
      <c r="B356" s="342"/>
      <c r="C356" s="330">
        <v>9301</v>
      </c>
      <c r="D356" s="339" t="s">
        <v>146</v>
      </c>
      <c r="E356" s="341" t="s">
        <v>89</v>
      </c>
      <c r="F356" s="323"/>
      <c r="G356" s="342"/>
      <c r="H356" s="342"/>
      <c r="I356" s="345">
        <v>44460</v>
      </c>
      <c r="J356" s="343"/>
      <c r="K356" s="345">
        <v>44460</v>
      </c>
      <c r="L356" s="342"/>
      <c r="M356" s="344"/>
      <c r="N356" s="327"/>
      <c r="O356" s="341"/>
      <c r="P356" s="342"/>
      <c r="Q356" s="342"/>
      <c r="R356" s="342"/>
      <c r="S356" s="342"/>
      <c r="T356" s="342"/>
      <c r="U356" s="342">
        <v>1</v>
      </c>
      <c r="V356" s="342"/>
      <c r="W356" s="342"/>
      <c r="X356" s="342"/>
      <c r="Y356" s="342"/>
      <c r="Z356" s="342"/>
      <c r="AA356" s="342"/>
      <c r="AB356" s="342"/>
      <c r="AC356" s="342"/>
      <c r="AD356" s="342"/>
      <c r="AE356" s="343" t="s">
        <v>744</v>
      </c>
      <c r="AF356" s="343" t="s">
        <v>422</v>
      </c>
      <c r="AG356" s="354"/>
      <c r="AH356" s="385"/>
    </row>
    <row r="357" spans="1:34" ht="12.75" customHeight="1" x14ac:dyDescent="0.2">
      <c r="A357" s="342" t="s">
        <v>43</v>
      </c>
      <c r="B357" s="342"/>
      <c r="C357" s="330">
        <v>9302</v>
      </c>
      <c r="D357" s="339" t="s">
        <v>146</v>
      </c>
      <c r="E357" s="341" t="s">
        <v>97</v>
      </c>
      <c r="F357" s="323"/>
      <c r="G357" s="342"/>
      <c r="H357" s="342"/>
      <c r="I357" s="345">
        <v>44460</v>
      </c>
      <c r="J357" s="343"/>
      <c r="K357" s="345">
        <v>44460</v>
      </c>
      <c r="L357" s="342"/>
      <c r="M357" s="344"/>
      <c r="N357" s="327"/>
      <c r="O357" s="341"/>
      <c r="P357" s="342"/>
      <c r="Q357" s="342"/>
      <c r="R357" s="344"/>
      <c r="S357" s="342"/>
      <c r="T357" s="342"/>
      <c r="U357" s="342"/>
      <c r="V357" s="342">
        <v>1</v>
      </c>
      <c r="W357" s="342"/>
      <c r="X357" s="342"/>
      <c r="Y357" s="342"/>
      <c r="Z357" s="342"/>
      <c r="AA357" s="342"/>
      <c r="AB357" s="342"/>
      <c r="AC357" s="342"/>
      <c r="AD357" s="342"/>
      <c r="AE357" s="343" t="s">
        <v>635</v>
      </c>
      <c r="AF357" s="343" t="s">
        <v>743</v>
      </c>
      <c r="AG357" s="354"/>
      <c r="AH357" s="385"/>
    </row>
    <row r="358" spans="1:34" ht="12.75" customHeight="1" x14ac:dyDescent="0.2">
      <c r="A358" s="342" t="s">
        <v>72</v>
      </c>
      <c r="B358" s="342"/>
      <c r="C358" s="330">
        <v>9303</v>
      </c>
      <c r="D358" s="339" t="s">
        <v>146</v>
      </c>
      <c r="E358" s="341" t="s">
        <v>95</v>
      </c>
      <c r="F358" s="323"/>
      <c r="G358" s="342"/>
      <c r="H358" s="342"/>
      <c r="I358" s="345">
        <v>44461</v>
      </c>
      <c r="J358" s="343"/>
      <c r="K358" s="345">
        <v>44461</v>
      </c>
      <c r="L358" s="342"/>
      <c r="M358" s="344"/>
      <c r="N358" s="327"/>
      <c r="O358" s="341"/>
      <c r="P358" s="342"/>
      <c r="Q358" s="342"/>
      <c r="R358" s="342"/>
      <c r="S358" s="342"/>
      <c r="T358" s="342"/>
      <c r="U358" s="342"/>
      <c r="V358" s="342"/>
      <c r="W358" s="342"/>
      <c r="X358" s="342"/>
      <c r="Y358" s="342"/>
      <c r="Z358" s="342"/>
      <c r="AA358" s="342">
        <v>1</v>
      </c>
      <c r="AB358" s="342"/>
      <c r="AC358" s="342"/>
      <c r="AD358" s="342"/>
      <c r="AE358" s="343" t="s">
        <v>803</v>
      </c>
      <c r="AF358" s="343" t="s">
        <v>422</v>
      </c>
      <c r="AG358" s="354"/>
      <c r="AH358" s="385"/>
    </row>
    <row r="359" spans="1:34" ht="12.75" customHeight="1" x14ac:dyDescent="0.2">
      <c r="A359" s="342" t="s">
        <v>49</v>
      </c>
      <c r="B359" s="342"/>
      <c r="C359" s="330">
        <v>9304</v>
      </c>
      <c r="D359" s="339" t="s">
        <v>146</v>
      </c>
      <c r="E359" s="341" t="s">
        <v>97</v>
      </c>
      <c r="F359" s="323"/>
      <c r="G359" s="342"/>
      <c r="H359" s="344"/>
      <c r="I359" s="345">
        <v>44461</v>
      </c>
      <c r="J359" s="343"/>
      <c r="K359" s="345">
        <v>44461</v>
      </c>
      <c r="L359" s="342"/>
      <c r="M359" s="344"/>
      <c r="N359" s="327"/>
      <c r="O359" s="341"/>
      <c r="P359" s="342"/>
      <c r="Q359" s="342"/>
      <c r="R359" s="342"/>
      <c r="S359" s="342"/>
      <c r="T359" s="342"/>
      <c r="U359" s="342">
        <v>1</v>
      </c>
      <c r="V359" s="342"/>
      <c r="W359" s="342"/>
      <c r="X359" s="342"/>
      <c r="Y359" s="342"/>
      <c r="Z359" s="342"/>
      <c r="AA359" s="342"/>
      <c r="AB359" s="342"/>
      <c r="AC359" s="342"/>
      <c r="AD359" s="342"/>
      <c r="AE359" s="343" t="s">
        <v>741</v>
      </c>
      <c r="AF359" s="343" t="s">
        <v>742</v>
      </c>
      <c r="AG359" s="354"/>
      <c r="AH359" s="385"/>
    </row>
    <row r="360" spans="1:34" ht="12.75" customHeight="1" x14ac:dyDescent="0.2">
      <c r="A360" s="342" t="s">
        <v>53</v>
      </c>
      <c r="B360" s="342"/>
      <c r="C360" s="330">
        <v>9305</v>
      </c>
      <c r="D360" s="339" t="s">
        <v>146</v>
      </c>
      <c r="E360" s="341" t="s">
        <v>87</v>
      </c>
      <c r="F360" s="323" t="s">
        <v>97</v>
      </c>
      <c r="G360" s="342"/>
      <c r="H360" s="342"/>
      <c r="I360" s="345">
        <v>44465</v>
      </c>
      <c r="J360" s="343"/>
      <c r="K360" s="345">
        <v>44502</v>
      </c>
      <c r="L360" s="342"/>
      <c r="M360" s="344"/>
      <c r="N360" s="327"/>
      <c r="O360" s="341"/>
      <c r="P360" s="342"/>
      <c r="Q360" s="342"/>
      <c r="R360" s="342"/>
      <c r="S360" s="342"/>
      <c r="T360" s="342"/>
      <c r="U360" s="342">
        <v>1</v>
      </c>
      <c r="V360" s="342"/>
      <c r="W360" s="342"/>
      <c r="X360" s="342"/>
      <c r="Y360" s="342"/>
      <c r="Z360" s="342"/>
      <c r="AA360" s="342"/>
      <c r="AB360" s="342"/>
      <c r="AC360" s="342"/>
      <c r="AD360" s="342"/>
      <c r="AE360" s="343"/>
      <c r="AF360" s="343"/>
      <c r="AG360" s="354"/>
      <c r="AH360" s="385"/>
    </row>
    <row r="361" spans="1:34" ht="12.75" customHeight="1" x14ac:dyDescent="0.2">
      <c r="A361" s="342" t="s">
        <v>56</v>
      </c>
      <c r="B361" s="342"/>
      <c r="C361" s="330">
        <v>9306</v>
      </c>
      <c r="D361" s="339" t="s">
        <v>146</v>
      </c>
      <c r="E361" s="341" t="s">
        <v>98</v>
      </c>
      <c r="F361" s="323"/>
      <c r="G361" s="342"/>
      <c r="H361" s="342"/>
      <c r="I361" s="345">
        <v>44465</v>
      </c>
      <c r="J361" s="343"/>
      <c r="K361" s="345">
        <v>44465</v>
      </c>
      <c r="L361" s="342"/>
      <c r="M361" s="344"/>
      <c r="N361" s="327"/>
      <c r="O361" s="341"/>
      <c r="P361" s="342"/>
      <c r="Q361" s="342"/>
      <c r="R361" s="342"/>
      <c r="S361" s="342"/>
      <c r="T361" s="342"/>
      <c r="U361" s="342">
        <v>1</v>
      </c>
      <c r="V361" s="342"/>
      <c r="W361" s="342"/>
      <c r="X361" s="342"/>
      <c r="Y361" s="342"/>
      <c r="Z361" s="342"/>
      <c r="AA361" s="342"/>
      <c r="AB361" s="342"/>
      <c r="AC361" s="342"/>
      <c r="AD361" s="342"/>
      <c r="AE361" s="343" t="s">
        <v>798</v>
      </c>
      <c r="AF361" s="343" t="s">
        <v>799</v>
      </c>
      <c r="AG361" s="354" t="s">
        <v>800</v>
      </c>
      <c r="AH361" s="385"/>
    </row>
    <row r="362" spans="1:34" ht="12.75" customHeight="1" x14ac:dyDescent="0.2">
      <c r="A362" s="342" t="s">
        <v>49</v>
      </c>
      <c r="B362" s="342"/>
      <c r="C362" s="330">
        <v>9307</v>
      </c>
      <c r="D362" s="339" t="s">
        <v>146</v>
      </c>
      <c r="E362" s="341" t="s">
        <v>100</v>
      </c>
      <c r="F362" s="323" t="s">
        <v>101</v>
      </c>
      <c r="G362" s="342"/>
      <c r="H362" s="342"/>
      <c r="I362" s="345">
        <v>44466</v>
      </c>
      <c r="J362" s="343"/>
      <c r="K362" s="345">
        <v>44466</v>
      </c>
      <c r="L362" s="342"/>
      <c r="M362" s="344"/>
      <c r="N362" s="327"/>
      <c r="O362" s="341"/>
      <c r="P362" s="342"/>
      <c r="Q362" s="342"/>
      <c r="R362" s="342"/>
      <c r="S362" s="342"/>
      <c r="T362" s="342">
        <v>1</v>
      </c>
      <c r="U362" s="342"/>
      <c r="V362" s="342"/>
      <c r="W362" s="342"/>
      <c r="X362" s="342"/>
      <c r="Y362" s="342"/>
      <c r="Z362" s="342"/>
      <c r="AA362" s="342"/>
      <c r="AB362" s="342"/>
      <c r="AC362" s="342"/>
      <c r="AD362" s="342"/>
      <c r="AE362" s="343" t="s">
        <v>763</v>
      </c>
      <c r="AF362" s="343" t="s">
        <v>794</v>
      </c>
      <c r="AG362" s="354"/>
      <c r="AH362" s="385"/>
    </row>
    <row r="363" spans="1:34" ht="12.75" customHeight="1" x14ac:dyDescent="0.2">
      <c r="A363" s="342" t="s">
        <v>72</v>
      </c>
      <c r="B363" s="342"/>
      <c r="C363" s="330">
        <v>9308</v>
      </c>
      <c r="D363" s="339" t="s">
        <v>146</v>
      </c>
      <c r="E363" s="341" t="s">
        <v>103</v>
      </c>
      <c r="F363" s="323"/>
      <c r="G363" s="342"/>
      <c r="H363" s="342"/>
      <c r="I363" s="345">
        <v>44468</v>
      </c>
      <c r="J363" s="343"/>
      <c r="K363" s="345">
        <v>44468</v>
      </c>
      <c r="L363" s="342"/>
      <c r="M363" s="344"/>
      <c r="N363" s="327"/>
      <c r="O363" s="341"/>
      <c r="P363" s="342"/>
      <c r="Q363" s="342"/>
      <c r="R363" s="342"/>
      <c r="S363" s="342"/>
      <c r="T363" s="342"/>
      <c r="U363" s="342"/>
      <c r="V363" s="342"/>
      <c r="W363" s="342">
        <v>1</v>
      </c>
      <c r="X363" s="342"/>
      <c r="Y363" s="342"/>
      <c r="Z363" s="342"/>
      <c r="AA363" s="342"/>
      <c r="AB363" s="342"/>
      <c r="AC363" s="342"/>
      <c r="AD363" s="342"/>
      <c r="AE363" s="343" t="s">
        <v>326</v>
      </c>
      <c r="AF363" s="343" t="s">
        <v>784</v>
      </c>
      <c r="AG363" s="354"/>
      <c r="AH363" s="385"/>
    </row>
    <row r="364" spans="1:34" ht="12.75" customHeight="1" x14ac:dyDescent="0.2">
      <c r="A364" s="342" t="s">
        <v>72</v>
      </c>
      <c r="B364" s="342"/>
      <c r="C364" s="330">
        <v>9309</v>
      </c>
      <c r="D364" s="339" t="s">
        <v>146</v>
      </c>
      <c r="E364" s="341" t="s">
        <v>91</v>
      </c>
      <c r="F364" s="323"/>
      <c r="G364" s="342"/>
      <c r="H364" s="342"/>
      <c r="I364" s="345">
        <v>44468</v>
      </c>
      <c r="J364" s="343"/>
      <c r="K364" s="345">
        <v>44472</v>
      </c>
      <c r="L364" s="342"/>
      <c r="M364" s="344"/>
      <c r="N364" s="327"/>
      <c r="O364" s="341"/>
      <c r="P364" s="342"/>
      <c r="Q364" s="342"/>
      <c r="R364" s="342"/>
      <c r="S364" s="342"/>
      <c r="T364" s="342"/>
      <c r="U364" s="342"/>
      <c r="V364" s="342"/>
      <c r="W364" s="342"/>
      <c r="X364" s="342"/>
      <c r="Y364" s="342"/>
      <c r="Z364" s="342"/>
      <c r="AA364" s="342"/>
      <c r="AB364" s="342"/>
      <c r="AC364" s="342"/>
      <c r="AD364" s="342">
        <v>1</v>
      </c>
      <c r="AE364" s="343" t="s">
        <v>795</v>
      </c>
      <c r="AF364" s="343" t="s">
        <v>422</v>
      </c>
      <c r="AG364" s="354"/>
      <c r="AH364" s="385"/>
    </row>
    <row r="365" spans="1:34" ht="12.75" customHeight="1" x14ac:dyDescent="0.2">
      <c r="A365" s="342" t="s">
        <v>37</v>
      </c>
      <c r="B365" s="342"/>
      <c r="C365" s="330">
        <v>9310</v>
      </c>
      <c r="D365" s="339" t="s">
        <v>146</v>
      </c>
      <c r="E365" s="341" t="s">
        <v>93</v>
      </c>
      <c r="F365" s="323"/>
      <c r="G365" s="342"/>
      <c r="H365" s="342"/>
      <c r="I365" s="345">
        <v>44468</v>
      </c>
      <c r="J365" s="343"/>
      <c r="K365" s="345">
        <v>44468</v>
      </c>
      <c r="L365" s="342"/>
      <c r="M365" s="344"/>
      <c r="N365" s="327"/>
      <c r="O365" s="341"/>
      <c r="P365" s="342"/>
      <c r="Q365" s="342"/>
      <c r="R365" s="342"/>
      <c r="S365" s="342"/>
      <c r="T365" s="342">
        <v>1</v>
      </c>
      <c r="U365" s="342"/>
      <c r="V365" s="342"/>
      <c r="W365" s="342"/>
      <c r="X365" s="342"/>
      <c r="Y365" s="342"/>
      <c r="Z365" s="342"/>
      <c r="AA365" s="342"/>
      <c r="AB365" s="342"/>
      <c r="AC365" s="342"/>
      <c r="AD365" s="342"/>
      <c r="AE365" s="343" t="s">
        <v>796</v>
      </c>
      <c r="AF365" s="343" t="s">
        <v>797</v>
      </c>
      <c r="AG365" s="354"/>
      <c r="AH365" s="385"/>
    </row>
    <row r="366" spans="1:34" ht="12.75" customHeight="1" x14ac:dyDescent="0.2">
      <c r="A366" s="342" t="s">
        <v>72</v>
      </c>
      <c r="B366" s="342"/>
      <c r="C366" s="330">
        <v>9311</v>
      </c>
      <c r="D366" s="339" t="s">
        <v>146</v>
      </c>
      <c r="E366" s="341" t="s">
        <v>100</v>
      </c>
      <c r="F366" s="323" t="s">
        <v>95</v>
      </c>
      <c r="G366" s="342"/>
      <c r="H366" s="342"/>
      <c r="I366" s="345">
        <v>44459</v>
      </c>
      <c r="J366" s="343"/>
      <c r="K366" s="345">
        <v>44459</v>
      </c>
      <c r="L366" s="342"/>
      <c r="M366" s="344"/>
      <c r="N366" s="327"/>
      <c r="O366" s="341"/>
      <c r="P366" s="342"/>
      <c r="Q366" s="342"/>
      <c r="R366" s="342"/>
      <c r="S366" s="342"/>
      <c r="T366" s="342"/>
      <c r="U366" s="342"/>
      <c r="V366" s="342"/>
      <c r="W366" s="342">
        <v>1</v>
      </c>
      <c r="X366" s="342"/>
      <c r="Y366" s="342"/>
      <c r="Z366" s="342"/>
      <c r="AA366" s="342"/>
      <c r="AB366" s="342"/>
      <c r="AC366" s="342"/>
      <c r="AD366" s="342"/>
      <c r="AE366" s="343" t="s">
        <v>801</v>
      </c>
      <c r="AF366" s="343" t="s">
        <v>802</v>
      </c>
      <c r="AG366" s="354"/>
      <c r="AH366" s="385"/>
    </row>
    <row r="367" spans="1:34" ht="12.75" customHeight="1" x14ac:dyDescent="0.2">
      <c r="A367" s="342" t="s">
        <v>33</v>
      </c>
      <c r="B367" s="342"/>
      <c r="C367" s="330">
        <v>9312</v>
      </c>
      <c r="D367" s="339" t="s">
        <v>146</v>
      </c>
      <c r="E367" s="341" t="s">
        <v>93</v>
      </c>
      <c r="F367" s="323"/>
      <c r="G367" s="342"/>
      <c r="H367" s="342"/>
      <c r="I367" s="345">
        <v>44469</v>
      </c>
      <c r="J367" s="343"/>
      <c r="K367" s="345">
        <v>44469</v>
      </c>
      <c r="L367" s="342"/>
      <c r="M367" s="344"/>
      <c r="N367" s="327"/>
      <c r="O367" s="341"/>
      <c r="P367" s="342"/>
      <c r="Q367" s="342"/>
      <c r="R367" s="342"/>
      <c r="S367" s="342"/>
      <c r="T367" s="342">
        <v>1</v>
      </c>
      <c r="U367" s="342"/>
      <c r="V367" s="342"/>
      <c r="W367" s="342"/>
      <c r="X367" s="342"/>
      <c r="Y367" s="342"/>
      <c r="Z367" s="342"/>
      <c r="AA367" s="342"/>
      <c r="AB367" s="342"/>
      <c r="AC367" s="342"/>
      <c r="AD367" s="342"/>
      <c r="AE367" s="343" t="s">
        <v>763</v>
      </c>
      <c r="AF367" s="343" t="s">
        <v>791</v>
      </c>
      <c r="AG367" s="354"/>
      <c r="AH367" s="385"/>
    </row>
    <row r="368" spans="1:34" ht="12.75" customHeight="1" x14ac:dyDescent="0.2">
      <c r="A368" s="342" t="s">
        <v>232</v>
      </c>
      <c r="B368" s="342"/>
      <c r="C368" s="330">
        <v>9313</v>
      </c>
      <c r="D368" s="339" t="s">
        <v>146</v>
      </c>
      <c r="E368" s="341" t="s">
        <v>93</v>
      </c>
      <c r="F368" s="323"/>
      <c r="G368" s="342"/>
      <c r="H368" s="342"/>
      <c r="I368" s="345">
        <v>44469</v>
      </c>
      <c r="J368" s="343"/>
      <c r="K368" s="345">
        <v>44469</v>
      </c>
      <c r="L368" s="342"/>
      <c r="M368" s="344"/>
      <c r="N368" s="327"/>
      <c r="O368" s="341"/>
      <c r="P368" s="342"/>
      <c r="Q368" s="342"/>
      <c r="R368" s="342"/>
      <c r="S368" s="342"/>
      <c r="T368" s="342">
        <v>1</v>
      </c>
      <c r="U368" s="342"/>
      <c r="V368" s="342"/>
      <c r="W368" s="342"/>
      <c r="X368" s="342"/>
      <c r="Y368" s="342"/>
      <c r="Z368" s="342"/>
      <c r="AA368" s="342"/>
      <c r="AB368" s="342"/>
      <c r="AC368" s="342"/>
      <c r="AD368" s="342"/>
      <c r="AE368" s="343" t="s">
        <v>792</v>
      </c>
      <c r="AF368" s="343" t="s">
        <v>793</v>
      </c>
      <c r="AG368" s="354"/>
      <c r="AH368" s="385"/>
    </row>
    <row r="369" spans="1:34" ht="12.75" customHeight="1" x14ac:dyDescent="0.2">
      <c r="A369" s="342" t="s">
        <v>33</v>
      </c>
      <c r="B369" s="342"/>
      <c r="C369" s="330">
        <v>9314</v>
      </c>
      <c r="D369" s="339" t="s">
        <v>146</v>
      </c>
      <c r="E369" s="341" t="s">
        <v>98</v>
      </c>
      <c r="F369" s="323" t="s">
        <v>100</v>
      </c>
      <c r="G369" s="342"/>
      <c r="H369" s="342"/>
      <c r="I369" s="345">
        <v>44476</v>
      </c>
      <c r="J369" s="343"/>
      <c r="K369" s="345">
        <v>44476</v>
      </c>
      <c r="L369" s="342"/>
      <c r="M369" s="344"/>
      <c r="N369" s="327"/>
      <c r="O369" s="341"/>
      <c r="P369" s="342"/>
      <c r="Q369" s="342"/>
      <c r="R369" s="342"/>
      <c r="S369" s="342"/>
      <c r="T369" s="342"/>
      <c r="U369" s="342">
        <v>1</v>
      </c>
      <c r="V369" s="342"/>
      <c r="W369" s="342"/>
      <c r="X369" s="342"/>
      <c r="Y369" s="342"/>
      <c r="Z369" s="342"/>
      <c r="AA369" s="342"/>
      <c r="AB369" s="342"/>
      <c r="AC369" s="342"/>
      <c r="AD369" s="342"/>
      <c r="AE369" s="343" t="s">
        <v>437</v>
      </c>
      <c r="AF369" s="343" t="s">
        <v>830</v>
      </c>
      <c r="AG369" s="354"/>
      <c r="AH369" s="385"/>
    </row>
    <row r="370" spans="1:34" ht="12.75" customHeight="1" x14ac:dyDescent="0.2">
      <c r="A370" s="342" t="s">
        <v>51</v>
      </c>
      <c r="B370" s="342"/>
      <c r="C370" s="330">
        <v>9315</v>
      </c>
      <c r="D370" s="339" t="s">
        <v>146</v>
      </c>
      <c r="E370" s="341" t="s">
        <v>89</v>
      </c>
      <c r="F370" s="323" t="s">
        <v>93</v>
      </c>
      <c r="G370" s="342"/>
      <c r="H370" s="342"/>
      <c r="I370" s="345">
        <v>44476</v>
      </c>
      <c r="J370" s="343"/>
      <c r="K370" s="345">
        <v>44476</v>
      </c>
      <c r="L370" s="342"/>
      <c r="M370" s="344"/>
      <c r="N370" s="327"/>
      <c r="O370" s="341"/>
      <c r="P370" s="342"/>
      <c r="Q370" s="342"/>
      <c r="R370" s="342"/>
      <c r="S370" s="342"/>
      <c r="T370" s="342">
        <v>1</v>
      </c>
      <c r="U370" s="342"/>
      <c r="V370" s="342"/>
      <c r="W370" s="342"/>
      <c r="X370" s="342"/>
      <c r="Y370" s="342"/>
      <c r="Z370" s="342"/>
      <c r="AA370" s="342"/>
      <c r="AB370" s="342"/>
      <c r="AC370" s="342"/>
      <c r="AD370" s="342"/>
      <c r="AE370" s="343" t="s">
        <v>824</v>
      </c>
      <c r="AF370" s="343" t="s">
        <v>611</v>
      </c>
      <c r="AG370" s="354"/>
      <c r="AH370" s="385"/>
    </row>
    <row r="371" spans="1:34" ht="12.75" customHeight="1" x14ac:dyDescent="0.2">
      <c r="A371" s="342" t="s">
        <v>72</v>
      </c>
      <c r="B371" s="342"/>
      <c r="C371" s="330">
        <v>9316</v>
      </c>
      <c r="D371" s="339" t="s">
        <v>146</v>
      </c>
      <c r="E371" s="341" t="s">
        <v>102</v>
      </c>
      <c r="F371" s="323"/>
      <c r="G371" s="342"/>
      <c r="H371" s="342"/>
      <c r="I371" s="345">
        <v>44479</v>
      </c>
      <c r="J371" s="343"/>
      <c r="K371" s="345">
        <v>44501</v>
      </c>
      <c r="L371" s="342"/>
      <c r="M371" s="344"/>
      <c r="N371" s="327"/>
      <c r="O371" s="341"/>
      <c r="P371" s="342"/>
      <c r="Q371" s="342"/>
      <c r="R371" s="342"/>
      <c r="S371" s="342"/>
      <c r="T371" s="342"/>
      <c r="U371" s="342"/>
      <c r="V371" s="342"/>
      <c r="W371" s="342"/>
      <c r="X371" s="342"/>
      <c r="Y371" s="342"/>
      <c r="Z371" s="342"/>
      <c r="AA371" s="342"/>
      <c r="AB371" s="342"/>
      <c r="AC371" s="342">
        <v>1</v>
      </c>
      <c r="AD371" s="342"/>
      <c r="AE371" s="343"/>
      <c r="AF371" s="343"/>
      <c r="AG371" s="354"/>
      <c r="AH371" s="385"/>
    </row>
    <row r="372" spans="1:34" ht="12.75" customHeight="1" x14ac:dyDescent="0.2">
      <c r="A372" s="342" t="s">
        <v>72</v>
      </c>
      <c r="B372" s="342"/>
      <c r="C372" s="330">
        <v>9317</v>
      </c>
      <c r="D372" s="339" t="s">
        <v>146</v>
      </c>
      <c r="E372" s="341" t="s">
        <v>87</v>
      </c>
      <c r="F372" s="323"/>
      <c r="G372" s="342"/>
      <c r="H372" s="342"/>
      <c r="I372" s="345">
        <v>44479</v>
      </c>
      <c r="J372" s="343"/>
      <c r="K372" s="345">
        <v>44480</v>
      </c>
      <c r="L372" s="342"/>
      <c r="M372" s="344"/>
      <c r="N372" s="327"/>
      <c r="O372" s="341"/>
      <c r="P372" s="342"/>
      <c r="Q372" s="342"/>
      <c r="R372" s="342"/>
      <c r="S372" s="342"/>
      <c r="T372" s="342"/>
      <c r="U372" s="342"/>
      <c r="V372" s="342"/>
      <c r="W372" s="342">
        <v>1</v>
      </c>
      <c r="X372" s="342"/>
      <c r="Y372" s="342"/>
      <c r="Z372" s="342"/>
      <c r="AA372" s="342"/>
      <c r="AB372" s="342"/>
      <c r="AC372" s="342"/>
      <c r="AD372" s="342"/>
      <c r="AE372" s="343" t="s">
        <v>844</v>
      </c>
      <c r="AF372" s="343" t="s">
        <v>845</v>
      </c>
      <c r="AG372" s="354"/>
      <c r="AH372" s="385"/>
    </row>
    <row r="373" spans="1:34" ht="12.75" customHeight="1" x14ac:dyDescent="0.2">
      <c r="A373" s="417" t="s">
        <v>72</v>
      </c>
      <c r="B373" s="342"/>
      <c r="C373" s="330">
        <v>9318</v>
      </c>
      <c r="D373" s="339" t="s">
        <v>146</v>
      </c>
      <c r="E373" s="341" t="s">
        <v>103</v>
      </c>
      <c r="F373" s="323"/>
      <c r="G373" s="342"/>
      <c r="H373" s="342"/>
      <c r="I373" s="345">
        <v>44480</v>
      </c>
      <c r="J373" s="343"/>
      <c r="K373" s="345">
        <v>44480</v>
      </c>
      <c r="L373" s="342"/>
      <c r="M373" s="344"/>
      <c r="N373" s="327"/>
      <c r="O373" s="341"/>
      <c r="P373" s="342"/>
      <c r="Q373" s="342"/>
      <c r="R373" s="342"/>
      <c r="S373" s="342"/>
      <c r="T373" s="342"/>
      <c r="U373" s="342"/>
      <c r="V373" s="342"/>
      <c r="W373" s="342">
        <v>1</v>
      </c>
      <c r="X373" s="342"/>
      <c r="Y373" s="342"/>
      <c r="Z373" s="342"/>
      <c r="AA373" s="342"/>
      <c r="AB373" s="342"/>
      <c r="AC373" s="342"/>
      <c r="AD373" s="342"/>
      <c r="AE373" s="343" t="s">
        <v>835</v>
      </c>
      <c r="AF373" s="343" t="s">
        <v>836</v>
      </c>
      <c r="AG373" s="354"/>
      <c r="AH373" s="385"/>
    </row>
    <row r="374" spans="1:34" ht="12.75" customHeight="1" x14ac:dyDescent="0.2">
      <c r="A374" s="342" t="s">
        <v>39</v>
      </c>
      <c r="B374" s="342"/>
      <c r="C374" s="330">
        <v>9319</v>
      </c>
      <c r="D374" s="339" t="s">
        <v>146</v>
      </c>
      <c r="E374" s="341" t="s">
        <v>101</v>
      </c>
      <c r="F374" s="323"/>
      <c r="G374" s="342"/>
      <c r="H374" s="342"/>
      <c r="I374" s="345">
        <v>44482</v>
      </c>
      <c r="J374" s="343"/>
      <c r="K374" s="345">
        <v>44485</v>
      </c>
      <c r="L374" s="342"/>
      <c r="M374" s="344"/>
      <c r="N374" s="327"/>
      <c r="O374" s="341"/>
      <c r="P374" s="342"/>
      <c r="Q374" s="342"/>
      <c r="R374" s="342"/>
      <c r="S374" s="342">
        <v>1</v>
      </c>
      <c r="T374" s="342"/>
      <c r="U374" s="342"/>
      <c r="V374" s="342"/>
      <c r="W374" s="342"/>
      <c r="X374" s="342"/>
      <c r="Y374" s="342"/>
      <c r="Z374" s="342"/>
      <c r="AA374" s="342"/>
      <c r="AB374" s="342"/>
      <c r="AC374" s="342"/>
      <c r="AD374" s="342"/>
      <c r="AE374" s="343" t="s">
        <v>317</v>
      </c>
      <c r="AF374" s="343" t="s">
        <v>316</v>
      </c>
      <c r="AG374" s="354"/>
      <c r="AH374" s="385"/>
    </row>
    <row r="375" spans="1:34" ht="12.75" customHeight="1" x14ac:dyDescent="0.2">
      <c r="A375" s="342" t="s">
        <v>37</v>
      </c>
      <c r="B375" s="342"/>
      <c r="C375" s="330">
        <v>9320</v>
      </c>
      <c r="D375" s="339" t="s">
        <v>146</v>
      </c>
      <c r="E375" s="341" t="s">
        <v>93</v>
      </c>
      <c r="F375" s="323"/>
      <c r="G375" s="342"/>
      <c r="H375" s="342"/>
      <c r="I375" s="345">
        <v>44486</v>
      </c>
      <c r="J375" s="343"/>
      <c r="K375" s="345">
        <v>44486</v>
      </c>
      <c r="L375" s="342"/>
      <c r="M375" s="344"/>
      <c r="N375" s="327"/>
      <c r="O375" s="341"/>
      <c r="P375" s="342"/>
      <c r="Q375" s="342"/>
      <c r="R375" s="342"/>
      <c r="S375" s="342"/>
      <c r="T375" s="342">
        <v>1</v>
      </c>
      <c r="U375" s="342"/>
      <c r="V375" s="342"/>
      <c r="W375" s="342"/>
      <c r="X375" s="342"/>
      <c r="Y375" s="342"/>
      <c r="Z375" s="342"/>
      <c r="AA375" s="342"/>
      <c r="AB375" s="342"/>
      <c r="AC375" s="342"/>
      <c r="AD375" s="342"/>
      <c r="AE375" s="343" t="s">
        <v>596</v>
      </c>
      <c r="AF375" s="343" t="s">
        <v>422</v>
      </c>
      <c r="AG375" s="354"/>
      <c r="AH375" s="385"/>
    </row>
    <row r="376" spans="1:34" ht="12.75" customHeight="1" x14ac:dyDescent="0.2">
      <c r="A376" s="342" t="s">
        <v>72</v>
      </c>
      <c r="B376" s="342"/>
      <c r="C376" s="330">
        <v>9321</v>
      </c>
      <c r="D376" s="339" t="s">
        <v>146</v>
      </c>
      <c r="E376" s="341" t="s">
        <v>104</v>
      </c>
      <c r="F376" s="323"/>
      <c r="G376" s="342"/>
      <c r="H376" s="342"/>
      <c r="I376" s="345">
        <v>44487</v>
      </c>
      <c r="J376" s="343"/>
      <c r="K376" s="345">
        <v>44487</v>
      </c>
      <c r="L376" s="342"/>
      <c r="M376" s="344"/>
      <c r="N376" s="327"/>
      <c r="O376" s="341"/>
      <c r="P376" s="342"/>
      <c r="Q376" s="342"/>
      <c r="R376" s="342"/>
      <c r="S376" s="342"/>
      <c r="T376" s="342"/>
      <c r="U376" s="342"/>
      <c r="V376" s="342"/>
      <c r="W376" s="342"/>
      <c r="X376" s="342"/>
      <c r="Y376" s="342"/>
      <c r="Z376" s="342">
        <v>1</v>
      </c>
      <c r="AA376" s="342"/>
      <c r="AB376" s="342"/>
      <c r="AC376" s="342"/>
      <c r="AD376" s="342"/>
      <c r="AE376" s="343" t="s">
        <v>840</v>
      </c>
      <c r="AF376" s="343" t="s">
        <v>841</v>
      </c>
      <c r="AG376" s="354"/>
      <c r="AH376" s="385"/>
    </row>
    <row r="377" spans="1:34" ht="12.75" customHeight="1" x14ac:dyDescent="0.2">
      <c r="A377" s="342" t="s">
        <v>39</v>
      </c>
      <c r="B377" s="342"/>
      <c r="C377" s="330">
        <v>9322</v>
      </c>
      <c r="D377" s="339" t="s">
        <v>146</v>
      </c>
      <c r="E377" s="341" t="s">
        <v>87</v>
      </c>
      <c r="F377" s="323"/>
      <c r="G377" s="342"/>
      <c r="H377" s="342"/>
      <c r="I377" s="345">
        <v>44487</v>
      </c>
      <c r="J377" s="343"/>
      <c r="K377" s="345">
        <v>44487</v>
      </c>
      <c r="L377" s="342"/>
      <c r="M377" s="344"/>
      <c r="N377" s="327"/>
      <c r="O377" s="341"/>
      <c r="P377" s="342"/>
      <c r="Q377" s="342"/>
      <c r="R377" s="342"/>
      <c r="S377" s="342"/>
      <c r="T377" s="342"/>
      <c r="U377" s="342">
        <v>1</v>
      </c>
      <c r="V377" s="342"/>
      <c r="W377" s="342"/>
      <c r="X377" s="342"/>
      <c r="Y377" s="342"/>
      <c r="Z377" s="342"/>
      <c r="AA377" s="342"/>
      <c r="AB377" s="342"/>
      <c r="AC377" s="342"/>
      <c r="AD377" s="342"/>
      <c r="AE377" s="343" t="s">
        <v>842</v>
      </c>
      <c r="AF377" s="343" t="s">
        <v>843</v>
      </c>
      <c r="AG377" s="354"/>
      <c r="AH377" s="385"/>
    </row>
    <row r="378" spans="1:34" ht="12.75" customHeight="1" x14ac:dyDescent="0.2">
      <c r="A378" s="342" t="s">
        <v>72</v>
      </c>
      <c r="B378" s="342"/>
      <c r="C378" s="330">
        <v>9323</v>
      </c>
      <c r="D378" s="339" t="s">
        <v>146</v>
      </c>
      <c r="E378" s="341" t="s">
        <v>91</v>
      </c>
      <c r="F378" s="323" t="s">
        <v>95</v>
      </c>
      <c r="G378" s="342"/>
      <c r="H378" s="342"/>
      <c r="I378" s="345">
        <v>44487</v>
      </c>
      <c r="J378" s="343"/>
      <c r="K378" s="345">
        <v>44487</v>
      </c>
      <c r="L378" s="342"/>
      <c r="M378" s="344"/>
      <c r="N378" s="327"/>
      <c r="O378" s="341"/>
      <c r="P378" s="342"/>
      <c r="Q378" s="342"/>
      <c r="R378" s="342"/>
      <c r="S378" s="342"/>
      <c r="T378" s="342"/>
      <c r="U378" s="342"/>
      <c r="V378" s="342"/>
      <c r="W378" s="342"/>
      <c r="X378" s="342"/>
      <c r="Y378" s="342"/>
      <c r="Z378" s="342"/>
      <c r="AA378" s="342">
        <v>1</v>
      </c>
      <c r="AB378" s="342"/>
      <c r="AC378" s="342"/>
      <c r="AD378" s="342"/>
      <c r="AE378" s="343" t="s">
        <v>839</v>
      </c>
      <c r="AF378" s="343" t="s">
        <v>422</v>
      </c>
      <c r="AG378" s="354"/>
      <c r="AH378" s="385"/>
    </row>
    <row r="379" spans="1:34" ht="12.75" customHeight="1" x14ac:dyDescent="0.2">
      <c r="A379" s="342" t="s">
        <v>39</v>
      </c>
      <c r="B379" s="342"/>
      <c r="C379" s="330">
        <v>9324</v>
      </c>
      <c r="D379" s="339" t="s">
        <v>146</v>
      </c>
      <c r="E379" s="341" t="s">
        <v>93</v>
      </c>
      <c r="F379" s="323" t="s">
        <v>283</v>
      </c>
      <c r="G379" s="342"/>
      <c r="H379" s="344"/>
      <c r="I379" s="345">
        <v>44487</v>
      </c>
      <c r="J379" s="452"/>
      <c r="K379" s="345">
        <v>44489</v>
      </c>
      <c r="L379" s="342"/>
      <c r="M379" s="344"/>
      <c r="N379" s="327"/>
      <c r="O379" s="341"/>
      <c r="P379" s="342"/>
      <c r="Q379" s="342"/>
      <c r="R379" s="342"/>
      <c r="S379" s="342"/>
      <c r="T379" s="342"/>
      <c r="U379" s="342">
        <v>1</v>
      </c>
      <c r="V379" s="342"/>
      <c r="W379" s="342"/>
      <c r="X379" s="342"/>
      <c r="Y379" s="342"/>
      <c r="Z379" s="342"/>
      <c r="AA379" s="342"/>
      <c r="AB379" s="342"/>
      <c r="AC379" s="342"/>
      <c r="AD379" s="342"/>
      <c r="AE379" s="343" t="s">
        <v>823</v>
      </c>
      <c r="AF379" s="343" t="s">
        <v>422</v>
      </c>
      <c r="AG379" s="354"/>
      <c r="AH379" s="385"/>
    </row>
    <row r="380" spans="1:34" ht="12.75" customHeight="1" x14ac:dyDescent="0.2">
      <c r="A380" s="342" t="s">
        <v>37</v>
      </c>
      <c r="B380" s="342"/>
      <c r="C380" s="330">
        <v>9325</v>
      </c>
      <c r="D380" s="339" t="s">
        <v>146</v>
      </c>
      <c r="E380" s="341" t="s">
        <v>91</v>
      </c>
      <c r="F380" s="323" t="s">
        <v>95</v>
      </c>
      <c r="G380" s="342"/>
      <c r="H380" s="342"/>
      <c r="I380" s="345">
        <v>44486</v>
      </c>
      <c r="J380" s="452"/>
      <c r="K380" s="454">
        <v>44486</v>
      </c>
      <c r="L380" s="456"/>
      <c r="M380" s="344"/>
      <c r="N380" s="327"/>
      <c r="O380" s="341"/>
      <c r="P380" s="342"/>
      <c r="Q380" s="342"/>
      <c r="R380" s="342">
        <v>1</v>
      </c>
      <c r="S380" s="342"/>
      <c r="T380" s="342"/>
      <c r="U380" s="342"/>
      <c r="V380" s="342"/>
      <c r="W380" s="342"/>
      <c r="X380" s="342"/>
      <c r="Y380" s="342"/>
      <c r="Z380" s="342"/>
      <c r="AA380" s="342"/>
      <c r="AB380" s="342"/>
      <c r="AC380" s="342"/>
      <c r="AD380" s="342"/>
      <c r="AE380" s="343" t="s">
        <v>837</v>
      </c>
      <c r="AF380" s="452" t="s">
        <v>838</v>
      </c>
      <c r="AG380" s="354"/>
      <c r="AH380" s="385"/>
    </row>
    <row r="381" spans="1:34" ht="12.75" customHeight="1" x14ac:dyDescent="0.2">
      <c r="A381" s="342" t="s">
        <v>72</v>
      </c>
      <c r="B381" s="342"/>
      <c r="C381" s="330">
        <v>9326</v>
      </c>
      <c r="D381" s="339" t="s">
        <v>146</v>
      </c>
      <c r="E381" s="341" t="s">
        <v>101</v>
      </c>
      <c r="F381" s="323"/>
      <c r="G381" s="342"/>
      <c r="H381" s="342"/>
      <c r="I381" s="345">
        <v>44489</v>
      </c>
      <c r="J381" s="452"/>
      <c r="K381" s="345">
        <v>44489</v>
      </c>
      <c r="L381" s="342"/>
      <c r="M381" s="344"/>
      <c r="N381" s="327"/>
      <c r="O381" s="341"/>
      <c r="P381" s="342"/>
      <c r="Q381" s="342"/>
      <c r="R381" s="342"/>
      <c r="S381" s="342"/>
      <c r="T381" s="342"/>
      <c r="U381" s="342"/>
      <c r="V381" s="342"/>
      <c r="W381" s="342"/>
      <c r="X381" s="342"/>
      <c r="Y381" s="342"/>
      <c r="Z381" s="342"/>
      <c r="AA381" s="342"/>
      <c r="AB381" s="342"/>
      <c r="AC381" s="342"/>
      <c r="AD381" s="342">
        <v>1</v>
      </c>
      <c r="AE381" s="343" t="s">
        <v>820</v>
      </c>
      <c r="AF381" s="343" t="s">
        <v>422</v>
      </c>
      <c r="AG381" s="354"/>
      <c r="AH381" s="385"/>
    </row>
    <row r="382" spans="1:34" ht="12.75" customHeight="1" x14ac:dyDescent="0.2">
      <c r="A382" s="342" t="s">
        <v>48</v>
      </c>
      <c r="B382" s="342"/>
      <c r="C382" s="330">
        <v>9327</v>
      </c>
      <c r="D382" s="339" t="s">
        <v>146</v>
      </c>
      <c r="E382" s="341" t="s">
        <v>97</v>
      </c>
      <c r="F382" s="323"/>
      <c r="G382" s="342"/>
      <c r="H382" s="342"/>
      <c r="I382" s="345">
        <v>44489</v>
      </c>
      <c r="J382" s="452"/>
      <c r="K382" s="345">
        <v>44489</v>
      </c>
      <c r="L382" s="342"/>
      <c r="M382" s="344"/>
      <c r="N382" s="327"/>
      <c r="O382" s="341"/>
      <c r="P382" s="342"/>
      <c r="Q382" s="342"/>
      <c r="R382" s="342"/>
      <c r="S382" s="342"/>
      <c r="T382" s="342"/>
      <c r="U382" s="342"/>
      <c r="V382" s="342">
        <v>1</v>
      </c>
      <c r="W382" s="342"/>
      <c r="X382" s="342"/>
      <c r="Y382" s="342"/>
      <c r="Z382" s="342"/>
      <c r="AA382" s="342"/>
      <c r="AB382" s="342"/>
      <c r="AC382" s="342"/>
      <c r="AD382" s="342"/>
      <c r="AE382" s="343" t="s">
        <v>635</v>
      </c>
      <c r="AF382" s="343" t="s">
        <v>821</v>
      </c>
      <c r="AG382" s="354"/>
      <c r="AH382" s="385"/>
    </row>
    <row r="383" spans="1:34" ht="12.75" customHeight="1" x14ac:dyDescent="0.2">
      <c r="A383" s="342" t="s">
        <v>72</v>
      </c>
      <c r="B383" s="342"/>
      <c r="C383" s="330">
        <v>9328</v>
      </c>
      <c r="D383" s="339" t="s">
        <v>146</v>
      </c>
      <c r="E383" s="341" t="s">
        <v>95</v>
      </c>
      <c r="F383" s="323"/>
      <c r="G383" s="342"/>
      <c r="H383" s="342"/>
      <c r="I383" s="345">
        <v>44489</v>
      </c>
      <c r="J383" s="452"/>
      <c r="K383" s="345">
        <v>44489</v>
      </c>
      <c r="L383" s="342"/>
      <c r="M383" s="344"/>
      <c r="N383" s="327"/>
      <c r="O383" s="341"/>
      <c r="P383" s="342"/>
      <c r="Q383" s="342"/>
      <c r="R383" s="342"/>
      <c r="S383" s="342"/>
      <c r="T383" s="342"/>
      <c r="U383" s="342"/>
      <c r="V383" s="342"/>
      <c r="W383" s="342"/>
      <c r="X383" s="342"/>
      <c r="Y383" s="342"/>
      <c r="Z383" s="342"/>
      <c r="AA383" s="342"/>
      <c r="AB383" s="342"/>
      <c r="AC383" s="342">
        <v>1</v>
      </c>
      <c r="AD383" s="342"/>
      <c r="AE383" s="343" t="s">
        <v>814</v>
      </c>
      <c r="AF383" s="343" t="s">
        <v>815</v>
      </c>
      <c r="AG383" s="354"/>
      <c r="AH383" s="385"/>
    </row>
    <row r="384" spans="1:34" ht="12.75" customHeight="1" x14ac:dyDescent="0.2">
      <c r="A384" s="342" t="s">
        <v>52</v>
      </c>
      <c r="B384" s="342"/>
      <c r="C384" s="330">
        <v>9329</v>
      </c>
      <c r="D384" s="339" t="s">
        <v>146</v>
      </c>
      <c r="E384" s="341" t="s">
        <v>93</v>
      </c>
      <c r="F384" s="323"/>
      <c r="G384" s="342"/>
      <c r="H384" s="342"/>
      <c r="I384" s="345">
        <v>44490</v>
      </c>
      <c r="J384" s="452"/>
      <c r="K384" s="345">
        <v>44490</v>
      </c>
      <c r="L384" s="342"/>
      <c r="M384" s="344"/>
      <c r="N384" s="327"/>
      <c r="O384" s="341"/>
      <c r="P384" s="342"/>
      <c r="Q384" s="342"/>
      <c r="R384" s="342"/>
      <c r="S384" s="342"/>
      <c r="T384" s="342">
        <v>1</v>
      </c>
      <c r="U384" s="342"/>
      <c r="V384" s="342"/>
      <c r="W384" s="342"/>
      <c r="X384" s="342"/>
      <c r="Y384" s="342"/>
      <c r="Z384" s="342"/>
      <c r="AA384" s="342"/>
      <c r="AB384" s="342"/>
      <c r="AC384" s="342"/>
      <c r="AD384" s="342"/>
      <c r="AE384" s="343" t="s">
        <v>321</v>
      </c>
      <c r="AF384" s="343" t="s">
        <v>611</v>
      </c>
      <c r="AG384" s="354"/>
      <c r="AH384" s="385"/>
    </row>
    <row r="385" spans="1:34" ht="12.75" customHeight="1" x14ac:dyDescent="0.2">
      <c r="A385" s="342" t="s">
        <v>51</v>
      </c>
      <c r="B385" s="342"/>
      <c r="C385" s="330">
        <v>9330</v>
      </c>
      <c r="D385" s="339" t="s">
        <v>146</v>
      </c>
      <c r="E385" s="341" t="s">
        <v>100</v>
      </c>
      <c r="F385" s="323"/>
      <c r="G385" s="342"/>
      <c r="H385" s="342"/>
      <c r="I385" s="345">
        <v>44490</v>
      </c>
      <c r="J385" s="343"/>
      <c r="K385" s="345">
        <v>44490</v>
      </c>
      <c r="L385" s="342"/>
      <c r="M385" s="344"/>
      <c r="N385" s="327"/>
      <c r="O385" s="341"/>
      <c r="P385" s="342"/>
      <c r="Q385" s="342"/>
      <c r="R385" s="342"/>
      <c r="S385" s="342"/>
      <c r="T385" s="342">
        <v>1</v>
      </c>
      <c r="U385" s="342"/>
      <c r="V385" s="342"/>
      <c r="W385" s="342"/>
      <c r="X385" s="342"/>
      <c r="Y385" s="342"/>
      <c r="Z385" s="342"/>
      <c r="AA385" s="342"/>
      <c r="AB385" s="342"/>
      <c r="AC385" s="342"/>
      <c r="AD385" s="342"/>
      <c r="AE385" s="343" t="s">
        <v>831</v>
      </c>
      <c r="AF385" s="343" t="s">
        <v>422</v>
      </c>
      <c r="AG385" s="354"/>
      <c r="AH385" s="385"/>
    </row>
    <row r="386" spans="1:34" ht="12.75" customHeight="1" x14ac:dyDescent="0.2">
      <c r="A386" s="342" t="s">
        <v>52</v>
      </c>
      <c r="B386" s="342"/>
      <c r="C386" s="330">
        <v>9331</v>
      </c>
      <c r="D386" s="339" t="s">
        <v>146</v>
      </c>
      <c r="E386" s="341" t="s">
        <v>101</v>
      </c>
      <c r="F386" s="323" t="s">
        <v>97</v>
      </c>
      <c r="G386" s="342"/>
      <c r="H386" s="342"/>
      <c r="I386" s="345">
        <v>44492</v>
      </c>
      <c r="J386" s="343"/>
      <c r="K386" s="345">
        <v>44492</v>
      </c>
      <c r="L386" s="342"/>
      <c r="M386" s="344"/>
      <c r="N386" s="327"/>
      <c r="O386" s="341"/>
      <c r="P386" s="342"/>
      <c r="Q386" s="342"/>
      <c r="R386" s="342"/>
      <c r="S386" s="342"/>
      <c r="T386" s="342">
        <v>1</v>
      </c>
      <c r="U386" s="342"/>
      <c r="V386" s="342"/>
      <c r="W386" s="342"/>
      <c r="X386" s="342"/>
      <c r="Y386" s="342"/>
      <c r="Z386" s="342"/>
      <c r="AA386" s="342"/>
      <c r="AB386" s="342"/>
      <c r="AC386" s="342"/>
      <c r="AD386" s="342"/>
      <c r="AE386" s="343" t="s">
        <v>321</v>
      </c>
      <c r="AF386" s="343" t="s">
        <v>834</v>
      </c>
      <c r="AG386" s="354"/>
      <c r="AH386" s="385"/>
    </row>
    <row r="387" spans="1:34" ht="12.75" customHeight="1" x14ac:dyDescent="0.2">
      <c r="A387" s="342" t="s">
        <v>53</v>
      </c>
      <c r="B387" s="342"/>
      <c r="C387" s="330">
        <v>9332</v>
      </c>
      <c r="D387" s="339" t="s">
        <v>146</v>
      </c>
      <c r="E387" s="341" t="s">
        <v>97</v>
      </c>
      <c r="F387" s="323" t="s">
        <v>101</v>
      </c>
      <c r="G387" s="342"/>
      <c r="H387" s="342"/>
      <c r="I387" s="345">
        <v>44492</v>
      </c>
      <c r="J387" s="343"/>
      <c r="K387" s="345">
        <v>44492</v>
      </c>
      <c r="L387" s="342"/>
      <c r="M387" s="344"/>
      <c r="N387" s="327"/>
      <c r="O387" s="341"/>
      <c r="P387" s="342"/>
      <c r="Q387" s="342"/>
      <c r="R387" s="342"/>
      <c r="S387" s="342"/>
      <c r="T387" s="342">
        <v>1</v>
      </c>
      <c r="U387" s="342"/>
      <c r="V387" s="342"/>
      <c r="W387" s="342"/>
      <c r="X387" s="342"/>
      <c r="Y387" s="342"/>
      <c r="Z387" s="342"/>
      <c r="AA387" s="342"/>
      <c r="AB387" s="342"/>
      <c r="AC387" s="342"/>
      <c r="AD387" s="342"/>
      <c r="AE387" s="343" t="s">
        <v>832</v>
      </c>
      <c r="AF387" s="343" t="s">
        <v>833</v>
      </c>
      <c r="AG387" s="354"/>
      <c r="AH387" s="385"/>
    </row>
    <row r="388" spans="1:34" ht="12.75" customHeight="1" x14ac:dyDescent="0.2">
      <c r="A388" s="342" t="s">
        <v>54</v>
      </c>
      <c r="B388" s="342"/>
      <c r="C388" s="330">
        <v>9333</v>
      </c>
      <c r="D388" s="339" t="s">
        <v>146</v>
      </c>
      <c r="E388" s="341" t="s">
        <v>97</v>
      </c>
      <c r="F388" s="323" t="s">
        <v>101</v>
      </c>
      <c r="G388" s="342"/>
      <c r="H388" s="342"/>
      <c r="I388" s="345">
        <v>44492</v>
      </c>
      <c r="J388" s="343"/>
      <c r="K388" s="345">
        <v>44492</v>
      </c>
      <c r="L388" s="342"/>
      <c r="M388" s="344"/>
      <c r="N388" s="327"/>
      <c r="O388" s="341"/>
      <c r="P388" s="342"/>
      <c r="Q388" s="342"/>
      <c r="R388" s="342"/>
      <c r="S388" s="342"/>
      <c r="T388" s="342">
        <v>1</v>
      </c>
      <c r="U388" s="342"/>
      <c r="V388" s="342"/>
      <c r="W388" s="342"/>
      <c r="X388" s="342"/>
      <c r="Y388" s="342"/>
      <c r="Z388" s="342"/>
      <c r="AA388" s="342"/>
      <c r="AB388" s="342"/>
      <c r="AC388" s="342"/>
      <c r="AD388" s="342"/>
      <c r="AE388" s="343" t="s">
        <v>298</v>
      </c>
      <c r="AF388" s="343" t="s">
        <v>729</v>
      </c>
      <c r="AG388" s="354"/>
      <c r="AH388" s="385"/>
    </row>
    <row r="389" spans="1:34" ht="12.75" customHeight="1" x14ac:dyDescent="0.2">
      <c r="A389" s="342" t="s">
        <v>37</v>
      </c>
      <c r="B389" s="342"/>
      <c r="C389" s="330">
        <v>9334</v>
      </c>
      <c r="D389" s="339" t="s">
        <v>146</v>
      </c>
      <c r="E389" s="341" t="s">
        <v>89</v>
      </c>
      <c r="F389" s="323"/>
      <c r="G389" s="342"/>
      <c r="H389" s="342"/>
      <c r="I389" s="345">
        <v>44493</v>
      </c>
      <c r="J389" s="343"/>
      <c r="K389" s="345">
        <v>44493</v>
      </c>
      <c r="L389" s="342"/>
      <c r="M389" s="344"/>
      <c r="N389" s="327"/>
      <c r="O389" s="341"/>
      <c r="P389" s="342"/>
      <c r="Q389" s="342"/>
      <c r="R389" s="342">
        <v>1</v>
      </c>
      <c r="S389" s="342"/>
      <c r="T389" s="342"/>
      <c r="U389" s="342"/>
      <c r="V389" s="342"/>
      <c r="W389" s="342"/>
      <c r="X389" s="342"/>
      <c r="Y389" s="342"/>
      <c r="Z389" s="342"/>
      <c r="AA389" s="342"/>
      <c r="AB389" s="342"/>
      <c r="AC389" s="342"/>
      <c r="AD389" s="342"/>
      <c r="AE389" s="343" t="s">
        <v>822</v>
      </c>
      <c r="AF389" s="343" t="s">
        <v>422</v>
      </c>
      <c r="AG389" s="354"/>
      <c r="AH389" s="385"/>
    </row>
    <row r="390" spans="1:34" ht="12.75" customHeight="1" x14ac:dyDescent="0.2">
      <c r="A390" s="342" t="s">
        <v>44</v>
      </c>
      <c r="B390" s="342"/>
      <c r="C390" s="330">
        <v>9335</v>
      </c>
      <c r="D390" s="339" t="s">
        <v>146</v>
      </c>
      <c r="E390" s="341" t="s">
        <v>97</v>
      </c>
      <c r="F390" s="323"/>
      <c r="G390" s="342"/>
      <c r="H390" s="342"/>
      <c r="I390" s="345">
        <v>44494</v>
      </c>
      <c r="J390" s="343"/>
      <c r="K390" s="345">
        <v>44495</v>
      </c>
      <c r="L390" s="342"/>
      <c r="M390" s="344"/>
      <c r="N390" s="327"/>
      <c r="O390" s="341"/>
      <c r="P390" s="342"/>
      <c r="Q390" s="342"/>
      <c r="R390" s="342"/>
      <c r="S390" s="342"/>
      <c r="T390" s="342"/>
      <c r="U390" s="342"/>
      <c r="V390" s="342">
        <v>1</v>
      </c>
      <c r="W390" s="342"/>
      <c r="X390" s="342"/>
      <c r="Y390" s="342"/>
      <c r="Z390" s="342"/>
      <c r="AA390" s="342"/>
      <c r="AB390" s="342"/>
      <c r="AC390" s="342"/>
      <c r="AD390" s="342"/>
      <c r="AE390" s="343" t="s">
        <v>828</v>
      </c>
      <c r="AF390" s="343" t="s">
        <v>829</v>
      </c>
      <c r="AG390" s="354"/>
      <c r="AH390" s="385"/>
    </row>
    <row r="391" spans="1:34" ht="12.75" customHeight="1" x14ac:dyDescent="0.2">
      <c r="A391" s="342" t="s">
        <v>37</v>
      </c>
      <c r="B391" s="342"/>
      <c r="C391" s="330">
        <v>9336</v>
      </c>
      <c r="D391" s="339" t="s">
        <v>146</v>
      </c>
      <c r="E391" s="341" t="s">
        <v>95</v>
      </c>
      <c r="F391" s="323"/>
      <c r="G391" s="342"/>
      <c r="H391" s="342"/>
      <c r="I391" s="345">
        <v>44483</v>
      </c>
      <c r="J391" s="343"/>
      <c r="K391" s="345">
        <v>44483</v>
      </c>
      <c r="L391" s="342"/>
      <c r="M391" s="344"/>
      <c r="N391" s="327"/>
      <c r="O391" s="341"/>
      <c r="P391" s="342"/>
      <c r="Q391" s="342"/>
      <c r="R391" s="342">
        <v>1</v>
      </c>
      <c r="S391" s="342"/>
      <c r="T391" s="342"/>
      <c r="U391" s="342"/>
      <c r="V391" s="342"/>
      <c r="W391" s="342"/>
      <c r="X391" s="342"/>
      <c r="Y391" s="342"/>
      <c r="Z391" s="342"/>
      <c r="AA391" s="342"/>
      <c r="AB391" s="342"/>
      <c r="AC391" s="342"/>
      <c r="AD391" s="342"/>
      <c r="AE391" s="343" t="s">
        <v>816</v>
      </c>
      <c r="AF391" s="343" t="s">
        <v>817</v>
      </c>
      <c r="AG391" s="354"/>
      <c r="AH391" s="385"/>
    </row>
    <row r="392" spans="1:34" ht="12.75" customHeight="1" x14ac:dyDescent="0.2">
      <c r="A392" s="342" t="s">
        <v>65</v>
      </c>
      <c r="B392" s="342"/>
      <c r="C392" s="330">
        <v>9337</v>
      </c>
      <c r="D392" s="339" t="s">
        <v>146</v>
      </c>
      <c r="E392" s="341" t="s">
        <v>95</v>
      </c>
      <c r="F392" s="323"/>
      <c r="G392" s="342"/>
      <c r="H392" s="342"/>
      <c r="I392" s="345">
        <v>44483</v>
      </c>
      <c r="J392" s="343"/>
      <c r="K392" s="345">
        <v>44483</v>
      </c>
      <c r="L392" s="342"/>
      <c r="M392" s="344"/>
      <c r="N392" s="327"/>
      <c r="O392" s="341"/>
      <c r="P392" s="342"/>
      <c r="Q392" s="342"/>
      <c r="R392" s="342">
        <v>1</v>
      </c>
      <c r="S392" s="342"/>
      <c r="T392" s="342"/>
      <c r="U392" s="342"/>
      <c r="V392" s="342"/>
      <c r="W392" s="342"/>
      <c r="X392" s="342"/>
      <c r="Y392" s="342"/>
      <c r="Z392" s="342"/>
      <c r="AA392" s="342"/>
      <c r="AB392" s="342"/>
      <c r="AC392" s="342"/>
      <c r="AD392" s="342"/>
      <c r="AE392" s="343" t="s">
        <v>818</v>
      </c>
      <c r="AF392" s="343" t="s">
        <v>611</v>
      </c>
      <c r="AG392" s="354"/>
      <c r="AH392" s="385"/>
    </row>
    <row r="393" spans="1:34" ht="12.75" customHeight="1" x14ac:dyDescent="0.2">
      <c r="A393" s="342" t="s">
        <v>72</v>
      </c>
      <c r="B393" s="342"/>
      <c r="C393" s="330">
        <v>9338</v>
      </c>
      <c r="D393" s="339" t="s">
        <v>146</v>
      </c>
      <c r="E393" s="341" t="s">
        <v>91</v>
      </c>
      <c r="F393" s="323"/>
      <c r="G393" s="342"/>
      <c r="H393" s="342"/>
      <c r="I393" s="345">
        <v>44495</v>
      </c>
      <c r="J393" s="343"/>
      <c r="K393" s="345">
        <v>44496</v>
      </c>
      <c r="L393" s="342"/>
      <c r="M393" s="344"/>
      <c r="N393" s="327"/>
      <c r="O393" s="341"/>
      <c r="P393" s="342"/>
      <c r="Q393" s="342"/>
      <c r="R393" s="342"/>
      <c r="S393" s="342"/>
      <c r="T393" s="342"/>
      <c r="U393" s="342"/>
      <c r="V393" s="342"/>
      <c r="W393" s="342"/>
      <c r="X393" s="342"/>
      <c r="Y393" s="342"/>
      <c r="Z393" s="342"/>
      <c r="AA393" s="342"/>
      <c r="AB393" s="342"/>
      <c r="AC393" s="342">
        <v>1</v>
      </c>
      <c r="AD393" s="342"/>
      <c r="AE393" s="343" t="s">
        <v>827</v>
      </c>
      <c r="AF393" s="343" t="s">
        <v>849</v>
      </c>
      <c r="AG393" s="354" t="s">
        <v>850</v>
      </c>
      <c r="AH393" s="385"/>
    </row>
    <row r="394" spans="1:34" ht="12.75" customHeight="1" x14ac:dyDescent="0.2">
      <c r="A394" s="342" t="s">
        <v>62</v>
      </c>
      <c r="B394" s="342"/>
      <c r="C394" s="330">
        <v>9339</v>
      </c>
      <c r="D394" s="339" t="s">
        <v>146</v>
      </c>
      <c r="E394" s="341" t="s">
        <v>91</v>
      </c>
      <c r="F394" s="323"/>
      <c r="G394" s="342"/>
      <c r="H394" s="342"/>
      <c r="I394" s="345">
        <v>44495</v>
      </c>
      <c r="J394" s="411"/>
      <c r="K394" s="345">
        <v>44500</v>
      </c>
      <c r="L394" s="342"/>
      <c r="M394" s="344"/>
      <c r="N394" s="327"/>
      <c r="O394" s="341"/>
      <c r="P394" s="342"/>
      <c r="Q394" s="342"/>
      <c r="R394" s="342"/>
      <c r="S394" s="342"/>
      <c r="T394" s="342"/>
      <c r="U394" s="342">
        <v>1</v>
      </c>
      <c r="V394" s="342"/>
      <c r="W394" s="342"/>
      <c r="X394" s="342"/>
      <c r="Y394" s="342"/>
      <c r="Z394" s="342"/>
      <c r="AA394" s="342"/>
      <c r="AB394" s="342"/>
      <c r="AC394" s="342"/>
      <c r="AD394" s="342"/>
      <c r="AE394" s="343" t="s">
        <v>390</v>
      </c>
      <c r="AF394" s="343" t="s">
        <v>813</v>
      </c>
      <c r="AG394" s="354"/>
      <c r="AH394" s="385"/>
    </row>
    <row r="395" spans="1:34" ht="12.75" customHeight="1" x14ac:dyDescent="0.2">
      <c r="A395" s="342" t="s">
        <v>51</v>
      </c>
      <c r="B395" s="342"/>
      <c r="C395" s="330">
        <v>9340</v>
      </c>
      <c r="D395" s="339" t="s">
        <v>146</v>
      </c>
      <c r="E395" s="341" t="s">
        <v>95</v>
      </c>
      <c r="F395" s="323" t="s">
        <v>100</v>
      </c>
      <c r="G395" s="342"/>
      <c r="H395" s="342"/>
      <c r="I395" s="345">
        <v>44493</v>
      </c>
      <c r="J395" s="343"/>
      <c r="K395" s="345">
        <v>44493</v>
      </c>
      <c r="L395" s="342"/>
      <c r="M395" s="344"/>
      <c r="N395" s="327"/>
      <c r="O395" s="341"/>
      <c r="P395" s="342"/>
      <c r="Q395" s="342"/>
      <c r="R395" s="342"/>
      <c r="S395" s="342"/>
      <c r="T395" s="342">
        <v>1</v>
      </c>
      <c r="U395" s="342"/>
      <c r="V395" s="342"/>
      <c r="W395" s="342"/>
      <c r="X395" s="342"/>
      <c r="Y395" s="342"/>
      <c r="Z395" s="342"/>
      <c r="AA395" s="342"/>
      <c r="AB395" s="342"/>
      <c r="AC395" s="342"/>
      <c r="AD395" s="342"/>
      <c r="AE395" s="343" t="s">
        <v>853</v>
      </c>
      <c r="AF395" s="343" t="s">
        <v>854</v>
      </c>
      <c r="AG395" s="354"/>
      <c r="AH395" s="385"/>
    </row>
    <row r="396" spans="1:34" ht="12.75" customHeight="1" x14ac:dyDescent="0.2">
      <c r="A396" s="342" t="s">
        <v>37</v>
      </c>
      <c r="B396" s="342"/>
      <c r="C396" s="330">
        <v>9341</v>
      </c>
      <c r="D396" s="339" t="s">
        <v>146</v>
      </c>
      <c r="E396" s="341" t="s">
        <v>89</v>
      </c>
      <c r="F396" s="323"/>
      <c r="G396" s="342"/>
      <c r="H396" s="342"/>
      <c r="I396" s="345">
        <v>44493</v>
      </c>
      <c r="J396" s="343"/>
      <c r="K396" s="345">
        <v>44493</v>
      </c>
      <c r="L396" s="342"/>
      <c r="M396" s="344"/>
      <c r="N396" s="327"/>
      <c r="O396" s="341"/>
      <c r="P396" s="342"/>
      <c r="Q396" s="342"/>
      <c r="R396" s="342"/>
      <c r="S396" s="342">
        <v>1</v>
      </c>
      <c r="T396" s="342"/>
      <c r="U396" s="342"/>
      <c r="V396" s="342"/>
      <c r="W396" s="342"/>
      <c r="X396" s="342"/>
      <c r="Y396" s="342"/>
      <c r="Z396" s="342"/>
      <c r="AA396" s="342"/>
      <c r="AB396" s="342"/>
      <c r="AC396" s="342"/>
      <c r="AD396" s="342"/>
      <c r="AE396" s="343" t="s">
        <v>819</v>
      </c>
      <c r="AF396" s="343" t="s">
        <v>422</v>
      </c>
      <c r="AG396" s="354"/>
      <c r="AH396" s="385"/>
    </row>
    <row r="397" spans="1:34" ht="12.75" customHeight="1" x14ac:dyDescent="0.2">
      <c r="A397" s="342" t="s">
        <v>72</v>
      </c>
      <c r="B397" s="342"/>
      <c r="C397" s="330">
        <v>9342</v>
      </c>
      <c r="D397" s="339" t="s">
        <v>146</v>
      </c>
      <c r="E397" s="341" t="s">
        <v>87</v>
      </c>
      <c r="F397" s="323"/>
      <c r="G397" s="342"/>
      <c r="H397" s="342"/>
      <c r="I397" s="345">
        <v>44495</v>
      </c>
      <c r="J397" s="343"/>
      <c r="K397" s="345">
        <v>44495</v>
      </c>
      <c r="L397" s="342"/>
      <c r="M397" s="344"/>
      <c r="N397" s="327"/>
      <c r="O397" s="341"/>
      <c r="P397" s="342"/>
      <c r="Q397" s="342"/>
      <c r="R397" s="342"/>
      <c r="S397" s="342"/>
      <c r="T397" s="342"/>
      <c r="U397" s="342"/>
      <c r="V397" s="342"/>
      <c r="W397" s="342"/>
      <c r="X397" s="342"/>
      <c r="Y397" s="342"/>
      <c r="Z397" s="342"/>
      <c r="AA397" s="342"/>
      <c r="AB397" s="342">
        <v>1</v>
      </c>
      <c r="AC397" s="342"/>
      <c r="AD397" s="342"/>
      <c r="AE397" s="343" t="s">
        <v>851</v>
      </c>
      <c r="AF397" s="343" t="s">
        <v>852</v>
      </c>
      <c r="AG397" s="354"/>
      <c r="AH397" s="385"/>
    </row>
    <row r="398" spans="1:34" ht="12.75" customHeight="1" x14ac:dyDescent="0.2">
      <c r="A398" s="342" t="s">
        <v>72</v>
      </c>
      <c r="B398" s="342"/>
      <c r="C398" s="330">
        <v>9343</v>
      </c>
      <c r="D398" s="339" t="s">
        <v>146</v>
      </c>
      <c r="E398" s="341" t="s">
        <v>89</v>
      </c>
      <c r="F398" s="323"/>
      <c r="G398" s="342"/>
      <c r="H398" s="342"/>
      <c r="I398" s="345">
        <v>44500</v>
      </c>
      <c r="J398" s="343"/>
      <c r="K398" s="345">
        <v>44500</v>
      </c>
      <c r="L398" s="342"/>
      <c r="M398" s="344"/>
      <c r="N398" s="327"/>
      <c r="O398" s="341"/>
      <c r="P398" s="342"/>
      <c r="Q398" s="342"/>
      <c r="R398" s="342"/>
      <c r="S398" s="342"/>
      <c r="T398" s="342"/>
      <c r="U398" s="342"/>
      <c r="V398" s="342"/>
      <c r="W398" s="342"/>
      <c r="X398" s="342"/>
      <c r="Y398" s="342"/>
      <c r="Z398" s="342"/>
      <c r="AA398" s="342"/>
      <c r="AB398" s="342"/>
      <c r="AC398" s="342">
        <v>1</v>
      </c>
      <c r="AD398" s="342"/>
      <c r="AE398" s="343" t="s">
        <v>848</v>
      </c>
      <c r="AF398" s="343" t="s">
        <v>422</v>
      </c>
      <c r="AG398" s="354"/>
      <c r="AH398" s="385"/>
    </row>
    <row r="399" spans="1:34" ht="12.75" customHeight="1" x14ac:dyDescent="0.2">
      <c r="A399" s="342" t="s">
        <v>48</v>
      </c>
      <c r="B399" s="342"/>
      <c r="C399" s="330">
        <v>9344</v>
      </c>
      <c r="D399" s="339" t="s">
        <v>146</v>
      </c>
      <c r="E399" s="341" t="s">
        <v>97</v>
      </c>
      <c r="F399" s="323"/>
      <c r="G399" s="342"/>
      <c r="H399" s="342"/>
      <c r="I399" s="345">
        <v>44500</v>
      </c>
      <c r="J399" s="343"/>
      <c r="K399" s="345">
        <v>44501</v>
      </c>
      <c r="L399" s="342"/>
      <c r="M399" s="344"/>
      <c r="N399" s="327"/>
      <c r="O399" s="341"/>
      <c r="P399" s="342"/>
      <c r="Q399" s="342"/>
      <c r="R399" s="342">
        <v>1</v>
      </c>
      <c r="S399" s="342"/>
      <c r="T399" s="342"/>
      <c r="U399" s="342"/>
      <c r="V399" s="342"/>
      <c r="W399" s="342"/>
      <c r="X399" s="342"/>
      <c r="Y399" s="342"/>
      <c r="Z399" s="342"/>
      <c r="AA399" s="342"/>
      <c r="AB399" s="342"/>
      <c r="AC399" s="342"/>
      <c r="AD399" s="342"/>
      <c r="AE399" s="343"/>
      <c r="AF399" s="343"/>
      <c r="AG399" s="354"/>
      <c r="AH399" s="385"/>
    </row>
    <row r="400" spans="1:34" ht="12.75" customHeight="1" x14ac:dyDescent="0.2">
      <c r="A400" s="342" t="s">
        <v>33</v>
      </c>
      <c r="B400" s="342"/>
      <c r="C400" s="330">
        <v>9345</v>
      </c>
      <c r="D400" s="339" t="s">
        <v>146</v>
      </c>
      <c r="E400" s="341" t="s">
        <v>93</v>
      </c>
      <c r="F400" s="323"/>
      <c r="G400" s="342"/>
      <c r="H400" s="342"/>
      <c r="I400" s="345">
        <v>44479</v>
      </c>
      <c r="J400" s="343"/>
      <c r="K400" s="345">
        <v>44479</v>
      </c>
      <c r="L400" s="342"/>
      <c r="M400" s="344"/>
      <c r="N400" s="327"/>
      <c r="O400" s="341"/>
      <c r="P400" s="342"/>
      <c r="Q400" s="342"/>
      <c r="R400" s="342"/>
      <c r="S400" s="342"/>
      <c r="T400" s="342">
        <v>1</v>
      </c>
      <c r="U400" s="342"/>
      <c r="V400" s="342"/>
      <c r="W400" s="342"/>
      <c r="X400" s="342"/>
      <c r="Y400" s="342"/>
      <c r="Z400" s="342"/>
      <c r="AA400" s="342"/>
      <c r="AB400" s="342"/>
      <c r="AC400" s="342"/>
      <c r="AD400" s="342"/>
      <c r="AE400" s="343" t="s">
        <v>825</v>
      </c>
      <c r="AF400" s="343" t="s">
        <v>826</v>
      </c>
      <c r="AG400" s="354"/>
      <c r="AH400" s="385"/>
    </row>
    <row r="401" spans="1:34" ht="12.75" customHeight="1" x14ac:dyDescent="0.2">
      <c r="A401" s="342" t="s">
        <v>37</v>
      </c>
      <c r="B401" s="342"/>
      <c r="C401" s="330">
        <v>9346</v>
      </c>
      <c r="D401" s="339" t="s">
        <v>146</v>
      </c>
      <c r="E401" s="341" t="s">
        <v>95</v>
      </c>
      <c r="F401" s="323" t="s">
        <v>93</v>
      </c>
      <c r="G401" s="342"/>
      <c r="H401" s="342"/>
      <c r="I401" s="345">
        <v>44501</v>
      </c>
      <c r="J401" s="343"/>
      <c r="K401" s="345">
        <v>44501</v>
      </c>
      <c r="L401" s="342"/>
      <c r="M401" s="344"/>
      <c r="N401" s="327"/>
      <c r="O401" s="341"/>
      <c r="P401" s="342"/>
      <c r="Q401" s="342"/>
      <c r="R401" s="342"/>
      <c r="S401" s="342"/>
      <c r="T401" s="342">
        <v>1</v>
      </c>
      <c r="U401" s="342"/>
      <c r="V401" s="342"/>
      <c r="W401" s="342"/>
      <c r="X401" s="342"/>
      <c r="Y401" s="342"/>
      <c r="Z401" s="342"/>
      <c r="AA401" s="342"/>
      <c r="AB401" s="342"/>
      <c r="AC401" s="342"/>
      <c r="AD401" s="342"/>
      <c r="AE401" s="343"/>
      <c r="AF401" s="343"/>
      <c r="AG401" s="354"/>
      <c r="AH401" s="385"/>
    </row>
    <row r="402" spans="1:34" ht="12.75" customHeight="1" x14ac:dyDescent="0.2">
      <c r="A402" s="342" t="s">
        <v>37</v>
      </c>
      <c r="B402" s="342"/>
      <c r="C402" s="330">
        <v>9347</v>
      </c>
      <c r="D402" s="339" t="s">
        <v>146</v>
      </c>
      <c r="E402" s="341" t="s">
        <v>104</v>
      </c>
      <c r="F402" s="323"/>
      <c r="G402" s="342"/>
      <c r="H402" s="342"/>
      <c r="I402" s="345">
        <v>44502</v>
      </c>
      <c r="J402" s="343"/>
      <c r="K402" s="345">
        <v>44502</v>
      </c>
      <c r="L402" s="342"/>
      <c r="M402" s="344"/>
      <c r="N402" s="327"/>
      <c r="O402" s="341"/>
      <c r="P402" s="342"/>
      <c r="Q402" s="342"/>
      <c r="R402" s="342"/>
      <c r="S402" s="342"/>
      <c r="T402" s="342"/>
      <c r="U402" s="342">
        <v>1</v>
      </c>
      <c r="V402" s="342"/>
      <c r="W402" s="342"/>
      <c r="X402" s="342"/>
      <c r="Y402" s="342"/>
      <c r="Z402" s="342"/>
      <c r="AA402" s="342"/>
      <c r="AB402" s="342"/>
      <c r="AC402" s="342"/>
      <c r="AD402" s="342"/>
      <c r="AE402" s="343"/>
      <c r="AF402" s="343"/>
      <c r="AG402" s="354"/>
      <c r="AH402" s="385"/>
    </row>
    <row r="403" spans="1:34" ht="12.75" customHeight="1" x14ac:dyDescent="0.2">
      <c r="A403" s="342" t="s">
        <v>72</v>
      </c>
      <c r="B403" s="342"/>
      <c r="C403" s="330">
        <v>9348</v>
      </c>
      <c r="D403" s="339" t="s">
        <v>146</v>
      </c>
      <c r="E403" s="341" t="s">
        <v>87</v>
      </c>
      <c r="F403" s="323" t="s">
        <v>102</v>
      </c>
      <c r="G403" s="342"/>
      <c r="H403" s="342"/>
      <c r="I403" s="345">
        <v>44503</v>
      </c>
      <c r="J403" s="343"/>
      <c r="K403" s="345">
        <v>44508</v>
      </c>
      <c r="L403" s="342"/>
      <c r="M403" s="344"/>
      <c r="N403" s="327"/>
      <c r="O403" s="341"/>
      <c r="P403" s="342"/>
      <c r="Q403" s="342"/>
      <c r="R403" s="342"/>
      <c r="S403" s="342"/>
      <c r="T403" s="342"/>
      <c r="U403" s="342"/>
      <c r="V403" s="342"/>
      <c r="W403" s="342"/>
      <c r="X403" s="342"/>
      <c r="Y403" s="342">
        <v>1</v>
      </c>
      <c r="Z403" s="342"/>
      <c r="AA403" s="342"/>
      <c r="AB403" s="342"/>
      <c r="AC403" s="342"/>
      <c r="AD403" s="342"/>
      <c r="AE403" s="343"/>
      <c r="AF403" s="343"/>
      <c r="AG403" s="354"/>
      <c r="AH403" s="385"/>
    </row>
    <row r="404" spans="1:34" ht="12.75" customHeight="1" x14ac:dyDescent="0.2">
      <c r="A404" s="342" t="s">
        <v>72</v>
      </c>
      <c r="B404" s="342"/>
      <c r="C404" s="330">
        <v>9349</v>
      </c>
      <c r="D404" s="339" t="s">
        <v>146</v>
      </c>
      <c r="E404" s="341" t="s">
        <v>91</v>
      </c>
      <c r="F404" s="323"/>
      <c r="G404" s="342"/>
      <c r="H404" s="342"/>
      <c r="I404" s="345">
        <v>44503</v>
      </c>
      <c r="J404" s="343"/>
      <c r="K404" s="345">
        <v>44510</v>
      </c>
      <c r="L404" s="342"/>
      <c r="M404" s="344"/>
      <c r="N404" s="327"/>
      <c r="O404" s="341"/>
      <c r="P404" s="342"/>
      <c r="Q404" s="342"/>
      <c r="R404" s="342"/>
      <c r="S404" s="342"/>
      <c r="T404" s="342"/>
      <c r="U404" s="342"/>
      <c r="V404" s="342">
        <v>1</v>
      </c>
      <c r="W404" s="342"/>
      <c r="X404" s="342"/>
      <c r="Y404" s="342"/>
      <c r="Z404" s="342"/>
      <c r="AA404" s="342"/>
      <c r="AB404" s="342"/>
      <c r="AC404" s="342"/>
      <c r="AD404" s="342"/>
      <c r="AE404" s="343"/>
      <c r="AF404" s="343"/>
      <c r="AG404" s="354"/>
      <c r="AH404" s="385"/>
    </row>
    <row r="405" spans="1:34" ht="12.75" customHeight="1" x14ac:dyDescent="0.2">
      <c r="A405" s="342" t="s">
        <v>72</v>
      </c>
      <c r="B405" s="342"/>
      <c r="C405" s="330">
        <v>9350</v>
      </c>
      <c r="D405" s="339" t="s">
        <v>146</v>
      </c>
      <c r="E405" s="341" t="s">
        <v>101</v>
      </c>
      <c r="F405" s="323"/>
      <c r="G405" s="342"/>
      <c r="H405" s="342"/>
      <c r="I405" s="345">
        <v>44503</v>
      </c>
      <c r="J405" s="343"/>
      <c r="K405" s="345">
        <v>44503</v>
      </c>
      <c r="L405" s="342"/>
      <c r="M405" s="344"/>
      <c r="N405" s="327"/>
      <c r="O405" s="341"/>
      <c r="P405" s="342"/>
      <c r="Q405" s="342"/>
      <c r="R405" s="342"/>
      <c r="S405" s="342"/>
      <c r="T405" s="342"/>
      <c r="U405" s="342"/>
      <c r="V405" s="342"/>
      <c r="W405" s="342"/>
      <c r="X405" s="342"/>
      <c r="Y405" s="342"/>
      <c r="Z405" s="342"/>
      <c r="AA405" s="342"/>
      <c r="AB405" s="342"/>
      <c r="AC405" s="342">
        <v>1</v>
      </c>
      <c r="AD405" s="342"/>
      <c r="AE405" s="343"/>
      <c r="AF405" s="343"/>
      <c r="AG405" s="354"/>
      <c r="AH405" s="385"/>
    </row>
    <row r="406" spans="1:34" ht="12.75" customHeight="1" x14ac:dyDescent="0.2">
      <c r="A406" s="342" t="s">
        <v>50</v>
      </c>
      <c r="B406" s="342"/>
      <c r="C406" s="330">
        <v>9351</v>
      </c>
      <c r="D406" s="339" t="s">
        <v>146</v>
      </c>
      <c r="E406" s="341" t="s">
        <v>89</v>
      </c>
      <c r="F406" s="323"/>
      <c r="G406" s="342"/>
      <c r="H406" s="342"/>
      <c r="I406" s="345">
        <v>44503</v>
      </c>
      <c r="J406" s="343"/>
      <c r="K406" s="345">
        <v>44503</v>
      </c>
      <c r="L406" s="342"/>
      <c r="M406" s="344"/>
      <c r="N406" s="327"/>
      <c r="O406" s="341"/>
      <c r="P406" s="342"/>
      <c r="Q406" s="342"/>
      <c r="R406" s="342"/>
      <c r="S406" s="342">
        <v>1</v>
      </c>
      <c r="T406" s="342"/>
      <c r="U406" s="342"/>
      <c r="V406" s="342"/>
      <c r="W406" s="342"/>
      <c r="X406" s="342"/>
      <c r="Y406" s="342"/>
      <c r="Z406" s="342"/>
      <c r="AA406" s="342"/>
      <c r="AB406" s="342"/>
      <c r="AC406" s="342"/>
      <c r="AD406" s="342"/>
      <c r="AE406" s="343"/>
      <c r="AF406" s="343"/>
      <c r="AG406" s="354"/>
      <c r="AH406" s="385"/>
    </row>
    <row r="407" spans="1:34" ht="12.75" customHeight="1" x14ac:dyDescent="0.2">
      <c r="A407" s="342" t="s">
        <v>48</v>
      </c>
      <c r="B407" s="342"/>
      <c r="C407" s="330">
        <v>9352</v>
      </c>
      <c r="D407" s="339" t="s">
        <v>146</v>
      </c>
      <c r="E407" s="341" t="s">
        <v>97</v>
      </c>
      <c r="F407" s="323"/>
      <c r="G407" s="342"/>
      <c r="H407" s="342"/>
      <c r="I407" s="345">
        <v>44507</v>
      </c>
      <c r="J407" s="343"/>
      <c r="K407" s="345">
        <v>44507</v>
      </c>
      <c r="L407" s="342"/>
      <c r="M407" s="344"/>
      <c r="N407" s="327"/>
      <c r="O407" s="341"/>
      <c r="P407" s="342"/>
      <c r="Q407" s="342"/>
      <c r="R407" s="342"/>
      <c r="S407" s="342"/>
      <c r="T407" s="342"/>
      <c r="U407" s="342">
        <v>1</v>
      </c>
      <c r="V407" s="342"/>
      <c r="W407" s="342"/>
      <c r="X407" s="342"/>
      <c r="Y407" s="342"/>
      <c r="Z407" s="342"/>
      <c r="AA407" s="342"/>
      <c r="AB407" s="342"/>
      <c r="AC407" s="342"/>
      <c r="AD407" s="342"/>
      <c r="AE407" s="343"/>
      <c r="AF407" s="343"/>
      <c r="AG407" s="354"/>
      <c r="AH407" s="385"/>
    </row>
    <row r="408" spans="1:34" ht="12.75" customHeight="1" x14ac:dyDescent="0.2">
      <c r="A408" s="342" t="s">
        <v>44</v>
      </c>
      <c r="B408" s="342"/>
      <c r="C408" s="330">
        <v>9353</v>
      </c>
      <c r="D408" s="339" t="s">
        <v>146</v>
      </c>
      <c r="E408" s="341" t="s">
        <v>97</v>
      </c>
      <c r="F408" s="323"/>
      <c r="G408" s="342"/>
      <c r="H408" s="342"/>
      <c r="I408" s="345">
        <v>44507</v>
      </c>
      <c r="J408" s="343"/>
      <c r="K408" s="345">
        <v>44513</v>
      </c>
      <c r="L408" s="342"/>
      <c r="M408" s="344"/>
      <c r="N408" s="327"/>
      <c r="O408" s="341"/>
      <c r="P408" s="342"/>
      <c r="Q408" s="342"/>
      <c r="R408" s="342"/>
      <c r="S408" s="342">
        <v>1</v>
      </c>
      <c r="T408" s="342"/>
      <c r="U408" s="342"/>
      <c r="V408" s="342"/>
      <c r="W408" s="342"/>
      <c r="X408" s="342"/>
      <c r="Y408" s="342"/>
      <c r="Z408" s="342"/>
      <c r="AA408" s="342"/>
      <c r="AB408" s="342"/>
      <c r="AC408" s="342"/>
      <c r="AD408" s="342"/>
      <c r="AE408" s="343"/>
      <c r="AF408" s="343"/>
      <c r="AG408" s="354"/>
      <c r="AH408" s="385"/>
    </row>
    <row r="409" spans="1:34" ht="12.75" customHeight="1" x14ac:dyDescent="0.2">
      <c r="A409" s="342" t="s">
        <v>49</v>
      </c>
      <c r="B409" s="342"/>
      <c r="C409" s="330">
        <v>9354</v>
      </c>
      <c r="D409" s="339" t="s">
        <v>146</v>
      </c>
      <c r="E409" s="341" t="s">
        <v>89</v>
      </c>
      <c r="F409" s="323"/>
      <c r="G409" s="342"/>
      <c r="H409" s="342"/>
      <c r="I409" s="345">
        <v>44508</v>
      </c>
      <c r="J409" s="343"/>
      <c r="K409" s="345">
        <v>44508</v>
      </c>
      <c r="L409" s="342"/>
      <c r="M409" s="344"/>
      <c r="N409" s="327"/>
      <c r="O409" s="341"/>
      <c r="P409" s="342"/>
      <c r="Q409" s="342"/>
      <c r="R409" s="342"/>
      <c r="S409" s="342">
        <v>1</v>
      </c>
      <c r="T409" s="342"/>
      <c r="U409" s="342"/>
      <c r="V409" s="342"/>
      <c r="W409" s="342"/>
      <c r="X409" s="342"/>
      <c r="Y409" s="342"/>
      <c r="Z409" s="342"/>
      <c r="AA409" s="342"/>
      <c r="AB409" s="342"/>
      <c r="AC409" s="342"/>
      <c r="AD409" s="342"/>
      <c r="AE409" s="343"/>
      <c r="AF409" s="343"/>
      <c r="AG409" s="354"/>
      <c r="AH409" s="385"/>
    </row>
    <row r="410" spans="1:34" ht="12.75" customHeight="1" x14ac:dyDescent="0.2">
      <c r="A410" s="342" t="s">
        <v>33</v>
      </c>
      <c r="B410" s="342"/>
      <c r="C410" s="330">
        <v>9355</v>
      </c>
      <c r="D410" s="339" t="s">
        <v>146</v>
      </c>
      <c r="E410" s="341" t="s">
        <v>93</v>
      </c>
      <c r="F410" s="323"/>
      <c r="G410" s="342"/>
      <c r="H410" s="342"/>
      <c r="I410" s="345">
        <v>44508</v>
      </c>
      <c r="J410" s="343"/>
      <c r="K410" s="345">
        <v>44508</v>
      </c>
      <c r="L410" s="342"/>
      <c r="M410" s="344"/>
      <c r="N410" s="327"/>
      <c r="O410" s="341"/>
      <c r="P410" s="342"/>
      <c r="Q410" s="342"/>
      <c r="R410" s="342"/>
      <c r="S410" s="342"/>
      <c r="T410" s="342">
        <v>1</v>
      </c>
      <c r="U410" s="342"/>
      <c r="V410" s="342"/>
      <c r="W410" s="342"/>
      <c r="X410" s="342"/>
      <c r="Y410" s="342"/>
      <c r="Z410" s="342"/>
      <c r="AA410" s="342"/>
      <c r="AB410" s="342"/>
      <c r="AC410" s="342"/>
      <c r="AD410" s="342"/>
      <c r="AE410" s="343"/>
      <c r="AF410" s="343"/>
      <c r="AG410" s="354"/>
      <c r="AH410" s="385"/>
    </row>
    <row r="411" spans="1:34" ht="12.75" customHeight="1" x14ac:dyDescent="0.2">
      <c r="A411" s="417" t="s">
        <v>53</v>
      </c>
      <c r="B411" s="342"/>
      <c r="C411" s="330">
        <v>9356</v>
      </c>
      <c r="D411" s="339" t="s">
        <v>146</v>
      </c>
      <c r="E411" s="341" t="s">
        <v>95</v>
      </c>
      <c r="F411" s="323" t="s">
        <v>91</v>
      </c>
      <c r="G411" s="342"/>
      <c r="H411" s="342"/>
      <c r="I411" s="345">
        <v>44508</v>
      </c>
      <c r="J411" s="343"/>
      <c r="K411" s="345">
        <v>44511</v>
      </c>
      <c r="L411" s="342"/>
      <c r="M411" s="344"/>
      <c r="N411" s="327"/>
      <c r="O411" s="341"/>
      <c r="P411" s="342"/>
      <c r="Q411" s="342"/>
      <c r="R411" s="342"/>
      <c r="S411" s="342">
        <v>1</v>
      </c>
      <c r="T411" s="342"/>
      <c r="U411" s="342"/>
      <c r="V411" s="342"/>
      <c r="W411" s="342"/>
      <c r="X411" s="342"/>
      <c r="Y411" s="342"/>
      <c r="Z411" s="342"/>
      <c r="AA411" s="342"/>
      <c r="AB411" s="342"/>
      <c r="AC411" s="342"/>
      <c r="AD411" s="342"/>
      <c r="AE411" s="343"/>
      <c r="AF411" s="343"/>
      <c r="AG411" s="354"/>
      <c r="AH411" s="385"/>
    </row>
    <row r="412" spans="1:34" ht="12.75" customHeight="1" x14ac:dyDescent="0.2">
      <c r="A412" s="342" t="s">
        <v>44</v>
      </c>
      <c r="B412" s="342"/>
      <c r="C412" s="330">
        <v>9357</v>
      </c>
      <c r="D412" s="339" t="s">
        <v>146</v>
      </c>
      <c r="E412" s="341" t="s">
        <v>91</v>
      </c>
      <c r="F412" s="323"/>
      <c r="G412" s="342"/>
      <c r="H412" s="342"/>
      <c r="I412" s="345">
        <v>44508</v>
      </c>
      <c r="J412" s="343"/>
      <c r="K412" s="345">
        <v>44508</v>
      </c>
      <c r="L412" s="342"/>
      <c r="M412" s="344"/>
      <c r="N412" s="327"/>
      <c r="O412" s="341"/>
      <c r="P412" s="342"/>
      <c r="Q412" s="342"/>
      <c r="R412" s="342">
        <v>1</v>
      </c>
      <c r="S412" s="342"/>
      <c r="T412" s="342"/>
      <c r="U412" s="342"/>
      <c r="V412" s="342"/>
      <c r="W412" s="342"/>
      <c r="X412" s="342"/>
      <c r="Y412" s="342"/>
      <c r="Z412" s="342"/>
      <c r="AA412" s="342"/>
      <c r="AB412" s="342"/>
      <c r="AC412" s="342"/>
      <c r="AD412" s="342"/>
      <c r="AE412" s="343"/>
      <c r="AF412" s="343"/>
      <c r="AG412" s="354"/>
      <c r="AH412" s="385"/>
    </row>
    <row r="413" spans="1:34" ht="12.75" customHeight="1" x14ac:dyDescent="0.2">
      <c r="A413" s="342" t="s">
        <v>44</v>
      </c>
      <c r="B413" s="342"/>
      <c r="C413" s="330">
        <v>9358</v>
      </c>
      <c r="D413" s="339" t="s">
        <v>146</v>
      </c>
      <c r="E413" s="341" t="s">
        <v>101</v>
      </c>
      <c r="F413" s="323" t="s">
        <v>283</v>
      </c>
      <c r="G413" s="342"/>
      <c r="H413" s="342"/>
      <c r="I413" s="345">
        <v>44507</v>
      </c>
      <c r="J413" s="343"/>
      <c r="K413" s="345">
        <v>44520</v>
      </c>
      <c r="L413" s="342"/>
      <c r="M413" s="344"/>
      <c r="N413" s="327"/>
      <c r="O413" s="341"/>
      <c r="P413" s="342"/>
      <c r="Q413" s="342"/>
      <c r="R413" s="342"/>
      <c r="S413" s="342">
        <v>1</v>
      </c>
      <c r="T413" s="342"/>
      <c r="U413" s="342"/>
      <c r="V413" s="342"/>
      <c r="W413" s="342"/>
      <c r="X413" s="342"/>
      <c r="Y413" s="342"/>
      <c r="Z413" s="342"/>
      <c r="AA413" s="342"/>
      <c r="AB413" s="342"/>
      <c r="AC413" s="342"/>
      <c r="AD413" s="342"/>
      <c r="AE413" s="343"/>
      <c r="AF413" s="343"/>
      <c r="AG413" s="354"/>
      <c r="AH413" s="385"/>
    </row>
    <row r="414" spans="1:34" ht="12.75" customHeight="1" x14ac:dyDescent="0.2">
      <c r="A414" s="342" t="s">
        <v>72</v>
      </c>
      <c r="B414" s="69"/>
      <c r="C414" s="69">
        <v>9359</v>
      </c>
      <c r="D414" s="69" t="s">
        <v>146</v>
      </c>
      <c r="E414" s="421" t="s">
        <v>104</v>
      </c>
      <c r="F414" s="419"/>
      <c r="G414" s="419"/>
      <c r="H414" s="419"/>
      <c r="I414" s="448">
        <v>44509</v>
      </c>
      <c r="J414" s="427"/>
      <c r="K414" s="448">
        <v>44531</v>
      </c>
      <c r="L414" s="419"/>
      <c r="M414" s="440"/>
      <c r="N414" s="425"/>
      <c r="O414" s="426"/>
      <c r="P414" s="419"/>
      <c r="Q414" s="419"/>
      <c r="R414" s="419"/>
      <c r="S414" s="419"/>
      <c r="T414" s="419"/>
      <c r="U414" s="419"/>
      <c r="V414" s="419"/>
      <c r="W414" s="419"/>
      <c r="X414" s="419"/>
      <c r="Y414" s="419"/>
      <c r="Z414" s="419"/>
      <c r="AA414" s="419">
        <v>1</v>
      </c>
      <c r="AB414" s="419"/>
      <c r="AC414" s="419"/>
      <c r="AD414" s="419"/>
      <c r="AE414" s="427" t="s">
        <v>909</v>
      </c>
      <c r="AF414" s="427" t="s">
        <v>910</v>
      </c>
      <c r="AG414" s="64"/>
      <c r="AH414" s="418"/>
    </row>
    <row r="415" spans="1:34" ht="12.75" customHeight="1" x14ac:dyDescent="0.2">
      <c r="A415" s="342" t="s">
        <v>46</v>
      </c>
      <c r="B415" s="342"/>
      <c r="C415" s="330">
        <v>9360</v>
      </c>
      <c r="D415" s="339" t="s">
        <v>146</v>
      </c>
      <c r="E415" s="341" t="s">
        <v>97</v>
      </c>
      <c r="F415" s="323" t="s">
        <v>89</v>
      </c>
      <c r="G415" s="342"/>
      <c r="H415" s="342"/>
      <c r="I415" s="345">
        <v>44509</v>
      </c>
      <c r="J415" s="343"/>
      <c r="K415" s="345">
        <v>44509</v>
      </c>
      <c r="L415" s="342"/>
      <c r="M415" s="344"/>
      <c r="N415" s="327"/>
      <c r="O415" s="341"/>
      <c r="P415" s="342"/>
      <c r="Q415" s="342"/>
      <c r="R415" s="342"/>
      <c r="S415" s="342"/>
      <c r="T415" s="342"/>
      <c r="U415" s="342"/>
      <c r="V415" s="342">
        <v>1</v>
      </c>
      <c r="W415" s="342"/>
      <c r="X415" s="342"/>
      <c r="Y415" s="342"/>
      <c r="Z415" s="342"/>
      <c r="AA415" s="342"/>
      <c r="AB415" s="342"/>
      <c r="AC415" s="342"/>
      <c r="AD415" s="342"/>
      <c r="AE415" s="343"/>
      <c r="AF415" s="343"/>
      <c r="AG415" s="354"/>
      <c r="AH415" s="385"/>
    </row>
    <row r="416" spans="1:34" ht="12.75" customHeight="1" x14ac:dyDescent="0.2">
      <c r="A416" s="342" t="s">
        <v>43</v>
      </c>
      <c r="B416" s="342"/>
      <c r="C416" s="330">
        <v>9361</v>
      </c>
      <c r="D416" s="339" t="s">
        <v>146</v>
      </c>
      <c r="E416" s="341" t="s">
        <v>97</v>
      </c>
      <c r="F416" s="323" t="s">
        <v>89</v>
      </c>
      <c r="G416" s="342"/>
      <c r="H416" s="342"/>
      <c r="I416" s="345">
        <v>44509</v>
      </c>
      <c r="J416" s="343"/>
      <c r="K416" s="345">
        <v>44509</v>
      </c>
      <c r="L416" s="342"/>
      <c r="M416" s="344"/>
      <c r="N416" s="327"/>
      <c r="O416" s="341"/>
      <c r="P416" s="342"/>
      <c r="Q416" s="342"/>
      <c r="R416" s="342"/>
      <c r="S416" s="342"/>
      <c r="T416" s="342"/>
      <c r="U416" s="342"/>
      <c r="V416" s="342">
        <v>1</v>
      </c>
      <c r="W416" s="342"/>
      <c r="X416" s="342"/>
      <c r="Y416" s="342"/>
      <c r="Z416" s="342"/>
      <c r="AA416" s="342"/>
      <c r="AB416" s="342"/>
      <c r="AC416" s="342"/>
      <c r="AD416" s="342"/>
      <c r="AE416" s="343"/>
      <c r="AF416" s="343"/>
      <c r="AG416" s="354"/>
      <c r="AH416" s="385"/>
    </row>
    <row r="417" spans="1:34" ht="12.75" customHeight="1" x14ac:dyDescent="0.2">
      <c r="A417" s="342" t="s">
        <v>51</v>
      </c>
      <c r="B417" s="342"/>
      <c r="C417" s="330">
        <v>9362</v>
      </c>
      <c r="D417" s="339" t="s">
        <v>146</v>
      </c>
      <c r="E417" s="341" t="s">
        <v>101</v>
      </c>
      <c r="F417" s="323" t="s">
        <v>89</v>
      </c>
      <c r="G417" s="342"/>
      <c r="H417" s="342"/>
      <c r="I417" s="345">
        <v>44510</v>
      </c>
      <c r="J417" s="343"/>
      <c r="K417" s="345">
        <v>44510</v>
      </c>
      <c r="L417" s="342"/>
      <c r="M417" s="344"/>
      <c r="N417" s="327"/>
      <c r="O417" s="341"/>
      <c r="P417" s="342"/>
      <c r="Q417" s="342"/>
      <c r="R417" s="342"/>
      <c r="S417" s="342"/>
      <c r="T417" s="342">
        <v>1</v>
      </c>
      <c r="U417" s="342"/>
      <c r="V417" s="342"/>
      <c r="W417" s="342"/>
      <c r="X417" s="342"/>
      <c r="Y417" s="342"/>
      <c r="Z417" s="342"/>
      <c r="AA417" s="342"/>
      <c r="AB417" s="342"/>
      <c r="AC417" s="342"/>
      <c r="AD417" s="342"/>
      <c r="AE417" s="343"/>
      <c r="AF417" s="343"/>
      <c r="AG417" s="354"/>
      <c r="AH417" s="385"/>
    </row>
    <row r="418" spans="1:34" ht="12.75" customHeight="1" x14ac:dyDescent="0.2">
      <c r="A418" s="342" t="s">
        <v>48</v>
      </c>
      <c r="B418" s="342"/>
      <c r="C418" s="330">
        <v>9363</v>
      </c>
      <c r="D418" s="339" t="s">
        <v>146</v>
      </c>
      <c r="E418" s="341" t="s">
        <v>89</v>
      </c>
      <c r="F418" s="323"/>
      <c r="G418" s="342"/>
      <c r="H418" s="342"/>
      <c r="I418" s="345">
        <v>44510</v>
      </c>
      <c r="J418" s="343"/>
      <c r="K418" s="345">
        <v>44510</v>
      </c>
      <c r="L418" s="342"/>
      <c r="M418" s="344"/>
      <c r="N418" s="327"/>
      <c r="O418" s="341"/>
      <c r="P418" s="342"/>
      <c r="Q418" s="342"/>
      <c r="R418" s="342"/>
      <c r="S418" s="342"/>
      <c r="T418" s="342"/>
      <c r="U418" s="342">
        <v>1</v>
      </c>
      <c r="V418" s="342"/>
      <c r="W418" s="342"/>
      <c r="X418" s="342"/>
      <c r="Y418" s="342"/>
      <c r="Z418" s="342"/>
      <c r="AA418" s="342"/>
      <c r="AB418" s="342"/>
      <c r="AC418" s="342"/>
      <c r="AD418" s="342"/>
      <c r="AE418" s="343"/>
      <c r="AF418" s="343"/>
      <c r="AG418" s="354"/>
      <c r="AH418" s="385"/>
    </row>
    <row r="419" spans="1:34" ht="12.75" customHeight="1" x14ac:dyDescent="0.2">
      <c r="A419" s="342" t="s">
        <v>33</v>
      </c>
      <c r="B419" s="342"/>
      <c r="C419" s="330">
        <v>9364</v>
      </c>
      <c r="D419" s="339" t="s">
        <v>146</v>
      </c>
      <c r="E419" s="341" t="s">
        <v>91</v>
      </c>
      <c r="F419" s="323"/>
      <c r="G419" s="342"/>
      <c r="H419" s="342"/>
      <c r="I419" s="345">
        <v>44510</v>
      </c>
      <c r="J419" s="343"/>
      <c r="K419" s="345">
        <v>44510</v>
      </c>
      <c r="L419" s="342"/>
      <c r="M419" s="344"/>
      <c r="N419" s="327"/>
      <c r="O419" s="341"/>
      <c r="P419" s="342"/>
      <c r="Q419" s="342"/>
      <c r="R419" s="342"/>
      <c r="S419" s="342"/>
      <c r="T419" s="342"/>
      <c r="U419" s="342">
        <v>1</v>
      </c>
      <c r="V419" s="342"/>
      <c r="W419" s="342"/>
      <c r="X419" s="342"/>
      <c r="Y419" s="342"/>
      <c r="Z419" s="342"/>
      <c r="AA419" s="342"/>
      <c r="AB419" s="342"/>
      <c r="AC419" s="342"/>
      <c r="AD419" s="342"/>
      <c r="AE419" s="343"/>
      <c r="AF419" s="343"/>
      <c r="AG419" s="354"/>
      <c r="AH419" s="385"/>
    </row>
    <row r="420" spans="1:34" ht="12.75" customHeight="1" x14ac:dyDescent="0.2">
      <c r="A420" s="342" t="s">
        <v>72</v>
      </c>
      <c r="B420" s="342"/>
      <c r="C420" s="330">
        <v>9365</v>
      </c>
      <c r="D420" s="339" t="s">
        <v>146</v>
      </c>
      <c r="E420" s="341" t="s">
        <v>89</v>
      </c>
      <c r="F420" s="323" t="s">
        <v>101</v>
      </c>
      <c r="G420" s="342"/>
      <c r="H420" s="342"/>
      <c r="I420" s="345">
        <v>44511</v>
      </c>
      <c r="J420" s="343"/>
      <c r="K420" s="345">
        <v>44511</v>
      </c>
      <c r="L420" s="342"/>
      <c r="M420" s="344"/>
      <c r="N420" s="327"/>
      <c r="O420" s="341"/>
      <c r="P420" s="342"/>
      <c r="Q420" s="342"/>
      <c r="R420" s="342"/>
      <c r="S420" s="342"/>
      <c r="T420" s="342"/>
      <c r="U420" s="342"/>
      <c r="V420" s="342"/>
      <c r="W420" s="342"/>
      <c r="X420" s="342"/>
      <c r="Y420" s="342"/>
      <c r="Z420" s="342"/>
      <c r="AA420" s="342"/>
      <c r="AB420" s="342"/>
      <c r="AC420" s="342">
        <v>1</v>
      </c>
      <c r="AD420" s="342"/>
      <c r="AE420" s="343"/>
      <c r="AF420" s="343"/>
      <c r="AG420" s="354"/>
      <c r="AH420" s="385"/>
    </row>
    <row r="421" spans="1:34" ht="12.75" customHeight="1" x14ac:dyDescent="0.2">
      <c r="A421" s="342" t="s">
        <v>53</v>
      </c>
      <c r="B421" s="342"/>
      <c r="C421" s="330">
        <v>9366</v>
      </c>
      <c r="D421" s="339" t="s">
        <v>146</v>
      </c>
      <c r="E421" s="341" t="s">
        <v>95</v>
      </c>
      <c r="F421" s="323" t="s">
        <v>100</v>
      </c>
      <c r="G421" s="342"/>
      <c r="H421" s="342"/>
      <c r="I421" s="345">
        <v>44513</v>
      </c>
      <c r="J421" s="343"/>
      <c r="K421" s="345">
        <v>44513</v>
      </c>
      <c r="L421" s="342"/>
      <c r="M421" s="344"/>
      <c r="N421" s="327"/>
      <c r="O421" s="341"/>
      <c r="P421" s="342"/>
      <c r="Q421" s="342"/>
      <c r="R421" s="342"/>
      <c r="S421" s="342"/>
      <c r="T421" s="342">
        <v>1</v>
      </c>
      <c r="U421" s="342"/>
      <c r="V421" s="342"/>
      <c r="W421" s="342"/>
      <c r="X421" s="342"/>
      <c r="Y421" s="342"/>
      <c r="Z421" s="342"/>
      <c r="AA421" s="342"/>
      <c r="AB421" s="342"/>
      <c r="AC421" s="342"/>
      <c r="AD421" s="342"/>
      <c r="AE421" s="343"/>
      <c r="AF421" s="343"/>
      <c r="AG421" s="354"/>
      <c r="AH421" s="385"/>
    </row>
    <row r="422" spans="1:34" ht="12.75" customHeight="1" x14ac:dyDescent="0.2">
      <c r="A422" s="342" t="s">
        <v>72</v>
      </c>
      <c r="B422" s="342"/>
      <c r="C422" s="330">
        <v>9367</v>
      </c>
      <c r="D422" s="339" t="s">
        <v>146</v>
      </c>
      <c r="E422" s="341" t="s">
        <v>97</v>
      </c>
      <c r="F422" s="323"/>
      <c r="G422" s="342"/>
      <c r="H422" s="342"/>
      <c r="I422" s="345">
        <v>44514</v>
      </c>
      <c r="J422" s="343"/>
      <c r="K422" s="345">
        <v>44514</v>
      </c>
      <c r="L422" s="342"/>
      <c r="M422" s="344"/>
      <c r="N422" s="327"/>
      <c r="O422" s="341"/>
      <c r="P422" s="342"/>
      <c r="Q422" s="342"/>
      <c r="R422" s="342"/>
      <c r="S422" s="342"/>
      <c r="T422" s="342"/>
      <c r="U422" s="342"/>
      <c r="V422" s="342"/>
      <c r="W422" s="342"/>
      <c r="X422" s="342"/>
      <c r="Y422" s="342"/>
      <c r="Z422" s="342"/>
      <c r="AA422" s="342"/>
      <c r="AB422" s="342"/>
      <c r="AC422" s="342"/>
      <c r="AD422" s="342">
        <v>1</v>
      </c>
      <c r="AE422" s="343"/>
      <c r="AF422" s="343"/>
      <c r="AG422" s="354"/>
      <c r="AH422" s="385"/>
    </row>
    <row r="423" spans="1:34" ht="12.75" customHeight="1" x14ac:dyDescent="0.2">
      <c r="A423" s="342" t="s">
        <v>37</v>
      </c>
      <c r="B423" s="342"/>
      <c r="C423" s="330">
        <v>9368</v>
      </c>
      <c r="D423" s="339" t="s">
        <v>146</v>
      </c>
      <c r="E423" s="341" t="s">
        <v>95</v>
      </c>
      <c r="F423" s="323"/>
      <c r="G423" s="342"/>
      <c r="H423" s="342"/>
      <c r="I423" s="345">
        <v>44514</v>
      </c>
      <c r="J423" s="343"/>
      <c r="K423" s="345">
        <v>44514</v>
      </c>
      <c r="L423" s="342"/>
      <c r="M423" s="344"/>
      <c r="N423" s="327"/>
      <c r="O423" s="341"/>
      <c r="P423" s="342"/>
      <c r="Q423" s="342"/>
      <c r="R423" s="342"/>
      <c r="S423" s="342"/>
      <c r="T423" s="342">
        <v>1</v>
      </c>
      <c r="U423" s="342"/>
      <c r="V423" s="342"/>
      <c r="W423" s="342"/>
      <c r="X423" s="342"/>
      <c r="Y423" s="342"/>
      <c r="Z423" s="342"/>
      <c r="AA423" s="342"/>
      <c r="AB423" s="342"/>
      <c r="AC423" s="342"/>
      <c r="AD423" s="342"/>
      <c r="AE423" s="343"/>
      <c r="AF423" s="343"/>
      <c r="AG423" s="354"/>
      <c r="AH423" s="385"/>
    </row>
    <row r="424" spans="1:34" ht="12.75" customHeight="1" x14ac:dyDescent="0.2">
      <c r="A424" s="342" t="s">
        <v>37</v>
      </c>
      <c r="B424" s="342"/>
      <c r="C424" s="330">
        <v>9370</v>
      </c>
      <c r="D424" s="339" t="s">
        <v>146</v>
      </c>
      <c r="E424" s="341" t="s">
        <v>91</v>
      </c>
      <c r="F424" s="323"/>
      <c r="G424" s="342"/>
      <c r="H424" s="342"/>
      <c r="I424" s="345">
        <v>44515</v>
      </c>
      <c r="J424" s="343"/>
      <c r="K424" s="345">
        <v>44515</v>
      </c>
      <c r="L424" s="342"/>
      <c r="M424" s="344"/>
      <c r="N424" s="327"/>
      <c r="O424" s="341"/>
      <c r="P424" s="342"/>
      <c r="Q424" s="342"/>
      <c r="R424" s="342"/>
      <c r="S424" s="342"/>
      <c r="T424" s="342"/>
      <c r="U424" s="342"/>
      <c r="V424" s="342">
        <v>1</v>
      </c>
      <c r="W424" s="342"/>
      <c r="X424" s="342"/>
      <c r="Y424" s="342"/>
      <c r="Z424" s="342"/>
      <c r="AA424" s="342"/>
      <c r="AB424" s="342"/>
      <c r="AC424" s="342"/>
      <c r="AD424" s="342"/>
      <c r="AE424" s="343"/>
      <c r="AF424" s="343"/>
      <c r="AG424" s="354"/>
      <c r="AH424" s="385"/>
    </row>
    <row r="425" spans="1:34" ht="12.75" customHeight="1" x14ac:dyDescent="0.2">
      <c r="A425" s="342" t="s">
        <v>48</v>
      </c>
      <c r="B425" s="342"/>
      <c r="C425" s="330">
        <v>9371</v>
      </c>
      <c r="D425" s="339" t="s">
        <v>146</v>
      </c>
      <c r="E425" s="341" t="s">
        <v>95</v>
      </c>
      <c r="F425" s="323"/>
      <c r="G425" s="342"/>
      <c r="H425" s="342"/>
      <c r="I425" s="345">
        <v>44515</v>
      </c>
      <c r="J425" s="343"/>
      <c r="K425" s="345">
        <v>44517</v>
      </c>
      <c r="L425" s="342"/>
      <c r="M425" s="344"/>
      <c r="N425" s="327"/>
      <c r="O425" s="341"/>
      <c r="P425" s="342"/>
      <c r="Q425" s="342"/>
      <c r="R425" s="342"/>
      <c r="S425" s="342"/>
      <c r="T425" s="342">
        <v>1</v>
      </c>
      <c r="U425" s="342"/>
      <c r="V425" s="342"/>
      <c r="W425" s="342"/>
      <c r="X425" s="342"/>
      <c r="Y425" s="342"/>
      <c r="Z425" s="342"/>
      <c r="AA425" s="342"/>
      <c r="AB425" s="342"/>
      <c r="AC425" s="342"/>
      <c r="AD425" s="342"/>
      <c r="AE425" s="343"/>
      <c r="AF425" s="343"/>
      <c r="AG425" s="354"/>
      <c r="AH425" s="385"/>
    </row>
    <row r="426" spans="1:34" ht="12.75" customHeight="1" x14ac:dyDescent="0.2">
      <c r="A426" s="342" t="s">
        <v>72</v>
      </c>
      <c r="B426" s="342"/>
      <c r="C426" s="330">
        <v>9373</v>
      </c>
      <c r="D426" s="339" t="s">
        <v>146</v>
      </c>
      <c r="E426" s="341" t="s">
        <v>91</v>
      </c>
      <c r="F426" s="323"/>
      <c r="G426" s="342"/>
      <c r="H426" s="342"/>
      <c r="I426" s="345">
        <v>44519</v>
      </c>
      <c r="J426" s="343"/>
      <c r="K426" s="345">
        <v>44516</v>
      </c>
      <c r="L426" s="342"/>
      <c r="M426" s="344"/>
      <c r="N426" s="327"/>
      <c r="O426" s="341"/>
      <c r="P426" s="342"/>
      <c r="Q426" s="342"/>
      <c r="R426" s="342"/>
      <c r="S426" s="342"/>
      <c r="T426" s="342"/>
      <c r="U426" s="342"/>
      <c r="V426" s="342"/>
      <c r="W426" s="342">
        <v>1</v>
      </c>
      <c r="X426" s="342"/>
      <c r="Y426" s="342"/>
      <c r="Z426" s="342"/>
      <c r="AA426" s="342"/>
      <c r="AB426" s="342"/>
      <c r="AC426" s="342"/>
      <c r="AD426" s="342"/>
      <c r="AE426" s="343"/>
      <c r="AF426" s="343"/>
      <c r="AG426" s="354"/>
      <c r="AH426" s="385"/>
    </row>
    <row r="427" spans="1:34" ht="12.75" customHeight="1" x14ac:dyDescent="0.2">
      <c r="A427" s="342" t="s">
        <v>72</v>
      </c>
      <c r="B427" s="342"/>
      <c r="C427" s="330">
        <v>9430</v>
      </c>
      <c r="D427" s="339" t="s">
        <v>146</v>
      </c>
      <c r="E427" s="341" t="s">
        <v>93</v>
      </c>
      <c r="F427" s="323"/>
      <c r="G427" s="342"/>
      <c r="H427" s="342"/>
      <c r="I427" s="345">
        <v>44517</v>
      </c>
      <c r="J427" s="343"/>
      <c r="K427" s="345">
        <v>44517</v>
      </c>
      <c r="L427" s="342"/>
      <c r="M427" s="344"/>
      <c r="N427" s="327"/>
      <c r="O427" s="341"/>
      <c r="P427" s="342"/>
      <c r="Q427" s="342"/>
      <c r="R427" s="342"/>
      <c r="S427" s="342"/>
      <c r="T427" s="342"/>
      <c r="U427" s="342"/>
      <c r="V427" s="342"/>
      <c r="W427" s="342"/>
      <c r="X427" s="342">
        <v>1</v>
      </c>
      <c r="Y427" s="342"/>
      <c r="Z427" s="342"/>
      <c r="AA427" s="342"/>
      <c r="AB427" s="342"/>
      <c r="AC427" s="342"/>
      <c r="AD427" s="342"/>
      <c r="AE427" s="343"/>
      <c r="AF427" s="343"/>
      <c r="AG427" s="354"/>
      <c r="AH427" s="385"/>
    </row>
    <row r="428" spans="1:34" ht="12.75" customHeight="1" x14ac:dyDescent="0.2">
      <c r="A428" s="342" t="s">
        <v>72</v>
      </c>
      <c r="B428" s="342"/>
      <c r="C428" s="330">
        <v>9431</v>
      </c>
      <c r="D428" s="339" t="s">
        <v>146</v>
      </c>
      <c r="E428" s="341" t="s">
        <v>97</v>
      </c>
      <c r="F428" s="323"/>
      <c r="G428" s="342"/>
      <c r="H428" s="342"/>
      <c r="I428" s="345">
        <v>44518</v>
      </c>
      <c r="J428" s="343"/>
      <c r="K428" s="345">
        <v>44518</v>
      </c>
      <c r="L428" s="342"/>
      <c r="M428" s="344"/>
      <c r="N428" s="327"/>
      <c r="O428" s="341"/>
      <c r="P428" s="342"/>
      <c r="Q428" s="342"/>
      <c r="R428" s="342"/>
      <c r="S428" s="342"/>
      <c r="T428" s="342"/>
      <c r="U428" s="342"/>
      <c r="V428" s="342"/>
      <c r="W428" s="342"/>
      <c r="X428" s="342">
        <v>1</v>
      </c>
      <c r="Y428" s="342"/>
      <c r="Z428" s="342"/>
      <c r="AA428" s="342"/>
      <c r="AB428" s="342"/>
      <c r="AC428" s="342"/>
      <c r="AD428" s="342"/>
      <c r="AE428" s="343"/>
      <c r="AF428" s="343"/>
      <c r="AG428" s="354"/>
      <c r="AH428" s="385"/>
    </row>
    <row r="429" spans="1:34" ht="12.75" customHeight="1" x14ac:dyDescent="0.2">
      <c r="A429" s="342" t="s">
        <v>72</v>
      </c>
      <c r="B429" s="342"/>
      <c r="C429" s="330">
        <v>9432</v>
      </c>
      <c r="D429" s="339" t="s">
        <v>146</v>
      </c>
      <c r="E429" s="341" t="s">
        <v>103</v>
      </c>
      <c r="F429" s="323"/>
      <c r="G429" s="342"/>
      <c r="H429" s="342"/>
      <c r="I429" s="345">
        <v>44518</v>
      </c>
      <c r="J429" s="343"/>
      <c r="K429" s="345">
        <v>44518</v>
      </c>
      <c r="L429" s="342"/>
      <c r="M429" s="344"/>
      <c r="N429" s="327"/>
      <c r="O429" s="341"/>
      <c r="P429" s="342"/>
      <c r="Q429" s="342"/>
      <c r="R429" s="342"/>
      <c r="S429" s="342"/>
      <c r="T429" s="342"/>
      <c r="U429" s="342"/>
      <c r="V429" s="342"/>
      <c r="W429" s="342">
        <v>1</v>
      </c>
      <c r="X429" s="342"/>
      <c r="Y429" s="342"/>
      <c r="Z429" s="342"/>
      <c r="AA429" s="342"/>
      <c r="AB429" s="342"/>
      <c r="AC429" s="342"/>
      <c r="AD429" s="342"/>
      <c r="AE429" s="343"/>
      <c r="AF429" s="343"/>
      <c r="AG429" s="354"/>
      <c r="AH429" s="385"/>
    </row>
    <row r="430" spans="1:34" ht="12.75" customHeight="1" x14ac:dyDescent="0.2">
      <c r="A430" s="342" t="s">
        <v>37</v>
      </c>
      <c r="B430" s="342"/>
      <c r="C430" s="330">
        <v>9433</v>
      </c>
      <c r="D430" s="339" t="s">
        <v>146</v>
      </c>
      <c r="E430" s="341" t="s">
        <v>91</v>
      </c>
      <c r="F430" s="323" t="s">
        <v>93</v>
      </c>
      <c r="G430" s="342" t="s">
        <v>89</v>
      </c>
      <c r="H430" s="342"/>
      <c r="I430" s="345">
        <v>44522</v>
      </c>
      <c r="J430" s="343"/>
      <c r="K430" s="345">
        <v>44523</v>
      </c>
      <c r="L430" s="342"/>
      <c r="M430" s="344"/>
      <c r="N430" s="327"/>
      <c r="O430" s="341"/>
      <c r="P430" s="342"/>
      <c r="Q430" s="342"/>
      <c r="R430" s="342"/>
      <c r="S430" s="342"/>
      <c r="T430" s="342"/>
      <c r="U430" s="342">
        <v>1</v>
      </c>
      <c r="V430" s="342">
        <v>1</v>
      </c>
      <c r="W430" s="342"/>
      <c r="X430" s="342"/>
      <c r="Y430" s="342"/>
      <c r="Z430" s="342"/>
      <c r="AA430" s="342"/>
      <c r="AB430" s="342"/>
      <c r="AC430" s="342"/>
      <c r="AD430" s="342"/>
      <c r="AE430" s="343"/>
      <c r="AF430" s="343"/>
      <c r="AG430" s="354"/>
      <c r="AH430" s="385"/>
    </row>
    <row r="431" spans="1:34" ht="12.75" customHeight="1" x14ac:dyDescent="0.2">
      <c r="A431" s="342" t="s">
        <v>33</v>
      </c>
      <c r="B431" s="342"/>
      <c r="C431" s="330">
        <v>9434</v>
      </c>
      <c r="D431" s="339" t="s">
        <v>146</v>
      </c>
      <c r="E431" s="341" t="s">
        <v>93</v>
      </c>
      <c r="F431" s="323"/>
      <c r="G431" s="342"/>
      <c r="H431" s="342"/>
      <c r="I431" s="345">
        <v>44522</v>
      </c>
      <c r="J431" s="343"/>
      <c r="K431" s="345">
        <v>44522</v>
      </c>
      <c r="L431" s="342"/>
      <c r="M431" s="344"/>
      <c r="N431" s="327"/>
      <c r="O431" s="341"/>
      <c r="P431" s="342"/>
      <c r="Q431" s="342"/>
      <c r="R431" s="342"/>
      <c r="S431" s="342"/>
      <c r="T431" s="342">
        <v>1</v>
      </c>
      <c r="U431" s="342"/>
      <c r="V431" s="342"/>
      <c r="W431" s="342"/>
      <c r="X431" s="342"/>
      <c r="Y431" s="342"/>
      <c r="Z431" s="342"/>
      <c r="AA431" s="342"/>
      <c r="AB431" s="342"/>
      <c r="AC431" s="342"/>
      <c r="AD431" s="342"/>
      <c r="AE431" s="343"/>
      <c r="AF431" s="343"/>
      <c r="AG431" s="354"/>
      <c r="AH431" s="385"/>
    </row>
    <row r="432" spans="1:34" ht="12.75" customHeight="1" x14ac:dyDescent="0.2">
      <c r="A432" s="342" t="s">
        <v>73</v>
      </c>
      <c r="B432" s="342"/>
      <c r="C432" s="330">
        <v>9435</v>
      </c>
      <c r="D432" s="339" t="s">
        <v>146</v>
      </c>
      <c r="E432" s="341" t="s">
        <v>91</v>
      </c>
      <c r="F432" s="323"/>
      <c r="G432" s="342"/>
      <c r="H432" s="342"/>
      <c r="I432" s="345">
        <v>44522</v>
      </c>
      <c r="J432" s="343"/>
      <c r="K432" s="345">
        <v>44525</v>
      </c>
      <c r="L432" s="342"/>
      <c r="M432" s="344"/>
      <c r="N432" s="327"/>
      <c r="O432" s="341"/>
      <c r="P432" s="342"/>
      <c r="Q432" s="342"/>
      <c r="R432" s="342"/>
      <c r="S432" s="342">
        <v>1</v>
      </c>
      <c r="T432" s="342"/>
      <c r="U432" s="342">
        <v>1</v>
      </c>
      <c r="V432" s="342"/>
      <c r="W432" s="342"/>
      <c r="X432" s="342"/>
      <c r="Y432" s="342"/>
      <c r="Z432" s="342"/>
      <c r="AA432" s="342"/>
      <c r="AB432" s="342"/>
      <c r="AC432" s="342"/>
      <c r="AD432" s="342"/>
      <c r="AE432" s="343"/>
      <c r="AF432" s="343"/>
      <c r="AG432" s="354"/>
      <c r="AH432" s="385"/>
    </row>
    <row r="433" spans="1:34" ht="12.75" customHeight="1" x14ac:dyDescent="0.2">
      <c r="A433" s="342" t="s">
        <v>37</v>
      </c>
      <c r="B433" s="342"/>
      <c r="C433" s="330">
        <v>9436</v>
      </c>
      <c r="D433" s="339" t="s">
        <v>146</v>
      </c>
      <c r="E433" s="341" t="s">
        <v>101</v>
      </c>
      <c r="F433" s="323" t="s">
        <v>89</v>
      </c>
      <c r="G433" s="342"/>
      <c r="H433" s="342"/>
      <c r="I433" s="345">
        <v>44523</v>
      </c>
      <c r="J433" s="343"/>
      <c r="K433" s="345">
        <v>44523</v>
      </c>
      <c r="L433" s="342"/>
      <c r="M433" s="344"/>
      <c r="N433" s="327"/>
      <c r="O433" s="341"/>
      <c r="P433" s="342"/>
      <c r="Q433" s="342"/>
      <c r="R433" s="342"/>
      <c r="S433" s="342"/>
      <c r="T433" s="342">
        <v>1</v>
      </c>
      <c r="U433" s="342"/>
      <c r="V433" s="342"/>
      <c r="W433" s="342"/>
      <c r="X433" s="342"/>
      <c r="Y433" s="342"/>
      <c r="Z433" s="342"/>
      <c r="AA433" s="342"/>
      <c r="AB433" s="342"/>
      <c r="AC433" s="342"/>
      <c r="AD433" s="342"/>
      <c r="AE433" s="343"/>
      <c r="AF433" s="343"/>
      <c r="AG433" s="354"/>
      <c r="AH433" s="385"/>
    </row>
    <row r="434" spans="1:34" ht="12.75" customHeight="1" x14ac:dyDescent="0.2">
      <c r="A434" s="342" t="s">
        <v>44</v>
      </c>
      <c r="B434" s="342"/>
      <c r="C434" s="330">
        <v>9437</v>
      </c>
      <c r="D434" s="339" t="s">
        <v>146</v>
      </c>
      <c r="E434" s="341" t="s">
        <v>102</v>
      </c>
      <c r="F434" s="323" t="s">
        <v>87</v>
      </c>
      <c r="G434" s="342"/>
      <c r="H434" s="342"/>
      <c r="I434" s="345">
        <v>44524</v>
      </c>
      <c r="J434" s="343"/>
      <c r="K434" s="345">
        <v>44526</v>
      </c>
      <c r="L434" s="342"/>
      <c r="M434" s="344"/>
      <c r="N434" s="327"/>
      <c r="O434" s="341"/>
      <c r="P434" s="342"/>
      <c r="Q434" s="342"/>
      <c r="R434" s="342"/>
      <c r="S434" s="342">
        <v>1</v>
      </c>
      <c r="T434" s="342"/>
      <c r="U434" s="342"/>
      <c r="V434" s="342"/>
      <c r="W434" s="342"/>
      <c r="X434" s="342"/>
      <c r="Y434" s="342"/>
      <c r="Z434" s="342"/>
      <c r="AA434" s="342"/>
      <c r="AB434" s="342"/>
      <c r="AC434" s="342"/>
      <c r="AD434" s="342"/>
      <c r="AE434" s="343"/>
      <c r="AF434" s="343"/>
      <c r="AG434" s="354"/>
      <c r="AH434" s="385"/>
    </row>
    <row r="435" spans="1:34" ht="12.75" customHeight="1" x14ac:dyDescent="0.2">
      <c r="A435" s="342" t="s">
        <v>72</v>
      </c>
      <c r="B435" s="342"/>
      <c r="C435" s="330">
        <v>9438</v>
      </c>
      <c r="D435" s="339" t="s">
        <v>146</v>
      </c>
      <c r="E435" s="341" t="s">
        <v>89</v>
      </c>
      <c r="F435" s="323"/>
      <c r="G435" s="342"/>
      <c r="H435" s="342"/>
      <c r="I435" s="345">
        <v>44524</v>
      </c>
      <c r="J435" s="343"/>
      <c r="K435" s="345">
        <v>44524</v>
      </c>
      <c r="L435" s="342"/>
      <c r="M435" s="344"/>
      <c r="N435" s="327"/>
      <c r="O435" s="341"/>
      <c r="P435" s="342"/>
      <c r="Q435" s="342"/>
      <c r="R435" s="342"/>
      <c r="S435" s="342"/>
      <c r="T435" s="342"/>
      <c r="U435" s="342"/>
      <c r="V435" s="342"/>
      <c r="W435" s="342">
        <v>1</v>
      </c>
      <c r="X435" s="342"/>
      <c r="Y435" s="342"/>
      <c r="Z435" s="342"/>
      <c r="AA435" s="342"/>
      <c r="AB435" s="342"/>
      <c r="AC435" s="342"/>
      <c r="AD435" s="342"/>
      <c r="AE435" s="343"/>
      <c r="AF435" s="343"/>
      <c r="AG435" s="354"/>
      <c r="AH435" s="385"/>
    </row>
    <row r="436" spans="1:34" ht="12.75" customHeight="1" x14ac:dyDescent="0.2">
      <c r="A436" s="342" t="s">
        <v>37</v>
      </c>
      <c r="B436" s="342"/>
      <c r="C436" s="330">
        <v>9439</v>
      </c>
      <c r="D436" s="339" t="s">
        <v>146</v>
      </c>
      <c r="E436" s="341" t="s">
        <v>89</v>
      </c>
      <c r="F436" s="323" t="s">
        <v>93</v>
      </c>
      <c r="G436" s="342"/>
      <c r="H436" s="342"/>
      <c r="I436" s="345">
        <v>44523</v>
      </c>
      <c r="J436" s="343"/>
      <c r="K436" s="345">
        <v>44523</v>
      </c>
      <c r="L436" s="342"/>
      <c r="M436" s="344"/>
      <c r="N436" s="327"/>
      <c r="O436" s="341"/>
      <c r="P436" s="342"/>
      <c r="Q436" s="342"/>
      <c r="R436" s="342"/>
      <c r="S436" s="342"/>
      <c r="T436" s="342">
        <v>1</v>
      </c>
      <c r="U436" s="342"/>
      <c r="V436" s="342"/>
      <c r="W436" s="342"/>
      <c r="X436" s="342"/>
      <c r="Y436" s="342"/>
      <c r="Z436" s="342"/>
      <c r="AA436" s="342"/>
      <c r="AB436" s="342"/>
      <c r="AC436" s="342"/>
      <c r="AD436" s="342"/>
      <c r="AE436" s="343"/>
      <c r="AF436" s="343"/>
      <c r="AG436" s="354"/>
      <c r="AH436" s="385"/>
    </row>
    <row r="437" spans="1:34" ht="12.75" customHeight="1" x14ac:dyDescent="0.2">
      <c r="A437" s="342" t="s">
        <v>54</v>
      </c>
      <c r="B437" s="342"/>
      <c r="C437" s="330">
        <v>9440</v>
      </c>
      <c r="D437" s="339" t="s">
        <v>146</v>
      </c>
      <c r="E437" s="341" t="s">
        <v>93</v>
      </c>
      <c r="F437" s="323"/>
      <c r="G437" s="342"/>
      <c r="H437" s="342"/>
      <c r="I437" s="345">
        <v>44521</v>
      </c>
      <c r="J437" s="343"/>
      <c r="K437" s="345">
        <v>44521</v>
      </c>
      <c r="L437" s="342"/>
      <c r="M437" s="344"/>
      <c r="N437" s="327"/>
      <c r="O437" s="341"/>
      <c r="P437" s="342"/>
      <c r="Q437" s="342"/>
      <c r="R437" s="342"/>
      <c r="S437" s="342"/>
      <c r="T437" s="342">
        <v>1</v>
      </c>
      <c r="U437" s="342"/>
      <c r="V437" s="342"/>
      <c r="W437" s="342"/>
      <c r="X437" s="342"/>
      <c r="Y437" s="342"/>
      <c r="Z437" s="342"/>
      <c r="AA437" s="342"/>
      <c r="AB437" s="342"/>
      <c r="AC437" s="342"/>
      <c r="AD437" s="342"/>
      <c r="AE437" s="343"/>
      <c r="AF437" s="343"/>
      <c r="AG437" s="354"/>
      <c r="AH437" s="385"/>
    </row>
    <row r="438" spans="1:34" ht="12.75" customHeight="1" x14ac:dyDescent="0.2">
      <c r="A438" s="342" t="s">
        <v>46</v>
      </c>
      <c r="B438" s="342"/>
      <c r="C438" s="330">
        <v>9441</v>
      </c>
      <c r="D438" s="339" t="s">
        <v>146</v>
      </c>
      <c r="E438" s="341" t="s">
        <v>89</v>
      </c>
      <c r="F438" s="323" t="s">
        <v>95</v>
      </c>
      <c r="G438" s="342"/>
      <c r="H438" s="342"/>
      <c r="I438" s="345">
        <v>44530</v>
      </c>
      <c r="J438" s="343"/>
      <c r="K438" s="345">
        <v>44530</v>
      </c>
      <c r="L438" s="342"/>
      <c r="M438" s="344"/>
      <c r="N438" s="327"/>
      <c r="O438" s="341"/>
      <c r="P438" s="342"/>
      <c r="Q438" s="342"/>
      <c r="R438" s="342"/>
      <c r="S438" s="342">
        <v>1</v>
      </c>
      <c r="T438" s="342"/>
      <c r="U438" s="342"/>
      <c r="V438" s="342"/>
      <c r="W438" s="342"/>
      <c r="X438" s="342"/>
      <c r="Y438" s="342"/>
      <c r="Z438" s="342"/>
      <c r="AA438" s="342"/>
      <c r="AB438" s="342"/>
      <c r="AC438" s="342"/>
      <c r="AD438" s="342"/>
      <c r="AE438" s="343"/>
      <c r="AF438" s="343"/>
      <c r="AG438" s="354"/>
      <c r="AH438" s="385"/>
    </row>
    <row r="439" spans="1:34" ht="12.75" customHeight="1" x14ac:dyDescent="0.2">
      <c r="A439" s="342" t="s">
        <v>41</v>
      </c>
      <c r="B439" s="342"/>
      <c r="C439" s="330">
        <v>9442</v>
      </c>
      <c r="D439" s="339" t="s">
        <v>146</v>
      </c>
      <c r="E439" s="341" t="s">
        <v>100</v>
      </c>
      <c r="F439" s="323"/>
      <c r="G439" s="342"/>
      <c r="H439" s="342"/>
      <c r="I439" s="345">
        <v>44530</v>
      </c>
      <c r="J439" s="343"/>
      <c r="K439" s="345">
        <v>44530</v>
      </c>
      <c r="L439" s="342"/>
      <c r="M439" s="344"/>
      <c r="N439" s="327"/>
      <c r="O439" s="341"/>
      <c r="P439" s="342"/>
      <c r="Q439" s="342"/>
      <c r="R439" s="342"/>
      <c r="S439" s="342">
        <v>1</v>
      </c>
      <c r="T439" s="342"/>
      <c r="U439" s="342"/>
      <c r="V439" s="342"/>
      <c r="W439" s="342"/>
      <c r="X439" s="342"/>
      <c r="Y439" s="342"/>
      <c r="Z439" s="342"/>
      <c r="AA439" s="342"/>
      <c r="AB439" s="342"/>
      <c r="AC439" s="342"/>
      <c r="AD439" s="342"/>
      <c r="AE439" s="343"/>
      <c r="AF439" s="343"/>
      <c r="AG439" s="354"/>
      <c r="AH439" s="385"/>
    </row>
    <row r="440" spans="1:34" ht="12.75" customHeight="1" x14ac:dyDescent="0.2">
      <c r="A440" s="342" t="s">
        <v>73</v>
      </c>
      <c r="B440" s="342"/>
      <c r="C440" s="330">
        <v>9443</v>
      </c>
      <c r="D440" s="339" t="s">
        <v>146</v>
      </c>
      <c r="E440" s="341" t="s">
        <v>102</v>
      </c>
      <c r="F440" s="323" t="s">
        <v>87</v>
      </c>
      <c r="G440" s="342"/>
      <c r="H440" s="342"/>
      <c r="I440" s="345">
        <v>44507</v>
      </c>
      <c r="J440" s="343"/>
      <c r="K440" s="345">
        <v>44520</v>
      </c>
      <c r="L440" s="342"/>
      <c r="M440" s="344"/>
      <c r="N440" s="327"/>
      <c r="O440" s="341"/>
      <c r="P440" s="342"/>
      <c r="Q440" s="342"/>
      <c r="R440" s="342"/>
      <c r="S440" s="342"/>
      <c r="T440" s="342"/>
      <c r="U440" s="342">
        <v>1</v>
      </c>
      <c r="V440" s="342"/>
      <c r="W440" s="342"/>
      <c r="X440" s="342"/>
      <c r="Y440" s="342"/>
      <c r="Z440" s="342"/>
      <c r="AA440" s="342"/>
      <c r="AB440" s="342"/>
      <c r="AC440" s="342"/>
      <c r="AD440" s="342"/>
      <c r="AE440" s="343"/>
      <c r="AF440" s="343"/>
      <c r="AG440" s="354"/>
      <c r="AH440" s="385"/>
    </row>
    <row r="441" spans="1:34" ht="12.75" customHeight="1" x14ac:dyDescent="0.2">
      <c r="A441" s="342" t="s">
        <v>54</v>
      </c>
      <c r="B441" s="342"/>
      <c r="C441" s="330">
        <v>9444</v>
      </c>
      <c r="D441" s="339" t="s">
        <v>146</v>
      </c>
      <c r="E441" s="341" t="s">
        <v>93</v>
      </c>
      <c r="F441" s="323"/>
      <c r="G441" s="342"/>
      <c r="H441" s="342"/>
      <c r="I441" s="345">
        <v>44528</v>
      </c>
      <c r="J441" s="343"/>
      <c r="K441" s="345">
        <v>44528</v>
      </c>
      <c r="L441" s="342"/>
      <c r="M441" s="344"/>
      <c r="N441" s="327"/>
      <c r="O441" s="341"/>
      <c r="P441" s="342"/>
      <c r="Q441" s="342"/>
      <c r="R441" s="342"/>
      <c r="S441" s="342"/>
      <c r="T441" s="342">
        <v>1</v>
      </c>
      <c r="U441" s="342"/>
      <c r="V441" s="342"/>
      <c r="W441" s="342"/>
      <c r="X441" s="342"/>
      <c r="Y441" s="342"/>
      <c r="Z441" s="342"/>
      <c r="AA441" s="342"/>
      <c r="AB441" s="342"/>
      <c r="AC441" s="342"/>
      <c r="AD441" s="342"/>
      <c r="AE441" s="343"/>
      <c r="AF441" s="343"/>
      <c r="AG441" s="354"/>
      <c r="AH441" s="385"/>
    </row>
    <row r="442" spans="1:34" ht="12.75" customHeight="1" x14ac:dyDescent="0.2">
      <c r="A442" s="342" t="s">
        <v>45</v>
      </c>
      <c r="B442" s="342"/>
      <c r="C442" s="330">
        <v>9445</v>
      </c>
      <c r="D442" s="339" t="s">
        <v>146</v>
      </c>
      <c r="E442" s="341" t="s">
        <v>100</v>
      </c>
      <c r="F442" s="323" t="s">
        <v>93</v>
      </c>
      <c r="G442" s="342"/>
      <c r="H442" s="342"/>
      <c r="I442" s="345">
        <v>44531</v>
      </c>
      <c r="J442" s="343"/>
      <c r="K442" s="345">
        <v>44531</v>
      </c>
      <c r="L442" s="342"/>
      <c r="M442" s="344"/>
      <c r="N442" s="327"/>
      <c r="O442" s="341"/>
      <c r="P442" s="342"/>
      <c r="Q442" s="342"/>
      <c r="R442" s="342"/>
      <c r="S442" s="342"/>
      <c r="T442" s="342"/>
      <c r="U442" s="342">
        <v>1</v>
      </c>
      <c r="V442" s="342"/>
      <c r="W442" s="342"/>
      <c r="X442" s="342"/>
      <c r="Y442" s="342"/>
      <c r="Z442" s="342"/>
      <c r="AA442" s="342"/>
      <c r="AB442" s="342"/>
      <c r="AC442" s="342"/>
      <c r="AD442" s="342"/>
      <c r="AE442" s="343" t="s">
        <v>884</v>
      </c>
      <c r="AF442" s="343" t="s">
        <v>422</v>
      </c>
      <c r="AG442" s="354"/>
      <c r="AH442" s="385"/>
    </row>
    <row r="443" spans="1:34" ht="12.75" customHeight="1" x14ac:dyDescent="0.2">
      <c r="A443" s="342" t="s">
        <v>72</v>
      </c>
      <c r="B443" s="342"/>
      <c r="C443" s="330">
        <v>9446</v>
      </c>
      <c r="D443" s="339" t="s">
        <v>146</v>
      </c>
      <c r="E443" s="341" t="s">
        <v>91</v>
      </c>
      <c r="F443" s="323"/>
      <c r="G443" s="342"/>
      <c r="H443" s="342"/>
      <c r="I443" s="345">
        <v>44531</v>
      </c>
      <c r="J443" s="343"/>
      <c r="K443" s="345">
        <v>44531</v>
      </c>
      <c r="L443" s="342"/>
      <c r="M443" s="344"/>
      <c r="N443" s="327"/>
      <c r="O443" s="341"/>
      <c r="P443" s="342"/>
      <c r="Q443" s="342"/>
      <c r="R443" s="342"/>
      <c r="S443" s="342"/>
      <c r="T443" s="342"/>
      <c r="U443" s="342"/>
      <c r="V443" s="342"/>
      <c r="W443" s="342"/>
      <c r="X443" s="342"/>
      <c r="Y443" s="342"/>
      <c r="Z443" s="342"/>
      <c r="AA443" s="342"/>
      <c r="AB443" s="342"/>
      <c r="AC443" s="342"/>
      <c r="AD443" s="342">
        <v>1</v>
      </c>
      <c r="AE443" s="343" t="s">
        <v>880</v>
      </c>
      <c r="AF443" s="343" t="s">
        <v>881</v>
      </c>
      <c r="AG443" s="354"/>
      <c r="AH443" s="385"/>
    </row>
    <row r="444" spans="1:34" ht="12.75" customHeight="1" x14ac:dyDescent="0.2">
      <c r="A444" s="342" t="s">
        <v>47</v>
      </c>
      <c r="B444" s="342"/>
      <c r="C444" s="330">
        <v>9447</v>
      </c>
      <c r="D444" s="339" t="s">
        <v>146</v>
      </c>
      <c r="E444" s="341" t="s">
        <v>89</v>
      </c>
      <c r="F444" s="323" t="s">
        <v>101</v>
      </c>
      <c r="G444" s="342"/>
      <c r="H444" s="342"/>
      <c r="I444" s="345">
        <v>44531</v>
      </c>
      <c r="J444" s="343"/>
      <c r="K444" s="345">
        <v>44531</v>
      </c>
      <c r="L444" s="342"/>
      <c r="M444" s="344"/>
      <c r="N444" s="327"/>
      <c r="O444" s="341"/>
      <c r="P444" s="342"/>
      <c r="Q444" s="342"/>
      <c r="R444" s="342">
        <v>1</v>
      </c>
      <c r="S444" s="342"/>
      <c r="T444" s="342"/>
      <c r="U444" s="342"/>
      <c r="V444" s="342"/>
      <c r="W444" s="342"/>
      <c r="X444" s="342"/>
      <c r="Y444" s="342"/>
      <c r="Z444" s="342"/>
      <c r="AA444" s="342"/>
      <c r="AB444" s="342"/>
      <c r="AC444" s="342"/>
      <c r="AD444" s="342"/>
      <c r="AE444" s="343" t="s">
        <v>877</v>
      </c>
      <c r="AF444" s="343" t="s">
        <v>422</v>
      </c>
      <c r="AG444" s="354"/>
      <c r="AH444" s="385"/>
    </row>
    <row r="445" spans="1:34" ht="12.75" customHeight="1" x14ac:dyDescent="0.2">
      <c r="A445" s="342" t="s">
        <v>73</v>
      </c>
      <c r="B445" s="342"/>
      <c r="C445" s="330">
        <v>9448</v>
      </c>
      <c r="D445" s="339" t="s">
        <v>146</v>
      </c>
      <c r="E445" s="341" t="s">
        <v>95</v>
      </c>
      <c r="F445" s="323"/>
      <c r="G445" s="342"/>
      <c r="H445" s="342"/>
      <c r="I445" s="345">
        <v>44532</v>
      </c>
      <c r="J445" s="343"/>
      <c r="K445" s="345">
        <v>44532</v>
      </c>
      <c r="L445" s="342"/>
      <c r="M445" s="344"/>
      <c r="N445" s="327"/>
      <c r="O445" s="341"/>
      <c r="P445" s="342"/>
      <c r="Q445" s="342"/>
      <c r="R445" s="342"/>
      <c r="S445" s="342"/>
      <c r="T445" s="342"/>
      <c r="U445" s="342">
        <v>1</v>
      </c>
      <c r="V445" s="342"/>
      <c r="W445" s="342"/>
      <c r="X445" s="342"/>
      <c r="Y445" s="342"/>
      <c r="Z445" s="342"/>
      <c r="AA445" s="342"/>
      <c r="AB445" s="342"/>
      <c r="AC445" s="342"/>
      <c r="AD445" s="342"/>
      <c r="AE445" s="343" t="s">
        <v>887</v>
      </c>
      <c r="AF445" s="343" t="s">
        <v>888</v>
      </c>
      <c r="AG445" s="354"/>
      <c r="AH445" s="385"/>
    </row>
    <row r="446" spans="1:34" ht="12.75" customHeight="1" x14ac:dyDescent="0.2">
      <c r="A446" s="342" t="s">
        <v>47</v>
      </c>
      <c r="B446" s="342"/>
      <c r="C446" s="330">
        <v>9449</v>
      </c>
      <c r="D446" s="339" t="s">
        <v>146</v>
      </c>
      <c r="E446" s="341" t="s">
        <v>100</v>
      </c>
      <c r="F446" s="323" t="s">
        <v>89</v>
      </c>
      <c r="G446" s="342"/>
      <c r="H446" s="342"/>
      <c r="I446" s="345">
        <v>44532</v>
      </c>
      <c r="J446" s="343"/>
      <c r="K446" s="345">
        <v>44532</v>
      </c>
      <c r="L446" s="342"/>
      <c r="M446" s="344"/>
      <c r="N446" s="327"/>
      <c r="O446" s="341"/>
      <c r="P446" s="342"/>
      <c r="Q446" s="342"/>
      <c r="R446" s="342"/>
      <c r="S446" s="342">
        <v>1</v>
      </c>
      <c r="T446" s="342"/>
      <c r="U446" s="342"/>
      <c r="V446" s="342"/>
      <c r="W446" s="342"/>
      <c r="X446" s="342"/>
      <c r="Y446" s="342"/>
      <c r="Z446" s="342"/>
      <c r="AA446" s="342"/>
      <c r="AB446" s="342"/>
      <c r="AC446" s="342"/>
      <c r="AD446" s="342"/>
      <c r="AE446" s="343" t="s">
        <v>889</v>
      </c>
      <c r="AF446" s="343" t="s">
        <v>422</v>
      </c>
      <c r="AG446" s="354"/>
      <c r="AH446" s="385"/>
    </row>
    <row r="447" spans="1:34" ht="12.75" customHeight="1" x14ac:dyDescent="0.2">
      <c r="A447" s="342" t="s">
        <v>54</v>
      </c>
      <c r="B447" s="342"/>
      <c r="C447" s="330">
        <v>9450</v>
      </c>
      <c r="D447" s="339" t="s">
        <v>146</v>
      </c>
      <c r="E447" s="341" t="s">
        <v>91</v>
      </c>
      <c r="F447" s="323" t="s">
        <v>97</v>
      </c>
      <c r="G447" s="342"/>
      <c r="H447" s="342"/>
      <c r="I447" s="345">
        <v>44532</v>
      </c>
      <c r="J447" s="411"/>
      <c r="K447" s="345">
        <v>44532</v>
      </c>
      <c r="L447" s="342"/>
      <c r="M447" s="344"/>
      <c r="N447" s="327"/>
      <c r="O447" s="341"/>
      <c r="P447" s="342"/>
      <c r="Q447" s="342"/>
      <c r="R447" s="342"/>
      <c r="S447" s="342"/>
      <c r="T447" s="342"/>
      <c r="U447" s="342">
        <v>1</v>
      </c>
      <c r="V447" s="342"/>
      <c r="W447" s="342"/>
      <c r="X447" s="342"/>
      <c r="Y447" s="342"/>
      <c r="Z447" s="342"/>
      <c r="AA447" s="342"/>
      <c r="AB447" s="342"/>
      <c r="AC447" s="342"/>
      <c r="AD447" s="342"/>
      <c r="AE447" s="343" t="s">
        <v>890</v>
      </c>
      <c r="AF447" s="343" t="s">
        <v>891</v>
      </c>
      <c r="AG447" s="354"/>
      <c r="AH447" s="385"/>
    </row>
    <row r="448" spans="1:34" ht="12.75" customHeight="1" x14ac:dyDescent="0.2">
      <c r="A448" s="342" t="s">
        <v>73</v>
      </c>
      <c r="B448" s="342"/>
      <c r="C448" s="330">
        <v>9451</v>
      </c>
      <c r="D448" s="339" t="s">
        <v>146</v>
      </c>
      <c r="E448" s="341" t="s">
        <v>617</v>
      </c>
      <c r="F448" s="323"/>
      <c r="G448" s="342"/>
      <c r="H448" s="342"/>
      <c r="I448" s="345">
        <v>44535</v>
      </c>
      <c r="J448" s="343"/>
      <c r="K448" s="345">
        <v>44535</v>
      </c>
      <c r="L448" s="342"/>
      <c r="M448" s="344"/>
      <c r="N448" s="327"/>
      <c r="O448" s="341"/>
      <c r="P448" s="342"/>
      <c r="Q448" s="342"/>
      <c r="R448" s="342"/>
      <c r="S448" s="342"/>
      <c r="T448" s="342"/>
      <c r="U448" s="342">
        <v>1</v>
      </c>
      <c r="V448" s="342"/>
      <c r="W448" s="342"/>
      <c r="X448" s="342"/>
      <c r="Y448" s="342"/>
      <c r="Z448" s="342"/>
      <c r="AA448" s="342"/>
      <c r="AB448" s="342"/>
      <c r="AC448" s="342"/>
      <c r="AD448" s="342"/>
      <c r="AE448" s="343" t="s">
        <v>878</v>
      </c>
      <c r="AF448" s="343" t="s">
        <v>879</v>
      </c>
      <c r="AG448" s="354"/>
      <c r="AH448" s="385"/>
    </row>
    <row r="449" spans="1:34" ht="12.75" customHeight="1" x14ac:dyDescent="0.2">
      <c r="A449" s="342" t="s">
        <v>72</v>
      </c>
      <c r="B449" s="342"/>
      <c r="C449" s="330">
        <v>9452</v>
      </c>
      <c r="D449" s="339" t="s">
        <v>146</v>
      </c>
      <c r="E449" s="341" t="s">
        <v>868</v>
      </c>
      <c r="F449" s="323"/>
      <c r="G449" s="342"/>
      <c r="H449" s="342"/>
      <c r="I449" s="345">
        <v>44553</v>
      </c>
      <c r="J449" s="343"/>
      <c r="K449" s="345">
        <v>44553</v>
      </c>
      <c r="L449" s="342"/>
      <c r="M449" s="344"/>
      <c r="N449" s="327"/>
      <c r="O449" s="341"/>
      <c r="P449" s="342"/>
      <c r="Q449" s="342"/>
      <c r="R449" s="342"/>
      <c r="S449" s="342"/>
      <c r="T449" s="342"/>
      <c r="U449" s="342"/>
      <c r="V449" s="342"/>
      <c r="W449" s="342"/>
      <c r="X449" s="342">
        <v>1</v>
      </c>
      <c r="Y449" s="342"/>
      <c r="Z449" s="342"/>
      <c r="AA449" s="342"/>
      <c r="AB449" s="342"/>
      <c r="AC449" s="342"/>
      <c r="AD449" s="342"/>
      <c r="AE449" s="343" t="s">
        <v>911</v>
      </c>
      <c r="AF449" s="343" t="s">
        <v>912</v>
      </c>
      <c r="AG449" s="354"/>
      <c r="AH449" s="385"/>
    </row>
    <row r="450" spans="1:34" ht="12.75" customHeight="1" x14ac:dyDescent="0.2">
      <c r="A450" s="342" t="s">
        <v>37</v>
      </c>
      <c r="B450" s="342"/>
      <c r="C450" s="330">
        <v>9453</v>
      </c>
      <c r="D450" s="339" t="s">
        <v>146</v>
      </c>
      <c r="E450" s="341" t="s">
        <v>104</v>
      </c>
      <c r="F450" s="323"/>
      <c r="G450" s="342"/>
      <c r="H450" s="342"/>
      <c r="I450" s="345">
        <v>44536</v>
      </c>
      <c r="J450" s="343"/>
      <c r="K450" s="345">
        <v>44536</v>
      </c>
      <c r="L450" s="342"/>
      <c r="M450" s="344"/>
      <c r="N450" s="327"/>
      <c r="O450" s="341"/>
      <c r="P450" s="342"/>
      <c r="Q450" s="342"/>
      <c r="R450" s="342"/>
      <c r="S450" s="342"/>
      <c r="T450" s="342"/>
      <c r="U450" s="342">
        <v>1</v>
      </c>
      <c r="V450" s="342"/>
      <c r="W450" s="342"/>
      <c r="X450" s="342"/>
      <c r="Y450" s="342"/>
      <c r="Z450" s="342"/>
      <c r="AA450" s="342"/>
      <c r="AB450" s="342"/>
      <c r="AC450" s="342"/>
      <c r="AD450" s="342"/>
      <c r="AE450" s="343" t="s">
        <v>892</v>
      </c>
      <c r="AF450" s="343" t="s">
        <v>316</v>
      </c>
      <c r="AG450" s="354" t="s">
        <v>893</v>
      </c>
      <c r="AH450" s="385"/>
    </row>
    <row r="451" spans="1:34" ht="12.75" customHeight="1" x14ac:dyDescent="0.2">
      <c r="A451" s="342" t="s">
        <v>46</v>
      </c>
      <c r="B451" s="342"/>
      <c r="C451" s="330">
        <v>9454</v>
      </c>
      <c r="D451" s="339" t="s">
        <v>146</v>
      </c>
      <c r="E451" s="341" t="s">
        <v>101</v>
      </c>
      <c r="F451" s="323"/>
      <c r="G451" s="342"/>
      <c r="H451" s="342"/>
      <c r="I451" s="345">
        <v>44536</v>
      </c>
      <c r="J451" s="343"/>
      <c r="K451" s="345">
        <v>44536</v>
      </c>
      <c r="L451" s="342"/>
      <c r="M451" s="344"/>
      <c r="N451" s="327"/>
      <c r="O451" s="341"/>
      <c r="P451" s="342"/>
      <c r="Q451" s="342"/>
      <c r="R451" s="342"/>
      <c r="S451" s="342"/>
      <c r="T451" s="342"/>
      <c r="U451" s="342"/>
      <c r="V451" s="342">
        <v>1</v>
      </c>
      <c r="W451" s="342"/>
      <c r="X451" s="342"/>
      <c r="Y451" s="342"/>
      <c r="Z451" s="342"/>
      <c r="AA451" s="342"/>
      <c r="AB451" s="342"/>
      <c r="AC451" s="342"/>
      <c r="AD451" s="342"/>
      <c r="AE451" s="343" t="s">
        <v>875</v>
      </c>
      <c r="AF451" s="343" t="s">
        <v>876</v>
      </c>
      <c r="AG451" s="354"/>
      <c r="AH451" s="385"/>
    </row>
    <row r="452" spans="1:34" ht="12.75" customHeight="1" x14ac:dyDescent="0.2">
      <c r="A452" s="342" t="s">
        <v>72</v>
      </c>
      <c r="B452" s="342"/>
      <c r="C452" s="330">
        <v>9455</v>
      </c>
      <c r="D452" s="339" t="s">
        <v>146</v>
      </c>
      <c r="E452" s="341" t="s">
        <v>101</v>
      </c>
      <c r="F452" s="323" t="s">
        <v>91</v>
      </c>
      <c r="G452" s="342"/>
      <c r="H452" s="342"/>
      <c r="I452" s="345">
        <v>44537</v>
      </c>
      <c r="J452" s="343"/>
      <c r="K452" s="345">
        <v>44537</v>
      </c>
      <c r="L452" s="342"/>
      <c r="M452" s="344"/>
      <c r="N452" s="327"/>
      <c r="O452" s="341"/>
      <c r="P452" s="342"/>
      <c r="Q452" s="342"/>
      <c r="R452" s="342"/>
      <c r="S452" s="342"/>
      <c r="T452" s="342"/>
      <c r="U452" s="342"/>
      <c r="V452" s="342"/>
      <c r="W452" s="342"/>
      <c r="X452" s="342"/>
      <c r="Y452" s="342"/>
      <c r="Z452" s="342"/>
      <c r="AA452" s="342"/>
      <c r="AB452" s="342"/>
      <c r="AC452" s="342">
        <v>1</v>
      </c>
      <c r="AD452" s="342"/>
      <c r="AE452" s="343" t="s">
        <v>874</v>
      </c>
      <c r="AF452" s="343" t="s">
        <v>422</v>
      </c>
      <c r="AG452" s="354"/>
      <c r="AH452" s="385"/>
    </row>
    <row r="453" spans="1:34" ht="12.75" customHeight="1" x14ac:dyDescent="0.2">
      <c r="A453" s="342"/>
      <c r="B453" s="342"/>
      <c r="C453" s="330">
        <v>9456</v>
      </c>
      <c r="D453" s="339" t="s">
        <v>146</v>
      </c>
      <c r="E453" s="341"/>
      <c r="F453" s="323"/>
      <c r="G453" s="342"/>
      <c r="H453" s="342"/>
      <c r="I453" s="345"/>
      <c r="J453" s="343"/>
      <c r="K453" s="345"/>
      <c r="L453" s="342"/>
      <c r="M453" s="344"/>
      <c r="N453" s="327"/>
      <c r="O453" s="341"/>
      <c r="P453" s="342"/>
      <c r="Q453" s="342"/>
      <c r="R453" s="342"/>
      <c r="S453" s="342"/>
      <c r="T453" s="342"/>
      <c r="U453" s="342"/>
      <c r="V453" s="342"/>
      <c r="W453" s="342"/>
      <c r="X453" s="342"/>
      <c r="Y453" s="342"/>
      <c r="Z453" s="342"/>
      <c r="AA453" s="342"/>
      <c r="AB453" s="342"/>
      <c r="AC453" s="342"/>
      <c r="AD453" s="342"/>
      <c r="AE453" s="343"/>
      <c r="AF453" s="343"/>
      <c r="AG453" s="354"/>
      <c r="AH453" s="385"/>
    </row>
    <row r="454" spans="1:34" ht="12.75" customHeight="1" x14ac:dyDescent="0.2">
      <c r="A454" s="342" t="s">
        <v>72</v>
      </c>
      <c r="B454" s="342"/>
      <c r="C454" s="330">
        <v>9457</v>
      </c>
      <c r="D454" s="339" t="s">
        <v>146</v>
      </c>
      <c r="E454" s="341" t="s">
        <v>95</v>
      </c>
      <c r="F454" s="323"/>
      <c r="G454" s="342"/>
      <c r="H454" s="342"/>
      <c r="I454" s="345">
        <v>44538</v>
      </c>
      <c r="J454" s="343"/>
      <c r="K454" s="345">
        <v>44538</v>
      </c>
      <c r="L454" s="342"/>
      <c r="M454" s="344"/>
      <c r="N454" s="327"/>
      <c r="O454" s="341"/>
      <c r="P454" s="342"/>
      <c r="Q454" s="342"/>
      <c r="R454" s="342"/>
      <c r="S454" s="342"/>
      <c r="T454" s="342"/>
      <c r="U454" s="342"/>
      <c r="V454" s="342"/>
      <c r="W454" s="342"/>
      <c r="X454" s="342">
        <v>1</v>
      </c>
      <c r="Y454" s="342"/>
      <c r="Z454" s="342"/>
      <c r="AA454" s="342"/>
      <c r="AB454" s="342"/>
      <c r="AC454" s="342"/>
      <c r="AD454" s="342"/>
      <c r="AE454" s="343" t="s">
        <v>885</v>
      </c>
      <c r="AF454" s="343" t="s">
        <v>422</v>
      </c>
      <c r="AG454" s="354"/>
      <c r="AH454" s="385"/>
    </row>
    <row r="455" spans="1:34" ht="12.75" customHeight="1" x14ac:dyDescent="0.2">
      <c r="A455" s="342" t="s">
        <v>46</v>
      </c>
      <c r="B455" s="342"/>
      <c r="C455" s="330">
        <v>9458</v>
      </c>
      <c r="D455" s="339" t="s">
        <v>146</v>
      </c>
      <c r="E455" s="341" t="s">
        <v>97</v>
      </c>
      <c r="F455" s="323"/>
      <c r="G455" s="342"/>
      <c r="H455" s="342"/>
      <c r="I455" s="345">
        <v>44538</v>
      </c>
      <c r="J455" s="343"/>
      <c r="K455" s="345">
        <v>44538</v>
      </c>
      <c r="L455" s="342"/>
      <c r="M455" s="344"/>
      <c r="N455" s="327"/>
      <c r="O455" s="341"/>
      <c r="P455" s="342"/>
      <c r="Q455" s="342"/>
      <c r="R455" s="342"/>
      <c r="S455" s="342"/>
      <c r="T455" s="342"/>
      <c r="U455" s="342"/>
      <c r="V455" s="342">
        <v>1</v>
      </c>
      <c r="W455" s="342"/>
      <c r="X455" s="342"/>
      <c r="Y455" s="342"/>
      <c r="Z455" s="342"/>
      <c r="AA455" s="342"/>
      <c r="AB455" s="342"/>
      <c r="AC455" s="342"/>
      <c r="AD455" s="342"/>
      <c r="AE455" s="343" t="s">
        <v>872</v>
      </c>
      <c r="AF455" s="343" t="s">
        <v>873</v>
      </c>
      <c r="AG455" s="354"/>
      <c r="AH455" s="385"/>
    </row>
    <row r="456" spans="1:34" ht="12.75" customHeight="1" x14ac:dyDescent="0.2">
      <c r="A456" s="342" t="s">
        <v>72</v>
      </c>
      <c r="B456" s="342"/>
      <c r="C456" s="330">
        <v>9459</v>
      </c>
      <c r="D456" s="339" t="s">
        <v>146</v>
      </c>
      <c r="E456" s="341" t="s">
        <v>868</v>
      </c>
      <c r="F456" s="323"/>
      <c r="G456" s="342"/>
      <c r="H456" s="342"/>
      <c r="I456" s="345">
        <v>44538</v>
      </c>
      <c r="J456" s="343"/>
      <c r="K456" s="345">
        <v>44538</v>
      </c>
      <c r="L456" s="342"/>
      <c r="M456" s="344"/>
      <c r="N456" s="327"/>
      <c r="O456" s="341"/>
      <c r="P456" s="342"/>
      <c r="Q456" s="342"/>
      <c r="R456" s="342"/>
      <c r="S456" s="342"/>
      <c r="T456" s="342"/>
      <c r="U456" s="342"/>
      <c r="V456" s="342"/>
      <c r="W456" s="342"/>
      <c r="X456" s="342"/>
      <c r="Y456" s="342"/>
      <c r="Z456" s="342"/>
      <c r="AA456" s="342"/>
      <c r="AB456" s="342"/>
      <c r="AC456" s="342"/>
      <c r="AD456" s="342">
        <v>1</v>
      </c>
      <c r="AE456" s="343" t="s">
        <v>869</v>
      </c>
      <c r="AF456" s="343" t="s">
        <v>870</v>
      </c>
      <c r="AG456" s="354"/>
      <c r="AH456" s="385"/>
    </row>
    <row r="457" spans="1:34" ht="12.75" customHeight="1" x14ac:dyDescent="0.2">
      <c r="A457" s="342" t="s">
        <v>72</v>
      </c>
      <c r="B457" s="342"/>
      <c r="C457" s="330">
        <v>9460</v>
      </c>
      <c r="D457" s="339" t="s">
        <v>146</v>
      </c>
      <c r="E457" s="341" t="s">
        <v>91</v>
      </c>
      <c r="F457" s="323"/>
      <c r="G457" s="342"/>
      <c r="H457" s="344"/>
      <c r="I457" s="345">
        <v>44538</v>
      </c>
      <c r="J457" s="343"/>
      <c r="K457" s="345">
        <v>44538</v>
      </c>
      <c r="L457" s="342"/>
      <c r="M457" s="344"/>
      <c r="N457" s="327"/>
      <c r="O457" s="341"/>
      <c r="P457" s="342"/>
      <c r="Q457" s="342"/>
      <c r="R457" s="342"/>
      <c r="S457" s="342"/>
      <c r="T457" s="342"/>
      <c r="U457" s="342"/>
      <c r="V457" s="342"/>
      <c r="W457" s="342"/>
      <c r="X457" s="342"/>
      <c r="Y457" s="342"/>
      <c r="Z457" s="342"/>
      <c r="AA457" s="342"/>
      <c r="AB457" s="342"/>
      <c r="AC457" s="342">
        <v>1</v>
      </c>
      <c r="AD457" s="342"/>
      <c r="AE457" s="343" t="s">
        <v>882</v>
      </c>
      <c r="AF457" s="343" t="s">
        <v>883</v>
      </c>
      <c r="AG457" s="354"/>
      <c r="AH457" s="385"/>
    </row>
    <row r="458" spans="1:34" ht="12.75" customHeight="1" x14ac:dyDescent="0.2">
      <c r="A458" s="342" t="s">
        <v>55</v>
      </c>
      <c r="B458" s="342"/>
      <c r="C458" s="330">
        <v>9461</v>
      </c>
      <c r="D458" s="339" t="s">
        <v>146</v>
      </c>
      <c r="E458" s="341" t="s">
        <v>868</v>
      </c>
      <c r="F458" s="323"/>
      <c r="G458" s="342"/>
      <c r="H458" s="342"/>
      <c r="I458" s="345">
        <v>44539</v>
      </c>
      <c r="J458" s="343"/>
      <c r="K458" s="345">
        <v>44539</v>
      </c>
      <c r="L458" s="342"/>
      <c r="M458" s="344"/>
      <c r="N458" s="327"/>
      <c r="O458" s="341"/>
      <c r="P458" s="342"/>
      <c r="Q458" s="342"/>
      <c r="R458" s="342"/>
      <c r="S458" s="342">
        <v>1</v>
      </c>
      <c r="T458" s="342"/>
      <c r="U458" s="342"/>
      <c r="V458" s="342"/>
      <c r="W458" s="342"/>
      <c r="X458" s="342"/>
      <c r="Y458" s="342"/>
      <c r="Z458" s="342"/>
      <c r="AA458" s="342"/>
      <c r="AB458" s="342"/>
      <c r="AC458" s="342"/>
      <c r="AD458" s="342"/>
      <c r="AE458" s="343" t="s">
        <v>871</v>
      </c>
      <c r="AF458" s="343" t="s">
        <v>422</v>
      </c>
      <c r="AG458" s="354"/>
      <c r="AH458" s="385"/>
    </row>
    <row r="459" spans="1:34" ht="12.75" customHeight="1" x14ac:dyDescent="0.2">
      <c r="A459" s="342" t="s">
        <v>62</v>
      </c>
      <c r="B459" s="342"/>
      <c r="C459" s="330">
        <v>9462</v>
      </c>
      <c r="D459" s="339" t="s">
        <v>146</v>
      </c>
      <c r="E459" s="341" t="s">
        <v>89</v>
      </c>
      <c r="F459" s="323"/>
      <c r="G459" s="342"/>
      <c r="H459" s="342"/>
      <c r="I459" s="345">
        <v>44537</v>
      </c>
      <c r="J459" s="343"/>
      <c r="K459" s="345">
        <v>44537</v>
      </c>
      <c r="L459" s="342"/>
      <c r="M459" s="344"/>
      <c r="N459" s="327"/>
      <c r="O459" s="341"/>
      <c r="P459" s="342"/>
      <c r="Q459" s="342"/>
      <c r="R459" s="342"/>
      <c r="S459" s="342"/>
      <c r="T459" s="342">
        <v>1</v>
      </c>
      <c r="U459" s="342"/>
      <c r="V459" s="342"/>
      <c r="W459" s="342"/>
      <c r="X459" s="342"/>
      <c r="Y459" s="342"/>
      <c r="Z459" s="342"/>
      <c r="AA459" s="342"/>
      <c r="AB459" s="342"/>
      <c r="AC459" s="342"/>
      <c r="AD459" s="342"/>
      <c r="AE459" s="343" t="s">
        <v>916</v>
      </c>
      <c r="AF459" s="343" t="s">
        <v>917</v>
      </c>
      <c r="AG459" s="354"/>
      <c r="AH459" s="385"/>
    </row>
    <row r="460" spans="1:34" ht="12.75" customHeight="1" x14ac:dyDescent="0.2">
      <c r="A460" s="342" t="s">
        <v>72</v>
      </c>
      <c r="B460" s="342"/>
      <c r="C460" s="330">
        <v>9463</v>
      </c>
      <c r="D460" s="339" t="s">
        <v>146</v>
      </c>
      <c r="E460" s="341" t="s">
        <v>101</v>
      </c>
      <c r="F460" s="323"/>
      <c r="G460" s="342"/>
      <c r="H460" s="342"/>
      <c r="I460" s="345">
        <v>44542</v>
      </c>
      <c r="J460" s="343"/>
      <c r="K460" s="345">
        <v>44542</v>
      </c>
      <c r="L460" s="342"/>
      <c r="M460" s="344"/>
      <c r="N460" s="327"/>
      <c r="O460" s="341"/>
      <c r="P460" s="342"/>
      <c r="Q460" s="342"/>
      <c r="R460" s="342"/>
      <c r="S460" s="342"/>
      <c r="T460" s="342"/>
      <c r="U460" s="342"/>
      <c r="V460" s="342"/>
      <c r="W460" s="342"/>
      <c r="X460" s="342"/>
      <c r="Y460" s="342"/>
      <c r="Z460" s="342"/>
      <c r="AA460" s="342"/>
      <c r="AB460" s="342"/>
      <c r="AC460" s="342"/>
      <c r="AD460" s="342">
        <v>1</v>
      </c>
      <c r="AE460" s="343" t="s">
        <v>896</v>
      </c>
      <c r="AF460" s="343" t="s">
        <v>897</v>
      </c>
      <c r="AG460" s="354"/>
      <c r="AH460" s="385"/>
    </row>
    <row r="461" spans="1:34" ht="12.75" customHeight="1" x14ac:dyDescent="0.2">
      <c r="A461" s="342" t="s">
        <v>50</v>
      </c>
      <c r="B461" s="342"/>
      <c r="C461" s="330">
        <v>9464</v>
      </c>
      <c r="D461" s="339" t="s">
        <v>146</v>
      </c>
      <c r="E461" s="341" t="s">
        <v>95</v>
      </c>
      <c r="F461" s="323" t="s">
        <v>97</v>
      </c>
      <c r="G461" s="342"/>
      <c r="H461" s="342"/>
      <c r="I461" s="345">
        <v>44542</v>
      </c>
      <c r="J461" s="343"/>
      <c r="K461" s="345">
        <v>44542</v>
      </c>
      <c r="L461" s="342"/>
      <c r="M461" s="344"/>
      <c r="N461" s="327"/>
      <c r="O461" s="341"/>
      <c r="P461" s="342"/>
      <c r="Q461" s="342"/>
      <c r="R461" s="342">
        <v>1</v>
      </c>
      <c r="S461" s="342">
        <v>1</v>
      </c>
      <c r="T461" s="342"/>
      <c r="U461" s="342"/>
      <c r="V461" s="342"/>
      <c r="W461" s="342"/>
      <c r="X461" s="342"/>
      <c r="Y461" s="342"/>
      <c r="Z461" s="342"/>
      <c r="AA461" s="342"/>
      <c r="AB461" s="342"/>
      <c r="AC461" s="342"/>
      <c r="AD461" s="342"/>
      <c r="AE461" s="343" t="s">
        <v>886</v>
      </c>
      <c r="AF461" s="343" t="s">
        <v>422</v>
      </c>
      <c r="AG461" s="354"/>
      <c r="AH461" s="385"/>
    </row>
    <row r="462" spans="1:34" ht="12.75" customHeight="1" x14ac:dyDescent="0.2">
      <c r="A462" s="342" t="s">
        <v>54</v>
      </c>
      <c r="B462" s="342"/>
      <c r="C462" s="330">
        <v>9465</v>
      </c>
      <c r="D462" s="339" t="s">
        <v>146</v>
      </c>
      <c r="E462" s="341" t="s">
        <v>102</v>
      </c>
      <c r="F462" s="323" t="s">
        <v>100</v>
      </c>
      <c r="G462" s="342"/>
      <c r="H462" s="342"/>
      <c r="I462" s="345">
        <v>44542</v>
      </c>
      <c r="J462" s="343"/>
      <c r="K462" s="345">
        <v>44542</v>
      </c>
      <c r="L462" s="342"/>
      <c r="M462" s="344"/>
      <c r="N462" s="327"/>
      <c r="O462" s="341"/>
      <c r="P462" s="342"/>
      <c r="Q462" s="342"/>
      <c r="R462" s="342"/>
      <c r="S462" s="342"/>
      <c r="T462" s="342"/>
      <c r="U462" s="342">
        <v>1</v>
      </c>
      <c r="V462" s="342"/>
      <c r="W462" s="342"/>
      <c r="X462" s="342"/>
      <c r="Y462" s="342"/>
      <c r="Z462" s="342"/>
      <c r="AA462" s="342"/>
      <c r="AB462" s="342"/>
      <c r="AC462" s="342"/>
      <c r="AD462" s="342"/>
      <c r="AE462" s="343" t="s">
        <v>898</v>
      </c>
      <c r="AF462" s="343" t="s">
        <v>899</v>
      </c>
      <c r="AG462" s="354"/>
      <c r="AH462" s="385"/>
    </row>
    <row r="463" spans="1:34" ht="12.75" customHeight="1" x14ac:dyDescent="0.2">
      <c r="A463" s="342" t="s">
        <v>37</v>
      </c>
      <c r="B463" s="342"/>
      <c r="C463" s="330">
        <v>9466</v>
      </c>
      <c r="D463" s="339" t="s">
        <v>146</v>
      </c>
      <c r="E463" s="341" t="s">
        <v>104</v>
      </c>
      <c r="F463" s="323"/>
      <c r="G463" s="342"/>
      <c r="H463" s="342"/>
      <c r="I463" s="345">
        <v>44543</v>
      </c>
      <c r="J463" s="343"/>
      <c r="K463" s="345">
        <v>44543</v>
      </c>
      <c r="L463" s="342"/>
      <c r="M463" s="344"/>
      <c r="N463" s="327"/>
      <c r="O463" s="341"/>
      <c r="P463" s="342"/>
      <c r="Q463" s="342"/>
      <c r="R463" s="342"/>
      <c r="S463" s="342"/>
      <c r="T463" s="342"/>
      <c r="U463" s="342">
        <v>1</v>
      </c>
      <c r="V463" s="342"/>
      <c r="W463" s="342"/>
      <c r="X463" s="342"/>
      <c r="Y463" s="342"/>
      <c r="Z463" s="342"/>
      <c r="AA463" s="342"/>
      <c r="AB463" s="342"/>
      <c r="AC463" s="342"/>
      <c r="AD463" s="342"/>
      <c r="AE463" s="343" t="s">
        <v>913</v>
      </c>
      <c r="AF463" s="343" t="s">
        <v>316</v>
      </c>
      <c r="AG463" s="354"/>
      <c r="AH463" s="385"/>
    </row>
    <row r="464" spans="1:34" ht="12.75" customHeight="1" x14ac:dyDescent="0.2">
      <c r="A464" s="342" t="s">
        <v>39</v>
      </c>
      <c r="B464" s="342"/>
      <c r="C464" s="330">
        <v>9467</v>
      </c>
      <c r="D464" s="339" t="s">
        <v>146</v>
      </c>
      <c r="E464" s="341" t="s">
        <v>95</v>
      </c>
      <c r="F464" s="323"/>
      <c r="G464" s="342"/>
      <c r="H464" s="342"/>
      <c r="I464" s="345">
        <v>44544</v>
      </c>
      <c r="J464" s="343"/>
      <c r="K464" s="345">
        <v>44544</v>
      </c>
      <c r="L464" s="342"/>
      <c r="M464" s="344"/>
      <c r="N464" s="327"/>
      <c r="O464" s="341"/>
      <c r="P464" s="342"/>
      <c r="Q464" s="342"/>
      <c r="R464" s="342"/>
      <c r="S464" s="342"/>
      <c r="T464" s="342">
        <v>1</v>
      </c>
      <c r="U464" s="342"/>
      <c r="V464" s="342"/>
      <c r="W464" s="342"/>
      <c r="X464" s="342"/>
      <c r="Y464" s="342"/>
      <c r="Z464" s="342"/>
      <c r="AA464" s="342"/>
      <c r="AB464" s="342"/>
      <c r="AC464" s="342"/>
      <c r="AD464" s="342"/>
      <c r="AE464" s="343" t="s">
        <v>763</v>
      </c>
      <c r="AF464" s="343" t="s">
        <v>927</v>
      </c>
      <c r="AG464" s="354"/>
      <c r="AH464" s="385"/>
    </row>
    <row r="465" spans="1:34" ht="12.75" customHeight="1" x14ac:dyDescent="0.2">
      <c r="A465" s="342" t="s">
        <v>72</v>
      </c>
      <c r="B465" s="342"/>
      <c r="C465" s="330">
        <v>9468</v>
      </c>
      <c r="D465" s="339" t="s">
        <v>146</v>
      </c>
      <c r="E465" s="341" t="s">
        <v>103</v>
      </c>
      <c r="F465" s="323"/>
      <c r="G465" s="342"/>
      <c r="H465" s="342"/>
      <c r="I465" s="345">
        <v>44545</v>
      </c>
      <c r="J465" s="343"/>
      <c r="K465" s="345">
        <v>44545</v>
      </c>
      <c r="L465" s="342"/>
      <c r="M465" s="344"/>
      <c r="N465" s="327"/>
      <c r="O465" s="341"/>
      <c r="P465" s="342"/>
      <c r="Q465" s="342"/>
      <c r="R465" s="342"/>
      <c r="S465" s="342"/>
      <c r="T465" s="342"/>
      <c r="U465" s="342"/>
      <c r="V465" s="342"/>
      <c r="W465" s="342">
        <v>1</v>
      </c>
      <c r="X465" s="342"/>
      <c r="Y465" s="342"/>
      <c r="Z465" s="342"/>
      <c r="AA465" s="342"/>
      <c r="AB465" s="342"/>
      <c r="AC465" s="342"/>
      <c r="AD465" s="342"/>
      <c r="AE465" s="343" t="s">
        <v>900</v>
      </c>
      <c r="AF465" s="343" t="s">
        <v>901</v>
      </c>
      <c r="AG465" s="354"/>
      <c r="AH465" s="385"/>
    </row>
    <row r="466" spans="1:34" ht="12.75" customHeight="1" x14ac:dyDescent="0.2">
      <c r="A466" s="342" t="s">
        <v>72</v>
      </c>
      <c r="B466" s="342"/>
      <c r="C466" s="330">
        <v>9469</v>
      </c>
      <c r="D466" s="339" t="s">
        <v>146</v>
      </c>
      <c r="E466" s="341" t="s">
        <v>103</v>
      </c>
      <c r="F466" s="323"/>
      <c r="G466" s="342"/>
      <c r="H466" s="342"/>
      <c r="I466" s="345">
        <v>44546</v>
      </c>
      <c r="J466" s="343"/>
      <c r="K466" s="345">
        <v>44546</v>
      </c>
      <c r="L466" s="342"/>
      <c r="M466" s="344"/>
      <c r="N466" s="327"/>
      <c r="O466" s="341"/>
      <c r="P466" s="342"/>
      <c r="Q466" s="342"/>
      <c r="R466" s="342"/>
      <c r="S466" s="342"/>
      <c r="T466" s="342"/>
      <c r="U466" s="342"/>
      <c r="V466" s="342"/>
      <c r="W466" s="342">
        <v>1</v>
      </c>
      <c r="X466" s="342"/>
      <c r="Y466" s="342"/>
      <c r="Z466" s="342"/>
      <c r="AA466" s="342"/>
      <c r="AB466" s="342"/>
      <c r="AC466" s="342"/>
      <c r="AD466" s="342"/>
      <c r="AE466" s="343" t="s">
        <v>902</v>
      </c>
      <c r="AF466" s="343" t="s">
        <v>901</v>
      </c>
      <c r="AG466" s="354"/>
      <c r="AH466" s="385"/>
    </row>
    <row r="467" spans="1:34" ht="12.75" customHeight="1" x14ac:dyDescent="0.2">
      <c r="A467" s="342" t="s">
        <v>47</v>
      </c>
      <c r="B467" s="342"/>
      <c r="C467" s="330">
        <v>9470</v>
      </c>
      <c r="D467" s="339" t="s">
        <v>146</v>
      </c>
      <c r="E467" s="341" t="s">
        <v>100</v>
      </c>
      <c r="F467" s="323"/>
      <c r="G467" s="342"/>
      <c r="H467" s="342"/>
      <c r="I467" s="345">
        <v>44549</v>
      </c>
      <c r="J467" s="343"/>
      <c r="K467" s="345">
        <v>44549</v>
      </c>
      <c r="L467" s="342"/>
      <c r="M467" s="344"/>
      <c r="N467" s="327"/>
      <c r="O467" s="341"/>
      <c r="P467" s="342"/>
      <c r="Q467" s="342"/>
      <c r="R467" s="342"/>
      <c r="S467" s="342"/>
      <c r="T467" s="342">
        <v>1</v>
      </c>
      <c r="U467" s="342"/>
      <c r="V467" s="342"/>
      <c r="W467" s="342"/>
      <c r="X467" s="342"/>
      <c r="Y467" s="342"/>
      <c r="Z467" s="342"/>
      <c r="AA467" s="342"/>
      <c r="AB467" s="342"/>
      <c r="AC467" s="342"/>
      <c r="AD467" s="342"/>
      <c r="AE467" s="343" t="s">
        <v>763</v>
      </c>
      <c r="AF467" s="343" t="s">
        <v>903</v>
      </c>
      <c r="AG467" s="354"/>
      <c r="AH467" s="385"/>
    </row>
    <row r="468" spans="1:34" ht="12.75" customHeight="1" x14ac:dyDescent="0.2">
      <c r="A468" s="342"/>
      <c r="B468" s="342"/>
      <c r="C468" s="330">
        <v>9471</v>
      </c>
      <c r="D468" s="339" t="s">
        <v>146</v>
      </c>
      <c r="E468" s="341"/>
      <c r="F468" s="323"/>
      <c r="G468" s="342"/>
      <c r="H468" s="342"/>
      <c r="I468" s="345"/>
      <c r="J468" s="343"/>
      <c r="K468" s="345"/>
      <c r="L468" s="342"/>
      <c r="M468" s="344"/>
      <c r="N468" s="327"/>
      <c r="O468" s="341"/>
      <c r="P468" s="342"/>
      <c r="Q468" s="342"/>
      <c r="R468" s="342"/>
      <c r="S468" s="342"/>
      <c r="T468" s="342"/>
      <c r="U468" s="342"/>
      <c r="V468" s="342"/>
      <c r="W468" s="342"/>
      <c r="X468" s="342"/>
      <c r="Y468" s="342"/>
      <c r="Z468" s="342"/>
      <c r="AA468" s="342"/>
      <c r="AB468" s="342"/>
      <c r="AC468" s="342"/>
      <c r="AD468" s="342"/>
      <c r="AE468" s="343"/>
      <c r="AF468" s="343"/>
      <c r="AG468" s="354"/>
      <c r="AH468" s="385"/>
    </row>
    <row r="469" spans="1:34" ht="12.75" customHeight="1" x14ac:dyDescent="0.2">
      <c r="A469" s="342" t="s">
        <v>43</v>
      </c>
      <c r="B469" s="342"/>
      <c r="C469" s="330">
        <v>9472</v>
      </c>
      <c r="D469" s="339" t="s">
        <v>146</v>
      </c>
      <c r="E469" s="341" t="s">
        <v>95</v>
      </c>
      <c r="F469" s="323" t="s">
        <v>102</v>
      </c>
      <c r="G469" s="342" t="s">
        <v>97</v>
      </c>
      <c r="H469" s="342"/>
      <c r="I469" s="345">
        <v>44550</v>
      </c>
      <c r="J469" s="343"/>
      <c r="K469" s="345">
        <v>44550</v>
      </c>
      <c r="L469" s="342"/>
      <c r="M469" s="344"/>
      <c r="N469" s="327"/>
      <c r="O469" s="341"/>
      <c r="P469" s="342"/>
      <c r="Q469" s="342"/>
      <c r="R469" s="342"/>
      <c r="S469" s="342"/>
      <c r="T469" s="342">
        <v>1</v>
      </c>
      <c r="U469" s="342"/>
      <c r="V469" s="342"/>
      <c r="W469" s="342"/>
      <c r="X469" s="342"/>
      <c r="Y469" s="342"/>
      <c r="Z469" s="342"/>
      <c r="AA469" s="342"/>
      <c r="AB469" s="342"/>
      <c r="AC469" s="342"/>
      <c r="AD469" s="342"/>
      <c r="AE469" s="343" t="s">
        <v>905</v>
      </c>
      <c r="AF469" s="343" t="s">
        <v>904</v>
      </c>
      <c r="AG469" s="354"/>
      <c r="AH469" s="385"/>
    </row>
    <row r="470" spans="1:34" ht="12.75" customHeight="1" x14ac:dyDescent="0.2">
      <c r="A470" s="417" t="s">
        <v>37</v>
      </c>
      <c r="B470" s="342"/>
      <c r="C470" s="330">
        <v>9473</v>
      </c>
      <c r="D470" s="339" t="s">
        <v>146</v>
      </c>
      <c r="E470" s="341" t="s">
        <v>102</v>
      </c>
      <c r="F470" s="323"/>
      <c r="G470" s="342"/>
      <c r="H470" s="342"/>
      <c r="I470" s="345">
        <v>44542</v>
      </c>
      <c r="J470" s="343"/>
      <c r="K470" s="345">
        <v>44542</v>
      </c>
      <c r="L470" s="342"/>
      <c r="M470" s="344"/>
      <c r="N470" s="327"/>
      <c r="O470" s="341"/>
      <c r="P470" s="342"/>
      <c r="Q470" s="342"/>
      <c r="R470" s="342"/>
      <c r="S470" s="342"/>
      <c r="T470" s="342">
        <v>1</v>
      </c>
      <c r="U470" s="342"/>
      <c r="V470" s="342"/>
      <c r="W470" s="342"/>
      <c r="X470" s="342"/>
      <c r="Y470" s="342"/>
      <c r="Z470" s="342"/>
      <c r="AA470" s="342"/>
      <c r="AB470" s="342"/>
      <c r="AC470" s="342"/>
      <c r="AD470" s="342"/>
      <c r="AE470" s="343" t="s">
        <v>894</v>
      </c>
      <c r="AF470" s="343" t="s">
        <v>895</v>
      </c>
      <c r="AG470" s="354"/>
      <c r="AH470" s="385"/>
    </row>
    <row r="471" spans="1:34" ht="12.75" customHeight="1" x14ac:dyDescent="0.2">
      <c r="A471" s="342" t="s">
        <v>72</v>
      </c>
      <c r="B471" s="342"/>
      <c r="C471" s="330">
        <v>9474</v>
      </c>
      <c r="D471" s="339" t="s">
        <v>146</v>
      </c>
      <c r="E471" s="341" t="s">
        <v>868</v>
      </c>
      <c r="F471" s="323"/>
      <c r="G471" s="342"/>
      <c r="H471" s="342"/>
      <c r="I471" s="345">
        <v>44542</v>
      </c>
      <c r="J471" s="343"/>
      <c r="K471" s="345">
        <v>44542</v>
      </c>
      <c r="L471" s="342"/>
      <c r="M471" s="344"/>
      <c r="N471" s="327"/>
      <c r="O471" s="341"/>
      <c r="P471" s="342"/>
      <c r="Q471" s="342"/>
      <c r="R471" s="342"/>
      <c r="S471" s="342"/>
      <c r="T471" s="342"/>
      <c r="U471" s="342"/>
      <c r="V471" s="342"/>
      <c r="W471" s="342"/>
      <c r="X471" s="342"/>
      <c r="Y471" s="342"/>
      <c r="Z471" s="342"/>
      <c r="AA471" s="342"/>
      <c r="AB471" s="342"/>
      <c r="AC471" s="342">
        <v>1</v>
      </c>
      <c r="AD471" s="342"/>
      <c r="AE471" s="343" t="s">
        <v>928</v>
      </c>
      <c r="AF471" s="343" t="s">
        <v>316</v>
      </c>
      <c r="AG471" s="354"/>
      <c r="AH471" s="385"/>
    </row>
    <row r="472" spans="1:34" ht="12.75" customHeight="1" x14ac:dyDescent="0.2">
      <c r="A472" s="342" t="s">
        <v>45</v>
      </c>
      <c r="B472" s="342"/>
      <c r="C472" s="330">
        <v>9475</v>
      </c>
      <c r="D472" s="339" t="s">
        <v>146</v>
      </c>
      <c r="E472" s="341" t="s">
        <v>102</v>
      </c>
      <c r="F472" s="323"/>
      <c r="G472" s="342"/>
      <c r="H472" s="342"/>
      <c r="I472" s="345">
        <v>44551</v>
      </c>
      <c r="J472" s="343"/>
      <c r="K472" s="345">
        <v>44551</v>
      </c>
      <c r="L472" s="342"/>
      <c r="M472" s="344"/>
      <c r="N472" s="327"/>
      <c r="O472" s="341"/>
      <c r="P472" s="342"/>
      <c r="Q472" s="342"/>
      <c r="R472" s="342"/>
      <c r="S472" s="342"/>
      <c r="T472" s="342"/>
      <c r="U472" s="342"/>
      <c r="V472" s="342">
        <v>1</v>
      </c>
      <c r="W472" s="342"/>
      <c r="X472" s="342"/>
      <c r="Y472" s="342"/>
      <c r="Z472" s="342"/>
      <c r="AA472" s="342"/>
      <c r="AB472" s="342"/>
      <c r="AC472" s="342"/>
      <c r="AD472" s="342"/>
      <c r="AE472" s="343" t="s">
        <v>918</v>
      </c>
      <c r="AF472" s="343" t="s">
        <v>925</v>
      </c>
      <c r="AG472" s="354"/>
      <c r="AH472" s="385"/>
    </row>
    <row r="473" spans="1:34" ht="12.75" customHeight="1" x14ac:dyDescent="0.2">
      <c r="A473" s="342" t="s">
        <v>31</v>
      </c>
      <c r="B473" s="342"/>
      <c r="C473" s="330">
        <v>9476</v>
      </c>
      <c r="D473" s="339" t="s">
        <v>146</v>
      </c>
      <c r="E473" s="341" t="s">
        <v>102</v>
      </c>
      <c r="F473" s="323"/>
      <c r="G473" s="342"/>
      <c r="H473" s="342"/>
      <c r="I473" s="345">
        <v>44551</v>
      </c>
      <c r="J473" s="343"/>
      <c r="K473" s="345">
        <v>44551</v>
      </c>
      <c r="L473" s="342"/>
      <c r="M473" s="344"/>
      <c r="N473" s="327"/>
      <c r="O473" s="341"/>
      <c r="P473" s="342"/>
      <c r="Q473" s="342"/>
      <c r="R473" s="342"/>
      <c r="S473" s="342"/>
      <c r="T473" s="342"/>
      <c r="U473" s="342">
        <v>1</v>
      </c>
      <c r="V473" s="342"/>
      <c r="W473" s="342"/>
      <c r="X473" s="342"/>
      <c r="Y473" s="342"/>
      <c r="Z473" s="342"/>
      <c r="AA473" s="342"/>
      <c r="AB473" s="342"/>
      <c r="AC473" s="342"/>
      <c r="AD473" s="342"/>
      <c r="AE473" s="343" t="s">
        <v>918</v>
      </c>
      <c r="AF473" s="343" t="s">
        <v>919</v>
      </c>
      <c r="AG473" s="354"/>
      <c r="AH473" s="385"/>
    </row>
    <row r="474" spans="1:34" ht="12.75" customHeight="1" x14ac:dyDescent="0.2">
      <c r="A474" s="342" t="s">
        <v>72</v>
      </c>
      <c r="B474" s="342"/>
      <c r="C474" s="330">
        <v>9477</v>
      </c>
      <c r="D474" s="339" t="s">
        <v>146</v>
      </c>
      <c r="E474" s="341" t="s">
        <v>101</v>
      </c>
      <c r="F474" s="323"/>
      <c r="G474" s="342"/>
      <c r="H474" s="342"/>
      <c r="I474" s="345">
        <v>44552</v>
      </c>
      <c r="J474" s="343"/>
      <c r="K474" s="345">
        <v>44552</v>
      </c>
      <c r="L474" s="342"/>
      <c r="M474" s="344"/>
      <c r="N474" s="327"/>
      <c r="O474" s="341"/>
      <c r="P474" s="342"/>
      <c r="Q474" s="342"/>
      <c r="R474" s="342"/>
      <c r="S474" s="342"/>
      <c r="T474" s="342"/>
      <c r="U474" s="342"/>
      <c r="V474" s="342"/>
      <c r="W474" s="342"/>
      <c r="X474" s="342"/>
      <c r="Y474" s="342"/>
      <c r="Z474" s="342"/>
      <c r="AA474" s="342"/>
      <c r="AB474" s="342"/>
      <c r="AC474" s="342">
        <v>1</v>
      </c>
      <c r="AD474" s="342">
        <v>1</v>
      </c>
      <c r="AE474" s="343" t="s">
        <v>906</v>
      </c>
      <c r="AF474" s="343" t="s">
        <v>907</v>
      </c>
      <c r="AG474" s="354"/>
      <c r="AH474" s="385"/>
    </row>
    <row r="475" spans="1:34" ht="12.75" customHeight="1" x14ac:dyDescent="0.2">
      <c r="A475" s="342" t="s">
        <v>72</v>
      </c>
      <c r="B475" s="342"/>
      <c r="C475" s="330">
        <v>9478</v>
      </c>
      <c r="D475" s="339" t="s">
        <v>146</v>
      </c>
      <c r="E475" s="341" t="s">
        <v>95</v>
      </c>
      <c r="F475" s="323"/>
      <c r="G475" s="342"/>
      <c r="H475" s="342"/>
      <c r="I475" s="345">
        <v>44552</v>
      </c>
      <c r="J475" s="343"/>
      <c r="K475" s="345">
        <v>44552</v>
      </c>
      <c r="L475" s="342"/>
      <c r="M475" s="344"/>
      <c r="N475" s="327"/>
      <c r="O475" s="341"/>
      <c r="P475" s="342"/>
      <c r="Q475" s="342"/>
      <c r="R475" s="342"/>
      <c r="S475" s="342"/>
      <c r="T475" s="342"/>
      <c r="U475" s="342"/>
      <c r="V475" s="342"/>
      <c r="W475" s="342"/>
      <c r="X475" s="342">
        <v>1</v>
      </c>
      <c r="Y475" s="342"/>
      <c r="Z475" s="342"/>
      <c r="AA475" s="342"/>
      <c r="AB475" s="342"/>
      <c r="AC475" s="342"/>
      <c r="AD475" s="342"/>
      <c r="AE475" s="343" t="s">
        <v>926</v>
      </c>
      <c r="AF475" s="343" t="s">
        <v>316</v>
      </c>
      <c r="AG475" s="354"/>
      <c r="AH475" s="385"/>
    </row>
    <row r="476" spans="1:34" ht="12.75" customHeight="1" x14ac:dyDescent="0.2">
      <c r="A476" s="342" t="s">
        <v>37</v>
      </c>
      <c r="B476" s="342"/>
      <c r="C476" s="330">
        <v>9479</v>
      </c>
      <c r="D476" s="339" t="s">
        <v>146</v>
      </c>
      <c r="E476" s="341" t="s">
        <v>104</v>
      </c>
      <c r="F476" s="323"/>
      <c r="G476" s="342"/>
      <c r="H476" s="342"/>
      <c r="I476" s="345">
        <v>44553</v>
      </c>
      <c r="J476" s="343"/>
      <c r="K476" s="345">
        <v>44553</v>
      </c>
      <c r="L476" s="342"/>
      <c r="M476" s="344"/>
      <c r="N476" s="327"/>
      <c r="O476" s="341"/>
      <c r="P476" s="342"/>
      <c r="Q476" s="342"/>
      <c r="R476" s="342"/>
      <c r="S476" s="342"/>
      <c r="T476" s="342"/>
      <c r="U476" s="342">
        <v>1</v>
      </c>
      <c r="V476" s="342"/>
      <c r="W476" s="342"/>
      <c r="X476" s="342"/>
      <c r="Y476" s="342"/>
      <c r="Z476" s="342"/>
      <c r="AA476" s="342"/>
      <c r="AB476" s="342"/>
      <c r="AC476" s="342"/>
      <c r="AD476" s="342"/>
      <c r="AE476" s="343" t="s">
        <v>908</v>
      </c>
      <c r="AF476" s="343" t="s">
        <v>316</v>
      </c>
      <c r="AG476" s="354"/>
      <c r="AH476" s="385"/>
    </row>
    <row r="477" spans="1:34" ht="12.75" customHeight="1" x14ac:dyDescent="0.2">
      <c r="A477" s="342" t="s">
        <v>72</v>
      </c>
      <c r="B477" s="342"/>
      <c r="C477" s="330">
        <v>9480</v>
      </c>
      <c r="D477" s="339" t="s">
        <v>146</v>
      </c>
      <c r="E477" s="341" t="s">
        <v>103</v>
      </c>
      <c r="F477" s="323"/>
      <c r="G477" s="342"/>
      <c r="H477" s="342"/>
      <c r="I477" s="345">
        <v>44560</v>
      </c>
      <c r="J477" s="343"/>
      <c r="K477" s="345">
        <v>44560</v>
      </c>
      <c r="L477" s="342"/>
      <c r="M477" s="344"/>
      <c r="N477" s="327"/>
      <c r="O477" s="341"/>
      <c r="P477" s="342"/>
      <c r="Q477" s="342"/>
      <c r="R477" s="342"/>
      <c r="S477" s="342"/>
      <c r="T477" s="342"/>
      <c r="U477" s="342"/>
      <c r="V477" s="342"/>
      <c r="W477" s="342">
        <v>1</v>
      </c>
      <c r="X477" s="342"/>
      <c r="Y477" s="342"/>
      <c r="Z477" s="342"/>
      <c r="AA477" s="342"/>
      <c r="AB477" s="342"/>
      <c r="AC477" s="342"/>
      <c r="AD477" s="342"/>
      <c r="AE477" s="343" t="s">
        <v>730</v>
      </c>
      <c r="AF477" s="343" t="s">
        <v>784</v>
      </c>
      <c r="AG477" s="354"/>
      <c r="AH477" s="385"/>
    </row>
    <row r="478" spans="1:34" ht="12.75" customHeight="1" x14ac:dyDescent="0.2">
      <c r="A478" s="342" t="s">
        <v>37</v>
      </c>
      <c r="B478" s="342"/>
      <c r="C478" s="330">
        <v>9481</v>
      </c>
      <c r="D478" s="339" t="s">
        <v>146</v>
      </c>
      <c r="E478" s="341" t="s">
        <v>104</v>
      </c>
      <c r="F478" s="323"/>
      <c r="G478" s="342"/>
      <c r="H478" s="342"/>
      <c r="I478" s="345">
        <v>44522</v>
      </c>
      <c r="J478" s="343"/>
      <c r="K478" s="345">
        <v>44532</v>
      </c>
      <c r="L478" s="342"/>
      <c r="M478" s="344"/>
      <c r="N478" s="327"/>
      <c r="O478" s="341"/>
      <c r="P478" s="342"/>
      <c r="Q478" s="342"/>
      <c r="R478" s="342"/>
      <c r="S478" s="342"/>
      <c r="T478" s="342"/>
      <c r="U478" s="342">
        <v>1</v>
      </c>
      <c r="V478" s="342"/>
      <c r="W478" s="342"/>
      <c r="X478" s="342"/>
      <c r="Y478" s="342"/>
      <c r="Z478" s="342"/>
      <c r="AA478" s="342"/>
      <c r="AB478" s="342"/>
      <c r="AC478" s="342"/>
      <c r="AD478" s="342"/>
      <c r="AE478" s="343" t="s">
        <v>914</v>
      </c>
      <c r="AF478" s="343" t="s">
        <v>422</v>
      </c>
      <c r="AG478" s="354" t="s">
        <v>915</v>
      </c>
      <c r="AH478" s="385"/>
    </row>
    <row r="479" spans="1:34" ht="12.75" customHeight="1" x14ac:dyDescent="0.2">
      <c r="A479" s="342" t="s">
        <v>72</v>
      </c>
      <c r="B479" s="342"/>
      <c r="C479" s="330">
        <v>9482</v>
      </c>
      <c r="D479" s="339" t="s">
        <v>146</v>
      </c>
      <c r="E479" s="341" t="s">
        <v>101</v>
      </c>
      <c r="F479" s="323"/>
      <c r="G479" s="342"/>
      <c r="H479" s="342"/>
      <c r="I479" s="345">
        <v>44552</v>
      </c>
      <c r="J479" s="343"/>
      <c r="K479" s="345">
        <v>44552</v>
      </c>
      <c r="L479" s="342"/>
      <c r="M479" s="344"/>
      <c r="N479" s="327"/>
      <c r="O479" s="341"/>
      <c r="P479" s="342"/>
      <c r="Q479" s="342"/>
      <c r="R479" s="342"/>
      <c r="S479" s="342"/>
      <c r="T479" s="342"/>
      <c r="U479" s="342"/>
      <c r="V479" s="342"/>
      <c r="W479" s="342"/>
      <c r="X479" s="342"/>
      <c r="Y479" s="342"/>
      <c r="Z479" s="342"/>
      <c r="AA479" s="342"/>
      <c r="AB479" s="342"/>
      <c r="AC479" s="342">
        <v>1</v>
      </c>
      <c r="AD479" s="342"/>
      <c r="AE479" s="343" t="s">
        <v>920</v>
      </c>
      <c r="AF479" s="343" t="s">
        <v>422</v>
      </c>
      <c r="AG479" s="354"/>
      <c r="AH479" s="385"/>
    </row>
    <row r="480" spans="1:34" ht="12.75" customHeight="1" x14ac:dyDescent="0.2">
      <c r="A480" s="342" t="s">
        <v>72</v>
      </c>
      <c r="B480" s="342"/>
      <c r="C480" s="330">
        <v>9483</v>
      </c>
      <c r="D480" s="339" t="s">
        <v>146</v>
      </c>
      <c r="E480" s="341" t="s">
        <v>102</v>
      </c>
      <c r="F480" s="323"/>
      <c r="G480" s="342"/>
      <c r="H480" s="342"/>
      <c r="I480" s="345">
        <v>44552</v>
      </c>
      <c r="J480" s="343"/>
      <c r="K480" s="345">
        <v>44552</v>
      </c>
      <c r="L480" s="342"/>
      <c r="M480" s="344"/>
      <c r="N480" s="327"/>
      <c r="O480" s="341"/>
      <c r="P480" s="342"/>
      <c r="Q480" s="342"/>
      <c r="R480" s="342"/>
      <c r="S480" s="342"/>
      <c r="T480" s="342"/>
      <c r="U480" s="342"/>
      <c r="V480" s="342"/>
      <c r="W480" s="342"/>
      <c r="X480" s="342"/>
      <c r="Y480" s="342">
        <v>1</v>
      </c>
      <c r="Z480" s="342"/>
      <c r="AA480" s="342"/>
      <c r="AB480" s="342"/>
      <c r="AC480" s="342"/>
      <c r="AD480" s="342"/>
      <c r="AE480" s="343" t="s">
        <v>921</v>
      </c>
      <c r="AF480" s="343" t="s">
        <v>922</v>
      </c>
      <c r="AG480" s="354"/>
      <c r="AH480" s="385"/>
    </row>
    <row r="481" spans="1:34" ht="12.75" customHeight="1" x14ac:dyDescent="0.2">
      <c r="A481" s="342" t="s">
        <v>72</v>
      </c>
      <c r="B481" s="342"/>
      <c r="C481" s="330">
        <v>9484</v>
      </c>
      <c r="D481" s="339" t="s">
        <v>146</v>
      </c>
      <c r="E481" s="341" t="s">
        <v>95</v>
      </c>
      <c r="F481" s="323"/>
      <c r="G481" s="342"/>
      <c r="H481" s="342"/>
      <c r="I481" s="345">
        <v>44552</v>
      </c>
      <c r="J481" s="343"/>
      <c r="K481" s="345">
        <v>44552</v>
      </c>
      <c r="L481" s="342"/>
      <c r="M481" s="344"/>
      <c r="N481" s="327"/>
      <c r="O481" s="341"/>
      <c r="P481" s="342"/>
      <c r="Q481" s="342"/>
      <c r="R481" s="342"/>
      <c r="S481" s="342"/>
      <c r="T481" s="342"/>
      <c r="U481" s="342"/>
      <c r="V481" s="342"/>
      <c r="W481" s="342">
        <v>1</v>
      </c>
      <c r="X481" s="342"/>
      <c r="Y481" s="342"/>
      <c r="Z481" s="342"/>
      <c r="AA481" s="342"/>
      <c r="AB481" s="342"/>
      <c r="AC481" s="342"/>
      <c r="AD481" s="342"/>
      <c r="AE481" s="343" t="s">
        <v>923</v>
      </c>
      <c r="AF481" s="343" t="s">
        <v>924</v>
      </c>
      <c r="AG481" s="354"/>
      <c r="AH481" s="385"/>
    </row>
    <row r="482" spans="1:34" ht="12.75" customHeight="1" x14ac:dyDescent="0.2">
      <c r="A482" s="342"/>
      <c r="B482" s="342"/>
      <c r="C482" s="330"/>
      <c r="D482" s="339" t="s">
        <v>146</v>
      </c>
      <c r="E482" s="341"/>
      <c r="F482" s="323"/>
      <c r="G482" s="342"/>
      <c r="H482" s="342"/>
      <c r="I482" s="345"/>
      <c r="J482" s="343"/>
      <c r="K482" s="345"/>
      <c r="L482" s="342"/>
      <c r="M482" s="344"/>
      <c r="N482" s="327"/>
      <c r="O482" s="341"/>
      <c r="P482" s="342"/>
      <c r="Q482" s="342"/>
      <c r="R482" s="342"/>
      <c r="S482" s="342"/>
      <c r="T482" s="342"/>
      <c r="U482" s="342"/>
      <c r="V482" s="342"/>
      <c r="W482" s="342"/>
      <c r="X482" s="342"/>
      <c r="Y482" s="342"/>
      <c r="Z482" s="342"/>
      <c r="AA482" s="342"/>
      <c r="AB482" s="342"/>
      <c r="AC482" s="342"/>
      <c r="AD482" s="342"/>
      <c r="AE482" s="343"/>
      <c r="AF482" s="343"/>
      <c r="AG482" s="354"/>
      <c r="AH482" s="385"/>
    </row>
    <row r="483" spans="1:34" ht="12.75" customHeight="1" x14ac:dyDescent="0.2">
      <c r="A483" s="69"/>
      <c r="B483" s="342"/>
      <c r="C483" s="330"/>
      <c r="D483" s="339" t="s">
        <v>146</v>
      </c>
      <c r="E483" s="341"/>
      <c r="F483" s="323"/>
      <c r="G483" s="342"/>
      <c r="H483" s="342"/>
      <c r="I483" s="345"/>
      <c r="J483" s="343"/>
      <c r="K483" s="345"/>
      <c r="L483" s="342"/>
      <c r="M483" s="344"/>
      <c r="N483" s="327"/>
      <c r="O483" s="341"/>
      <c r="P483" s="342"/>
      <c r="Q483" s="342"/>
      <c r="R483" s="342"/>
      <c r="S483" s="342"/>
      <c r="T483" s="342"/>
      <c r="U483" s="342"/>
      <c r="V483" s="342"/>
      <c r="W483" s="342"/>
      <c r="X483" s="342"/>
      <c r="Y483" s="342"/>
      <c r="Z483" s="342"/>
      <c r="AA483" s="342"/>
      <c r="AB483" s="342"/>
      <c r="AC483" s="342"/>
      <c r="AD483" s="342"/>
      <c r="AE483" s="343"/>
      <c r="AF483" s="343"/>
      <c r="AG483" s="354"/>
      <c r="AH483" s="385"/>
    </row>
    <row r="484" spans="1:34" ht="12.75" customHeight="1" x14ac:dyDescent="0.2">
      <c r="A484" s="342"/>
      <c r="B484" s="342"/>
      <c r="C484" s="330"/>
      <c r="D484" s="339" t="s">
        <v>146</v>
      </c>
      <c r="E484" s="341"/>
      <c r="F484" s="323"/>
      <c r="G484" s="342"/>
      <c r="H484" s="342"/>
      <c r="I484" s="345"/>
      <c r="J484" s="343"/>
      <c r="K484" s="345"/>
      <c r="L484" s="342"/>
      <c r="M484" s="344"/>
      <c r="N484" s="327"/>
      <c r="O484" s="341"/>
      <c r="P484" s="342"/>
      <c r="Q484" s="342"/>
      <c r="R484" s="342"/>
      <c r="S484" s="342"/>
      <c r="T484" s="342"/>
      <c r="U484" s="342"/>
      <c r="V484" s="342"/>
      <c r="W484" s="342"/>
      <c r="X484" s="342"/>
      <c r="Y484" s="342"/>
      <c r="Z484" s="342"/>
      <c r="AA484" s="342"/>
      <c r="AB484" s="342"/>
      <c r="AC484" s="342"/>
      <c r="AD484" s="342"/>
      <c r="AE484" s="343"/>
      <c r="AF484" s="343"/>
      <c r="AG484" s="354"/>
      <c r="AH484" s="385"/>
    </row>
    <row r="485" spans="1:34" ht="12.75" customHeight="1" x14ac:dyDescent="0.2">
      <c r="A485" s="342"/>
      <c r="B485" s="342"/>
      <c r="C485" s="330"/>
      <c r="D485" s="339" t="s">
        <v>146</v>
      </c>
      <c r="E485" s="341"/>
      <c r="F485" s="323"/>
      <c r="G485" s="342"/>
      <c r="H485" s="342"/>
      <c r="I485" s="345"/>
      <c r="J485" s="343"/>
      <c r="K485" s="345"/>
      <c r="L485" s="342"/>
      <c r="M485" s="344"/>
      <c r="N485" s="327"/>
      <c r="O485" s="341"/>
      <c r="P485" s="342"/>
      <c r="Q485" s="342"/>
      <c r="R485" s="342"/>
      <c r="S485" s="342"/>
      <c r="T485" s="342"/>
      <c r="U485" s="342"/>
      <c r="V485" s="342"/>
      <c r="W485" s="342"/>
      <c r="X485" s="342"/>
      <c r="Y485" s="342"/>
      <c r="Z485" s="342"/>
      <c r="AA485" s="342"/>
      <c r="AB485" s="342"/>
      <c r="AC485" s="342"/>
      <c r="AD485" s="342"/>
      <c r="AE485" s="343"/>
      <c r="AF485" s="343"/>
      <c r="AG485" s="354"/>
      <c r="AH485" s="385"/>
    </row>
    <row r="486" spans="1:34" ht="12.75" customHeight="1" x14ac:dyDescent="0.2">
      <c r="A486" s="342"/>
      <c r="B486" s="342"/>
      <c r="C486" s="330"/>
      <c r="D486" s="339" t="s">
        <v>146</v>
      </c>
      <c r="E486" s="341"/>
      <c r="F486" s="323"/>
      <c r="G486" s="342"/>
      <c r="H486" s="342"/>
      <c r="I486" s="345"/>
      <c r="J486" s="343"/>
      <c r="K486" s="345"/>
      <c r="L486" s="342"/>
      <c r="M486" s="344"/>
      <c r="N486" s="327"/>
      <c r="O486" s="341"/>
      <c r="P486" s="342"/>
      <c r="Q486" s="342"/>
      <c r="R486" s="342"/>
      <c r="S486" s="342"/>
      <c r="T486" s="342"/>
      <c r="U486" s="342"/>
      <c r="V486" s="342"/>
      <c r="W486" s="342"/>
      <c r="X486" s="342"/>
      <c r="Y486" s="342"/>
      <c r="Z486" s="342"/>
      <c r="AA486" s="342"/>
      <c r="AB486" s="342"/>
      <c r="AC486" s="342"/>
      <c r="AD486" s="342"/>
      <c r="AE486" s="343"/>
      <c r="AF486" s="343"/>
      <c r="AG486" s="354"/>
      <c r="AH486" s="385"/>
    </row>
    <row r="487" spans="1:34" ht="12.75" customHeight="1" x14ac:dyDescent="0.2">
      <c r="A487" s="342"/>
      <c r="B487" s="342"/>
      <c r="C487" s="330"/>
      <c r="D487" s="339" t="s">
        <v>146</v>
      </c>
      <c r="E487" s="341"/>
      <c r="F487" s="323"/>
      <c r="G487" s="342"/>
      <c r="H487" s="342"/>
      <c r="I487" s="345"/>
      <c r="J487" s="343"/>
      <c r="K487" s="345"/>
      <c r="L487" s="342"/>
      <c r="M487" s="344"/>
      <c r="N487" s="327"/>
      <c r="O487" s="341"/>
      <c r="P487" s="342"/>
      <c r="Q487" s="342"/>
      <c r="R487" s="342"/>
      <c r="S487" s="342"/>
      <c r="T487" s="342"/>
      <c r="U487" s="342"/>
      <c r="V487" s="342"/>
      <c r="W487" s="342"/>
      <c r="X487" s="342"/>
      <c r="Y487" s="342"/>
      <c r="Z487" s="342"/>
      <c r="AA487" s="342"/>
      <c r="AB487" s="342"/>
      <c r="AC487" s="342"/>
      <c r="AD487" s="342"/>
      <c r="AE487" s="343"/>
      <c r="AF487" s="343"/>
      <c r="AG487" s="354"/>
      <c r="AH487" s="385"/>
    </row>
    <row r="488" spans="1:34" ht="12.75" customHeight="1" x14ac:dyDescent="0.2">
      <c r="A488" s="342"/>
      <c r="B488" s="342"/>
      <c r="C488" s="330"/>
      <c r="D488" s="339" t="s">
        <v>146</v>
      </c>
      <c r="E488" s="341"/>
      <c r="F488" s="323"/>
      <c r="G488" s="342"/>
      <c r="H488" s="342"/>
      <c r="I488" s="345"/>
      <c r="J488" s="343"/>
      <c r="K488" s="345"/>
      <c r="L488" s="342"/>
      <c r="M488" s="344"/>
      <c r="N488" s="327"/>
      <c r="O488" s="341"/>
      <c r="P488" s="342"/>
      <c r="Q488" s="342"/>
      <c r="R488" s="342"/>
      <c r="S488" s="342"/>
      <c r="T488" s="342"/>
      <c r="U488" s="342"/>
      <c r="V488" s="342"/>
      <c r="W488" s="342"/>
      <c r="X488" s="342"/>
      <c r="Y488" s="342"/>
      <c r="Z488" s="342"/>
      <c r="AA488" s="342"/>
      <c r="AB488" s="342"/>
      <c r="AC488" s="342"/>
      <c r="AD488" s="342"/>
      <c r="AE488" s="343"/>
      <c r="AF488" s="343"/>
      <c r="AG488" s="354"/>
      <c r="AH488" s="385"/>
    </row>
    <row r="489" spans="1:34" ht="12.75" customHeight="1" x14ac:dyDescent="0.2">
      <c r="A489" s="342"/>
      <c r="B489" s="342"/>
      <c r="C489" s="330"/>
      <c r="D489" s="339" t="s">
        <v>146</v>
      </c>
      <c r="E489" s="341"/>
      <c r="F489" s="323"/>
      <c r="G489" s="342"/>
      <c r="H489" s="342"/>
      <c r="I489" s="345"/>
      <c r="J489" s="343"/>
      <c r="K489" s="345"/>
      <c r="L489" s="342"/>
      <c r="M489" s="344"/>
      <c r="N489" s="327"/>
      <c r="O489" s="341"/>
      <c r="P489" s="342"/>
      <c r="Q489" s="342"/>
      <c r="R489" s="342"/>
      <c r="S489" s="342"/>
      <c r="T489" s="342"/>
      <c r="U489" s="342"/>
      <c r="V489" s="342"/>
      <c r="W489" s="342"/>
      <c r="X489" s="342"/>
      <c r="Y489" s="342"/>
      <c r="Z489" s="342"/>
      <c r="AA489" s="342"/>
      <c r="AB489" s="342"/>
      <c r="AC489" s="342"/>
      <c r="AD489" s="342"/>
      <c r="AE489" s="343"/>
      <c r="AF489" s="343"/>
      <c r="AG489" s="354"/>
      <c r="AH489" s="385"/>
    </row>
    <row r="490" spans="1:34" ht="12.75" customHeight="1" x14ac:dyDescent="0.2">
      <c r="A490" s="342"/>
      <c r="B490" s="342"/>
      <c r="C490" s="330"/>
      <c r="D490" s="339" t="s">
        <v>146</v>
      </c>
      <c r="E490" s="341"/>
      <c r="F490" s="323"/>
      <c r="G490" s="342"/>
      <c r="H490" s="342"/>
      <c r="I490" s="345"/>
      <c r="J490" s="343"/>
      <c r="K490" s="345"/>
      <c r="L490" s="342"/>
      <c r="M490" s="344"/>
      <c r="N490" s="327"/>
      <c r="O490" s="341"/>
      <c r="P490" s="342"/>
      <c r="Q490" s="342"/>
      <c r="R490" s="342"/>
      <c r="S490" s="342"/>
      <c r="T490" s="342"/>
      <c r="U490" s="342"/>
      <c r="V490" s="342"/>
      <c r="W490" s="342"/>
      <c r="X490" s="342"/>
      <c r="Y490" s="342"/>
      <c r="Z490" s="342"/>
      <c r="AA490" s="342"/>
      <c r="AB490" s="342"/>
      <c r="AC490" s="342"/>
      <c r="AD490" s="342"/>
      <c r="AE490" s="343"/>
      <c r="AF490" s="343"/>
      <c r="AG490" s="354"/>
      <c r="AH490" s="385"/>
    </row>
    <row r="491" spans="1:34" ht="12.75" customHeight="1" x14ac:dyDescent="0.2">
      <c r="A491" s="342"/>
      <c r="B491" s="342"/>
      <c r="C491" s="330"/>
      <c r="D491" s="339" t="s">
        <v>146</v>
      </c>
      <c r="E491" s="341"/>
      <c r="F491" s="323"/>
      <c r="G491" s="342"/>
      <c r="H491" s="342"/>
      <c r="I491" s="345"/>
      <c r="J491" s="343"/>
      <c r="K491" s="345"/>
      <c r="L491" s="342"/>
      <c r="M491" s="344"/>
      <c r="N491" s="327"/>
      <c r="O491" s="341"/>
      <c r="P491" s="342"/>
      <c r="Q491" s="342"/>
      <c r="R491" s="342"/>
      <c r="S491" s="342"/>
      <c r="T491" s="342"/>
      <c r="U491" s="342"/>
      <c r="V491" s="342"/>
      <c r="W491" s="342"/>
      <c r="X491" s="342"/>
      <c r="Y491" s="342"/>
      <c r="Z491" s="342"/>
      <c r="AA491" s="342"/>
      <c r="AB491" s="342"/>
      <c r="AC491" s="342"/>
      <c r="AD491" s="342"/>
      <c r="AE491" s="343"/>
      <c r="AF491" s="343"/>
      <c r="AG491" s="354"/>
      <c r="AH491" s="385"/>
    </row>
    <row r="492" spans="1:34" ht="12.75" customHeight="1" x14ac:dyDescent="0.2">
      <c r="A492" s="342"/>
      <c r="B492" s="342"/>
      <c r="C492" s="330"/>
      <c r="D492" s="339" t="s">
        <v>146</v>
      </c>
      <c r="E492" s="341"/>
      <c r="F492" s="323"/>
      <c r="G492" s="342"/>
      <c r="H492" s="342"/>
      <c r="I492" s="345"/>
      <c r="J492" s="343"/>
      <c r="K492" s="345"/>
      <c r="L492" s="342"/>
      <c r="M492" s="344"/>
      <c r="N492" s="327"/>
      <c r="O492" s="341"/>
      <c r="P492" s="342"/>
      <c r="Q492" s="342"/>
      <c r="R492" s="342"/>
      <c r="S492" s="342"/>
      <c r="T492" s="342"/>
      <c r="U492" s="342"/>
      <c r="V492" s="342"/>
      <c r="W492" s="342"/>
      <c r="X492" s="342"/>
      <c r="Y492" s="342"/>
      <c r="Z492" s="342"/>
      <c r="AA492" s="342"/>
      <c r="AB492" s="342"/>
      <c r="AC492" s="342"/>
      <c r="AD492" s="342"/>
      <c r="AE492" s="343"/>
      <c r="AF492" s="343"/>
      <c r="AG492" s="354"/>
      <c r="AH492" s="385"/>
    </row>
    <row r="493" spans="1:34" ht="12.75" customHeight="1" x14ac:dyDescent="0.2">
      <c r="A493" s="342"/>
      <c r="B493" s="342"/>
      <c r="C493" s="330"/>
      <c r="D493" s="339" t="s">
        <v>146</v>
      </c>
      <c r="E493" s="341"/>
      <c r="F493" s="323"/>
      <c r="G493" s="342"/>
      <c r="H493" s="342"/>
      <c r="I493" s="345"/>
      <c r="J493" s="343"/>
      <c r="K493" s="345"/>
      <c r="L493" s="342"/>
      <c r="M493" s="344"/>
      <c r="N493" s="327"/>
      <c r="O493" s="341"/>
      <c r="P493" s="342"/>
      <c r="Q493" s="342"/>
      <c r="R493" s="342"/>
      <c r="S493" s="342"/>
      <c r="T493" s="342"/>
      <c r="U493" s="342"/>
      <c r="V493" s="342"/>
      <c r="W493" s="342"/>
      <c r="X493" s="342"/>
      <c r="Y493" s="342"/>
      <c r="Z493" s="342"/>
      <c r="AA493" s="342"/>
      <c r="AB493" s="342"/>
      <c r="AC493" s="342"/>
      <c r="AD493" s="342"/>
      <c r="AE493" s="343"/>
      <c r="AF493" s="343"/>
      <c r="AG493" s="354"/>
      <c r="AH493" s="385"/>
    </row>
    <row r="494" spans="1:34" ht="12.75" customHeight="1" x14ac:dyDescent="0.2">
      <c r="A494" s="342"/>
      <c r="B494" s="342"/>
      <c r="C494" s="330"/>
      <c r="D494" s="339" t="s">
        <v>146</v>
      </c>
      <c r="E494" s="341"/>
      <c r="F494" s="323"/>
      <c r="G494" s="342"/>
      <c r="H494" s="342"/>
      <c r="I494" s="345"/>
      <c r="J494" s="343"/>
      <c r="K494" s="345"/>
      <c r="L494" s="342"/>
      <c r="M494" s="344"/>
      <c r="N494" s="327"/>
      <c r="O494" s="341"/>
      <c r="P494" s="342"/>
      <c r="Q494" s="342"/>
      <c r="R494" s="342"/>
      <c r="S494" s="342"/>
      <c r="T494" s="342"/>
      <c r="U494" s="342"/>
      <c r="V494" s="342"/>
      <c r="W494" s="342"/>
      <c r="X494" s="342"/>
      <c r="Y494" s="342"/>
      <c r="Z494" s="342"/>
      <c r="AA494" s="342"/>
      <c r="AB494" s="342"/>
      <c r="AC494" s="342"/>
      <c r="AD494" s="342"/>
      <c r="AE494" s="343"/>
      <c r="AF494" s="343"/>
      <c r="AG494" s="354"/>
      <c r="AH494" s="385"/>
    </row>
    <row r="495" spans="1:34" ht="12.75" customHeight="1" x14ac:dyDescent="0.2">
      <c r="A495" s="342"/>
      <c r="B495" s="342"/>
      <c r="C495" s="330"/>
      <c r="D495" s="339" t="s">
        <v>146</v>
      </c>
      <c r="E495" s="341"/>
      <c r="F495" s="323"/>
      <c r="G495" s="342"/>
      <c r="H495" s="342"/>
      <c r="I495" s="345"/>
      <c r="J495" s="343"/>
      <c r="K495" s="345"/>
      <c r="L495" s="342"/>
      <c r="M495" s="344"/>
      <c r="N495" s="327"/>
      <c r="O495" s="341"/>
      <c r="P495" s="342"/>
      <c r="Q495" s="342"/>
      <c r="R495" s="342"/>
      <c r="S495" s="342"/>
      <c r="T495" s="342"/>
      <c r="U495" s="342"/>
      <c r="V495" s="342"/>
      <c r="W495" s="342"/>
      <c r="X495" s="342"/>
      <c r="Y495" s="342"/>
      <c r="Z495" s="342"/>
      <c r="AA495" s="342"/>
      <c r="AB495" s="342"/>
      <c r="AC495" s="342"/>
      <c r="AD495" s="342"/>
      <c r="AE495" s="343"/>
      <c r="AF495" s="343"/>
      <c r="AG495" s="354"/>
      <c r="AH495" s="385"/>
    </row>
    <row r="496" spans="1:34" ht="12.75" customHeight="1" x14ac:dyDescent="0.2">
      <c r="A496" s="342"/>
      <c r="B496" s="342"/>
      <c r="C496" s="330"/>
      <c r="D496" s="339" t="s">
        <v>146</v>
      </c>
      <c r="E496" s="341"/>
      <c r="F496" s="323"/>
      <c r="G496" s="342"/>
      <c r="H496" s="342"/>
      <c r="I496" s="345"/>
      <c r="J496" s="343"/>
      <c r="K496" s="345"/>
      <c r="L496" s="342"/>
      <c r="M496" s="344"/>
      <c r="N496" s="327"/>
      <c r="O496" s="341"/>
      <c r="P496" s="342"/>
      <c r="Q496" s="342"/>
      <c r="R496" s="342"/>
      <c r="S496" s="342"/>
      <c r="T496" s="342"/>
      <c r="U496" s="342"/>
      <c r="V496" s="342"/>
      <c r="W496" s="342"/>
      <c r="X496" s="342"/>
      <c r="Y496" s="342"/>
      <c r="Z496" s="342"/>
      <c r="AA496" s="342"/>
      <c r="AB496" s="342"/>
      <c r="AC496" s="342"/>
      <c r="AD496" s="342"/>
      <c r="AE496" s="343"/>
      <c r="AF496" s="343"/>
      <c r="AG496" s="354"/>
      <c r="AH496" s="385"/>
    </row>
    <row r="497" spans="1:34" ht="12.75" customHeight="1" x14ac:dyDescent="0.2">
      <c r="A497" s="342"/>
      <c r="B497" s="342"/>
      <c r="C497" s="330"/>
      <c r="D497" s="339" t="s">
        <v>146</v>
      </c>
      <c r="E497" s="341"/>
      <c r="F497" s="323"/>
      <c r="G497" s="342"/>
      <c r="H497" s="342"/>
      <c r="I497" s="345"/>
      <c r="J497" s="343"/>
      <c r="K497" s="345"/>
      <c r="L497" s="342"/>
      <c r="M497" s="344"/>
      <c r="N497" s="327"/>
      <c r="O497" s="341"/>
      <c r="P497" s="342"/>
      <c r="Q497" s="342"/>
      <c r="R497" s="342"/>
      <c r="S497" s="342"/>
      <c r="T497" s="342"/>
      <c r="U497" s="342"/>
      <c r="V497" s="342"/>
      <c r="W497" s="342"/>
      <c r="X497" s="342"/>
      <c r="Y497" s="342"/>
      <c r="Z497" s="342"/>
      <c r="AA497" s="342"/>
      <c r="AB497" s="342"/>
      <c r="AC497" s="342"/>
      <c r="AD497" s="342"/>
      <c r="AE497" s="343"/>
      <c r="AF497" s="343"/>
      <c r="AG497" s="354"/>
      <c r="AH497" s="385"/>
    </row>
    <row r="498" spans="1:34" ht="12.75" customHeight="1" x14ac:dyDescent="0.2">
      <c r="A498" s="342"/>
      <c r="B498" s="342"/>
      <c r="C498" s="330"/>
      <c r="D498" s="339" t="s">
        <v>146</v>
      </c>
      <c r="E498" s="341"/>
      <c r="F498" s="323"/>
      <c r="G498" s="342"/>
      <c r="H498" s="342"/>
      <c r="I498" s="345"/>
      <c r="J498" s="343"/>
      <c r="K498" s="345"/>
      <c r="L498" s="342"/>
      <c r="M498" s="344"/>
      <c r="N498" s="327"/>
      <c r="O498" s="341"/>
      <c r="P498" s="342"/>
      <c r="Q498" s="342"/>
      <c r="R498" s="342"/>
      <c r="S498" s="342"/>
      <c r="T498" s="342"/>
      <c r="U498" s="342"/>
      <c r="V498" s="342"/>
      <c r="W498" s="342"/>
      <c r="X498" s="342"/>
      <c r="Y498" s="342"/>
      <c r="Z498" s="342"/>
      <c r="AA498" s="342"/>
      <c r="AB498" s="342"/>
      <c r="AC498" s="342"/>
      <c r="AD498" s="342"/>
      <c r="AE498" s="343"/>
      <c r="AF498" s="343"/>
      <c r="AG498" s="354"/>
      <c r="AH498" s="385"/>
    </row>
    <row r="499" spans="1:34" ht="12.75" customHeight="1" x14ac:dyDescent="0.2">
      <c r="A499" s="342"/>
      <c r="B499" s="342"/>
      <c r="C499" s="330"/>
      <c r="D499" s="339" t="s">
        <v>146</v>
      </c>
      <c r="E499" s="341"/>
      <c r="F499" s="323"/>
      <c r="G499" s="342"/>
      <c r="H499" s="342"/>
      <c r="I499" s="345"/>
      <c r="J499" s="343"/>
      <c r="K499" s="345"/>
      <c r="L499" s="342"/>
      <c r="M499" s="344"/>
      <c r="N499" s="327"/>
      <c r="O499" s="341"/>
      <c r="P499" s="342"/>
      <c r="Q499" s="342"/>
      <c r="R499" s="342"/>
      <c r="S499" s="342"/>
      <c r="T499" s="342"/>
      <c r="U499" s="342"/>
      <c r="V499" s="342"/>
      <c r="W499" s="342"/>
      <c r="X499" s="342"/>
      <c r="Y499" s="342"/>
      <c r="Z499" s="342"/>
      <c r="AA499" s="342"/>
      <c r="AB499" s="342"/>
      <c r="AC499" s="342"/>
      <c r="AD499" s="342"/>
      <c r="AE499" s="343"/>
      <c r="AF499" s="343"/>
      <c r="AG499" s="354"/>
      <c r="AH499" s="385"/>
    </row>
    <row r="500" spans="1:34" ht="12.75" customHeight="1" x14ac:dyDescent="0.2">
      <c r="A500" s="342"/>
      <c r="B500" s="342"/>
      <c r="C500" s="330"/>
      <c r="D500" s="339" t="s">
        <v>146</v>
      </c>
      <c r="E500" s="341"/>
      <c r="F500" s="323"/>
      <c r="G500" s="342"/>
      <c r="H500" s="342"/>
      <c r="I500" s="345"/>
      <c r="J500" s="343"/>
      <c r="K500" s="345"/>
      <c r="L500" s="342"/>
      <c r="M500" s="344"/>
      <c r="N500" s="327"/>
      <c r="O500" s="341"/>
      <c r="P500" s="342"/>
      <c r="Q500" s="342"/>
      <c r="R500" s="342"/>
      <c r="S500" s="342"/>
      <c r="T500" s="342"/>
      <c r="U500" s="342"/>
      <c r="V500" s="342"/>
      <c r="W500" s="342"/>
      <c r="X500" s="342"/>
      <c r="Y500" s="342"/>
      <c r="Z500" s="342"/>
      <c r="AA500" s="342"/>
      <c r="AB500" s="342"/>
      <c r="AC500" s="342"/>
      <c r="AD500" s="342"/>
      <c r="AE500" s="343"/>
      <c r="AF500" s="343"/>
      <c r="AG500" s="354"/>
      <c r="AH500" s="385"/>
    </row>
    <row r="501" spans="1:34" ht="12.75" customHeight="1" x14ac:dyDescent="0.2">
      <c r="A501" s="342"/>
      <c r="B501" s="342"/>
      <c r="C501" s="330"/>
      <c r="D501" s="339" t="s">
        <v>146</v>
      </c>
      <c r="E501" s="341"/>
      <c r="F501" s="323"/>
      <c r="G501" s="342"/>
      <c r="H501" s="342"/>
      <c r="I501" s="345"/>
      <c r="J501" s="343"/>
      <c r="K501" s="345"/>
      <c r="L501" s="342"/>
      <c r="M501" s="344"/>
      <c r="N501" s="327"/>
      <c r="O501" s="341"/>
      <c r="P501" s="342"/>
      <c r="Q501" s="342"/>
      <c r="R501" s="342"/>
      <c r="S501" s="342"/>
      <c r="T501" s="342"/>
      <c r="U501" s="342"/>
      <c r="V501" s="342"/>
      <c r="W501" s="342"/>
      <c r="X501" s="342"/>
      <c r="Y501" s="342"/>
      <c r="Z501" s="342"/>
      <c r="AA501" s="342"/>
      <c r="AB501" s="342"/>
      <c r="AC501" s="342"/>
      <c r="AD501" s="342"/>
      <c r="AE501" s="343"/>
      <c r="AF501" s="343"/>
      <c r="AG501" s="354"/>
      <c r="AH501" s="385"/>
    </row>
    <row r="502" spans="1:34" ht="12.75" customHeight="1" x14ac:dyDescent="0.2">
      <c r="A502" s="342"/>
      <c r="B502" s="342"/>
      <c r="C502" s="330"/>
      <c r="D502" s="339" t="s">
        <v>146</v>
      </c>
      <c r="E502" s="341"/>
      <c r="F502" s="323"/>
      <c r="G502" s="342"/>
      <c r="H502" s="342"/>
      <c r="I502" s="345"/>
      <c r="J502" s="343"/>
      <c r="K502" s="345"/>
      <c r="L502" s="342"/>
      <c r="M502" s="344"/>
      <c r="N502" s="327"/>
      <c r="O502" s="341"/>
      <c r="P502" s="342"/>
      <c r="Q502" s="342"/>
      <c r="R502" s="342"/>
      <c r="S502" s="342"/>
      <c r="T502" s="342"/>
      <c r="U502" s="342"/>
      <c r="V502" s="342"/>
      <c r="W502" s="342"/>
      <c r="X502" s="342"/>
      <c r="Y502" s="342"/>
      <c r="Z502" s="342"/>
      <c r="AA502" s="342"/>
      <c r="AB502" s="342"/>
      <c r="AC502" s="342"/>
      <c r="AD502" s="342"/>
      <c r="AE502" s="343"/>
      <c r="AF502" s="343"/>
      <c r="AG502" s="354"/>
      <c r="AH502" s="385"/>
    </row>
    <row r="503" spans="1:34" ht="12.75" customHeight="1" x14ac:dyDescent="0.2">
      <c r="A503" s="342"/>
      <c r="B503" s="342"/>
      <c r="C503" s="330"/>
      <c r="D503" s="339" t="s">
        <v>146</v>
      </c>
      <c r="E503" s="341"/>
      <c r="F503" s="323"/>
      <c r="G503" s="342"/>
      <c r="H503" s="342"/>
      <c r="I503" s="345"/>
      <c r="J503" s="343"/>
      <c r="K503" s="345"/>
      <c r="L503" s="342"/>
      <c r="M503" s="344"/>
      <c r="N503" s="327"/>
      <c r="O503" s="341"/>
      <c r="P503" s="342"/>
      <c r="Q503" s="342"/>
      <c r="R503" s="342"/>
      <c r="S503" s="342"/>
      <c r="T503" s="342"/>
      <c r="U503" s="342"/>
      <c r="V503" s="342"/>
      <c r="W503" s="342"/>
      <c r="X503" s="342"/>
      <c r="Y503" s="342"/>
      <c r="Z503" s="342"/>
      <c r="AA503" s="342"/>
      <c r="AB503" s="342"/>
      <c r="AC503" s="342"/>
      <c r="AD503" s="342"/>
      <c r="AE503" s="343"/>
      <c r="AF503" s="343"/>
      <c r="AG503" s="354"/>
      <c r="AH503" s="385"/>
    </row>
    <row r="504" spans="1:34" ht="12.75" customHeight="1" x14ac:dyDescent="0.2">
      <c r="A504" s="342"/>
      <c r="B504" s="342"/>
      <c r="C504" s="330"/>
      <c r="D504" s="339" t="s">
        <v>146</v>
      </c>
      <c r="E504" s="341"/>
      <c r="F504" s="323"/>
      <c r="G504" s="342"/>
      <c r="H504" s="342"/>
      <c r="I504" s="345"/>
      <c r="J504" s="343"/>
      <c r="K504" s="345"/>
      <c r="L504" s="342"/>
      <c r="M504" s="344"/>
      <c r="N504" s="327"/>
      <c r="O504" s="341"/>
      <c r="P504" s="342"/>
      <c r="Q504" s="342"/>
      <c r="R504" s="342"/>
      <c r="S504" s="342"/>
      <c r="T504" s="342"/>
      <c r="U504" s="342"/>
      <c r="V504" s="342"/>
      <c r="W504" s="342"/>
      <c r="X504" s="342"/>
      <c r="Y504" s="342"/>
      <c r="Z504" s="342"/>
      <c r="AA504" s="342"/>
      <c r="AB504" s="342"/>
      <c r="AC504" s="342"/>
      <c r="AD504" s="342"/>
      <c r="AE504" s="343"/>
      <c r="AF504" s="343"/>
      <c r="AG504" s="354"/>
      <c r="AH504" s="385"/>
    </row>
    <row r="505" spans="1:34" ht="12.75" customHeight="1" x14ac:dyDescent="0.2">
      <c r="A505" s="342"/>
      <c r="B505" s="342"/>
      <c r="C505" s="330"/>
      <c r="D505" s="339" t="s">
        <v>146</v>
      </c>
      <c r="E505" s="341"/>
      <c r="F505" s="323"/>
      <c r="G505" s="342"/>
      <c r="H505" s="342"/>
      <c r="I505" s="345"/>
      <c r="J505" s="343"/>
      <c r="K505" s="345"/>
      <c r="L505" s="342"/>
      <c r="M505" s="344"/>
      <c r="N505" s="327"/>
      <c r="O505" s="341"/>
      <c r="P505" s="342"/>
      <c r="Q505" s="342"/>
      <c r="R505" s="342"/>
      <c r="S505" s="342"/>
      <c r="T505" s="342"/>
      <c r="U505" s="342"/>
      <c r="V505" s="342"/>
      <c r="W505" s="342"/>
      <c r="X505" s="342"/>
      <c r="Y505" s="342"/>
      <c r="Z505" s="342"/>
      <c r="AA505" s="342"/>
      <c r="AB505" s="342"/>
      <c r="AC505" s="342"/>
      <c r="AD505" s="342"/>
      <c r="AE505" s="343"/>
      <c r="AF505" s="343"/>
      <c r="AG505" s="354"/>
      <c r="AH505" s="385"/>
    </row>
    <row r="506" spans="1:34" ht="12.75" customHeight="1" x14ac:dyDescent="0.2">
      <c r="A506" s="342"/>
      <c r="B506" s="342"/>
      <c r="C506" s="330"/>
      <c r="D506" s="339" t="s">
        <v>146</v>
      </c>
      <c r="E506" s="341"/>
      <c r="F506" s="323"/>
      <c r="G506" s="342"/>
      <c r="H506" s="342"/>
      <c r="I506" s="345"/>
      <c r="J506" s="343"/>
      <c r="K506" s="345"/>
      <c r="L506" s="342"/>
      <c r="M506" s="344"/>
      <c r="N506" s="327"/>
      <c r="O506" s="341"/>
      <c r="P506" s="342"/>
      <c r="Q506" s="342"/>
      <c r="R506" s="342"/>
      <c r="S506" s="342"/>
      <c r="T506" s="342"/>
      <c r="U506" s="342"/>
      <c r="V506" s="342"/>
      <c r="W506" s="342"/>
      <c r="X506" s="342"/>
      <c r="Y506" s="342"/>
      <c r="Z506" s="342"/>
      <c r="AA506" s="342"/>
      <c r="AB506" s="342"/>
      <c r="AC506" s="342"/>
      <c r="AD506" s="342"/>
      <c r="AE506" s="343"/>
      <c r="AF506" s="343"/>
      <c r="AG506" s="354"/>
      <c r="AH506" s="385"/>
    </row>
    <row r="507" spans="1:34" ht="12.75" customHeight="1" x14ac:dyDescent="0.2">
      <c r="A507" s="342"/>
      <c r="B507" s="342"/>
      <c r="C507" s="330"/>
      <c r="D507" s="339" t="s">
        <v>146</v>
      </c>
      <c r="E507" s="341"/>
      <c r="F507" s="323"/>
      <c r="G507" s="342"/>
      <c r="H507" s="342"/>
      <c r="I507" s="345"/>
      <c r="J507" s="343"/>
      <c r="K507" s="345"/>
      <c r="L507" s="342"/>
      <c r="M507" s="344"/>
      <c r="N507" s="327"/>
      <c r="O507" s="341"/>
      <c r="P507" s="342"/>
      <c r="Q507" s="342"/>
      <c r="R507" s="342"/>
      <c r="S507" s="342"/>
      <c r="T507" s="342"/>
      <c r="U507" s="342"/>
      <c r="V507" s="342"/>
      <c r="W507" s="342"/>
      <c r="X507" s="342"/>
      <c r="Y507" s="342"/>
      <c r="Z507" s="342"/>
      <c r="AA507" s="342"/>
      <c r="AB507" s="342"/>
      <c r="AC507" s="342"/>
      <c r="AD507" s="342"/>
      <c r="AE507" s="343"/>
      <c r="AF507" s="343"/>
      <c r="AG507" s="354"/>
      <c r="AH507" s="385"/>
    </row>
    <row r="508" spans="1:34" ht="12.75" customHeight="1" x14ac:dyDescent="0.2">
      <c r="A508" s="342"/>
      <c r="B508" s="342"/>
      <c r="C508" s="330"/>
      <c r="D508" s="339" t="s">
        <v>146</v>
      </c>
      <c r="E508" s="341"/>
      <c r="F508" s="323"/>
      <c r="G508" s="342"/>
      <c r="H508" s="344"/>
      <c r="I508" s="345"/>
      <c r="J508" s="343"/>
      <c r="K508" s="345"/>
      <c r="L508" s="342"/>
      <c r="M508" s="344"/>
      <c r="N508" s="327"/>
      <c r="O508" s="341"/>
      <c r="P508" s="342"/>
      <c r="Q508" s="342"/>
      <c r="R508" s="342"/>
      <c r="S508" s="342"/>
      <c r="T508" s="342"/>
      <c r="U508" s="342"/>
      <c r="V508" s="342"/>
      <c r="W508" s="342"/>
      <c r="X508" s="342"/>
      <c r="Y508" s="342"/>
      <c r="Z508" s="342"/>
      <c r="AA508" s="342"/>
      <c r="AB508" s="342"/>
      <c r="AC508" s="342"/>
      <c r="AD508" s="342"/>
      <c r="AE508" s="343"/>
      <c r="AF508" s="343"/>
      <c r="AG508" s="354"/>
      <c r="AH508" s="385"/>
    </row>
    <row r="509" spans="1:34" ht="12.75" customHeight="1" x14ac:dyDescent="0.2">
      <c r="A509" s="342"/>
      <c r="B509" s="342"/>
      <c r="C509" s="330"/>
      <c r="D509" s="339" t="s">
        <v>146</v>
      </c>
      <c r="E509" s="341"/>
      <c r="F509" s="323"/>
      <c r="G509" s="342"/>
      <c r="H509" s="342"/>
      <c r="I509" s="345"/>
      <c r="J509" s="343"/>
      <c r="K509" s="345"/>
      <c r="L509" s="342"/>
      <c r="M509" s="344"/>
      <c r="N509" s="327"/>
      <c r="O509" s="341"/>
      <c r="P509" s="342"/>
      <c r="Q509" s="342"/>
      <c r="R509" s="342"/>
      <c r="S509" s="342"/>
      <c r="T509" s="342"/>
      <c r="U509" s="342"/>
      <c r="V509" s="342"/>
      <c r="W509" s="342"/>
      <c r="X509" s="342"/>
      <c r="Y509" s="342"/>
      <c r="Z509" s="342"/>
      <c r="AA509" s="342"/>
      <c r="AB509" s="342"/>
      <c r="AC509" s="342"/>
      <c r="AD509" s="342"/>
      <c r="AE509" s="343"/>
      <c r="AF509" s="343"/>
      <c r="AG509" s="354"/>
      <c r="AH509" s="385"/>
    </row>
    <row r="510" spans="1:34" ht="12.75" customHeight="1" x14ac:dyDescent="0.2">
      <c r="A510" s="342"/>
      <c r="B510" s="342"/>
      <c r="C510" s="330"/>
      <c r="D510" s="339" t="s">
        <v>146</v>
      </c>
      <c r="E510" s="341"/>
      <c r="F510" s="323"/>
      <c r="G510" s="342"/>
      <c r="H510" s="342"/>
      <c r="I510" s="345"/>
      <c r="J510" s="343"/>
      <c r="K510" s="345"/>
      <c r="L510" s="342"/>
      <c r="M510" s="344"/>
      <c r="N510" s="327"/>
      <c r="O510" s="341"/>
      <c r="P510" s="342"/>
      <c r="Q510" s="342"/>
      <c r="R510" s="342"/>
      <c r="S510" s="342"/>
      <c r="T510" s="342"/>
      <c r="U510" s="342"/>
      <c r="V510" s="342"/>
      <c r="W510" s="342"/>
      <c r="X510" s="342"/>
      <c r="Y510" s="342"/>
      <c r="Z510" s="342"/>
      <c r="AA510" s="342"/>
      <c r="AB510" s="342"/>
      <c r="AC510" s="342"/>
      <c r="AD510" s="342"/>
      <c r="AE510" s="343"/>
      <c r="AF510" s="343"/>
      <c r="AG510" s="354"/>
      <c r="AH510" s="385"/>
    </row>
    <row r="511" spans="1:34" ht="12.75" customHeight="1" x14ac:dyDescent="0.2">
      <c r="A511" s="342"/>
      <c r="B511" s="342"/>
      <c r="C511" s="330"/>
      <c r="D511" s="339" t="s">
        <v>146</v>
      </c>
      <c r="E511" s="341"/>
      <c r="F511" s="323"/>
      <c r="G511" s="342"/>
      <c r="H511" s="342"/>
      <c r="I511" s="345"/>
      <c r="J511" s="343"/>
      <c r="K511" s="345"/>
      <c r="L511" s="342"/>
      <c r="M511" s="344"/>
      <c r="N511" s="327"/>
      <c r="O511" s="341"/>
      <c r="P511" s="342"/>
      <c r="Q511" s="342"/>
      <c r="R511" s="342"/>
      <c r="S511" s="342"/>
      <c r="T511" s="342"/>
      <c r="U511" s="342"/>
      <c r="V511" s="342"/>
      <c r="W511" s="342"/>
      <c r="X511" s="342"/>
      <c r="Y511" s="342"/>
      <c r="Z511" s="342"/>
      <c r="AA511" s="342"/>
      <c r="AB511" s="342"/>
      <c r="AC511" s="342"/>
      <c r="AD511" s="342"/>
      <c r="AE511" s="343"/>
      <c r="AF511" s="343"/>
      <c r="AG511" s="354"/>
      <c r="AH511" s="385"/>
    </row>
    <row r="512" spans="1:34" ht="12.75" customHeight="1" x14ac:dyDescent="0.2">
      <c r="A512" s="342"/>
      <c r="B512" s="342"/>
      <c r="C512" s="330"/>
      <c r="D512" s="339" t="s">
        <v>146</v>
      </c>
      <c r="E512" s="341"/>
      <c r="F512" s="323"/>
      <c r="G512" s="342"/>
      <c r="H512" s="342"/>
      <c r="I512" s="345"/>
      <c r="J512" s="343"/>
      <c r="K512" s="345"/>
      <c r="L512" s="342"/>
      <c r="M512" s="344"/>
      <c r="N512" s="327"/>
      <c r="O512" s="341"/>
      <c r="P512" s="342"/>
      <c r="Q512" s="342"/>
      <c r="R512" s="342"/>
      <c r="S512" s="342"/>
      <c r="T512" s="342"/>
      <c r="U512" s="342"/>
      <c r="V512" s="342"/>
      <c r="W512" s="342"/>
      <c r="X512" s="342"/>
      <c r="Y512" s="342"/>
      <c r="Z512" s="342"/>
      <c r="AA512" s="342"/>
      <c r="AB512" s="342"/>
      <c r="AC512" s="342"/>
      <c r="AD512" s="342"/>
      <c r="AE512" s="343"/>
      <c r="AF512" s="343"/>
      <c r="AG512" s="354"/>
      <c r="AH512" s="385"/>
    </row>
    <row r="513" spans="1:34" ht="12.75" customHeight="1" x14ac:dyDescent="0.2">
      <c r="A513" s="342"/>
      <c r="B513" s="342"/>
      <c r="C513" s="330"/>
      <c r="D513" s="339" t="s">
        <v>146</v>
      </c>
      <c r="E513" s="340"/>
      <c r="F513" s="323"/>
      <c r="G513" s="342"/>
      <c r="H513" s="342"/>
      <c r="I513" s="345"/>
      <c r="J513" s="343"/>
      <c r="K513" s="345"/>
      <c r="L513" s="342"/>
      <c r="M513" s="344"/>
      <c r="N513" s="327"/>
      <c r="O513" s="341"/>
      <c r="P513" s="342"/>
      <c r="Q513" s="342"/>
      <c r="R513" s="342"/>
      <c r="S513" s="342"/>
      <c r="T513" s="342"/>
      <c r="U513" s="342"/>
      <c r="V513" s="342"/>
      <c r="W513" s="342"/>
      <c r="X513" s="342"/>
      <c r="Y513" s="342"/>
      <c r="Z513" s="342"/>
      <c r="AA513" s="342"/>
      <c r="AB513" s="342"/>
      <c r="AC513" s="342"/>
      <c r="AD513" s="342"/>
      <c r="AE513" s="343"/>
      <c r="AF513" s="343"/>
      <c r="AG513" s="354"/>
      <c r="AH513" s="385"/>
    </row>
    <row r="514" spans="1:34" ht="12.75" customHeight="1" x14ac:dyDescent="0.2">
      <c r="A514" s="342"/>
      <c r="B514" s="342"/>
      <c r="C514" s="330"/>
      <c r="D514" s="339" t="s">
        <v>146</v>
      </c>
      <c r="E514" s="341"/>
      <c r="F514" s="323"/>
      <c r="G514" s="342"/>
      <c r="H514" s="342"/>
      <c r="I514" s="345"/>
      <c r="J514" s="343"/>
      <c r="K514" s="345"/>
      <c r="L514" s="342"/>
      <c r="M514" s="344"/>
      <c r="N514" s="327"/>
      <c r="O514" s="341"/>
      <c r="P514" s="342"/>
      <c r="Q514" s="342"/>
      <c r="R514" s="342"/>
      <c r="S514" s="342"/>
      <c r="T514" s="342"/>
      <c r="U514" s="342"/>
      <c r="V514" s="342"/>
      <c r="W514" s="342"/>
      <c r="X514" s="342"/>
      <c r="Y514" s="342"/>
      <c r="Z514" s="342"/>
      <c r="AA514" s="342"/>
      <c r="AB514" s="342"/>
      <c r="AC514" s="342"/>
      <c r="AD514" s="342"/>
      <c r="AE514" s="343"/>
      <c r="AF514" s="343"/>
      <c r="AG514" s="354"/>
      <c r="AH514" s="385"/>
    </row>
    <row r="515" spans="1:34" ht="12.75" customHeight="1" x14ac:dyDescent="0.2">
      <c r="A515" s="342"/>
      <c r="B515" s="342"/>
      <c r="C515" s="330"/>
      <c r="D515" s="339" t="s">
        <v>146</v>
      </c>
      <c r="E515" s="341"/>
      <c r="F515" s="323"/>
      <c r="G515" s="342"/>
      <c r="H515" s="342"/>
      <c r="I515" s="345"/>
      <c r="J515" s="343"/>
      <c r="K515" s="345"/>
      <c r="L515" s="342"/>
      <c r="M515" s="344"/>
      <c r="N515" s="327"/>
      <c r="O515" s="341"/>
      <c r="P515" s="342"/>
      <c r="Q515" s="342"/>
      <c r="R515" s="342"/>
      <c r="S515" s="342"/>
      <c r="T515" s="342"/>
      <c r="U515" s="342"/>
      <c r="V515" s="342"/>
      <c r="W515" s="342"/>
      <c r="X515" s="342"/>
      <c r="Y515" s="342"/>
      <c r="Z515" s="342"/>
      <c r="AA515" s="342"/>
      <c r="AB515" s="342"/>
      <c r="AC515" s="342"/>
      <c r="AD515" s="342"/>
      <c r="AE515" s="343"/>
      <c r="AF515" s="343"/>
      <c r="AG515" s="354"/>
      <c r="AH515" s="385"/>
    </row>
    <row r="516" spans="1:34" ht="12.75" customHeight="1" x14ac:dyDescent="0.2">
      <c r="A516" s="342"/>
      <c r="B516" s="342"/>
      <c r="C516" s="330"/>
      <c r="D516" s="339" t="s">
        <v>146</v>
      </c>
      <c r="E516" s="341"/>
      <c r="F516" s="323"/>
      <c r="G516" s="342"/>
      <c r="H516" s="342"/>
      <c r="I516" s="345"/>
      <c r="J516" s="343"/>
      <c r="K516" s="345"/>
      <c r="L516" s="342"/>
      <c r="M516" s="344"/>
      <c r="N516" s="327"/>
      <c r="O516" s="341"/>
      <c r="P516" s="342"/>
      <c r="Q516" s="342"/>
      <c r="R516" s="342"/>
      <c r="S516" s="342"/>
      <c r="T516" s="342"/>
      <c r="U516" s="342"/>
      <c r="V516" s="342"/>
      <c r="W516" s="342"/>
      <c r="X516" s="342"/>
      <c r="Y516" s="342"/>
      <c r="Z516" s="342"/>
      <c r="AA516" s="342"/>
      <c r="AB516" s="342"/>
      <c r="AC516" s="342"/>
      <c r="AD516" s="342"/>
      <c r="AE516" s="343"/>
      <c r="AF516" s="343"/>
      <c r="AG516" s="354"/>
      <c r="AH516" s="385"/>
    </row>
    <row r="517" spans="1:34" ht="12.75" customHeight="1" x14ac:dyDescent="0.2">
      <c r="A517" s="342"/>
      <c r="B517" s="342"/>
      <c r="C517" s="330"/>
      <c r="D517" s="339" t="s">
        <v>146</v>
      </c>
      <c r="E517" s="341"/>
      <c r="F517" s="323"/>
      <c r="G517" s="342"/>
      <c r="H517" s="342"/>
      <c r="I517" s="345"/>
      <c r="J517" s="343"/>
      <c r="K517" s="345"/>
      <c r="L517" s="342"/>
      <c r="M517" s="344"/>
      <c r="N517" s="327"/>
      <c r="O517" s="341"/>
      <c r="P517" s="342"/>
      <c r="Q517" s="342"/>
      <c r="R517" s="342"/>
      <c r="S517" s="342"/>
      <c r="T517" s="342"/>
      <c r="U517" s="342"/>
      <c r="V517" s="342"/>
      <c r="W517" s="342"/>
      <c r="X517" s="342"/>
      <c r="Y517" s="342"/>
      <c r="Z517" s="342"/>
      <c r="AA517" s="342"/>
      <c r="AB517" s="342"/>
      <c r="AC517" s="342"/>
      <c r="AD517" s="342"/>
      <c r="AE517" s="343"/>
      <c r="AF517" s="343"/>
      <c r="AG517" s="354"/>
      <c r="AH517" s="385"/>
    </row>
    <row r="518" spans="1:34" ht="12.75" customHeight="1" x14ac:dyDescent="0.2">
      <c r="A518" s="342"/>
      <c r="B518" s="342"/>
      <c r="C518" s="330"/>
      <c r="D518" s="339" t="s">
        <v>146</v>
      </c>
      <c r="E518" s="341"/>
      <c r="F518" s="323"/>
      <c r="G518" s="342"/>
      <c r="H518" s="342"/>
      <c r="I518" s="345"/>
      <c r="J518" s="343"/>
      <c r="K518" s="345"/>
      <c r="L518" s="342"/>
      <c r="M518" s="344"/>
      <c r="N518" s="327"/>
      <c r="O518" s="341"/>
      <c r="P518" s="342"/>
      <c r="Q518" s="342"/>
      <c r="R518" s="342"/>
      <c r="S518" s="342"/>
      <c r="T518" s="342"/>
      <c r="U518" s="342"/>
      <c r="V518" s="342"/>
      <c r="W518" s="342"/>
      <c r="X518" s="342"/>
      <c r="Y518" s="342"/>
      <c r="Z518" s="342"/>
      <c r="AA518" s="342"/>
      <c r="AB518" s="342"/>
      <c r="AC518" s="342"/>
      <c r="AD518" s="342"/>
      <c r="AE518" s="343"/>
      <c r="AF518" s="343"/>
      <c r="AG518" s="354"/>
      <c r="AH518" s="385"/>
    </row>
    <row r="519" spans="1:34" ht="12.75" customHeight="1" x14ac:dyDescent="0.2">
      <c r="A519" s="342"/>
      <c r="B519" s="342"/>
      <c r="C519" s="330"/>
      <c r="D519" s="339" t="s">
        <v>146</v>
      </c>
      <c r="E519" s="341"/>
      <c r="F519" s="323"/>
      <c r="G519" s="342"/>
      <c r="H519" s="342"/>
      <c r="I519" s="345"/>
      <c r="J519" s="343"/>
      <c r="K519" s="345"/>
      <c r="L519" s="342"/>
      <c r="M519" s="344"/>
      <c r="N519" s="327"/>
      <c r="O519" s="341"/>
      <c r="P519" s="342"/>
      <c r="Q519" s="342"/>
      <c r="R519" s="342"/>
      <c r="S519" s="342"/>
      <c r="T519" s="342"/>
      <c r="U519" s="342"/>
      <c r="V519" s="342"/>
      <c r="W519" s="342"/>
      <c r="X519" s="342"/>
      <c r="Y519" s="342"/>
      <c r="Z519" s="342"/>
      <c r="AA519" s="342"/>
      <c r="AB519" s="342"/>
      <c r="AC519" s="342"/>
      <c r="AD519" s="342"/>
      <c r="AE519" s="343"/>
      <c r="AF519" s="343"/>
      <c r="AG519" s="354"/>
      <c r="AH519" s="385"/>
    </row>
    <row r="520" spans="1:34" ht="12.75" customHeight="1" x14ac:dyDescent="0.2">
      <c r="A520" s="342"/>
      <c r="B520" s="342"/>
      <c r="C520" s="330"/>
      <c r="D520" s="339" t="s">
        <v>146</v>
      </c>
      <c r="E520" s="341"/>
      <c r="F520" s="323"/>
      <c r="G520" s="342"/>
      <c r="H520" s="342"/>
      <c r="I520" s="345"/>
      <c r="J520" s="343"/>
      <c r="K520" s="345"/>
      <c r="L520" s="342"/>
      <c r="M520" s="344"/>
      <c r="N520" s="327"/>
      <c r="O520" s="341"/>
      <c r="P520" s="342"/>
      <c r="Q520" s="342"/>
      <c r="R520" s="342"/>
      <c r="S520" s="342"/>
      <c r="T520" s="342"/>
      <c r="U520" s="342"/>
      <c r="V520" s="342"/>
      <c r="W520" s="342"/>
      <c r="X520" s="342"/>
      <c r="Y520" s="342"/>
      <c r="Z520" s="342"/>
      <c r="AA520" s="342"/>
      <c r="AB520" s="342"/>
      <c r="AC520" s="342"/>
      <c r="AD520" s="342"/>
      <c r="AE520" s="343"/>
      <c r="AF520" s="343"/>
      <c r="AG520" s="354"/>
      <c r="AH520" s="385"/>
    </row>
    <row r="521" spans="1:34" ht="12.75" customHeight="1" x14ac:dyDescent="0.2">
      <c r="A521" s="342"/>
      <c r="B521" s="342"/>
      <c r="C521" s="330"/>
      <c r="D521" s="339" t="s">
        <v>146</v>
      </c>
      <c r="E521" s="341"/>
      <c r="F521" s="323"/>
      <c r="G521" s="342"/>
      <c r="H521" s="342"/>
      <c r="I521" s="345"/>
      <c r="J521" s="343"/>
      <c r="K521" s="345"/>
      <c r="L521" s="342"/>
      <c r="M521" s="344"/>
      <c r="N521" s="327"/>
      <c r="O521" s="341"/>
      <c r="P521" s="342"/>
      <c r="Q521" s="342"/>
      <c r="R521" s="342"/>
      <c r="S521" s="342"/>
      <c r="T521" s="342"/>
      <c r="U521" s="342"/>
      <c r="V521" s="342"/>
      <c r="W521" s="342"/>
      <c r="X521" s="342"/>
      <c r="Y521" s="342"/>
      <c r="Z521" s="342"/>
      <c r="AA521" s="342"/>
      <c r="AB521" s="342"/>
      <c r="AC521" s="342"/>
      <c r="AD521" s="342"/>
      <c r="AE521" s="343"/>
      <c r="AF521" s="343"/>
      <c r="AG521" s="354"/>
      <c r="AH521" s="385"/>
    </row>
    <row r="522" spans="1:34" ht="12.75" customHeight="1" x14ac:dyDescent="0.2">
      <c r="A522" s="342"/>
      <c r="B522" s="342"/>
      <c r="C522" s="330"/>
      <c r="D522" s="339" t="s">
        <v>146</v>
      </c>
      <c r="E522" s="341"/>
      <c r="F522" s="323"/>
      <c r="G522" s="342"/>
      <c r="H522" s="342"/>
      <c r="I522" s="345"/>
      <c r="J522" s="343"/>
      <c r="K522" s="345"/>
      <c r="L522" s="342"/>
      <c r="M522" s="344"/>
      <c r="N522" s="327"/>
      <c r="O522" s="341"/>
      <c r="P522" s="342"/>
      <c r="Q522" s="342"/>
      <c r="R522" s="342"/>
      <c r="S522" s="342"/>
      <c r="T522" s="342"/>
      <c r="U522" s="342"/>
      <c r="V522" s="342"/>
      <c r="W522" s="342"/>
      <c r="X522" s="342"/>
      <c r="Y522" s="342"/>
      <c r="Z522" s="342"/>
      <c r="AA522" s="342"/>
      <c r="AB522" s="342"/>
      <c r="AC522" s="342"/>
      <c r="AD522" s="342"/>
      <c r="AE522" s="343"/>
      <c r="AF522" s="343"/>
      <c r="AG522" s="354"/>
      <c r="AH522" s="385"/>
    </row>
    <row r="523" spans="1:34" ht="12.75" customHeight="1" x14ac:dyDescent="0.2">
      <c r="A523" s="342"/>
      <c r="B523" s="342"/>
      <c r="C523" s="330"/>
      <c r="D523" s="339" t="s">
        <v>146</v>
      </c>
      <c r="E523" s="339"/>
      <c r="F523" s="323"/>
      <c r="G523" s="342"/>
      <c r="H523" s="342"/>
      <c r="I523" s="345"/>
      <c r="J523" s="343"/>
      <c r="K523" s="345"/>
      <c r="L523" s="342"/>
      <c r="M523" s="344"/>
      <c r="N523" s="327"/>
      <c r="O523" s="341"/>
      <c r="P523" s="342"/>
      <c r="Q523" s="342"/>
      <c r="R523" s="342"/>
      <c r="S523" s="342"/>
      <c r="T523" s="342"/>
      <c r="U523" s="342"/>
      <c r="V523" s="342"/>
      <c r="W523" s="342"/>
      <c r="X523" s="342"/>
      <c r="Y523" s="342"/>
      <c r="Z523" s="342"/>
      <c r="AA523" s="342"/>
      <c r="AB523" s="342"/>
      <c r="AC523" s="342"/>
      <c r="AD523" s="342"/>
      <c r="AE523" s="343"/>
      <c r="AF523" s="343"/>
      <c r="AG523" s="354"/>
      <c r="AH523" s="385"/>
    </row>
    <row r="524" spans="1:34" ht="12.75" customHeight="1" x14ac:dyDescent="0.2">
      <c r="A524" s="342"/>
      <c r="B524" s="342"/>
      <c r="C524" s="330"/>
      <c r="D524" s="339" t="s">
        <v>146</v>
      </c>
      <c r="E524" s="341"/>
      <c r="F524" s="323"/>
      <c r="G524" s="342"/>
      <c r="H524" s="342"/>
      <c r="I524" s="345"/>
      <c r="J524" s="343"/>
      <c r="K524" s="345"/>
      <c r="L524" s="342"/>
      <c r="M524" s="344"/>
      <c r="N524" s="327"/>
      <c r="O524" s="341"/>
      <c r="P524" s="342"/>
      <c r="Q524" s="342"/>
      <c r="R524" s="342"/>
      <c r="S524" s="342"/>
      <c r="T524" s="342"/>
      <c r="U524" s="342"/>
      <c r="V524" s="342"/>
      <c r="W524" s="342"/>
      <c r="X524" s="342"/>
      <c r="Y524" s="342"/>
      <c r="Z524" s="342"/>
      <c r="AA524" s="342"/>
      <c r="AB524" s="342"/>
      <c r="AC524" s="342"/>
      <c r="AD524" s="342"/>
      <c r="AE524" s="343"/>
      <c r="AF524" s="343"/>
      <c r="AG524" s="354"/>
      <c r="AH524" s="385"/>
    </row>
    <row r="525" spans="1:34" ht="12.75" customHeight="1" x14ac:dyDescent="0.2">
      <c r="A525" s="342"/>
      <c r="B525" s="342"/>
      <c r="C525" s="330"/>
      <c r="D525" s="339" t="s">
        <v>146</v>
      </c>
      <c r="E525" s="341"/>
      <c r="F525" s="323"/>
      <c r="G525" s="342"/>
      <c r="H525" s="342"/>
      <c r="I525" s="345"/>
      <c r="J525" s="343"/>
      <c r="K525" s="345"/>
      <c r="L525" s="342"/>
      <c r="M525" s="344"/>
      <c r="N525" s="327"/>
      <c r="O525" s="341"/>
      <c r="P525" s="342"/>
      <c r="Q525" s="342"/>
      <c r="R525" s="342"/>
      <c r="S525" s="342"/>
      <c r="T525" s="342"/>
      <c r="U525" s="342"/>
      <c r="V525" s="342"/>
      <c r="W525" s="342"/>
      <c r="X525" s="342"/>
      <c r="Y525" s="342"/>
      <c r="Z525" s="342"/>
      <c r="AA525" s="342"/>
      <c r="AB525" s="342"/>
      <c r="AC525" s="342"/>
      <c r="AD525" s="342"/>
      <c r="AE525" s="343"/>
      <c r="AF525" s="343"/>
      <c r="AG525" s="354"/>
      <c r="AH525" s="385"/>
    </row>
    <row r="526" spans="1:34" ht="12.75" customHeight="1" x14ac:dyDescent="0.2">
      <c r="A526" s="342"/>
      <c r="B526" s="342"/>
      <c r="C526" s="330"/>
      <c r="D526" s="339" t="s">
        <v>146</v>
      </c>
      <c r="E526" s="341"/>
      <c r="F526" s="323"/>
      <c r="G526" s="342"/>
      <c r="H526" s="342"/>
      <c r="I526" s="345"/>
      <c r="J526" s="343"/>
      <c r="K526" s="345"/>
      <c r="L526" s="342"/>
      <c r="M526" s="344"/>
      <c r="N526" s="327"/>
      <c r="O526" s="341"/>
      <c r="P526" s="342"/>
      <c r="Q526" s="342"/>
      <c r="R526" s="342"/>
      <c r="S526" s="342"/>
      <c r="T526" s="342"/>
      <c r="U526" s="342"/>
      <c r="V526" s="342"/>
      <c r="W526" s="342"/>
      <c r="X526" s="342"/>
      <c r="Y526" s="342"/>
      <c r="Z526" s="342"/>
      <c r="AA526" s="342"/>
      <c r="AB526" s="342"/>
      <c r="AC526" s="342"/>
      <c r="AD526" s="342"/>
      <c r="AE526" s="343"/>
      <c r="AF526" s="343"/>
      <c r="AG526" s="354"/>
      <c r="AH526" s="385"/>
    </row>
    <row r="527" spans="1:34" ht="12.75" customHeight="1" x14ac:dyDescent="0.2">
      <c r="A527" s="342"/>
      <c r="B527" s="342"/>
      <c r="C527" s="330"/>
      <c r="D527" s="339" t="s">
        <v>146</v>
      </c>
      <c r="E527" s="341"/>
      <c r="F527" s="323"/>
      <c r="G527" s="342"/>
      <c r="H527" s="342"/>
      <c r="I527" s="345"/>
      <c r="J527" s="343"/>
      <c r="K527" s="345"/>
      <c r="L527" s="342"/>
      <c r="M527" s="344"/>
      <c r="N527" s="327"/>
      <c r="O527" s="341"/>
      <c r="P527" s="342"/>
      <c r="Q527" s="342"/>
      <c r="R527" s="342"/>
      <c r="S527" s="342"/>
      <c r="T527" s="342"/>
      <c r="U527" s="342"/>
      <c r="V527" s="342"/>
      <c r="W527" s="342"/>
      <c r="X527" s="342"/>
      <c r="Y527" s="342"/>
      <c r="Z527" s="342"/>
      <c r="AA527" s="342"/>
      <c r="AB527" s="342"/>
      <c r="AC527" s="342"/>
      <c r="AD527" s="342"/>
      <c r="AE527" s="343"/>
      <c r="AF527" s="343"/>
      <c r="AG527" s="354"/>
      <c r="AH527" s="385"/>
    </row>
    <row r="528" spans="1:34" ht="12.75" customHeight="1" x14ac:dyDescent="0.2">
      <c r="A528" s="342"/>
      <c r="B528" s="342"/>
      <c r="C528" s="330"/>
      <c r="D528" s="339" t="s">
        <v>146</v>
      </c>
      <c r="E528" s="341"/>
      <c r="F528" s="323"/>
      <c r="G528" s="342"/>
      <c r="H528" s="342"/>
      <c r="I528" s="345"/>
      <c r="J528" s="343"/>
      <c r="K528" s="345"/>
      <c r="L528" s="342"/>
      <c r="M528" s="344"/>
      <c r="N528" s="327"/>
      <c r="O528" s="341"/>
      <c r="P528" s="342"/>
      <c r="Q528" s="342"/>
      <c r="R528" s="342"/>
      <c r="S528" s="342"/>
      <c r="T528" s="342"/>
      <c r="U528" s="342"/>
      <c r="V528" s="342"/>
      <c r="W528" s="342"/>
      <c r="X528" s="342"/>
      <c r="Y528" s="342"/>
      <c r="Z528" s="342"/>
      <c r="AA528" s="342"/>
      <c r="AB528" s="342"/>
      <c r="AC528" s="342"/>
      <c r="AD528" s="342"/>
      <c r="AE528" s="343"/>
      <c r="AF528" s="343"/>
      <c r="AG528" s="354"/>
      <c r="AH528" s="385"/>
    </row>
    <row r="529" spans="1:34" ht="12.75" customHeight="1" x14ac:dyDescent="0.2">
      <c r="A529" s="342"/>
      <c r="B529" s="342"/>
      <c r="C529" s="330"/>
      <c r="D529" s="339" t="s">
        <v>146</v>
      </c>
      <c r="E529" s="341"/>
      <c r="F529" s="323"/>
      <c r="G529" s="342"/>
      <c r="H529" s="342"/>
      <c r="I529" s="345"/>
      <c r="J529" s="343"/>
      <c r="K529" s="345"/>
      <c r="L529" s="342"/>
      <c r="M529" s="344"/>
      <c r="N529" s="327"/>
      <c r="O529" s="341"/>
      <c r="P529" s="342"/>
      <c r="Q529" s="342"/>
      <c r="R529" s="342"/>
      <c r="S529" s="342"/>
      <c r="T529" s="342"/>
      <c r="U529" s="342"/>
      <c r="V529" s="342"/>
      <c r="W529" s="342"/>
      <c r="X529" s="342"/>
      <c r="Y529" s="342"/>
      <c r="Z529" s="342"/>
      <c r="AA529" s="342"/>
      <c r="AB529" s="342"/>
      <c r="AC529" s="342"/>
      <c r="AD529" s="342"/>
      <c r="AE529" s="343"/>
      <c r="AF529" s="343"/>
      <c r="AG529" s="354"/>
      <c r="AH529" s="385"/>
    </row>
    <row r="530" spans="1:34" ht="12.75" customHeight="1" x14ac:dyDescent="0.2">
      <c r="A530" s="342"/>
      <c r="B530" s="342"/>
      <c r="C530" s="330"/>
      <c r="D530" s="339" t="s">
        <v>146</v>
      </c>
      <c r="E530" s="341"/>
      <c r="F530" s="323"/>
      <c r="G530" s="342"/>
      <c r="H530" s="342"/>
      <c r="I530" s="345"/>
      <c r="J530" s="343"/>
      <c r="K530" s="345"/>
      <c r="L530" s="342"/>
      <c r="M530" s="344"/>
      <c r="N530" s="327"/>
      <c r="O530" s="341"/>
      <c r="P530" s="342"/>
      <c r="Q530" s="342"/>
      <c r="R530" s="342"/>
      <c r="S530" s="342"/>
      <c r="T530" s="342"/>
      <c r="U530" s="342"/>
      <c r="V530" s="342"/>
      <c r="W530" s="342"/>
      <c r="X530" s="342"/>
      <c r="Y530" s="342"/>
      <c r="Z530" s="342"/>
      <c r="AA530" s="342"/>
      <c r="AB530" s="342"/>
      <c r="AC530" s="342"/>
      <c r="AD530" s="342"/>
      <c r="AE530" s="343"/>
      <c r="AF530" s="343"/>
      <c r="AG530" s="354"/>
      <c r="AH530" s="385"/>
    </row>
    <row r="531" spans="1:34" ht="12.75" customHeight="1" x14ac:dyDescent="0.2">
      <c r="A531" s="342"/>
      <c r="B531" s="342"/>
      <c r="C531" s="330"/>
      <c r="D531" s="339" t="s">
        <v>146</v>
      </c>
      <c r="E531" s="341"/>
      <c r="F531" s="323"/>
      <c r="G531" s="342"/>
      <c r="H531" s="342"/>
      <c r="I531" s="345"/>
      <c r="J531" s="343"/>
      <c r="K531" s="345"/>
      <c r="L531" s="342"/>
      <c r="M531" s="344"/>
      <c r="N531" s="327"/>
      <c r="O531" s="341"/>
      <c r="P531" s="342"/>
      <c r="Q531" s="342"/>
      <c r="R531" s="342"/>
      <c r="S531" s="342"/>
      <c r="T531" s="342"/>
      <c r="U531" s="342"/>
      <c r="V531" s="342"/>
      <c r="W531" s="342"/>
      <c r="X531" s="342"/>
      <c r="Y531" s="342"/>
      <c r="Z531" s="342"/>
      <c r="AA531" s="342"/>
      <c r="AB531" s="342"/>
      <c r="AC531" s="342"/>
      <c r="AD531" s="342"/>
      <c r="AE531" s="343"/>
      <c r="AF531" s="343"/>
      <c r="AG531" s="354"/>
      <c r="AH531" s="385"/>
    </row>
    <row r="532" spans="1:34" ht="12.75" customHeight="1" x14ac:dyDescent="0.2">
      <c r="A532" s="342"/>
      <c r="B532" s="342"/>
      <c r="C532" s="330"/>
      <c r="D532" s="339" t="s">
        <v>146</v>
      </c>
      <c r="E532" s="341"/>
      <c r="F532" s="323"/>
      <c r="G532" s="342"/>
      <c r="H532" s="342"/>
      <c r="I532" s="345"/>
      <c r="J532" s="343"/>
      <c r="K532" s="345"/>
      <c r="L532" s="342"/>
      <c r="M532" s="344"/>
      <c r="N532" s="327"/>
      <c r="O532" s="341"/>
      <c r="P532" s="342"/>
      <c r="Q532" s="342"/>
      <c r="R532" s="342"/>
      <c r="S532" s="342"/>
      <c r="T532" s="342"/>
      <c r="U532" s="342"/>
      <c r="V532" s="342"/>
      <c r="W532" s="342"/>
      <c r="X532" s="342"/>
      <c r="Y532" s="342"/>
      <c r="Z532" s="342"/>
      <c r="AA532" s="342"/>
      <c r="AB532" s="342"/>
      <c r="AC532" s="342"/>
      <c r="AD532" s="342"/>
      <c r="AE532" s="343"/>
      <c r="AF532" s="343"/>
      <c r="AG532" s="354"/>
      <c r="AH532" s="385"/>
    </row>
    <row r="533" spans="1:34" ht="12.75" customHeight="1" x14ac:dyDescent="0.2">
      <c r="A533" s="342"/>
      <c r="B533" s="342"/>
      <c r="C533" s="330"/>
      <c r="D533" s="339" t="s">
        <v>146</v>
      </c>
      <c r="E533" s="340"/>
      <c r="F533" s="323"/>
      <c r="G533" s="342"/>
      <c r="H533" s="342"/>
      <c r="I533" s="345"/>
      <c r="J533" s="343"/>
      <c r="K533" s="345"/>
      <c r="L533" s="342"/>
      <c r="M533" s="344"/>
      <c r="N533" s="327"/>
      <c r="O533" s="341"/>
      <c r="P533" s="342"/>
      <c r="Q533" s="342"/>
      <c r="R533" s="342"/>
      <c r="S533" s="342"/>
      <c r="T533" s="342"/>
      <c r="U533" s="342"/>
      <c r="V533" s="342"/>
      <c r="W533" s="342"/>
      <c r="X533" s="342"/>
      <c r="Y533" s="342"/>
      <c r="Z533" s="342"/>
      <c r="AA533" s="342"/>
      <c r="AB533" s="342"/>
      <c r="AC533" s="342"/>
      <c r="AD533" s="342"/>
      <c r="AE533" s="343"/>
      <c r="AF533" s="343"/>
      <c r="AG533" s="354"/>
      <c r="AH533" s="385"/>
    </row>
    <row r="534" spans="1:34" ht="12.75" customHeight="1" x14ac:dyDescent="0.2">
      <c r="A534" s="342"/>
      <c r="B534" s="342"/>
      <c r="C534" s="330"/>
      <c r="D534" s="339" t="s">
        <v>146</v>
      </c>
      <c r="E534" s="341"/>
      <c r="F534" s="323"/>
      <c r="G534" s="342"/>
      <c r="H534" s="342"/>
      <c r="I534" s="345"/>
      <c r="J534" s="343"/>
      <c r="K534" s="345"/>
      <c r="L534" s="342"/>
      <c r="M534" s="344"/>
      <c r="N534" s="327"/>
      <c r="O534" s="341"/>
      <c r="P534" s="342"/>
      <c r="Q534" s="342"/>
      <c r="R534" s="342"/>
      <c r="S534" s="342"/>
      <c r="T534" s="342"/>
      <c r="U534" s="342"/>
      <c r="V534" s="342"/>
      <c r="W534" s="342"/>
      <c r="X534" s="342"/>
      <c r="Y534" s="342"/>
      <c r="Z534" s="342"/>
      <c r="AA534" s="342"/>
      <c r="AB534" s="342"/>
      <c r="AC534" s="342"/>
      <c r="AD534" s="342"/>
      <c r="AE534" s="343"/>
      <c r="AF534" s="343"/>
      <c r="AG534" s="354"/>
      <c r="AH534" s="385"/>
    </row>
    <row r="535" spans="1:34" ht="12.75" customHeight="1" x14ac:dyDescent="0.2">
      <c r="A535" s="342"/>
      <c r="B535" s="342"/>
      <c r="C535" s="330"/>
      <c r="D535" s="339" t="s">
        <v>146</v>
      </c>
      <c r="E535" s="341"/>
      <c r="F535" s="323"/>
      <c r="G535" s="342"/>
      <c r="H535" s="342"/>
      <c r="I535" s="345"/>
      <c r="J535" s="343"/>
      <c r="K535" s="345"/>
      <c r="L535" s="342"/>
      <c r="M535" s="344"/>
      <c r="N535" s="327"/>
      <c r="O535" s="341"/>
      <c r="P535" s="342"/>
      <c r="Q535" s="342"/>
      <c r="R535" s="342"/>
      <c r="S535" s="342"/>
      <c r="T535" s="342"/>
      <c r="U535" s="342"/>
      <c r="V535" s="342"/>
      <c r="W535" s="342"/>
      <c r="X535" s="342"/>
      <c r="Y535" s="342"/>
      <c r="Z535" s="342"/>
      <c r="AA535" s="342"/>
      <c r="AB535" s="342"/>
      <c r="AC535" s="342"/>
      <c r="AD535" s="342"/>
      <c r="AE535" s="343"/>
      <c r="AF535" s="343"/>
      <c r="AG535" s="354"/>
      <c r="AH535" s="385"/>
    </row>
    <row r="536" spans="1:34" ht="12.75" customHeight="1" x14ac:dyDescent="0.2">
      <c r="A536" s="342"/>
      <c r="B536" s="342"/>
      <c r="C536" s="330"/>
      <c r="D536" s="339" t="s">
        <v>146</v>
      </c>
      <c r="E536" s="341"/>
      <c r="F536" s="323"/>
      <c r="G536" s="342"/>
      <c r="H536" s="342"/>
      <c r="I536" s="345"/>
      <c r="J536" s="343"/>
      <c r="K536" s="345"/>
      <c r="L536" s="342"/>
      <c r="M536" s="344"/>
      <c r="N536" s="327"/>
      <c r="O536" s="341"/>
      <c r="P536" s="342"/>
      <c r="Q536" s="342"/>
      <c r="R536" s="342"/>
      <c r="S536" s="342"/>
      <c r="T536" s="342"/>
      <c r="U536" s="342"/>
      <c r="V536" s="342"/>
      <c r="W536" s="342"/>
      <c r="X536" s="342"/>
      <c r="Y536" s="342"/>
      <c r="Z536" s="342"/>
      <c r="AA536" s="342"/>
      <c r="AB536" s="342"/>
      <c r="AC536" s="342"/>
      <c r="AD536" s="342"/>
      <c r="AE536" s="343"/>
      <c r="AF536" s="343"/>
      <c r="AG536" s="354"/>
      <c r="AH536" s="385"/>
    </row>
    <row r="537" spans="1:34" ht="12.75" customHeight="1" x14ac:dyDescent="0.2">
      <c r="A537" s="342"/>
      <c r="B537" s="342"/>
      <c r="C537" s="330"/>
      <c r="D537" s="339" t="s">
        <v>146</v>
      </c>
      <c r="E537" s="341"/>
      <c r="F537" s="323"/>
      <c r="G537" s="342"/>
      <c r="H537" s="342"/>
      <c r="I537" s="345"/>
      <c r="J537" s="343"/>
      <c r="K537" s="345"/>
      <c r="L537" s="342"/>
      <c r="M537" s="344"/>
      <c r="N537" s="327"/>
      <c r="O537" s="341"/>
      <c r="P537" s="342"/>
      <c r="Q537" s="342"/>
      <c r="R537" s="342"/>
      <c r="S537" s="342"/>
      <c r="T537" s="342"/>
      <c r="U537" s="342"/>
      <c r="V537" s="342"/>
      <c r="W537" s="342"/>
      <c r="X537" s="342"/>
      <c r="Y537" s="342"/>
      <c r="Z537" s="342"/>
      <c r="AA537" s="342"/>
      <c r="AB537" s="342"/>
      <c r="AC537" s="342"/>
      <c r="AD537" s="342"/>
      <c r="AE537" s="343"/>
      <c r="AF537" s="343"/>
      <c r="AG537" s="354"/>
      <c r="AH537" s="385"/>
    </row>
    <row r="538" spans="1:34" ht="12.75" customHeight="1" x14ac:dyDescent="0.2">
      <c r="A538" s="342"/>
      <c r="B538" s="342"/>
      <c r="C538" s="330"/>
      <c r="D538" s="339" t="s">
        <v>146</v>
      </c>
      <c r="E538" s="341"/>
      <c r="F538" s="323"/>
      <c r="G538" s="342"/>
      <c r="H538" s="342"/>
      <c r="I538" s="346"/>
      <c r="J538" s="343"/>
      <c r="K538" s="346"/>
      <c r="L538" s="342"/>
      <c r="M538" s="344"/>
      <c r="N538" s="327"/>
      <c r="O538" s="341"/>
      <c r="P538" s="342"/>
      <c r="Q538" s="342"/>
      <c r="R538" s="342"/>
      <c r="S538" s="342"/>
      <c r="T538" s="342"/>
      <c r="U538" s="342"/>
      <c r="V538" s="342"/>
      <c r="W538" s="342"/>
      <c r="X538" s="342"/>
      <c r="Y538" s="342"/>
      <c r="Z538" s="342"/>
      <c r="AA538" s="342"/>
      <c r="AB538" s="342"/>
      <c r="AC538" s="342"/>
      <c r="AD538" s="342"/>
      <c r="AE538" s="343"/>
      <c r="AF538" s="343"/>
      <c r="AG538" s="354"/>
      <c r="AH538" s="385"/>
    </row>
    <row r="539" spans="1:34" ht="12.75" customHeight="1" x14ac:dyDescent="0.2">
      <c r="A539" s="342"/>
      <c r="B539" s="342"/>
      <c r="C539" s="330"/>
      <c r="D539" s="339" t="s">
        <v>146</v>
      </c>
      <c r="E539" s="341"/>
      <c r="F539" s="323"/>
      <c r="G539" s="342"/>
      <c r="H539" s="342"/>
      <c r="I539" s="346"/>
      <c r="J539" s="343"/>
      <c r="K539" s="346"/>
      <c r="L539" s="342"/>
      <c r="M539" s="344"/>
      <c r="N539" s="327"/>
      <c r="O539" s="341"/>
      <c r="P539" s="342"/>
      <c r="Q539" s="342"/>
      <c r="R539" s="342"/>
      <c r="S539" s="342"/>
      <c r="T539" s="342"/>
      <c r="U539" s="342"/>
      <c r="V539" s="342"/>
      <c r="W539" s="342"/>
      <c r="X539" s="342"/>
      <c r="Y539" s="342"/>
      <c r="Z539" s="342"/>
      <c r="AA539" s="342"/>
      <c r="AB539" s="342"/>
      <c r="AC539" s="342"/>
      <c r="AD539" s="342"/>
      <c r="AE539" s="343"/>
      <c r="AF539" s="343"/>
      <c r="AG539" s="354"/>
      <c r="AH539" s="385"/>
    </row>
    <row r="540" spans="1:34" ht="12.75" customHeight="1" x14ac:dyDescent="0.2">
      <c r="A540" s="342"/>
      <c r="B540" s="342"/>
      <c r="C540" s="330"/>
      <c r="D540" s="339" t="s">
        <v>146</v>
      </c>
      <c r="E540" s="341"/>
      <c r="F540" s="323"/>
      <c r="G540" s="342"/>
      <c r="H540" s="342"/>
      <c r="I540" s="345"/>
      <c r="J540" s="343"/>
      <c r="K540" s="345"/>
      <c r="L540" s="342"/>
      <c r="M540" s="344"/>
      <c r="N540" s="327"/>
      <c r="O540" s="341"/>
      <c r="P540" s="342"/>
      <c r="Q540" s="342"/>
      <c r="R540" s="342"/>
      <c r="S540" s="342"/>
      <c r="T540" s="342"/>
      <c r="U540" s="342"/>
      <c r="V540" s="342"/>
      <c r="W540" s="342"/>
      <c r="X540" s="342"/>
      <c r="Y540" s="342"/>
      <c r="Z540" s="342"/>
      <c r="AA540" s="342"/>
      <c r="AB540" s="342"/>
      <c r="AC540" s="342"/>
      <c r="AD540" s="342"/>
      <c r="AE540" s="343"/>
      <c r="AF540" s="343"/>
      <c r="AG540" s="354"/>
      <c r="AH540" s="385"/>
    </row>
    <row r="541" spans="1:34" ht="12.75" customHeight="1" x14ac:dyDescent="0.2">
      <c r="A541" s="342"/>
      <c r="B541" s="342"/>
      <c r="C541" s="330"/>
      <c r="D541" s="339" t="s">
        <v>146</v>
      </c>
      <c r="E541" s="341"/>
      <c r="F541" s="323"/>
      <c r="G541" s="342"/>
      <c r="H541" s="342"/>
      <c r="I541" s="345"/>
      <c r="J541" s="343"/>
      <c r="K541" s="345"/>
      <c r="L541" s="342"/>
      <c r="M541" s="344"/>
      <c r="N541" s="327"/>
      <c r="O541" s="341"/>
      <c r="P541" s="342"/>
      <c r="Q541" s="342"/>
      <c r="R541" s="342"/>
      <c r="S541" s="342"/>
      <c r="T541" s="342"/>
      <c r="U541" s="342"/>
      <c r="V541" s="342"/>
      <c r="W541" s="342"/>
      <c r="X541" s="342"/>
      <c r="Y541" s="342"/>
      <c r="Z541" s="342"/>
      <c r="AA541" s="342"/>
      <c r="AB541" s="342"/>
      <c r="AC541" s="342"/>
      <c r="AD541" s="342"/>
      <c r="AE541" s="343"/>
      <c r="AF541" s="343"/>
      <c r="AG541" s="354"/>
      <c r="AH541" s="385"/>
    </row>
    <row r="542" spans="1:34" ht="12.75" customHeight="1" x14ac:dyDescent="0.2">
      <c r="A542" s="342"/>
      <c r="B542" s="342"/>
      <c r="C542" s="330"/>
      <c r="D542" s="339" t="s">
        <v>146</v>
      </c>
      <c r="E542" s="341"/>
      <c r="F542" s="323"/>
      <c r="G542" s="342"/>
      <c r="H542" s="342"/>
      <c r="I542" s="345"/>
      <c r="J542" s="343"/>
      <c r="K542" s="345"/>
      <c r="L542" s="342"/>
      <c r="M542" s="344"/>
      <c r="N542" s="327"/>
      <c r="O542" s="341"/>
      <c r="P542" s="342"/>
      <c r="Q542" s="342"/>
      <c r="R542" s="342"/>
      <c r="S542" s="342"/>
      <c r="T542" s="342"/>
      <c r="U542" s="342"/>
      <c r="V542" s="342"/>
      <c r="W542" s="342"/>
      <c r="X542" s="342"/>
      <c r="Y542" s="342"/>
      <c r="Z542" s="342"/>
      <c r="AA542" s="342"/>
      <c r="AB542" s="342"/>
      <c r="AC542" s="342"/>
      <c r="AD542" s="342"/>
      <c r="AE542" s="343"/>
      <c r="AF542" s="343"/>
      <c r="AG542" s="354"/>
      <c r="AH542" s="385"/>
    </row>
    <row r="543" spans="1:34" ht="12.75" customHeight="1" x14ac:dyDescent="0.2">
      <c r="A543" s="342"/>
      <c r="B543" s="342"/>
      <c r="C543" s="330"/>
      <c r="D543" s="339" t="s">
        <v>146</v>
      </c>
      <c r="E543" s="341"/>
      <c r="F543" s="323"/>
      <c r="G543" s="342"/>
      <c r="H543" s="342"/>
      <c r="I543" s="346"/>
      <c r="J543" s="343"/>
      <c r="K543" s="346"/>
      <c r="L543" s="342"/>
      <c r="M543" s="344"/>
      <c r="N543" s="327"/>
      <c r="O543" s="341"/>
      <c r="P543" s="342"/>
      <c r="Q543" s="342"/>
      <c r="R543" s="342"/>
      <c r="S543" s="342"/>
      <c r="T543" s="342"/>
      <c r="U543" s="342"/>
      <c r="V543" s="342"/>
      <c r="W543" s="342"/>
      <c r="X543" s="342"/>
      <c r="Y543" s="342"/>
      <c r="Z543" s="342"/>
      <c r="AA543" s="342"/>
      <c r="AB543" s="342"/>
      <c r="AC543" s="342"/>
      <c r="AD543" s="342"/>
      <c r="AE543" s="343"/>
      <c r="AF543" s="343"/>
      <c r="AG543" s="354"/>
      <c r="AH543" s="385"/>
    </row>
    <row r="544" spans="1:34" ht="12.75" customHeight="1" x14ac:dyDescent="0.2">
      <c r="A544" s="342"/>
      <c r="B544" s="342"/>
      <c r="C544" s="330"/>
      <c r="D544" s="339" t="s">
        <v>146</v>
      </c>
      <c r="E544" s="341"/>
      <c r="F544" s="323"/>
      <c r="G544" s="342"/>
      <c r="H544" s="342"/>
      <c r="I544" s="345"/>
      <c r="J544" s="343"/>
      <c r="K544" s="345"/>
      <c r="L544" s="342"/>
      <c r="M544" s="344"/>
      <c r="N544" s="327"/>
      <c r="O544" s="341"/>
      <c r="P544" s="342"/>
      <c r="Q544" s="342"/>
      <c r="R544" s="342"/>
      <c r="S544" s="342"/>
      <c r="T544" s="342"/>
      <c r="U544" s="342"/>
      <c r="V544" s="342"/>
      <c r="W544" s="342"/>
      <c r="X544" s="342"/>
      <c r="Y544" s="342"/>
      <c r="Z544" s="342"/>
      <c r="AA544" s="342"/>
      <c r="AB544" s="342"/>
      <c r="AC544" s="342"/>
      <c r="AD544" s="342"/>
      <c r="AE544" s="343"/>
      <c r="AF544" s="343"/>
      <c r="AG544" s="354"/>
      <c r="AH544" s="385"/>
    </row>
    <row r="545" spans="1:34" ht="12.75" customHeight="1" x14ac:dyDescent="0.2">
      <c r="A545" s="342"/>
      <c r="B545" s="342"/>
      <c r="C545" s="330"/>
      <c r="D545" s="339" t="s">
        <v>146</v>
      </c>
      <c r="E545" s="341"/>
      <c r="F545" s="323"/>
      <c r="G545" s="342"/>
      <c r="H545" s="342"/>
      <c r="I545" s="345"/>
      <c r="J545" s="343"/>
      <c r="K545" s="345"/>
      <c r="L545" s="342"/>
      <c r="M545" s="344"/>
      <c r="N545" s="327"/>
      <c r="O545" s="341"/>
      <c r="P545" s="342"/>
      <c r="Q545" s="342"/>
      <c r="R545" s="342"/>
      <c r="S545" s="342"/>
      <c r="T545" s="342"/>
      <c r="U545" s="342"/>
      <c r="V545" s="342"/>
      <c r="W545" s="342"/>
      <c r="X545" s="342"/>
      <c r="Y545" s="342"/>
      <c r="Z545" s="342"/>
      <c r="AA545" s="342"/>
      <c r="AB545" s="342"/>
      <c r="AC545" s="342"/>
      <c r="AD545" s="342"/>
      <c r="AE545" s="343"/>
      <c r="AF545" s="343"/>
      <c r="AG545" s="354"/>
      <c r="AH545" s="385"/>
    </row>
    <row r="546" spans="1:34" ht="12.75" customHeight="1" x14ac:dyDescent="0.2">
      <c r="A546" s="342"/>
      <c r="B546" s="342"/>
      <c r="C546" s="330"/>
      <c r="D546" s="339" t="s">
        <v>146</v>
      </c>
      <c r="E546" s="341"/>
      <c r="F546" s="323"/>
      <c r="G546" s="342"/>
      <c r="H546" s="342"/>
      <c r="I546" s="346"/>
      <c r="J546" s="343"/>
      <c r="K546" s="346"/>
      <c r="L546" s="342"/>
      <c r="M546" s="344"/>
      <c r="N546" s="327"/>
      <c r="O546" s="341"/>
      <c r="P546" s="342"/>
      <c r="Q546" s="342"/>
      <c r="R546" s="342"/>
      <c r="S546" s="342"/>
      <c r="T546" s="342"/>
      <c r="U546" s="342"/>
      <c r="V546" s="342"/>
      <c r="W546" s="342"/>
      <c r="X546" s="342"/>
      <c r="Y546" s="342"/>
      <c r="Z546" s="342"/>
      <c r="AA546" s="342"/>
      <c r="AB546" s="342"/>
      <c r="AC546" s="342"/>
      <c r="AD546" s="342"/>
      <c r="AE546" s="343"/>
      <c r="AF546" s="343"/>
      <c r="AG546" s="354"/>
      <c r="AH546" s="385"/>
    </row>
    <row r="547" spans="1:34" ht="12.75" customHeight="1" x14ac:dyDescent="0.2">
      <c r="A547" s="342"/>
      <c r="B547" s="342"/>
      <c r="C547" s="330"/>
      <c r="D547" s="339" t="s">
        <v>146</v>
      </c>
      <c r="E547" s="341"/>
      <c r="F547" s="323"/>
      <c r="G547" s="342"/>
      <c r="H547" s="342"/>
      <c r="I547" s="346"/>
      <c r="J547" s="343"/>
      <c r="K547" s="346"/>
      <c r="L547" s="342"/>
      <c r="M547" s="344"/>
      <c r="N547" s="327"/>
      <c r="O547" s="341"/>
      <c r="P547" s="342"/>
      <c r="Q547" s="342"/>
      <c r="R547" s="342"/>
      <c r="S547" s="342"/>
      <c r="T547" s="342"/>
      <c r="U547" s="342"/>
      <c r="V547" s="342"/>
      <c r="W547" s="342"/>
      <c r="X547" s="342"/>
      <c r="Y547" s="342"/>
      <c r="Z547" s="342"/>
      <c r="AA547" s="342"/>
      <c r="AB547" s="342"/>
      <c r="AC547" s="342"/>
      <c r="AD547" s="342"/>
      <c r="AE547" s="343"/>
      <c r="AF547" s="343"/>
      <c r="AG547" s="354"/>
      <c r="AH547" s="385"/>
    </row>
    <row r="548" spans="1:34" ht="12.75" customHeight="1" x14ac:dyDescent="0.2">
      <c r="A548" s="342"/>
      <c r="B548" s="342"/>
      <c r="C548" s="330"/>
      <c r="D548" s="339" t="s">
        <v>146</v>
      </c>
      <c r="E548" s="341"/>
      <c r="F548" s="323"/>
      <c r="G548" s="342"/>
      <c r="H548" s="342"/>
      <c r="I548" s="346"/>
      <c r="J548" s="343"/>
      <c r="K548" s="346"/>
      <c r="L548" s="342"/>
      <c r="M548" s="344"/>
      <c r="N548" s="327"/>
      <c r="O548" s="341"/>
      <c r="P548" s="342"/>
      <c r="Q548" s="342"/>
      <c r="R548" s="342"/>
      <c r="S548" s="342"/>
      <c r="T548" s="342"/>
      <c r="U548" s="342"/>
      <c r="V548" s="342"/>
      <c r="W548" s="342"/>
      <c r="X548" s="342"/>
      <c r="Y548" s="342"/>
      <c r="Z548" s="342"/>
      <c r="AA548" s="342"/>
      <c r="AB548" s="342"/>
      <c r="AC548" s="342"/>
      <c r="AD548" s="342"/>
      <c r="AE548" s="343"/>
      <c r="AF548" s="343"/>
      <c r="AG548" s="354"/>
      <c r="AH548" s="385"/>
    </row>
    <row r="549" spans="1:34" ht="12.75" customHeight="1" x14ac:dyDescent="0.2">
      <c r="A549" s="342"/>
      <c r="B549" s="342"/>
      <c r="C549" s="330"/>
      <c r="D549" s="339" t="s">
        <v>146</v>
      </c>
      <c r="E549" s="341"/>
      <c r="F549" s="323"/>
      <c r="G549" s="342"/>
      <c r="H549" s="342"/>
      <c r="I549" s="346"/>
      <c r="J549" s="343"/>
      <c r="K549" s="346"/>
      <c r="L549" s="342"/>
      <c r="M549" s="344"/>
      <c r="N549" s="327"/>
      <c r="O549" s="341"/>
      <c r="P549" s="342"/>
      <c r="Q549" s="342"/>
      <c r="R549" s="342"/>
      <c r="S549" s="342"/>
      <c r="T549" s="342"/>
      <c r="U549" s="342"/>
      <c r="V549" s="342"/>
      <c r="W549" s="342"/>
      <c r="X549" s="342"/>
      <c r="Y549" s="342"/>
      <c r="Z549" s="342"/>
      <c r="AA549" s="342"/>
      <c r="AB549" s="342"/>
      <c r="AC549" s="342"/>
      <c r="AD549" s="342"/>
      <c r="AE549" s="343"/>
      <c r="AF549" s="343"/>
      <c r="AG549" s="354"/>
      <c r="AH549" s="385"/>
    </row>
    <row r="550" spans="1:34" ht="12.75" customHeight="1" x14ac:dyDescent="0.2">
      <c r="A550" s="342"/>
      <c r="B550" s="342"/>
      <c r="C550" s="330"/>
      <c r="D550" s="339" t="s">
        <v>146</v>
      </c>
      <c r="E550" s="341"/>
      <c r="F550" s="323"/>
      <c r="G550" s="342"/>
      <c r="H550" s="342"/>
      <c r="I550" s="346"/>
      <c r="J550" s="343"/>
      <c r="K550" s="346"/>
      <c r="L550" s="342"/>
      <c r="M550" s="344"/>
      <c r="N550" s="327"/>
      <c r="O550" s="341"/>
      <c r="P550" s="342"/>
      <c r="Q550" s="342"/>
      <c r="R550" s="342"/>
      <c r="S550" s="342"/>
      <c r="T550" s="342"/>
      <c r="U550" s="342"/>
      <c r="V550" s="342"/>
      <c r="W550" s="342"/>
      <c r="X550" s="342"/>
      <c r="Y550" s="342"/>
      <c r="Z550" s="342"/>
      <c r="AA550" s="342"/>
      <c r="AB550" s="342"/>
      <c r="AC550" s="342"/>
      <c r="AD550" s="342"/>
      <c r="AE550" s="343"/>
      <c r="AF550" s="343"/>
      <c r="AG550" s="354"/>
      <c r="AH550" s="385"/>
    </row>
    <row r="551" spans="1:34" ht="12.75" customHeight="1" x14ac:dyDescent="0.2">
      <c r="A551" s="342"/>
      <c r="B551" s="342"/>
      <c r="C551" s="330"/>
      <c r="D551" s="339" t="s">
        <v>146</v>
      </c>
      <c r="E551" s="341"/>
      <c r="F551" s="323"/>
      <c r="G551" s="342"/>
      <c r="H551" s="342"/>
      <c r="I551" s="346"/>
      <c r="J551" s="343"/>
      <c r="K551" s="346"/>
      <c r="L551" s="342"/>
      <c r="M551" s="344"/>
      <c r="N551" s="327"/>
      <c r="O551" s="341"/>
      <c r="P551" s="342"/>
      <c r="Q551" s="342"/>
      <c r="R551" s="342"/>
      <c r="S551" s="342"/>
      <c r="T551" s="342"/>
      <c r="U551" s="342"/>
      <c r="V551" s="342"/>
      <c r="W551" s="342"/>
      <c r="X551" s="342"/>
      <c r="Y551" s="342"/>
      <c r="Z551" s="342"/>
      <c r="AA551" s="342"/>
      <c r="AB551" s="342"/>
      <c r="AC551" s="342"/>
      <c r="AD551" s="342"/>
      <c r="AE551" s="343"/>
      <c r="AF551" s="343"/>
      <c r="AG551" s="354"/>
      <c r="AH551" s="385"/>
    </row>
    <row r="552" spans="1:34" ht="12.75" customHeight="1" x14ac:dyDescent="0.2">
      <c r="A552" s="342"/>
      <c r="B552" s="342"/>
      <c r="C552" s="330"/>
      <c r="D552" s="339" t="s">
        <v>146</v>
      </c>
      <c r="E552" s="341"/>
      <c r="F552" s="323"/>
      <c r="G552" s="342"/>
      <c r="H552" s="342"/>
      <c r="I552" s="346"/>
      <c r="J552" s="343"/>
      <c r="K552" s="346"/>
      <c r="L552" s="342"/>
      <c r="M552" s="344"/>
      <c r="N552" s="327"/>
      <c r="O552" s="341"/>
      <c r="P552" s="342"/>
      <c r="Q552" s="342"/>
      <c r="R552" s="342"/>
      <c r="S552" s="342"/>
      <c r="T552" s="342"/>
      <c r="U552" s="342"/>
      <c r="V552" s="342"/>
      <c r="W552" s="342"/>
      <c r="X552" s="342"/>
      <c r="Y552" s="342"/>
      <c r="Z552" s="342"/>
      <c r="AA552" s="342"/>
      <c r="AB552" s="342"/>
      <c r="AC552" s="342"/>
      <c r="AD552" s="342"/>
      <c r="AE552" s="343"/>
      <c r="AF552" s="343"/>
      <c r="AG552" s="354"/>
      <c r="AH552" s="385"/>
    </row>
    <row r="553" spans="1:34" ht="12.75" customHeight="1" x14ac:dyDescent="0.2">
      <c r="A553" s="342"/>
      <c r="B553" s="342"/>
      <c r="C553" s="330"/>
      <c r="D553" s="339" t="s">
        <v>146</v>
      </c>
      <c r="E553" s="341"/>
      <c r="F553" s="323"/>
      <c r="G553" s="342"/>
      <c r="H553" s="342"/>
      <c r="I553" s="346"/>
      <c r="J553" s="343"/>
      <c r="K553" s="346"/>
      <c r="L553" s="342"/>
      <c r="M553" s="344"/>
      <c r="N553" s="327"/>
      <c r="O553" s="341"/>
      <c r="P553" s="342"/>
      <c r="Q553" s="342"/>
      <c r="R553" s="342"/>
      <c r="S553" s="342"/>
      <c r="T553" s="342"/>
      <c r="U553" s="342"/>
      <c r="V553" s="342"/>
      <c r="W553" s="342"/>
      <c r="X553" s="342"/>
      <c r="Y553" s="342"/>
      <c r="Z553" s="342"/>
      <c r="AA553" s="342"/>
      <c r="AB553" s="342"/>
      <c r="AC553" s="342"/>
      <c r="AD553" s="342"/>
      <c r="AE553" s="343"/>
      <c r="AF553" s="343"/>
      <c r="AG553" s="354"/>
      <c r="AH553" s="385"/>
    </row>
    <row r="554" spans="1:34" ht="12.75" customHeight="1" x14ac:dyDescent="0.2">
      <c r="A554" s="342"/>
      <c r="B554" s="342"/>
      <c r="C554" s="330"/>
      <c r="D554" s="339" t="s">
        <v>146</v>
      </c>
      <c r="E554" s="341"/>
      <c r="F554" s="323"/>
      <c r="G554" s="342"/>
      <c r="H554" s="342"/>
      <c r="I554" s="346"/>
      <c r="J554" s="343"/>
      <c r="K554" s="346"/>
      <c r="L554" s="342"/>
      <c r="M554" s="344"/>
      <c r="N554" s="327"/>
      <c r="O554" s="341"/>
      <c r="P554" s="342"/>
      <c r="Q554" s="342"/>
      <c r="R554" s="342"/>
      <c r="S554" s="342"/>
      <c r="T554" s="342"/>
      <c r="U554" s="342"/>
      <c r="V554" s="342"/>
      <c r="W554" s="342"/>
      <c r="X554" s="342"/>
      <c r="Y554" s="342"/>
      <c r="Z554" s="342"/>
      <c r="AA554" s="342"/>
      <c r="AB554" s="342"/>
      <c r="AC554" s="342"/>
      <c r="AD554" s="342"/>
      <c r="AE554" s="343"/>
      <c r="AF554" s="343"/>
      <c r="AG554" s="354"/>
      <c r="AH554" s="385"/>
    </row>
    <row r="555" spans="1:34" ht="12.75" customHeight="1" x14ac:dyDescent="0.2">
      <c r="A555" s="342"/>
      <c r="B555" s="342"/>
      <c r="C555" s="330"/>
      <c r="D555" s="339" t="s">
        <v>146</v>
      </c>
      <c r="E555" s="341"/>
      <c r="F555" s="323"/>
      <c r="G555" s="342"/>
      <c r="H555" s="342"/>
      <c r="I555" s="346"/>
      <c r="J555" s="343"/>
      <c r="K555" s="346"/>
      <c r="L555" s="342"/>
      <c r="M555" s="344"/>
      <c r="N555" s="327"/>
      <c r="O555" s="341"/>
      <c r="P555" s="342"/>
      <c r="Q555" s="342"/>
      <c r="R555" s="342"/>
      <c r="S555" s="342"/>
      <c r="T555" s="342"/>
      <c r="U555" s="342"/>
      <c r="V555" s="342"/>
      <c r="W555" s="342"/>
      <c r="X555" s="342"/>
      <c r="Y555" s="342"/>
      <c r="Z555" s="342"/>
      <c r="AA555" s="342"/>
      <c r="AB555" s="342"/>
      <c r="AC555" s="342"/>
      <c r="AD555" s="342"/>
      <c r="AE555" s="343"/>
      <c r="AF555" s="343"/>
      <c r="AG555" s="354"/>
      <c r="AH555" s="385"/>
    </row>
    <row r="556" spans="1:34" ht="12.75" customHeight="1" x14ac:dyDescent="0.2">
      <c r="A556" s="342"/>
      <c r="B556" s="342"/>
      <c r="C556" s="330"/>
      <c r="D556" s="339" t="s">
        <v>146</v>
      </c>
      <c r="E556" s="341"/>
      <c r="F556" s="323"/>
      <c r="G556" s="342"/>
      <c r="H556" s="342"/>
      <c r="I556" s="346"/>
      <c r="J556" s="343"/>
      <c r="K556" s="346"/>
      <c r="L556" s="342"/>
      <c r="M556" s="344"/>
      <c r="N556" s="327"/>
      <c r="O556" s="341"/>
      <c r="P556" s="342"/>
      <c r="Q556" s="342"/>
      <c r="R556" s="342"/>
      <c r="S556" s="342"/>
      <c r="T556" s="342"/>
      <c r="U556" s="342"/>
      <c r="V556" s="342"/>
      <c r="W556" s="342"/>
      <c r="X556" s="342"/>
      <c r="Y556" s="342"/>
      <c r="Z556" s="342"/>
      <c r="AA556" s="342"/>
      <c r="AB556" s="342"/>
      <c r="AC556" s="342"/>
      <c r="AD556" s="342"/>
      <c r="AE556" s="343"/>
      <c r="AF556" s="343"/>
      <c r="AG556" s="354"/>
      <c r="AH556" s="385"/>
    </row>
    <row r="557" spans="1:34" ht="12.75" customHeight="1" x14ac:dyDescent="0.2">
      <c r="A557" s="342"/>
      <c r="B557" s="342"/>
      <c r="C557" s="330"/>
      <c r="D557" s="339" t="s">
        <v>146</v>
      </c>
      <c r="E557" s="341"/>
      <c r="F557" s="323"/>
      <c r="G557" s="342"/>
      <c r="H557" s="342"/>
      <c r="I557" s="346"/>
      <c r="J557" s="343"/>
      <c r="K557" s="346"/>
      <c r="L557" s="342"/>
      <c r="M557" s="344"/>
      <c r="N557" s="327"/>
      <c r="O557" s="341"/>
      <c r="P557" s="342"/>
      <c r="Q557" s="342"/>
      <c r="R557" s="342"/>
      <c r="S557" s="342"/>
      <c r="T557" s="342"/>
      <c r="U557" s="342"/>
      <c r="V557" s="342"/>
      <c r="W557" s="342"/>
      <c r="X557" s="342"/>
      <c r="Y557" s="342"/>
      <c r="Z557" s="342"/>
      <c r="AA557" s="342"/>
      <c r="AB557" s="342"/>
      <c r="AC557" s="342"/>
      <c r="AD557" s="342"/>
      <c r="AE557" s="343"/>
      <c r="AF557" s="343"/>
      <c r="AG557" s="354"/>
      <c r="AH557" s="385"/>
    </row>
    <row r="558" spans="1:34" ht="12.75" customHeight="1" x14ac:dyDescent="0.2">
      <c r="A558" s="342"/>
      <c r="B558" s="342"/>
      <c r="C558" s="330"/>
      <c r="D558" s="339" t="s">
        <v>146</v>
      </c>
      <c r="E558" s="341"/>
      <c r="F558" s="323"/>
      <c r="G558" s="342"/>
      <c r="H558" s="342"/>
      <c r="I558" s="346"/>
      <c r="J558" s="343"/>
      <c r="K558" s="346"/>
      <c r="L558" s="342"/>
      <c r="M558" s="344"/>
      <c r="N558" s="327"/>
      <c r="O558" s="341"/>
      <c r="P558" s="342"/>
      <c r="Q558" s="342"/>
      <c r="R558" s="342"/>
      <c r="S558" s="342"/>
      <c r="T558" s="342"/>
      <c r="U558" s="342"/>
      <c r="V558" s="342"/>
      <c r="W558" s="342"/>
      <c r="X558" s="342"/>
      <c r="Y558" s="342"/>
      <c r="Z558" s="342"/>
      <c r="AA558" s="342"/>
      <c r="AB558" s="342"/>
      <c r="AC558" s="342"/>
      <c r="AD558" s="342"/>
      <c r="AE558" s="343"/>
      <c r="AF558" s="343"/>
      <c r="AG558" s="354"/>
      <c r="AH558" s="385"/>
    </row>
    <row r="559" spans="1:34" ht="12.75" customHeight="1" x14ac:dyDescent="0.2">
      <c r="A559" s="342"/>
      <c r="B559" s="342"/>
      <c r="C559" s="330"/>
      <c r="D559" s="339" t="s">
        <v>146</v>
      </c>
      <c r="E559" s="341"/>
      <c r="F559" s="323"/>
      <c r="G559" s="342"/>
      <c r="H559" s="342"/>
      <c r="I559" s="346"/>
      <c r="J559" s="343"/>
      <c r="K559" s="346"/>
      <c r="L559" s="342"/>
      <c r="M559" s="344"/>
      <c r="N559" s="327"/>
      <c r="O559" s="341"/>
      <c r="P559" s="342"/>
      <c r="Q559" s="342"/>
      <c r="R559" s="342"/>
      <c r="S559" s="342"/>
      <c r="T559" s="342"/>
      <c r="U559" s="342"/>
      <c r="V559" s="342"/>
      <c r="W559" s="342"/>
      <c r="X559" s="342"/>
      <c r="Y559" s="342"/>
      <c r="Z559" s="342"/>
      <c r="AA559" s="342"/>
      <c r="AB559" s="342"/>
      <c r="AC559" s="342"/>
      <c r="AD559" s="342"/>
      <c r="AE559" s="343"/>
      <c r="AF559" s="343"/>
      <c r="AG559" s="354"/>
      <c r="AH559" s="385"/>
    </row>
    <row r="560" spans="1:34" ht="12.75" customHeight="1" x14ac:dyDescent="0.2">
      <c r="A560" s="342"/>
      <c r="B560" s="342"/>
      <c r="C560" s="330"/>
      <c r="D560" s="339" t="s">
        <v>146</v>
      </c>
      <c r="E560" s="341"/>
      <c r="F560" s="323"/>
      <c r="G560" s="342"/>
      <c r="H560" s="342"/>
      <c r="I560" s="346"/>
      <c r="J560" s="343"/>
      <c r="K560" s="346"/>
      <c r="L560" s="342"/>
      <c r="M560" s="344"/>
      <c r="N560" s="327"/>
      <c r="O560" s="341"/>
      <c r="P560" s="342"/>
      <c r="Q560" s="342"/>
      <c r="R560" s="342"/>
      <c r="S560" s="342"/>
      <c r="T560" s="342"/>
      <c r="U560" s="342"/>
      <c r="V560" s="342"/>
      <c r="W560" s="342"/>
      <c r="X560" s="342"/>
      <c r="Y560" s="342"/>
      <c r="Z560" s="342"/>
      <c r="AA560" s="342"/>
      <c r="AB560" s="342"/>
      <c r="AC560" s="342"/>
      <c r="AD560" s="342"/>
      <c r="AE560" s="343"/>
      <c r="AF560" s="343"/>
      <c r="AG560" s="354"/>
      <c r="AH560" s="385"/>
    </row>
    <row r="561" spans="1:34" ht="12.75" customHeight="1" x14ac:dyDescent="0.2">
      <c r="A561" s="342"/>
      <c r="B561" s="342"/>
      <c r="C561" s="330"/>
      <c r="D561" s="339" t="s">
        <v>146</v>
      </c>
      <c r="E561" s="341"/>
      <c r="F561" s="323"/>
      <c r="G561" s="342"/>
      <c r="H561" s="342"/>
      <c r="I561" s="346"/>
      <c r="J561" s="343"/>
      <c r="K561" s="346"/>
      <c r="L561" s="342"/>
      <c r="M561" s="344"/>
      <c r="N561" s="327"/>
      <c r="O561" s="341"/>
      <c r="P561" s="342"/>
      <c r="Q561" s="342"/>
      <c r="R561" s="342"/>
      <c r="S561" s="342"/>
      <c r="T561" s="342"/>
      <c r="U561" s="342"/>
      <c r="V561" s="342"/>
      <c r="W561" s="342"/>
      <c r="X561" s="342"/>
      <c r="Y561" s="342"/>
      <c r="Z561" s="342"/>
      <c r="AA561" s="342"/>
      <c r="AB561" s="342"/>
      <c r="AC561" s="342"/>
      <c r="AD561" s="342"/>
      <c r="AE561" s="343"/>
      <c r="AF561" s="343"/>
      <c r="AG561" s="354"/>
      <c r="AH561" s="385"/>
    </row>
    <row r="562" spans="1:34" ht="12.75" customHeight="1" x14ac:dyDescent="0.2">
      <c r="A562" s="342"/>
      <c r="B562" s="342"/>
      <c r="C562" s="330"/>
      <c r="D562" s="339" t="s">
        <v>146</v>
      </c>
      <c r="E562" s="341"/>
      <c r="F562" s="323"/>
      <c r="G562" s="342"/>
      <c r="H562" s="342"/>
      <c r="I562" s="346"/>
      <c r="J562" s="343"/>
      <c r="K562" s="346"/>
      <c r="L562" s="342"/>
      <c r="M562" s="344"/>
      <c r="N562" s="327"/>
      <c r="O562" s="341"/>
      <c r="P562" s="342"/>
      <c r="Q562" s="342"/>
      <c r="R562" s="342"/>
      <c r="S562" s="342"/>
      <c r="T562" s="342"/>
      <c r="U562" s="342"/>
      <c r="V562" s="342"/>
      <c r="W562" s="342"/>
      <c r="X562" s="342"/>
      <c r="Y562" s="342"/>
      <c r="Z562" s="342"/>
      <c r="AA562" s="342"/>
      <c r="AB562" s="342"/>
      <c r="AC562" s="342"/>
      <c r="AD562" s="342"/>
      <c r="AE562" s="343"/>
      <c r="AF562" s="343"/>
      <c r="AG562" s="354"/>
      <c r="AH562" s="385"/>
    </row>
    <row r="563" spans="1:34" ht="12.75" customHeight="1" x14ac:dyDescent="0.2">
      <c r="A563" s="342"/>
      <c r="B563" s="342"/>
      <c r="C563" s="330"/>
      <c r="D563" s="339" t="s">
        <v>146</v>
      </c>
      <c r="E563" s="341"/>
      <c r="F563" s="323"/>
      <c r="G563" s="342"/>
      <c r="H563" s="342"/>
      <c r="I563" s="346"/>
      <c r="J563" s="343"/>
      <c r="K563" s="346"/>
      <c r="L563" s="342"/>
      <c r="M563" s="344"/>
      <c r="N563" s="327"/>
      <c r="O563" s="341"/>
      <c r="P563" s="342"/>
      <c r="Q563" s="342"/>
      <c r="R563" s="342"/>
      <c r="S563" s="342"/>
      <c r="T563" s="342"/>
      <c r="U563" s="342"/>
      <c r="V563" s="342"/>
      <c r="W563" s="342"/>
      <c r="X563" s="342"/>
      <c r="Y563" s="342"/>
      <c r="Z563" s="342"/>
      <c r="AA563" s="342"/>
      <c r="AB563" s="342"/>
      <c r="AC563" s="342"/>
      <c r="AD563" s="342"/>
      <c r="AE563" s="343"/>
      <c r="AF563" s="343"/>
      <c r="AG563" s="354"/>
      <c r="AH563" s="385"/>
    </row>
    <row r="564" spans="1:34" ht="12.75" customHeight="1" x14ac:dyDescent="0.2">
      <c r="A564" s="342"/>
      <c r="B564" s="342"/>
      <c r="C564" s="330"/>
      <c r="D564" s="339" t="s">
        <v>146</v>
      </c>
      <c r="E564" s="341"/>
      <c r="F564" s="323"/>
      <c r="G564" s="342"/>
      <c r="H564" s="342"/>
      <c r="I564" s="346"/>
      <c r="J564" s="343"/>
      <c r="K564" s="346"/>
      <c r="L564" s="342"/>
      <c r="M564" s="344"/>
      <c r="N564" s="327"/>
      <c r="O564" s="341"/>
      <c r="P564" s="342"/>
      <c r="Q564" s="342"/>
      <c r="R564" s="342"/>
      <c r="S564" s="342"/>
      <c r="T564" s="342"/>
      <c r="U564" s="342"/>
      <c r="V564" s="342"/>
      <c r="W564" s="342"/>
      <c r="X564" s="342"/>
      <c r="Y564" s="342"/>
      <c r="Z564" s="342"/>
      <c r="AA564" s="342"/>
      <c r="AB564" s="342"/>
      <c r="AC564" s="342"/>
      <c r="AD564" s="342"/>
      <c r="AE564" s="343"/>
      <c r="AF564" s="343"/>
      <c r="AG564" s="354"/>
      <c r="AH564" s="385"/>
    </row>
    <row r="565" spans="1:34" ht="12.75" customHeight="1" x14ac:dyDescent="0.2">
      <c r="A565" s="342"/>
      <c r="B565" s="342"/>
      <c r="C565" s="330"/>
      <c r="D565" s="339" t="s">
        <v>146</v>
      </c>
      <c r="E565" s="341"/>
      <c r="F565" s="323"/>
      <c r="G565" s="342"/>
      <c r="H565" s="342"/>
      <c r="I565" s="346"/>
      <c r="J565" s="343"/>
      <c r="K565" s="346"/>
      <c r="L565" s="342"/>
      <c r="M565" s="344"/>
      <c r="N565" s="327"/>
      <c r="O565" s="341"/>
      <c r="P565" s="342"/>
      <c r="Q565" s="342"/>
      <c r="R565" s="342"/>
      <c r="S565" s="342"/>
      <c r="T565" s="342"/>
      <c r="U565" s="342"/>
      <c r="V565" s="342"/>
      <c r="W565" s="342"/>
      <c r="X565" s="342"/>
      <c r="Y565" s="342"/>
      <c r="Z565" s="342"/>
      <c r="AA565" s="342"/>
      <c r="AB565" s="342"/>
      <c r="AC565" s="342"/>
      <c r="AD565" s="342"/>
      <c r="AE565" s="343"/>
      <c r="AF565" s="343"/>
      <c r="AG565" s="354"/>
      <c r="AH565" s="385"/>
    </row>
    <row r="566" spans="1:34" ht="12.75" customHeight="1" x14ac:dyDescent="0.2">
      <c r="A566" s="342"/>
      <c r="B566" s="342"/>
      <c r="C566" s="330"/>
      <c r="D566" s="339" t="s">
        <v>146</v>
      </c>
      <c r="E566" s="341"/>
      <c r="F566" s="323"/>
      <c r="G566" s="342"/>
      <c r="H566" s="342"/>
      <c r="I566" s="346"/>
      <c r="J566" s="343"/>
      <c r="K566" s="346"/>
      <c r="L566" s="342"/>
      <c r="M566" s="344"/>
      <c r="N566" s="327" t="e">
        <f>[1]!Tabla23[[#This Row],[Hora2]]-[1]!Tabla23[[#This Row],[Hora]]</f>
        <v>#REF!</v>
      </c>
      <c r="O566" s="341"/>
      <c r="P566" s="342"/>
      <c r="Q566" s="342"/>
      <c r="R566" s="342"/>
      <c r="S566" s="342"/>
      <c r="T566" s="342"/>
      <c r="U566" s="342"/>
      <c r="V566" s="342"/>
      <c r="W566" s="342"/>
      <c r="X566" s="342"/>
      <c r="Y566" s="342"/>
      <c r="Z566" s="342"/>
      <c r="AA566" s="342"/>
      <c r="AB566" s="342"/>
      <c r="AC566" s="342"/>
      <c r="AD566" s="342"/>
      <c r="AE566" s="343"/>
      <c r="AF566" s="343"/>
      <c r="AG566" s="354"/>
      <c r="AH566" s="385"/>
    </row>
    <row r="567" spans="1:34" ht="12.75" customHeight="1" x14ac:dyDescent="0.2">
      <c r="A567" s="342"/>
      <c r="B567" s="342"/>
      <c r="C567" s="330"/>
      <c r="D567" s="339" t="s">
        <v>146</v>
      </c>
      <c r="E567" s="341"/>
      <c r="F567" s="323"/>
      <c r="G567" s="342"/>
      <c r="H567" s="342"/>
      <c r="I567" s="346"/>
      <c r="J567" s="343"/>
      <c r="K567" s="346"/>
      <c r="L567" s="342"/>
      <c r="M567" s="344"/>
      <c r="N567" s="327" t="e">
        <f>[1]!Tabla23[[#This Row],[Hora2]]-[1]!Tabla23[[#This Row],[Hora]]</f>
        <v>#REF!</v>
      </c>
      <c r="O567" s="341"/>
      <c r="P567" s="342"/>
      <c r="Q567" s="342"/>
      <c r="R567" s="342"/>
      <c r="S567" s="342"/>
      <c r="T567" s="342"/>
      <c r="U567" s="342"/>
      <c r="V567" s="342"/>
      <c r="W567" s="342"/>
      <c r="X567" s="342"/>
      <c r="Y567" s="342"/>
      <c r="Z567" s="342"/>
      <c r="AA567" s="342"/>
      <c r="AB567" s="342"/>
      <c r="AC567" s="342"/>
      <c r="AD567" s="342"/>
      <c r="AE567" s="343"/>
      <c r="AF567" s="343"/>
      <c r="AG567" s="354"/>
      <c r="AH567" s="385"/>
    </row>
    <row r="568" spans="1:34" ht="12.75" customHeight="1" x14ac:dyDescent="0.2">
      <c r="A568" s="342"/>
      <c r="B568" s="342"/>
      <c r="C568" s="330"/>
      <c r="D568" s="339" t="s">
        <v>146</v>
      </c>
      <c r="E568" s="341"/>
      <c r="F568" s="323"/>
      <c r="G568" s="342"/>
      <c r="H568" s="342"/>
      <c r="I568" s="346"/>
      <c r="J568" s="343"/>
      <c r="K568" s="346"/>
      <c r="L568" s="342"/>
      <c r="M568" s="344"/>
      <c r="N568" s="327" t="e">
        <f>[1]!Tabla23[[#This Row],[Hora2]]-[1]!Tabla23[[#This Row],[Hora]]</f>
        <v>#REF!</v>
      </c>
      <c r="O568" s="341"/>
      <c r="P568" s="342"/>
      <c r="Q568" s="342"/>
      <c r="R568" s="342"/>
      <c r="S568" s="342"/>
      <c r="T568" s="342"/>
      <c r="U568" s="342"/>
      <c r="V568" s="342"/>
      <c r="W568" s="342"/>
      <c r="X568" s="342"/>
      <c r="Y568" s="342"/>
      <c r="Z568" s="342"/>
      <c r="AA568" s="342"/>
      <c r="AB568" s="342"/>
      <c r="AC568" s="342"/>
      <c r="AD568" s="342"/>
      <c r="AE568" s="343"/>
      <c r="AF568" s="343"/>
      <c r="AG568" s="354"/>
      <c r="AH568" s="385"/>
    </row>
    <row r="569" spans="1:34" ht="12.75" customHeight="1" x14ac:dyDescent="0.2">
      <c r="A569" s="342"/>
      <c r="B569" s="342"/>
      <c r="C569" s="330"/>
      <c r="D569" s="339" t="s">
        <v>146</v>
      </c>
      <c r="E569" s="341"/>
      <c r="F569" s="323"/>
      <c r="G569" s="342"/>
      <c r="H569" s="342"/>
      <c r="I569" s="346"/>
      <c r="J569" s="343"/>
      <c r="K569" s="346"/>
      <c r="L569" s="342"/>
      <c r="M569" s="344"/>
      <c r="N569" s="327" t="e">
        <f>[1]!Tabla23[[#This Row],[Hora2]]-[1]!Tabla23[[#This Row],[Hora]]</f>
        <v>#REF!</v>
      </c>
      <c r="O569" s="341"/>
      <c r="P569" s="342"/>
      <c r="Q569" s="342"/>
      <c r="R569" s="342"/>
      <c r="S569" s="342"/>
      <c r="T569" s="342"/>
      <c r="U569" s="342"/>
      <c r="V569" s="342"/>
      <c r="W569" s="342"/>
      <c r="X569" s="342"/>
      <c r="Y569" s="342"/>
      <c r="Z569" s="342"/>
      <c r="AA569" s="342"/>
      <c r="AB569" s="342"/>
      <c r="AC569" s="342"/>
      <c r="AD569" s="342"/>
      <c r="AE569" s="343"/>
      <c r="AF569" s="343"/>
      <c r="AG569" s="354"/>
      <c r="AH569" s="385"/>
    </row>
    <row r="570" spans="1:34" ht="12.75" customHeight="1" x14ac:dyDescent="0.2">
      <c r="A570" s="342"/>
      <c r="B570" s="342"/>
      <c r="C570" s="330"/>
      <c r="D570" s="339" t="s">
        <v>146</v>
      </c>
      <c r="E570" s="341"/>
      <c r="F570" s="323"/>
      <c r="G570" s="342"/>
      <c r="H570" s="342"/>
      <c r="I570" s="346"/>
      <c r="J570" s="343"/>
      <c r="K570" s="346"/>
      <c r="L570" s="342"/>
      <c r="M570" s="344"/>
      <c r="N570" s="327" t="e">
        <f>[1]!Tabla23[[#This Row],[Hora2]]-[1]!Tabla23[[#This Row],[Hora]]</f>
        <v>#REF!</v>
      </c>
      <c r="O570" s="341"/>
      <c r="P570" s="342"/>
      <c r="Q570" s="342"/>
      <c r="R570" s="342"/>
      <c r="S570" s="342"/>
      <c r="T570" s="342"/>
      <c r="U570" s="342"/>
      <c r="V570" s="342"/>
      <c r="W570" s="342"/>
      <c r="X570" s="342"/>
      <c r="Y570" s="342"/>
      <c r="Z570" s="342"/>
      <c r="AA570" s="342"/>
      <c r="AB570" s="342"/>
      <c r="AC570" s="342"/>
      <c r="AD570" s="342"/>
      <c r="AE570" s="343"/>
      <c r="AF570" s="343"/>
      <c r="AG570" s="354"/>
      <c r="AH570" s="385"/>
    </row>
    <row r="571" spans="1:34" ht="12.75" customHeight="1" x14ac:dyDescent="0.2">
      <c r="A571" s="342"/>
      <c r="B571" s="342"/>
      <c r="C571" s="330"/>
      <c r="D571" s="339" t="s">
        <v>146</v>
      </c>
      <c r="E571" s="341"/>
      <c r="F571" s="323"/>
      <c r="G571" s="342"/>
      <c r="H571" s="342"/>
      <c r="I571" s="346"/>
      <c r="J571" s="343"/>
      <c r="K571" s="346"/>
      <c r="L571" s="342"/>
      <c r="M571" s="344"/>
      <c r="N571" s="327" t="e">
        <f>[1]!Tabla23[[#This Row],[Hora2]]-[1]!Tabla23[[#This Row],[Hora]]</f>
        <v>#REF!</v>
      </c>
      <c r="O571" s="341"/>
      <c r="P571" s="342"/>
      <c r="Q571" s="342"/>
      <c r="R571" s="342"/>
      <c r="S571" s="342"/>
      <c r="T571" s="342"/>
      <c r="U571" s="342"/>
      <c r="V571" s="342"/>
      <c r="W571" s="342"/>
      <c r="X571" s="342"/>
      <c r="Y571" s="342"/>
      <c r="Z571" s="342"/>
      <c r="AA571" s="342"/>
      <c r="AB571" s="342"/>
      <c r="AC571" s="342"/>
      <c r="AD571" s="342"/>
      <c r="AE571" s="343"/>
      <c r="AF571" s="343"/>
      <c r="AG571" s="354"/>
      <c r="AH571" s="385"/>
    </row>
    <row r="572" spans="1:34" ht="12.75" customHeight="1" x14ac:dyDescent="0.2">
      <c r="A572" s="342"/>
      <c r="B572" s="342"/>
      <c r="C572" s="330"/>
      <c r="D572" s="339" t="s">
        <v>146</v>
      </c>
      <c r="E572" s="341"/>
      <c r="F572" s="323"/>
      <c r="G572" s="342"/>
      <c r="H572" s="342"/>
      <c r="I572" s="346"/>
      <c r="J572" s="343"/>
      <c r="K572" s="346"/>
      <c r="L572" s="342"/>
      <c r="M572" s="344"/>
      <c r="N572" s="327" t="e">
        <f>[1]!Tabla23[[#This Row],[Hora2]]-[1]!Tabla23[[#This Row],[Hora]]</f>
        <v>#REF!</v>
      </c>
      <c r="O572" s="341"/>
      <c r="P572" s="342"/>
      <c r="Q572" s="342"/>
      <c r="R572" s="342"/>
      <c r="S572" s="342"/>
      <c r="T572" s="342"/>
      <c r="U572" s="342"/>
      <c r="V572" s="342"/>
      <c r="W572" s="342"/>
      <c r="X572" s="342"/>
      <c r="Y572" s="342"/>
      <c r="Z572" s="342"/>
      <c r="AA572" s="342"/>
      <c r="AB572" s="342"/>
      <c r="AC572" s="342"/>
      <c r="AD572" s="342"/>
      <c r="AE572" s="343"/>
      <c r="AF572" s="343"/>
      <c r="AG572" s="354"/>
      <c r="AH572" s="385"/>
    </row>
    <row r="573" spans="1:34" ht="12.75" customHeight="1" x14ac:dyDescent="0.2">
      <c r="A573" s="342"/>
      <c r="B573" s="342"/>
      <c r="C573" s="330"/>
      <c r="D573" s="339" t="s">
        <v>146</v>
      </c>
      <c r="E573" s="341"/>
      <c r="F573" s="323"/>
      <c r="G573" s="342"/>
      <c r="H573" s="342"/>
      <c r="I573" s="346"/>
      <c r="J573" s="343"/>
      <c r="K573" s="346"/>
      <c r="L573" s="342"/>
      <c r="M573" s="344"/>
      <c r="N573" s="327" t="e">
        <f>[1]!Tabla23[[#This Row],[Hora2]]-[1]!Tabla23[[#This Row],[Hora]]</f>
        <v>#REF!</v>
      </c>
      <c r="O573" s="341"/>
      <c r="P573" s="342"/>
      <c r="Q573" s="342"/>
      <c r="R573" s="342"/>
      <c r="S573" s="342"/>
      <c r="T573" s="342"/>
      <c r="U573" s="342"/>
      <c r="V573" s="342"/>
      <c r="W573" s="342"/>
      <c r="X573" s="342"/>
      <c r="Y573" s="342"/>
      <c r="Z573" s="342"/>
      <c r="AA573" s="342"/>
      <c r="AB573" s="342"/>
      <c r="AC573" s="342"/>
      <c r="AD573" s="342"/>
      <c r="AE573" s="343"/>
      <c r="AF573" s="343"/>
      <c r="AG573" s="354"/>
      <c r="AH573" s="385"/>
    </row>
    <row r="574" spans="1:34" ht="12.75" customHeight="1" x14ac:dyDescent="0.2">
      <c r="A574" s="342"/>
      <c r="B574" s="342"/>
      <c r="C574" s="330"/>
      <c r="D574" s="339" t="s">
        <v>146</v>
      </c>
      <c r="E574" s="341"/>
      <c r="F574" s="323"/>
      <c r="G574" s="342"/>
      <c r="H574" s="342"/>
      <c r="I574" s="346"/>
      <c r="J574" s="343"/>
      <c r="K574" s="346"/>
      <c r="L574" s="342"/>
      <c r="M574" s="344"/>
      <c r="N574" s="327" t="e">
        <f>[1]!Tabla23[[#This Row],[Hora2]]-[1]!Tabla23[[#This Row],[Hora]]</f>
        <v>#REF!</v>
      </c>
      <c r="O574" s="341"/>
      <c r="P574" s="342"/>
      <c r="Q574" s="342"/>
      <c r="R574" s="342"/>
      <c r="S574" s="342"/>
      <c r="T574" s="342"/>
      <c r="U574" s="342"/>
      <c r="V574" s="342"/>
      <c r="W574" s="342"/>
      <c r="X574" s="342"/>
      <c r="Y574" s="342"/>
      <c r="Z574" s="342"/>
      <c r="AA574" s="342"/>
      <c r="AB574" s="342"/>
      <c r="AC574" s="342"/>
      <c r="AD574" s="342"/>
      <c r="AE574" s="343"/>
      <c r="AF574" s="343"/>
      <c r="AG574" s="354"/>
      <c r="AH574" s="385"/>
    </row>
    <row r="575" spans="1:34" ht="12.75" customHeight="1" x14ac:dyDescent="0.2">
      <c r="A575" s="342"/>
      <c r="B575" s="342"/>
      <c r="C575" s="330"/>
      <c r="D575" s="339" t="s">
        <v>146</v>
      </c>
      <c r="E575" s="341"/>
      <c r="F575" s="323"/>
      <c r="G575" s="342"/>
      <c r="H575" s="342"/>
      <c r="I575" s="346"/>
      <c r="J575" s="343"/>
      <c r="K575" s="346"/>
      <c r="L575" s="342"/>
      <c r="M575" s="344"/>
      <c r="N575" s="327" t="e">
        <f>[1]!Tabla23[[#This Row],[Hora2]]-[1]!Tabla23[[#This Row],[Hora]]</f>
        <v>#REF!</v>
      </c>
      <c r="O575" s="341"/>
      <c r="P575" s="342"/>
      <c r="Q575" s="342"/>
      <c r="R575" s="342"/>
      <c r="S575" s="342"/>
      <c r="T575" s="342"/>
      <c r="U575" s="342"/>
      <c r="V575" s="342"/>
      <c r="W575" s="342"/>
      <c r="X575" s="342"/>
      <c r="Y575" s="342"/>
      <c r="Z575" s="342"/>
      <c r="AA575" s="342"/>
      <c r="AB575" s="342"/>
      <c r="AC575" s="342"/>
      <c r="AD575" s="342"/>
      <c r="AE575" s="343"/>
      <c r="AF575" s="343"/>
      <c r="AG575" s="354"/>
      <c r="AH575" s="385"/>
    </row>
    <row r="576" spans="1:34" ht="12.75" customHeight="1" x14ac:dyDescent="0.2">
      <c r="A576" s="342"/>
      <c r="B576" s="342"/>
      <c r="C576" s="330"/>
      <c r="D576" s="339" t="s">
        <v>146</v>
      </c>
      <c r="E576" s="341"/>
      <c r="F576" s="323"/>
      <c r="G576" s="342"/>
      <c r="H576" s="342"/>
      <c r="I576" s="346"/>
      <c r="J576" s="343"/>
      <c r="K576" s="346"/>
      <c r="L576" s="342"/>
      <c r="M576" s="344"/>
      <c r="N576" s="327" t="e">
        <f>[1]!Tabla23[[#This Row],[Hora2]]-[1]!Tabla23[[#This Row],[Hora]]</f>
        <v>#REF!</v>
      </c>
      <c r="O576" s="341"/>
      <c r="P576" s="342"/>
      <c r="Q576" s="342"/>
      <c r="R576" s="342"/>
      <c r="S576" s="342"/>
      <c r="T576" s="342"/>
      <c r="U576" s="342"/>
      <c r="V576" s="342"/>
      <c r="W576" s="342"/>
      <c r="X576" s="342"/>
      <c r="Y576" s="342"/>
      <c r="Z576" s="342"/>
      <c r="AA576" s="342"/>
      <c r="AB576" s="342"/>
      <c r="AC576" s="342"/>
      <c r="AD576" s="342"/>
      <c r="AE576" s="343"/>
      <c r="AF576" s="343"/>
      <c r="AG576" s="354"/>
      <c r="AH576" s="385"/>
    </row>
    <row r="577" spans="1:34" ht="12.75" customHeight="1" x14ac:dyDescent="0.2">
      <c r="A577" s="342"/>
      <c r="B577" s="342"/>
      <c r="C577" s="330"/>
      <c r="D577" s="339" t="s">
        <v>146</v>
      </c>
      <c r="E577" s="341"/>
      <c r="F577" s="323"/>
      <c r="G577" s="342"/>
      <c r="H577" s="342"/>
      <c r="I577" s="346"/>
      <c r="J577" s="343"/>
      <c r="K577" s="346"/>
      <c r="L577" s="342"/>
      <c r="M577" s="344"/>
      <c r="N577" s="327" t="e">
        <f>[1]!Tabla23[[#This Row],[Hora2]]-[1]!Tabla23[[#This Row],[Hora]]</f>
        <v>#REF!</v>
      </c>
      <c r="O577" s="341"/>
      <c r="P577" s="342"/>
      <c r="Q577" s="342"/>
      <c r="R577" s="342"/>
      <c r="S577" s="342"/>
      <c r="T577" s="342"/>
      <c r="U577" s="342"/>
      <c r="V577" s="342"/>
      <c r="W577" s="342"/>
      <c r="X577" s="342"/>
      <c r="Y577" s="342"/>
      <c r="Z577" s="342"/>
      <c r="AA577" s="342"/>
      <c r="AB577" s="342"/>
      <c r="AC577" s="342"/>
      <c r="AD577" s="342"/>
      <c r="AE577" s="343"/>
      <c r="AF577" s="343"/>
      <c r="AG577" s="354"/>
      <c r="AH577" s="385"/>
    </row>
    <row r="578" spans="1:34" ht="12.75" customHeight="1" x14ac:dyDescent="0.2">
      <c r="A578" s="342"/>
      <c r="B578" s="342"/>
      <c r="C578" s="330"/>
      <c r="D578" s="339" t="s">
        <v>146</v>
      </c>
      <c r="E578" s="341"/>
      <c r="F578" s="323"/>
      <c r="G578" s="342"/>
      <c r="H578" s="342"/>
      <c r="I578" s="346"/>
      <c r="J578" s="343"/>
      <c r="K578" s="346"/>
      <c r="L578" s="342"/>
      <c r="M578" s="344"/>
      <c r="N578" s="327" t="e">
        <f>[1]!Tabla23[[#This Row],[Hora2]]-[1]!Tabla23[[#This Row],[Hora]]</f>
        <v>#REF!</v>
      </c>
      <c r="O578" s="341"/>
      <c r="P578" s="342"/>
      <c r="Q578" s="342"/>
      <c r="R578" s="342"/>
      <c r="S578" s="342"/>
      <c r="T578" s="342"/>
      <c r="U578" s="342"/>
      <c r="V578" s="342"/>
      <c r="W578" s="342"/>
      <c r="X578" s="342"/>
      <c r="Y578" s="342"/>
      <c r="Z578" s="342"/>
      <c r="AA578" s="342"/>
      <c r="AB578" s="342"/>
      <c r="AC578" s="342"/>
      <c r="AD578" s="342"/>
      <c r="AE578" s="343"/>
      <c r="AF578" s="343"/>
      <c r="AG578" s="354"/>
      <c r="AH578" s="385"/>
    </row>
    <row r="579" spans="1:34" ht="12.75" customHeight="1" x14ac:dyDescent="0.2">
      <c r="A579" s="342"/>
      <c r="B579" s="342"/>
      <c r="C579" s="330"/>
      <c r="D579" s="339" t="s">
        <v>146</v>
      </c>
      <c r="E579" s="341"/>
      <c r="F579" s="323"/>
      <c r="G579" s="342"/>
      <c r="H579" s="342"/>
      <c r="I579" s="346"/>
      <c r="J579" s="343"/>
      <c r="K579" s="346"/>
      <c r="L579" s="342"/>
      <c r="M579" s="344"/>
      <c r="N579" s="327" t="e">
        <f>[1]!Tabla23[[#This Row],[Hora2]]-[1]!Tabla23[[#This Row],[Hora]]</f>
        <v>#REF!</v>
      </c>
      <c r="O579" s="341"/>
      <c r="P579" s="342"/>
      <c r="Q579" s="342"/>
      <c r="R579" s="342"/>
      <c r="S579" s="342"/>
      <c r="T579" s="342"/>
      <c r="U579" s="342"/>
      <c r="V579" s="342"/>
      <c r="W579" s="342"/>
      <c r="X579" s="342"/>
      <c r="Y579" s="342"/>
      <c r="Z579" s="342"/>
      <c r="AA579" s="342"/>
      <c r="AB579" s="342"/>
      <c r="AC579" s="342"/>
      <c r="AD579" s="342"/>
      <c r="AE579" s="343"/>
      <c r="AF579" s="343"/>
      <c r="AG579" s="354"/>
      <c r="AH579" s="385"/>
    </row>
    <row r="580" spans="1:34" ht="12.75" customHeight="1" x14ac:dyDescent="0.2">
      <c r="A580" s="342"/>
      <c r="B580" s="342"/>
      <c r="C580" s="330"/>
      <c r="D580" s="339" t="s">
        <v>146</v>
      </c>
      <c r="E580" s="341"/>
      <c r="F580" s="323"/>
      <c r="G580" s="342"/>
      <c r="H580" s="342"/>
      <c r="I580" s="346"/>
      <c r="J580" s="343"/>
      <c r="K580" s="346"/>
      <c r="L580" s="342"/>
      <c r="M580" s="344"/>
      <c r="N580" s="327" t="e">
        <f>[1]!Tabla23[[#This Row],[Hora2]]-[1]!Tabla23[[#This Row],[Hora]]</f>
        <v>#REF!</v>
      </c>
      <c r="O580" s="341"/>
      <c r="P580" s="342"/>
      <c r="Q580" s="342"/>
      <c r="R580" s="342"/>
      <c r="S580" s="342"/>
      <c r="T580" s="342"/>
      <c r="U580" s="342"/>
      <c r="V580" s="342"/>
      <c r="W580" s="342"/>
      <c r="X580" s="342"/>
      <c r="Y580" s="342"/>
      <c r="Z580" s="342"/>
      <c r="AA580" s="342"/>
      <c r="AB580" s="342"/>
      <c r="AC580" s="342"/>
      <c r="AD580" s="342"/>
      <c r="AE580" s="343"/>
      <c r="AF580" s="343"/>
      <c r="AG580" s="354"/>
      <c r="AH580" s="385"/>
    </row>
    <row r="581" spans="1:34" ht="12.75" customHeight="1" x14ac:dyDescent="0.2">
      <c r="A581" s="342"/>
      <c r="B581" s="342"/>
      <c r="C581" s="330"/>
      <c r="D581" s="339" t="s">
        <v>146</v>
      </c>
      <c r="E581" s="341"/>
      <c r="F581" s="323"/>
      <c r="G581" s="342"/>
      <c r="H581" s="342"/>
      <c r="I581" s="346"/>
      <c r="J581" s="343"/>
      <c r="K581" s="346"/>
      <c r="L581" s="342"/>
      <c r="M581" s="344"/>
      <c r="N581" s="327" t="e">
        <f>[1]!Tabla23[[#This Row],[Hora2]]-[1]!Tabla23[[#This Row],[Hora]]</f>
        <v>#REF!</v>
      </c>
      <c r="O581" s="341"/>
      <c r="P581" s="342"/>
      <c r="Q581" s="342"/>
      <c r="R581" s="342"/>
      <c r="S581" s="342"/>
      <c r="T581" s="342"/>
      <c r="U581" s="342"/>
      <c r="V581" s="342"/>
      <c r="W581" s="342"/>
      <c r="X581" s="342"/>
      <c r="Y581" s="342"/>
      <c r="Z581" s="342"/>
      <c r="AA581" s="342"/>
      <c r="AB581" s="342"/>
      <c r="AC581" s="342"/>
      <c r="AD581" s="342"/>
      <c r="AE581" s="343"/>
      <c r="AF581" s="343"/>
      <c r="AG581" s="354"/>
      <c r="AH581" s="385"/>
    </row>
    <row r="582" spans="1:34" ht="12.75" customHeight="1" x14ac:dyDescent="0.2">
      <c r="A582" s="342"/>
      <c r="B582" s="342"/>
      <c r="C582" s="330"/>
      <c r="D582" s="339" t="s">
        <v>146</v>
      </c>
      <c r="E582" s="341"/>
      <c r="F582" s="323"/>
      <c r="G582" s="342"/>
      <c r="H582" s="342"/>
      <c r="I582" s="346"/>
      <c r="J582" s="343"/>
      <c r="K582" s="346"/>
      <c r="L582" s="342"/>
      <c r="M582" s="344"/>
      <c r="N582" s="327" t="e">
        <f>[1]!Tabla23[[#This Row],[Hora2]]-[1]!Tabla23[[#This Row],[Hora]]</f>
        <v>#REF!</v>
      </c>
      <c r="O582" s="341"/>
      <c r="P582" s="342"/>
      <c r="Q582" s="342"/>
      <c r="R582" s="342"/>
      <c r="S582" s="342"/>
      <c r="T582" s="342"/>
      <c r="U582" s="342"/>
      <c r="V582" s="342"/>
      <c r="W582" s="342"/>
      <c r="X582" s="342"/>
      <c r="Y582" s="342"/>
      <c r="Z582" s="342"/>
      <c r="AA582" s="342"/>
      <c r="AB582" s="342"/>
      <c r="AC582" s="342"/>
      <c r="AD582" s="342"/>
      <c r="AE582" s="343"/>
      <c r="AF582" s="343"/>
      <c r="AG582" s="354"/>
      <c r="AH582" s="385"/>
    </row>
    <row r="583" spans="1:34" ht="12.75" customHeight="1" x14ac:dyDescent="0.2">
      <c r="A583" s="342"/>
      <c r="B583" s="342"/>
      <c r="C583" s="330"/>
      <c r="D583" s="339" t="s">
        <v>146</v>
      </c>
      <c r="E583" s="341"/>
      <c r="F583" s="323"/>
      <c r="G583" s="342"/>
      <c r="H583" s="342"/>
      <c r="I583" s="346"/>
      <c r="J583" s="343"/>
      <c r="K583" s="346"/>
      <c r="L583" s="342"/>
      <c r="M583" s="344"/>
      <c r="N583" s="327" t="e">
        <f>[1]!Tabla23[[#This Row],[Hora2]]-[1]!Tabla23[[#This Row],[Hora]]</f>
        <v>#REF!</v>
      </c>
      <c r="O583" s="341"/>
      <c r="P583" s="342"/>
      <c r="Q583" s="342"/>
      <c r="R583" s="342"/>
      <c r="S583" s="342"/>
      <c r="T583" s="342"/>
      <c r="U583" s="342"/>
      <c r="V583" s="342"/>
      <c r="W583" s="342"/>
      <c r="X583" s="342"/>
      <c r="Y583" s="342"/>
      <c r="Z583" s="342"/>
      <c r="AA583" s="342"/>
      <c r="AB583" s="342"/>
      <c r="AC583" s="342"/>
      <c r="AD583" s="342"/>
      <c r="AE583" s="343"/>
      <c r="AF583" s="343"/>
      <c r="AG583" s="354"/>
      <c r="AH583" s="385"/>
    </row>
    <row r="584" spans="1:34" ht="12.75" customHeight="1" x14ac:dyDescent="0.2">
      <c r="A584" s="342"/>
      <c r="B584" s="342"/>
      <c r="C584" s="330"/>
      <c r="D584" s="339" t="s">
        <v>146</v>
      </c>
      <c r="E584" s="341"/>
      <c r="F584" s="323"/>
      <c r="G584" s="342"/>
      <c r="H584" s="342"/>
      <c r="I584" s="346"/>
      <c r="J584" s="343"/>
      <c r="K584" s="346"/>
      <c r="L584" s="342"/>
      <c r="M584" s="344"/>
      <c r="N584" s="327" t="e">
        <f>[1]!Tabla23[[#This Row],[Hora2]]-[1]!Tabla23[[#This Row],[Hora]]</f>
        <v>#REF!</v>
      </c>
      <c r="O584" s="341"/>
      <c r="P584" s="342"/>
      <c r="Q584" s="342"/>
      <c r="R584" s="342"/>
      <c r="S584" s="342"/>
      <c r="T584" s="342"/>
      <c r="U584" s="342"/>
      <c r="V584" s="342"/>
      <c r="W584" s="342"/>
      <c r="X584" s="342"/>
      <c r="Y584" s="342"/>
      <c r="Z584" s="342"/>
      <c r="AA584" s="342"/>
      <c r="AB584" s="342"/>
      <c r="AC584" s="342"/>
      <c r="AD584" s="342"/>
      <c r="AE584" s="343"/>
      <c r="AF584" s="343"/>
      <c r="AG584" s="354"/>
      <c r="AH584" s="385"/>
    </row>
    <row r="585" spans="1:34" ht="12.75" customHeight="1" x14ac:dyDescent="0.2">
      <c r="A585" s="342"/>
      <c r="B585" s="342"/>
      <c r="C585" s="330"/>
      <c r="D585" s="339" t="s">
        <v>146</v>
      </c>
      <c r="E585" s="341"/>
      <c r="F585" s="323"/>
      <c r="G585" s="342"/>
      <c r="H585" s="342"/>
      <c r="I585" s="346"/>
      <c r="J585" s="343"/>
      <c r="K585" s="346"/>
      <c r="L585" s="342"/>
      <c r="M585" s="344"/>
      <c r="N585" s="327" t="e">
        <f>[1]!Tabla23[[#This Row],[Hora2]]-[1]!Tabla23[[#This Row],[Hora]]</f>
        <v>#REF!</v>
      </c>
      <c r="O585" s="341"/>
      <c r="P585" s="342"/>
      <c r="Q585" s="342"/>
      <c r="R585" s="342"/>
      <c r="S585" s="342"/>
      <c r="T585" s="342"/>
      <c r="U585" s="342"/>
      <c r="V585" s="342"/>
      <c r="W585" s="342"/>
      <c r="X585" s="342"/>
      <c r="Y585" s="342"/>
      <c r="Z585" s="342"/>
      <c r="AA585" s="342"/>
      <c r="AB585" s="342"/>
      <c r="AC585" s="342"/>
      <c r="AD585" s="342"/>
      <c r="AE585" s="343"/>
      <c r="AF585" s="343"/>
      <c r="AG585" s="354"/>
      <c r="AH585" s="385"/>
    </row>
    <row r="586" spans="1:34" ht="12.75" customHeight="1" x14ac:dyDescent="0.2">
      <c r="A586" s="342"/>
      <c r="B586" s="342"/>
      <c r="C586" s="330"/>
      <c r="D586" s="339" t="s">
        <v>146</v>
      </c>
      <c r="E586" s="341"/>
      <c r="F586" s="323"/>
      <c r="G586" s="342"/>
      <c r="H586" s="342"/>
      <c r="I586" s="346"/>
      <c r="J586" s="343"/>
      <c r="K586" s="346"/>
      <c r="L586" s="342"/>
      <c r="M586" s="344"/>
      <c r="N586" s="327" t="e">
        <f>[1]!Tabla23[[#This Row],[Hora2]]-[1]!Tabla23[[#This Row],[Hora]]</f>
        <v>#REF!</v>
      </c>
      <c r="O586" s="341"/>
      <c r="P586" s="342"/>
      <c r="Q586" s="342"/>
      <c r="R586" s="342"/>
      <c r="S586" s="342"/>
      <c r="T586" s="342"/>
      <c r="U586" s="342"/>
      <c r="V586" s="342"/>
      <c r="W586" s="342"/>
      <c r="X586" s="342"/>
      <c r="Y586" s="342"/>
      <c r="Z586" s="342"/>
      <c r="AA586" s="342"/>
      <c r="AB586" s="342"/>
      <c r="AC586" s="342"/>
      <c r="AD586" s="342"/>
      <c r="AE586" s="343"/>
      <c r="AF586" s="343"/>
      <c r="AG586" s="354"/>
      <c r="AH586" s="385"/>
    </row>
    <row r="587" spans="1:34" ht="12.75" customHeight="1" x14ac:dyDescent="0.2">
      <c r="A587" s="342"/>
      <c r="B587" s="342"/>
      <c r="C587" s="330"/>
      <c r="D587" s="339" t="s">
        <v>146</v>
      </c>
      <c r="E587" s="341"/>
      <c r="F587" s="323"/>
      <c r="G587" s="342"/>
      <c r="H587" s="342"/>
      <c r="I587" s="346"/>
      <c r="J587" s="343"/>
      <c r="K587" s="346"/>
      <c r="L587" s="342"/>
      <c r="M587" s="344"/>
      <c r="N587" s="327" t="e">
        <f>[1]!Tabla23[[#This Row],[Hora2]]-[1]!Tabla23[[#This Row],[Hora]]</f>
        <v>#REF!</v>
      </c>
      <c r="O587" s="341"/>
      <c r="P587" s="342"/>
      <c r="Q587" s="342"/>
      <c r="R587" s="342"/>
      <c r="S587" s="342"/>
      <c r="T587" s="342"/>
      <c r="U587" s="342"/>
      <c r="V587" s="342"/>
      <c r="W587" s="342"/>
      <c r="X587" s="342"/>
      <c r="Y587" s="342"/>
      <c r="Z587" s="342"/>
      <c r="AA587" s="342"/>
      <c r="AB587" s="342"/>
      <c r="AC587" s="342"/>
      <c r="AD587" s="342"/>
      <c r="AE587" s="343"/>
      <c r="AF587" s="343"/>
      <c r="AG587" s="354"/>
      <c r="AH587" s="385"/>
    </row>
    <row r="588" spans="1:34" x14ac:dyDescent="0.2">
      <c r="A588" s="419"/>
      <c r="B588" s="419"/>
      <c r="C588" s="420"/>
      <c r="D588" s="339" t="s">
        <v>146</v>
      </c>
      <c r="E588" s="421"/>
      <c r="F588" s="419"/>
      <c r="G588" s="419"/>
      <c r="H588" s="419"/>
      <c r="I588" s="422"/>
      <c r="J588" s="423"/>
      <c r="K588" s="422"/>
      <c r="L588" s="424"/>
      <c r="M588" s="440"/>
      <c r="N588" s="425"/>
      <c r="O588" s="426"/>
      <c r="P588" s="419"/>
      <c r="Q588" s="419"/>
      <c r="R588" s="419"/>
      <c r="S588" s="419"/>
      <c r="T588" s="419"/>
      <c r="U588" s="419"/>
      <c r="V588" s="419"/>
      <c r="W588" s="419"/>
      <c r="X588" s="419"/>
      <c r="Y588" s="419"/>
      <c r="Z588" s="419"/>
      <c r="AA588" s="419"/>
      <c r="AB588" s="419"/>
      <c r="AC588" s="419"/>
      <c r="AD588" s="419"/>
      <c r="AE588" s="427"/>
      <c r="AF588" s="423"/>
      <c r="AG588" s="428"/>
      <c r="AH588" s="429"/>
    </row>
    <row r="589" spans="1:34" x14ac:dyDescent="0.2">
      <c r="A589" s="419"/>
      <c r="B589" s="419"/>
      <c r="C589" s="420"/>
      <c r="D589" s="339" t="s">
        <v>146</v>
      </c>
      <c r="E589" s="421"/>
      <c r="F589" s="419"/>
      <c r="G589" s="419"/>
      <c r="H589" s="419"/>
      <c r="I589" s="422"/>
      <c r="J589" s="423"/>
      <c r="K589" s="422"/>
      <c r="L589" s="424"/>
      <c r="M589" s="440"/>
      <c r="N589" s="425" t="e">
        <f>[1]!Tabla23[[#This Row],[Hora2]]-[1]!Tabla23[[#This Row],[Hora]]</f>
        <v>#REF!</v>
      </c>
      <c r="O589" s="426"/>
      <c r="P589" s="419"/>
      <c r="Q589" s="419"/>
      <c r="R589" s="419"/>
      <c r="S589" s="419"/>
      <c r="T589" s="419"/>
      <c r="U589" s="419"/>
      <c r="V589" s="419"/>
      <c r="W589" s="419"/>
      <c r="X589" s="419"/>
      <c r="Y589" s="419"/>
      <c r="Z589" s="419"/>
      <c r="AA589" s="419"/>
      <c r="AB589" s="419"/>
      <c r="AC589" s="419"/>
      <c r="AD589" s="419"/>
      <c r="AE589" s="427"/>
      <c r="AF589" s="423"/>
      <c r="AG589" s="428"/>
      <c r="AH589" s="429"/>
    </row>
    <row r="590" spans="1:34" x14ac:dyDescent="0.2">
      <c r="A590" s="419"/>
      <c r="B590" s="419"/>
      <c r="C590" s="420"/>
      <c r="D590" s="339" t="s">
        <v>146</v>
      </c>
      <c r="E590" s="421"/>
      <c r="F590" s="419"/>
      <c r="G590" s="419"/>
      <c r="H590" s="419"/>
      <c r="I590" s="422"/>
      <c r="J590" s="423"/>
      <c r="K590" s="422"/>
      <c r="L590" s="424"/>
      <c r="M590" s="440"/>
      <c r="N590" s="425" t="e">
        <f>[1]!Tabla23[[#This Row],[Hora2]]-[1]!Tabla23[[#This Row],[Hora]]</f>
        <v>#REF!</v>
      </c>
      <c r="O590" s="426"/>
      <c r="P590" s="419"/>
      <c r="Q590" s="419"/>
      <c r="R590" s="419"/>
      <c r="S590" s="419"/>
      <c r="T590" s="419"/>
      <c r="U590" s="419"/>
      <c r="V590" s="419"/>
      <c r="W590" s="419"/>
      <c r="X590" s="419"/>
      <c r="Y590" s="419"/>
      <c r="Z590" s="419"/>
      <c r="AA590" s="419"/>
      <c r="AB590" s="419"/>
      <c r="AC590" s="419"/>
      <c r="AD590" s="419"/>
      <c r="AE590" s="427"/>
      <c r="AF590" s="423"/>
      <c r="AG590" s="428"/>
      <c r="AH590" s="429"/>
    </row>
    <row r="591" spans="1:34" x14ac:dyDescent="0.2">
      <c r="A591" s="419"/>
      <c r="B591" s="419"/>
      <c r="C591" s="420"/>
      <c r="D591" s="339" t="s">
        <v>146</v>
      </c>
      <c r="E591" s="421"/>
      <c r="F591" s="419"/>
      <c r="G591" s="419"/>
      <c r="H591" s="419"/>
      <c r="I591" s="422"/>
      <c r="J591" s="423"/>
      <c r="K591" s="422"/>
      <c r="L591" s="424"/>
      <c r="M591" s="440"/>
      <c r="N591" s="425" t="e">
        <f>[1]!Tabla23[[#This Row],[Hora2]]-[1]!Tabla23[[#This Row],[Hora]]</f>
        <v>#REF!</v>
      </c>
      <c r="O591" s="426"/>
      <c r="P591" s="419"/>
      <c r="Q591" s="419"/>
      <c r="R591" s="419"/>
      <c r="S591" s="419"/>
      <c r="T591" s="419"/>
      <c r="U591" s="419"/>
      <c r="V591" s="419"/>
      <c r="W591" s="419"/>
      <c r="X591" s="419"/>
      <c r="Y591" s="419"/>
      <c r="Z591" s="419"/>
      <c r="AA591" s="419"/>
      <c r="AB591" s="419"/>
      <c r="AC591" s="419"/>
      <c r="AD591" s="419"/>
      <c r="AE591" s="427"/>
      <c r="AF591" s="423" t="s">
        <v>147</v>
      </c>
      <c r="AG591" s="428"/>
      <c r="AH591" s="429"/>
    </row>
    <row r="592" spans="1:34" x14ac:dyDescent="0.2">
      <c r="A592" s="419"/>
      <c r="B592" s="419"/>
      <c r="C592" s="420"/>
      <c r="D592" s="339" t="s">
        <v>146</v>
      </c>
      <c r="E592" s="421"/>
      <c r="F592" s="419"/>
      <c r="G592" s="419"/>
      <c r="H592" s="419"/>
      <c r="I592" s="422"/>
      <c r="J592" s="423"/>
      <c r="K592" s="422"/>
      <c r="L592" s="424"/>
      <c r="M592" s="440"/>
      <c r="N592" s="425" t="e">
        <f>[1]!Tabla23[[#This Row],[Hora2]]-[1]!Tabla23[[#This Row],[Hora]]</f>
        <v>#REF!</v>
      </c>
      <c r="O592" s="426"/>
      <c r="P592" s="419"/>
      <c r="Q592" s="419"/>
      <c r="R592" s="419"/>
      <c r="S592" s="419"/>
      <c r="T592" s="419"/>
      <c r="U592" s="419"/>
      <c r="V592" s="419"/>
      <c r="W592" s="419"/>
      <c r="X592" s="419"/>
      <c r="Y592" s="419"/>
      <c r="Z592" s="419"/>
      <c r="AA592" s="419"/>
      <c r="AB592" s="419"/>
      <c r="AC592" s="419"/>
      <c r="AD592" s="419"/>
      <c r="AE592" s="427"/>
      <c r="AF592" s="423"/>
      <c r="AG592" s="428"/>
      <c r="AH592" s="429"/>
    </row>
    <row r="593" spans="1:34" x14ac:dyDescent="0.2">
      <c r="A593" s="419"/>
      <c r="B593" s="419"/>
      <c r="C593" s="420"/>
      <c r="D593" s="339" t="s">
        <v>146</v>
      </c>
      <c r="E593" s="421"/>
      <c r="F593" s="419"/>
      <c r="G593" s="419"/>
      <c r="H593" s="419"/>
      <c r="I593" s="422"/>
      <c r="J593" s="423"/>
      <c r="K593" s="422"/>
      <c r="L593" s="424"/>
      <c r="M593" s="440"/>
      <c r="N593" s="425" t="e">
        <f>[1]!Tabla23[[#This Row],[Hora2]]-[1]!Tabla23[[#This Row],[Hora]]</f>
        <v>#REF!</v>
      </c>
      <c r="O593" s="426"/>
      <c r="P593" s="419"/>
      <c r="Q593" s="419"/>
      <c r="R593" s="419"/>
      <c r="S593" s="419"/>
      <c r="T593" s="419"/>
      <c r="U593" s="419"/>
      <c r="V593" s="419"/>
      <c r="W593" s="419"/>
      <c r="X593" s="419"/>
      <c r="Y593" s="419"/>
      <c r="Z593" s="419"/>
      <c r="AA593" s="419"/>
      <c r="AB593" s="419"/>
      <c r="AC593" s="419"/>
      <c r="AD593" s="419"/>
      <c r="AE593" s="427"/>
      <c r="AF593" s="423"/>
      <c r="AG593" s="428"/>
      <c r="AH593" s="429"/>
    </row>
    <row r="594" spans="1:34" x14ac:dyDescent="0.2">
      <c r="A594" s="432"/>
      <c r="B594" s="432"/>
      <c r="C594" s="433"/>
      <c r="D594" s="339" t="s">
        <v>146</v>
      </c>
      <c r="E594" s="434"/>
      <c r="F594" s="432"/>
      <c r="G594" s="432"/>
      <c r="H594" s="432"/>
      <c r="I594" s="422"/>
      <c r="J594" s="423"/>
      <c r="K594" s="422"/>
      <c r="L594" s="424"/>
      <c r="M594" s="441"/>
      <c r="N594" s="435" t="e">
        <f>[1]!Tabla23[[#This Row],[Hora2]]-[1]!Tabla23[[#This Row],[Hora]]</f>
        <v>#REF!</v>
      </c>
      <c r="O594" s="436"/>
      <c r="P594" s="432"/>
      <c r="Q594" s="432"/>
      <c r="R594" s="432"/>
      <c r="S594" s="432"/>
      <c r="T594" s="432"/>
      <c r="U594" s="432"/>
      <c r="V594" s="432"/>
      <c r="W594" s="432"/>
      <c r="X594" s="432"/>
      <c r="Y594" s="432"/>
      <c r="Z594" s="432"/>
      <c r="AA594" s="432"/>
      <c r="AB594" s="432"/>
      <c r="AC594" s="432"/>
      <c r="AD594" s="419"/>
      <c r="AE594" s="427"/>
      <c r="AF594" s="423"/>
      <c r="AG594" s="428"/>
      <c r="AH594" s="429"/>
    </row>
    <row r="595" spans="1:34" x14ac:dyDescent="0.2">
      <c r="AE595" s="355"/>
      <c r="AF595" s="355"/>
      <c r="AG595" s="355"/>
    </row>
    <row r="596" spans="1:34" x14ac:dyDescent="0.2">
      <c r="AE596" s="355"/>
      <c r="AF596" s="355"/>
      <c r="AG596" s="355"/>
    </row>
    <row r="597" spans="1:34" x14ac:dyDescent="0.2">
      <c r="AE597" s="355"/>
      <c r="AF597" s="355"/>
      <c r="AG597" s="355"/>
    </row>
    <row r="598" spans="1:34" x14ac:dyDescent="0.2">
      <c r="AE598" s="355"/>
      <c r="AF598" s="355"/>
      <c r="AG598" s="355"/>
    </row>
    <row r="599" spans="1:34" x14ac:dyDescent="0.2">
      <c r="AE599" s="355"/>
      <c r="AF599" s="355"/>
      <c r="AG599" s="355"/>
    </row>
    <row r="600" spans="1:34" x14ac:dyDescent="0.2">
      <c r="AE600" s="355"/>
      <c r="AF600" s="355"/>
      <c r="AG600" s="355"/>
    </row>
    <row r="601" spans="1:34" x14ac:dyDescent="0.2">
      <c r="AE601" s="355"/>
      <c r="AF601" s="355"/>
      <c r="AG601" s="355"/>
    </row>
    <row r="602" spans="1:34" x14ac:dyDescent="0.2">
      <c r="AE602" s="355"/>
      <c r="AF602" s="355"/>
      <c r="AG602" s="355"/>
    </row>
    <row r="603" spans="1:34" x14ac:dyDescent="0.2">
      <c r="AE603" s="355"/>
      <c r="AF603" s="355"/>
      <c r="AG603" s="355"/>
    </row>
    <row r="604" spans="1:34" x14ac:dyDescent="0.2">
      <c r="AE604" s="355"/>
      <c r="AF604" s="355"/>
      <c r="AG604" s="355"/>
    </row>
    <row r="605" spans="1:34" x14ac:dyDescent="0.2">
      <c r="AE605" s="355"/>
      <c r="AF605" s="355"/>
      <c r="AG605" s="355"/>
    </row>
    <row r="606" spans="1:34" x14ac:dyDescent="0.2">
      <c r="AE606" s="355"/>
      <c r="AF606" s="355"/>
      <c r="AG606" s="355"/>
    </row>
    <row r="607" spans="1:34" x14ac:dyDescent="0.2">
      <c r="AE607" s="355"/>
      <c r="AF607" s="355"/>
      <c r="AG607" s="355"/>
    </row>
    <row r="608" spans="1:34" x14ac:dyDescent="0.2">
      <c r="AE608" s="355"/>
      <c r="AF608" s="355"/>
      <c r="AG608" s="355"/>
    </row>
    <row r="609" spans="31:33" x14ac:dyDescent="0.2">
      <c r="AE609" s="355"/>
      <c r="AF609" s="355"/>
      <c r="AG609" s="355"/>
    </row>
    <row r="610" spans="31:33" x14ac:dyDescent="0.2">
      <c r="AE610" s="355"/>
      <c r="AF610" s="355"/>
      <c r="AG610" s="355"/>
    </row>
    <row r="611" spans="31:33" x14ac:dyDescent="0.2">
      <c r="AE611" s="355"/>
      <c r="AF611" s="355"/>
      <c r="AG611" s="355"/>
    </row>
    <row r="612" spans="31:33" x14ac:dyDescent="0.2">
      <c r="AE612" s="355"/>
      <c r="AF612" s="355"/>
      <c r="AG612" s="355"/>
    </row>
    <row r="613" spans="31:33" x14ac:dyDescent="0.2">
      <c r="AE613" s="355"/>
      <c r="AF613" s="355"/>
      <c r="AG613" s="355"/>
    </row>
    <row r="614" spans="31:33" x14ac:dyDescent="0.2">
      <c r="AE614" s="355"/>
      <c r="AF614" s="355"/>
      <c r="AG614" s="355"/>
    </row>
    <row r="615" spans="31:33" x14ac:dyDescent="0.2">
      <c r="AE615" s="355"/>
      <c r="AF615" s="355"/>
      <c r="AG615" s="355"/>
    </row>
    <row r="616" spans="31:33" x14ac:dyDescent="0.2">
      <c r="AE616" s="355"/>
      <c r="AF616" s="355"/>
      <c r="AG616" s="355"/>
    </row>
    <row r="617" spans="31:33" x14ac:dyDescent="0.2">
      <c r="AE617" s="355"/>
      <c r="AF617" s="355"/>
      <c r="AG617" s="355"/>
    </row>
    <row r="618" spans="31:33" x14ac:dyDescent="0.2">
      <c r="AE618" s="355"/>
      <c r="AF618" s="355"/>
      <c r="AG618" s="355"/>
    </row>
    <row r="619" spans="31:33" x14ac:dyDescent="0.2">
      <c r="AE619" s="355"/>
      <c r="AF619" s="355"/>
      <c r="AG619" s="355"/>
    </row>
    <row r="620" spans="31:33" x14ac:dyDescent="0.2">
      <c r="AE620" s="355"/>
      <c r="AF620" s="355"/>
      <c r="AG620" s="355"/>
    </row>
    <row r="621" spans="31:33" x14ac:dyDescent="0.2">
      <c r="AE621" s="355"/>
      <c r="AF621" s="355"/>
      <c r="AG621" s="355"/>
    </row>
    <row r="622" spans="31:33" x14ac:dyDescent="0.2">
      <c r="AE622" s="355"/>
      <c r="AF622" s="355"/>
      <c r="AG622" s="355"/>
    </row>
    <row r="623" spans="31:33" x14ac:dyDescent="0.2">
      <c r="AE623" s="355"/>
      <c r="AF623" s="355"/>
      <c r="AG623" s="355"/>
    </row>
    <row r="624" spans="31:33" x14ac:dyDescent="0.2">
      <c r="AE624" s="355"/>
      <c r="AF624" s="355"/>
      <c r="AG624" s="355"/>
    </row>
    <row r="625" spans="31:33" x14ac:dyDescent="0.2">
      <c r="AE625" s="355"/>
      <c r="AF625" s="355"/>
      <c r="AG625" s="355"/>
    </row>
    <row r="626" spans="31:33" x14ac:dyDescent="0.2">
      <c r="AE626" s="355"/>
      <c r="AF626" s="355"/>
      <c r="AG626" s="355"/>
    </row>
    <row r="627" spans="31:33" x14ac:dyDescent="0.2">
      <c r="AE627" s="355"/>
      <c r="AF627" s="355"/>
      <c r="AG627" s="355"/>
    </row>
    <row r="628" spans="31:33" x14ac:dyDescent="0.2">
      <c r="AE628" s="355"/>
      <c r="AF628" s="355"/>
      <c r="AG628" s="355"/>
    </row>
    <row r="629" spans="31:33" x14ac:dyDescent="0.2">
      <c r="AE629" s="355"/>
      <c r="AF629" s="355"/>
      <c r="AG629" s="355"/>
    </row>
    <row r="630" spans="31:33" x14ac:dyDescent="0.2">
      <c r="AE630" s="355"/>
      <c r="AF630" s="355"/>
      <c r="AG630" s="355"/>
    </row>
    <row r="631" spans="31:33" x14ac:dyDescent="0.2">
      <c r="AE631" s="355"/>
      <c r="AF631" s="355"/>
      <c r="AG631" s="355"/>
    </row>
    <row r="632" spans="31:33" x14ac:dyDescent="0.2">
      <c r="AE632" s="355"/>
      <c r="AF632" s="355"/>
      <c r="AG632" s="355"/>
    </row>
    <row r="633" spans="31:33" x14ac:dyDescent="0.2">
      <c r="AE633" s="355"/>
      <c r="AF633" s="355"/>
      <c r="AG633" s="355"/>
    </row>
    <row r="634" spans="31:33" x14ac:dyDescent="0.2">
      <c r="AE634" s="355"/>
      <c r="AF634" s="355"/>
      <c r="AG634" s="355"/>
    </row>
    <row r="635" spans="31:33" x14ac:dyDescent="0.2">
      <c r="AE635" s="355"/>
      <c r="AF635" s="355"/>
      <c r="AG635" s="355"/>
    </row>
    <row r="636" spans="31:33" x14ac:dyDescent="0.2">
      <c r="AE636" s="355"/>
      <c r="AF636" s="355"/>
      <c r="AG636" s="355"/>
    </row>
    <row r="637" spans="31:33" x14ac:dyDescent="0.2">
      <c r="AE637" s="355"/>
      <c r="AF637" s="355"/>
      <c r="AG637" s="355"/>
    </row>
    <row r="638" spans="31:33" x14ac:dyDescent="0.2">
      <c r="AE638" s="355"/>
      <c r="AF638" s="355"/>
      <c r="AG638" s="355"/>
    </row>
    <row r="639" spans="31:33" x14ac:dyDescent="0.2">
      <c r="AE639" s="355"/>
      <c r="AF639" s="355"/>
      <c r="AG639" s="355"/>
    </row>
    <row r="640" spans="31:33" x14ac:dyDescent="0.2">
      <c r="AE640" s="355"/>
      <c r="AF640" s="355"/>
      <c r="AG640" s="355"/>
    </row>
    <row r="641" spans="31:33" x14ac:dyDescent="0.2">
      <c r="AE641" s="355"/>
      <c r="AF641" s="355"/>
      <c r="AG641" s="355"/>
    </row>
    <row r="642" spans="31:33" x14ac:dyDescent="0.2">
      <c r="AE642" s="355"/>
      <c r="AF642" s="355"/>
      <c r="AG642" s="355"/>
    </row>
    <row r="643" spans="31:33" x14ac:dyDescent="0.2">
      <c r="AE643" s="355"/>
      <c r="AF643" s="355"/>
      <c r="AG643" s="355"/>
    </row>
    <row r="644" spans="31:33" x14ac:dyDescent="0.2">
      <c r="AE644" s="355"/>
      <c r="AF644" s="355"/>
      <c r="AG644" s="355"/>
    </row>
    <row r="645" spans="31:33" x14ac:dyDescent="0.2">
      <c r="AE645" s="355"/>
      <c r="AF645" s="355"/>
      <c r="AG645" s="355"/>
    </row>
    <row r="646" spans="31:33" x14ac:dyDescent="0.2">
      <c r="AE646" s="355"/>
      <c r="AF646" s="355"/>
      <c r="AG646" s="355"/>
    </row>
    <row r="647" spans="31:33" x14ac:dyDescent="0.2">
      <c r="AE647" s="355"/>
      <c r="AF647" s="355"/>
      <c r="AG647" s="355"/>
    </row>
    <row r="648" spans="31:33" x14ac:dyDescent="0.2">
      <c r="AE648" s="355"/>
      <c r="AF648" s="355"/>
      <c r="AG648" s="355"/>
    </row>
    <row r="649" spans="31:33" x14ac:dyDescent="0.2">
      <c r="AE649" s="355"/>
      <c r="AF649" s="355"/>
      <c r="AG649" s="355"/>
    </row>
    <row r="650" spans="31:33" x14ac:dyDescent="0.2">
      <c r="AE650" s="355"/>
      <c r="AF650" s="355"/>
      <c r="AG650" s="355"/>
    </row>
    <row r="651" spans="31:33" x14ac:dyDescent="0.2">
      <c r="AE651" s="355"/>
      <c r="AF651" s="355"/>
      <c r="AG651" s="355"/>
    </row>
    <row r="652" spans="31:33" x14ac:dyDescent="0.2">
      <c r="AE652" s="355"/>
      <c r="AF652" s="355"/>
      <c r="AG652" s="355"/>
    </row>
    <row r="653" spans="31:33" x14ac:dyDescent="0.2">
      <c r="AE653" s="355"/>
      <c r="AF653" s="355"/>
      <c r="AG653" s="355"/>
    </row>
    <row r="654" spans="31:33" x14ac:dyDescent="0.2">
      <c r="AE654" s="355"/>
      <c r="AF654" s="355"/>
      <c r="AG654" s="355"/>
    </row>
    <row r="655" spans="31:33" x14ac:dyDescent="0.2">
      <c r="AE655" s="355"/>
      <c r="AF655" s="355"/>
      <c r="AG655" s="355"/>
    </row>
    <row r="656" spans="31:33" x14ac:dyDescent="0.2">
      <c r="AE656" s="355"/>
      <c r="AF656" s="355"/>
      <c r="AG656" s="355"/>
    </row>
    <row r="657" spans="31:33" x14ac:dyDescent="0.2">
      <c r="AE657" s="355"/>
      <c r="AF657" s="355"/>
      <c r="AG657" s="355"/>
    </row>
    <row r="658" spans="31:33" x14ac:dyDescent="0.2">
      <c r="AE658" s="355"/>
      <c r="AF658" s="355"/>
      <c r="AG658" s="355"/>
    </row>
    <row r="659" spans="31:33" x14ac:dyDescent="0.2">
      <c r="AE659" s="355"/>
      <c r="AF659" s="355"/>
      <c r="AG659" s="355"/>
    </row>
    <row r="660" spans="31:33" x14ac:dyDescent="0.2">
      <c r="AE660" s="355"/>
      <c r="AF660" s="355"/>
      <c r="AG660" s="355"/>
    </row>
    <row r="661" spans="31:33" x14ac:dyDescent="0.2">
      <c r="AE661" s="355"/>
      <c r="AF661" s="355"/>
      <c r="AG661" s="355"/>
    </row>
    <row r="662" spans="31:33" x14ac:dyDescent="0.2">
      <c r="AE662" s="355"/>
      <c r="AF662" s="355"/>
      <c r="AG662" s="355"/>
    </row>
    <row r="663" spans="31:33" x14ac:dyDescent="0.2">
      <c r="AE663" s="355"/>
      <c r="AF663" s="355"/>
      <c r="AG663" s="355"/>
    </row>
    <row r="664" spans="31:33" x14ac:dyDescent="0.2">
      <c r="AE664" s="355"/>
      <c r="AF664" s="355"/>
      <c r="AG664" s="355"/>
    </row>
    <row r="665" spans="31:33" x14ac:dyDescent="0.2">
      <c r="AE665" s="355"/>
      <c r="AF665" s="355"/>
      <c r="AG665" s="355"/>
    </row>
    <row r="666" spans="31:33" x14ac:dyDescent="0.2">
      <c r="AE666" s="355"/>
      <c r="AF666" s="355"/>
      <c r="AG666" s="355"/>
    </row>
    <row r="667" spans="31:33" x14ac:dyDescent="0.2">
      <c r="AE667" s="355"/>
      <c r="AF667" s="355"/>
      <c r="AG667" s="355"/>
    </row>
    <row r="668" spans="31:33" x14ac:dyDescent="0.2">
      <c r="AE668" s="355"/>
      <c r="AF668" s="355"/>
      <c r="AG668" s="355"/>
    </row>
    <row r="669" spans="31:33" x14ac:dyDescent="0.2">
      <c r="AE669" s="355"/>
      <c r="AF669" s="355"/>
      <c r="AG669" s="355"/>
    </row>
    <row r="670" spans="31:33" x14ac:dyDescent="0.2">
      <c r="AE670" s="355"/>
      <c r="AF670" s="355"/>
      <c r="AG670" s="355"/>
    </row>
    <row r="671" spans="31:33" x14ac:dyDescent="0.2">
      <c r="AE671" s="355"/>
      <c r="AF671" s="355"/>
      <c r="AG671" s="355"/>
    </row>
    <row r="672" spans="31:33" x14ac:dyDescent="0.2">
      <c r="AE672" s="355"/>
      <c r="AF672" s="355"/>
      <c r="AG672" s="355"/>
    </row>
    <row r="673" spans="31:33" x14ac:dyDescent="0.2">
      <c r="AE673" s="355"/>
      <c r="AF673" s="355"/>
      <c r="AG673" s="355"/>
    </row>
    <row r="674" spans="31:33" x14ac:dyDescent="0.2">
      <c r="AE674" s="355"/>
      <c r="AF674" s="355"/>
      <c r="AG674" s="355"/>
    </row>
    <row r="675" spans="31:33" x14ac:dyDescent="0.2">
      <c r="AE675" s="355"/>
      <c r="AF675" s="355"/>
      <c r="AG675" s="355"/>
    </row>
    <row r="676" spans="31:33" x14ac:dyDescent="0.2">
      <c r="AE676" s="355"/>
      <c r="AF676" s="355"/>
      <c r="AG676" s="355"/>
    </row>
    <row r="677" spans="31:33" x14ac:dyDescent="0.2">
      <c r="AE677" s="355"/>
      <c r="AF677" s="355"/>
      <c r="AG677" s="355"/>
    </row>
    <row r="678" spans="31:33" x14ac:dyDescent="0.2">
      <c r="AE678" s="355"/>
      <c r="AF678" s="355"/>
      <c r="AG678" s="355"/>
    </row>
    <row r="679" spans="31:33" x14ac:dyDescent="0.2">
      <c r="AE679" s="355"/>
      <c r="AF679" s="355"/>
      <c r="AG679" s="355"/>
    </row>
    <row r="680" spans="31:33" x14ac:dyDescent="0.2">
      <c r="AE680" s="355"/>
      <c r="AF680" s="355"/>
      <c r="AG680" s="355"/>
    </row>
    <row r="681" spans="31:33" x14ac:dyDescent="0.2">
      <c r="AE681" s="355"/>
      <c r="AF681" s="355"/>
      <c r="AG681" s="355"/>
    </row>
    <row r="682" spans="31:33" x14ac:dyDescent="0.2">
      <c r="AE682" s="355"/>
      <c r="AF682" s="355"/>
      <c r="AG682" s="355"/>
    </row>
    <row r="683" spans="31:33" x14ac:dyDescent="0.2">
      <c r="AE683" s="355"/>
      <c r="AF683" s="355"/>
      <c r="AG683" s="355"/>
    </row>
    <row r="684" spans="31:33" x14ac:dyDescent="0.2">
      <c r="AE684" s="355"/>
      <c r="AF684" s="355"/>
      <c r="AG684" s="355"/>
    </row>
    <row r="685" spans="31:33" x14ac:dyDescent="0.2">
      <c r="AE685" s="355"/>
      <c r="AF685" s="355"/>
      <c r="AG685" s="355"/>
    </row>
    <row r="686" spans="31:33" x14ac:dyDescent="0.2">
      <c r="AE686" s="355"/>
      <c r="AF686" s="355"/>
      <c r="AG686" s="355"/>
    </row>
    <row r="687" spans="31:33" x14ac:dyDescent="0.2">
      <c r="AE687" s="355"/>
      <c r="AF687" s="355"/>
      <c r="AG687" s="355"/>
    </row>
    <row r="688" spans="31:33" x14ac:dyDescent="0.2">
      <c r="AE688" s="355"/>
      <c r="AF688" s="355"/>
      <c r="AG688" s="355"/>
    </row>
    <row r="689" spans="31:33" x14ac:dyDescent="0.2">
      <c r="AE689" s="355"/>
      <c r="AF689" s="355"/>
      <c r="AG689" s="355"/>
    </row>
    <row r="690" spans="31:33" x14ac:dyDescent="0.2">
      <c r="AE690" s="355"/>
      <c r="AF690" s="355"/>
      <c r="AG690" s="355"/>
    </row>
    <row r="691" spans="31:33" x14ac:dyDescent="0.2">
      <c r="AE691" s="355"/>
      <c r="AF691" s="355"/>
      <c r="AG691" s="355"/>
    </row>
    <row r="692" spans="31:33" x14ac:dyDescent="0.2">
      <c r="AE692" s="355"/>
      <c r="AF692" s="355"/>
      <c r="AG692" s="355"/>
    </row>
    <row r="693" spans="31:33" x14ac:dyDescent="0.2">
      <c r="AE693" s="355"/>
      <c r="AF693" s="355"/>
      <c r="AG693" s="355"/>
    </row>
    <row r="694" spans="31:33" x14ac:dyDescent="0.2">
      <c r="AE694" s="355"/>
      <c r="AF694" s="355"/>
      <c r="AG694" s="355"/>
    </row>
    <row r="695" spans="31:33" x14ac:dyDescent="0.2">
      <c r="AE695" s="355"/>
      <c r="AF695" s="355"/>
      <c r="AG695" s="355"/>
    </row>
    <row r="696" spans="31:33" x14ac:dyDescent="0.2">
      <c r="AE696" s="355"/>
      <c r="AF696" s="355"/>
      <c r="AG696" s="355"/>
    </row>
    <row r="697" spans="31:33" x14ac:dyDescent="0.2">
      <c r="AE697" s="355"/>
      <c r="AF697" s="355"/>
      <c r="AG697" s="355"/>
    </row>
    <row r="698" spans="31:33" x14ac:dyDescent="0.2">
      <c r="AE698" s="355"/>
      <c r="AF698" s="355"/>
      <c r="AG698" s="355"/>
    </row>
    <row r="699" spans="31:33" x14ac:dyDescent="0.2">
      <c r="AE699" s="355"/>
      <c r="AF699" s="355"/>
      <c r="AG699" s="355"/>
    </row>
    <row r="700" spans="31:33" x14ac:dyDescent="0.2">
      <c r="AE700" s="355"/>
      <c r="AF700" s="355"/>
      <c r="AG700" s="355"/>
    </row>
    <row r="701" spans="31:33" x14ac:dyDescent="0.2">
      <c r="AE701" s="355"/>
      <c r="AF701" s="355"/>
      <c r="AG701" s="355"/>
    </row>
    <row r="702" spans="31:33" x14ac:dyDescent="0.2">
      <c r="AE702" s="355"/>
      <c r="AF702" s="355"/>
      <c r="AG702" s="355"/>
    </row>
    <row r="703" spans="31:33" x14ac:dyDescent="0.2">
      <c r="AE703" s="355"/>
      <c r="AF703" s="355"/>
      <c r="AG703" s="355"/>
    </row>
    <row r="704" spans="31:33" x14ac:dyDescent="0.2">
      <c r="AE704" s="355"/>
      <c r="AF704" s="355"/>
      <c r="AG704" s="355"/>
    </row>
    <row r="705" spans="31:33" x14ac:dyDescent="0.2">
      <c r="AE705" s="355"/>
      <c r="AF705" s="355"/>
      <c r="AG705" s="355"/>
    </row>
    <row r="706" spans="31:33" x14ac:dyDescent="0.2">
      <c r="AE706" s="355"/>
      <c r="AF706" s="355"/>
      <c r="AG706" s="355"/>
    </row>
    <row r="707" spans="31:33" x14ac:dyDescent="0.2">
      <c r="AE707" s="355"/>
      <c r="AF707" s="355"/>
      <c r="AG707" s="355"/>
    </row>
    <row r="708" spans="31:33" x14ac:dyDescent="0.2">
      <c r="AE708" s="355"/>
      <c r="AF708" s="355"/>
      <c r="AG708" s="355"/>
    </row>
    <row r="709" spans="31:33" x14ac:dyDescent="0.2">
      <c r="AE709" s="355"/>
      <c r="AF709" s="355"/>
      <c r="AG709" s="355"/>
    </row>
    <row r="710" spans="31:33" x14ac:dyDescent="0.2">
      <c r="AE710" s="355"/>
      <c r="AF710" s="355"/>
      <c r="AG710" s="355"/>
    </row>
    <row r="711" spans="31:33" x14ac:dyDescent="0.2">
      <c r="AE711" s="355"/>
      <c r="AF711" s="355"/>
      <c r="AG711" s="355"/>
    </row>
    <row r="712" spans="31:33" x14ac:dyDescent="0.2">
      <c r="AE712" s="355"/>
      <c r="AF712" s="355"/>
      <c r="AG712" s="355"/>
    </row>
    <row r="713" spans="31:33" x14ac:dyDescent="0.2">
      <c r="AE713" s="355"/>
      <c r="AF713" s="355"/>
      <c r="AG713" s="355"/>
    </row>
    <row r="714" spans="31:33" x14ac:dyDescent="0.2">
      <c r="AE714" s="355"/>
      <c r="AF714" s="355"/>
      <c r="AG714" s="355"/>
    </row>
    <row r="715" spans="31:33" x14ac:dyDescent="0.2">
      <c r="AE715" s="355"/>
      <c r="AF715" s="355"/>
      <c r="AG715" s="355"/>
    </row>
    <row r="716" spans="31:33" x14ac:dyDescent="0.2">
      <c r="AE716" s="355"/>
      <c r="AF716" s="355"/>
      <c r="AG716" s="355"/>
    </row>
    <row r="717" spans="31:33" x14ac:dyDescent="0.2">
      <c r="AE717" s="355"/>
      <c r="AF717" s="355"/>
      <c r="AG717" s="355"/>
    </row>
    <row r="718" spans="31:33" x14ac:dyDescent="0.2">
      <c r="AE718" s="355"/>
      <c r="AF718" s="355"/>
      <c r="AG718" s="355"/>
    </row>
    <row r="719" spans="31:33" x14ac:dyDescent="0.2">
      <c r="AE719" s="355"/>
      <c r="AF719" s="355"/>
      <c r="AG719" s="355"/>
    </row>
    <row r="720" spans="31:33" x14ac:dyDescent="0.2">
      <c r="AE720" s="355"/>
      <c r="AF720" s="355"/>
      <c r="AG720" s="355"/>
    </row>
    <row r="721" spans="31:33" x14ac:dyDescent="0.2">
      <c r="AE721" s="355"/>
      <c r="AF721" s="355"/>
      <c r="AG721" s="355"/>
    </row>
    <row r="722" spans="31:33" x14ac:dyDescent="0.2">
      <c r="AE722" s="355"/>
      <c r="AF722" s="355"/>
      <c r="AG722" s="355"/>
    </row>
    <row r="723" spans="31:33" x14ac:dyDescent="0.2">
      <c r="AE723" s="355"/>
      <c r="AF723" s="355"/>
      <c r="AG723" s="355"/>
    </row>
    <row r="724" spans="31:33" x14ac:dyDescent="0.2">
      <c r="AE724" s="355"/>
      <c r="AF724" s="355"/>
      <c r="AG724" s="355"/>
    </row>
    <row r="725" spans="31:33" x14ac:dyDescent="0.2">
      <c r="AE725" s="355"/>
      <c r="AF725" s="355"/>
      <c r="AG725" s="355"/>
    </row>
    <row r="726" spans="31:33" x14ac:dyDescent="0.2">
      <c r="AE726" s="355"/>
      <c r="AF726" s="355"/>
      <c r="AG726" s="355"/>
    </row>
    <row r="727" spans="31:33" x14ac:dyDescent="0.2">
      <c r="AE727" s="355"/>
      <c r="AF727" s="355"/>
      <c r="AG727" s="355"/>
    </row>
    <row r="728" spans="31:33" x14ac:dyDescent="0.2">
      <c r="AE728" s="355"/>
      <c r="AF728" s="355"/>
      <c r="AG728" s="355"/>
    </row>
    <row r="729" spans="31:33" x14ac:dyDescent="0.2">
      <c r="AE729" s="355"/>
      <c r="AF729" s="355"/>
      <c r="AG729" s="355"/>
    </row>
    <row r="730" spans="31:33" x14ac:dyDescent="0.2">
      <c r="AE730" s="355"/>
      <c r="AF730" s="355"/>
      <c r="AG730" s="355"/>
    </row>
    <row r="731" spans="31:33" x14ac:dyDescent="0.2">
      <c r="AE731" s="355"/>
      <c r="AF731" s="355"/>
      <c r="AG731" s="355"/>
    </row>
    <row r="732" spans="31:33" x14ac:dyDescent="0.2">
      <c r="AE732" s="355"/>
      <c r="AF732" s="355"/>
      <c r="AG732" s="355"/>
    </row>
    <row r="733" spans="31:33" x14ac:dyDescent="0.2">
      <c r="AE733" s="355"/>
      <c r="AF733" s="355"/>
      <c r="AG733" s="355"/>
    </row>
    <row r="734" spans="31:33" x14ac:dyDescent="0.2">
      <c r="AE734" s="355"/>
      <c r="AF734" s="355"/>
      <c r="AG734" s="355"/>
    </row>
    <row r="735" spans="31:33" x14ac:dyDescent="0.2">
      <c r="AE735" s="355"/>
      <c r="AF735" s="355"/>
      <c r="AG735" s="355"/>
    </row>
    <row r="736" spans="31:33" x14ac:dyDescent="0.2">
      <c r="AE736" s="355"/>
      <c r="AF736" s="355"/>
      <c r="AG736" s="355"/>
    </row>
    <row r="737" spans="31:33" x14ac:dyDescent="0.2">
      <c r="AE737" s="355"/>
      <c r="AF737" s="355"/>
      <c r="AG737" s="355"/>
    </row>
    <row r="738" spans="31:33" x14ac:dyDescent="0.2">
      <c r="AE738" s="355"/>
      <c r="AF738" s="355"/>
      <c r="AG738" s="355"/>
    </row>
    <row r="739" spans="31:33" x14ac:dyDescent="0.2">
      <c r="AE739" s="355"/>
      <c r="AF739" s="355"/>
      <c r="AG739" s="355"/>
    </row>
    <row r="740" spans="31:33" x14ac:dyDescent="0.2">
      <c r="AE740" s="355"/>
      <c r="AF740" s="355"/>
      <c r="AG740" s="355"/>
    </row>
    <row r="741" spans="31:33" x14ac:dyDescent="0.2">
      <c r="AE741" s="355"/>
      <c r="AF741" s="355"/>
      <c r="AG741" s="355"/>
    </row>
    <row r="742" spans="31:33" x14ac:dyDescent="0.2">
      <c r="AE742" s="355"/>
      <c r="AF742" s="355"/>
      <c r="AG742" s="355"/>
    </row>
    <row r="743" spans="31:33" x14ac:dyDescent="0.2">
      <c r="AE743" s="355"/>
      <c r="AF743" s="355"/>
      <c r="AG743" s="355"/>
    </row>
    <row r="744" spans="31:33" x14ac:dyDescent="0.2">
      <c r="AE744" s="355"/>
      <c r="AF744" s="355"/>
      <c r="AG744" s="355"/>
    </row>
    <row r="745" spans="31:33" x14ac:dyDescent="0.2">
      <c r="AE745" s="355"/>
      <c r="AF745" s="355"/>
      <c r="AG745" s="355"/>
    </row>
    <row r="746" spans="31:33" x14ac:dyDescent="0.2">
      <c r="AE746" s="355"/>
      <c r="AF746" s="355"/>
      <c r="AG746" s="355"/>
    </row>
    <row r="747" spans="31:33" x14ac:dyDescent="0.2">
      <c r="AE747" s="355"/>
      <c r="AF747" s="355"/>
      <c r="AG747" s="355"/>
    </row>
    <row r="748" spans="31:33" x14ac:dyDescent="0.2">
      <c r="AE748" s="355"/>
      <c r="AF748" s="355"/>
      <c r="AG748" s="355"/>
    </row>
    <row r="749" spans="31:33" x14ac:dyDescent="0.2">
      <c r="AE749" s="355"/>
      <c r="AF749" s="355"/>
      <c r="AG749" s="355"/>
    </row>
    <row r="750" spans="31:33" x14ac:dyDescent="0.2">
      <c r="AE750" s="355"/>
      <c r="AF750" s="355"/>
      <c r="AG750" s="355"/>
    </row>
    <row r="751" spans="31:33" x14ac:dyDescent="0.2">
      <c r="AE751" s="355"/>
      <c r="AF751" s="355"/>
      <c r="AG751" s="355"/>
    </row>
    <row r="752" spans="31:33" x14ac:dyDescent="0.2">
      <c r="AE752" s="355"/>
      <c r="AF752" s="355"/>
      <c r="AG752" s="355"/>
    </row>
    <row r="753" spans="31:33" x14ac:dyDescent="0.2">
      <c r="AE753" s="355"/>
      <c r="AF753" s="355"/>
      <c r="AG753" s="355"/>
    </row>
    <row r="754" spans="31:33" x14ac:dyDescent="0.2">
      <c r="AE754" s="355"/>
      <c r="AF754" s="355"/>
      <c r="AG754" s="355"/>
    </row>
    <row r="755" spans="31:33" x14ac:dyDescent="0.2">
      <c r="AE755" s="355"/>
      <c r="AF755" s="355"/>
      <c r="AG755" s="355"/>
    </row>
    <row r="756" spans="31:33" x14ac:dyDescent="0.2">
      <c r="AE756" s="355"/>
      <c r="AF756" s="355"/>
      <c r="AG756" s="355"/>
    </row>
    <row r="757" spans="31:33" x14ac:dyDescent="0.2">
      <c r="AE757" s="355"/>
      <c r="AF757" s="355"/>
      <c r="AG757" s="355"/>
    </row>
    <row r="758" spans="31:33" x14ac:dyDescent="0.2">
      <c r="AE758" s="355"/>
      <c r="AF758" s="355"/>
      <c r="AG758" s="355"/>
    </row>
    <row r="759" spans="31:33" x14ac:dyDescent="0.2">
      <c r="AE759" s="355"/>
      <c r="AF759" s="355"/>
      <c r="AG759" s="355"/>
    </row>
    <row r="760" spans="31:33" x14ac:dyDescent="0.2">
      <c r="AE760" s="355"/>
      <c r="AF760" s="355"/>
      <c r="AG760" s="355"/>
    </row>
    <row r="761" spans="31:33" x14ac:dyDescent="0.2">
      <c r="AE761" s="355"/>
      <c r="AF761" s="355"/>
      <c r="AG761" s="355"/>
    </row>
    <row r="762" spans="31:33" x14ac:dyDescent="0.2">
      <c r="AE762" s="355"/>
      <c r="AF762" s="355"/>
      <c r="AG762" s="355"/>
    </row>
    <row r="763" spans="31:33" x14ac:dyDescent="0.2">
      <c r="AE763" s="355"/>
      <c r="AF763" s="355"/>
      <c r="AG763" s="355"/>
    </row>
    <row r="764" spans="31:33" x14ac:dyDescent="0.2">
      <c r="AE764" s="355"/>
      <c r="AF764" s="355"/>
      <c r="AG764" s="355"/>
    </row>
    <row r="765" spans="31:33" x14ac:dyDescent="0.2">
      <c r="AE765" s="355"/>
      <c r="AF765" s="355"/>
      <c r="AG765" s="355"/>
    </row>
    <row r="766" spans="31:33" x14ac:dyDescent="0.2">
      <c r="AE766" s="355"/>
      <c r="AF766" s="355"/>
      <c r="AG766" s="355"/>
    </row>
    <row r="767" spans="31:33" x14ac:dyDescent="0.2">
      <c r="AE767" s="355"/>
      <c r="AF767" s="355"/>
      <c r="AG767" s="355"/>
    </row>
    <row r="768" spans="31:33" x14ac:dyDescent="0.2">
      <c r="AE768" s="355"/>
      <c r="AF768" s="355"/>
      <c r="AG768" s="355"/>
    </row>
    <row r="769" spans="31:33" x14ac:dyDescent="0.2">
      <c r="AE769" s="355"/>
      <c r="AF769" s="355"/>
      <c r="AG769" s="355"/>
    </row>
    <row r="770" spans="31:33" x14ac:dyDescent="0.2">
      <c r="AE770" s="355"/>
      <c r="AF770" s="355"/>
      <c r="AG770" s="355"/>
    </row>
    <row r="771" spans="31:33" x14ac:dyDescent="0.2">
      <c r="AE771" s="355"/>
      <c r="AF771" s="355"/>
      <c r="AG771" s="355"/>
    </row>
    <row r="772" spans="31:33" x14ac:dyDescent="0.2">
      <c r="AE772" s="355"/>
      <c r="AF772" s="355"/>
      <c r="AG772" s="355"/>
    </row>
    <row r="773" spans="31:33" x14ac:dyDescent="0.2">
      <c r="AE773" s="355"/>
      <c r="AF773" s="355"/>
      <c r="AG773" s="355"/>
    </row>
    <row r="774" spans="31:33" x14ac:dyDescent="0.2">
      <c r="AE774" s="355"/>
      <c r="AF774" s="355"/>
      <c r="AG774" s="355"/>
    </row>
    <row r="775" spans="31:33" x14ac:dyDescent="0.2">
      <c r="AE775" s="355"/>
      <c r="AF775" s="355"/>
      <c r="AG775" s="355"/>
    </row>
    <row r="776" spans="31:33" x14ac:dyDescent="0.2">
      <c r="AE776" s="355"/>
      <c r="AF776" s="355"/>
      <c r="AG776" s="355"/>
    </row>
    <row r="777" spans="31:33" x14ac:dyDescent="0.2">
      <c r="AE777" s="355"/>
      <c r="AF777" s="355"/>
      <c r="AG777" s="355"/>
    </row>
    <row r="778" spans="31:33" x14ac:dyDescent="0.2">
      <c r="AE778" s="355"/>
      <c r="AF778" s="355"/>
      <c r="AG778" s="355"/>
    </row>
    <row r="779" spans="31:33" x14ac:dyDescent="0.2">
      <c r="AE779" s="355"/>
      <c r="AF779" s="355"/>
      <c r="AG779" s="355"/>
    </row>
    <row r="780" spans="31:33" x14ac:dyDescent="0.2">
      <c r="AE780" s="355"/>
      <c r="AF780" s="355"/>
      <c r="AG780" s="355"/>
    </row>
    <row r="781" spans="31:33" x14ac:dyDescent="0.2">
      <c r="AE781" s="355"/>
      <c r="AF781" s="355"/>
      <c r="AG781" s="355"/>
    </row>
    <row r="782" spans="31:33" x14ac:dyDescent="0.2">
      <c r="AE782" s="355"/>
      <c r="AF782" s="355"/>
      <c r="AG782" s="355"/>
    </row>
    <row r="783" spans="31:33" x14ac:dyDescent="0.2">
      <c r="AE783" s="355"/>
      <c r="AF783" s="355"/>
      <c r="AG783" s="355"/>
    </row>
    <row r="784" spans="31:33" x14ac:dyDescent="0.2">
      <c r="AE784" s="355"/>
      <c r="AF784" s="355"/>
      <c r="AG784" s="355"/>
    </row>
    <row r="785" spans="31:33" x14ac:dyDescent="0.2">
      <c r="AE785" s="355"/>
      <c r="AF785" s="355"/>
      <c r="AG785" s="355"/>
    </row>
    <row r="786" spans="31:33" x14ac:dyDescent="0.2">
      <c r="AE786" s="355"/>
      <c r="AF786" s="355"/>
      <c r="AG786" s="355"/>
    </row>
    <row r="787" spans="31:33" x14ac:dyDescent="0.2">
      <c r="AE787" s="355"/>
      <c r="AF787" s="355"/>
      <c r="AG787" s="355"/>
    </row>
    <row r="788" spans="31:33" x14ac:dyDescent="0.2">
      <c r="AE788" s="355"/>
      <c r="AF788" s="355"/>
      <c r="AG788" s="355"/>
    </row>
    <row r="789" spans="31:33" x14ac:dyDescent="0.2">
      <c r="AE789" s="355"/>
      <c r="AF789" s="355"/>
      <c r="AG789" s="355"/>
    </row>
    <row r="790" spans="31:33" x14ac:dyDescent="0.2">
      <c r="AE790" s="355"/>
      <c r="AF790" s="355"/>
      <c r="AG790" s="355"/>
    </row>
    <row r="791" spans="31:33" x14ac:dyDescent="0.2">
      <c r="AE791" s="355"/>
      <c r="AF791" s="355"/>
      <c r="AG791" s="355"/>
    </row>
    <row r="792" spans="31:33" x14ac:dyDescent="0.2">
      <c r="AE792" s="355"/>
      <c r="AF792" s="355"/>
      <c r="AG792" s="355"/>
    </row>
    <row r="793" spans="31:33" x14ac:dyDescent="0.2">
      <c r="AE793" s="355"/>
      <c r="AF793" s="355"/>
      <c r="AG793" s="355"/>
    </row>
    <row r="794" spans="31:33" x14ac:dyDescent="0.2">
      <c r="AE794" s="355"/>
      <c r="AF794" s="355"/>
      <c r="AG794" s="355"/>
    </row>
    <row r="795" spans="31:33" x14ac:dyDescent="0.2">
      <c r="AE795" s="355"/>
      <c r="AF795" s="355"/>
      <c r="AG795" s="355"/>
    </row>
    <row r="796" spans="31:33" x14ac:dyDescent="0.2">
      <c r="AE796" s="355"/>
      <c r="AF796" s="355"/>
      <c r="AG796" s="355"/>
    </row>
    <row r="797" spans="31:33" x14ac:dyDescent="0.2">
      <c r="AE797" s="355"/>
      <c r="AF797" s="355"/>
      <c r="AG797" s="355"/>
    </row>
    <row r="798" spans="31:33" x14ac:dyDescent="0.2">
      <c r="AE798" s="355"/>
      <c r="AF798" s="355"/>
      <c r="AG798" s="355"/>
    </row>
    <row r="799" spans="31:33" x14ac:dyDescent="0.2">
      <c r="AE799" s="355"/>
      <c r="AF799" s="355"/>
      <c r="AG799" s="355"/>
    </row>
    <row r="800" spans="31:33" x14ac:dyDescent="0.2">
      <c r="AE800" s="355"/>
      <c r="AF800" s="355"/>
      <c r="AG800" s="355"/>
    </row>
    <row r="801" spans="31:33" x14ac:dyDescent="0.2">
      <c r="AE801" s="355"/>
      <c r="AF801" s="355"/>
      <c r="AG801" s="355"/>
    </row>
    <row r="802" spans="31:33" x14ac:dyDescent="0.2">
      <c r="AE802" s="355"/>
      <c r="AF802" s="355"/>
      <c r="AG802" s="355"/>
    </row>
    <row r="803" spans="31:33" x14ac:dyDescent="0.2">
      <c r="AE803" s="355"/>
      <c r="AF803" s="355"/>
      <c r="AG803" s="355"/>
    </row>
    <row r="804" spans="31:33" x14ac:dyDescent="0.2">
      <c r="AE804" s="355"/>
      <c r="AF804" s="355"/>
      <c r="AG804" s="355"/>
    </row>
    <row r="805" spans="31:33" x14ac:dyDescent="0.2">
      <c r="AE805" s="355"/>
      <c r="AF805" s="355"/>
      <c r="AG805" s="355"/>
    </row>
    <row r="806" spans="31:33" x14ac:dyDescent="0.2">
      <c r="AE806" s="355"/>
      <c r="AF806" s="355"/>
      <c r="AG806" s="355"/>
    </row>
    <row r="807" spans="31:33" x14ac:dyDescent="0.2">
      <c r="AE807" s="355"/>
      <c r="AF807" s="355"/>
      <c r="AG807" s="355"/>
    </row>
    <row r="808" spans="31:33" x14ac:dyDescent="0.2">
      <c r="AE808" s="355"/>
      <c r="AF808" s="355"/>
      <c r="AG808" s="355"/>
    </row>
    <row r="809" spans="31:33" x14ac:dyDescent="0.2">
      <c r="AE809" s="355"/>
      <c r="AF809" s="355"/>
      <c r="AG809" s="355"/>
    </row>
    <row r="810" spans="31:33" x14ac:dyDescent="0.2">
      <c r="AE810" s="355"/>
      <c r="AF810" s="355"/>
      <c r="AG810" s="355"/>
    </row>
    <row r="811" spans="31:33" x14ac:dyDescent="0.2">
      <c r="AE811" s="355"/>
      <c r="AF811" s="355"/>
      <c r="AG811" s="355"/>
    </row>
    <row r="812" spans="31:33" x14ac:dyDescent="0.2">
      <c r="AE812" s="355"/>
      <c r="AF812" s="355"/>
      <c r="AG812" s="355"/>
    </row>
    <row r="813" spans="31:33" x14ac:dyDescent="0.2">
      <c r="AE813" s="355"/>
      <c r="AF813" s="355"/>
      <c r="AG813" s="355"/>
    </row>
    <row r="814" spans="31:33" x14ac:dyDescent="0.2">
      <c r="AE814" s="355"/>
      <c r="AF814" s="355"/>
      <c r="AG814" s="355"/>
    </row>
    <row r="815" spans="31:33" x14ac:dyDescent="0.2">
      <c r="AE815" s="355"/>
      <c r="AF815" s="355"/>
      <c r="AG815" s="355"/>
    </row>
    <row r="816" spans="31:33" x14ac:dyDescent="0.2">
      <c r="AE816" s="355"/>
      <c r="AF816" s="355"/>
      <c r="AG816" s="355"/>
    </row>
    <row r="817" spans="31:33" x14ac:dyDescent="0.2">
      <c r="AE817" s="355"/>
      <c r="AF817" s="355"/>
      <c r="AG817" s="355"/>
    </row>
    <row r="818" spans="31:33" x14ac:dyDescent="0.2">
      <c r="AE818" s="355"/>
      <c r="AF818" s="355"/>
      <c r="AG818" s="355"/>
    </row>
    <row r="819" spans="31:33" x14ac:dyDescent="0.2">
      <c r="AE819" s="355"/>
      <c r="AF819" s="355"/>
      <c r="AG819" s="355"/>
    </row>
    <row r="820" spans="31:33" x14ac:dyDescent="0.2">
      <c r="AE820" s="355"/>
      <c r="AF820" s="355"/>
      <c r="AG820" s="355"/>
    </row>
    <row r="821" spans="31:33" x14ac:dyDescent="0.2">
      <c r="AE821" s="355"/>
      <c r="AF821" s="355"/>
      <c r="AG821" s="355"/>
    </row>
    <row r="822" spans="31:33" x14ac:dyDescent="0.2">
      <c r="AE822" s="355"/>
      <c r="AF822" s="355"/>
      <c r="AG822" s="355"/>
    </row>
    <row r="823" spans="31:33" x14ac:dyDescent="0.2">
      <c r="AE823" s="355"/>
      <c r="AF823" s="355"/>
      <c r="AG823" s="355"/>
    </row>
    <row r="824" spans="31:33" x14ac:dyDescent="0.2">
      <c r="AE824" s="355"/>
      <c r="AF824" s="355"/>
      <c r="AG824" s="355"/>
    </row>
    <row r="825" spans="31:33" x14ac:dyDescent="0.2">
      <c r="AE825" s="355"/>
      <c r="AF825" s="355"/>
      <c r="AG825" s="355"/>
    </row>
    <row r="826" spans="31:33" x14ac:dyDescent="0.2">
      <c r="AE826" s="355"/>
      <c r="AF826" s="355"/>
      <c r="AG826" s="355"/>
    </row>
    <row r="827" spans="31:33" x14ac:dyDescent="0.2">
      <c r="AE827" s="355"/>
      <c r="AF827" s="355"/>
      <c r="AG827" s="355"/>
    </row>
    <row r="828" spans="31:33" x14ac:dyDescent="0.2">
      <c r="AE828" s="355"/>
      <c r="AF828" s="355"/>
      <c r="AG828" s="355"/>
    </row>
    <row r="829" spans="31:33" x14ac:dyDescent="0.2">
      <c r="AE829" s="355"/>
      <c r="AF829" s="355"/>
      <c r="AG829" s="355"/>
    </row>
    <row r="830" spans="31:33" x14ac:dyDescent="0.2">
      <c r="AE830" s="355"/>
      <c r="AF830" s="355"/>
      <c r="AG830" s="355"/>
    </row>
    <row r="831" spans="31:33" x14ac:dyDescent="0.2">
      <c r="AE831" s="355"/>
      <c r="AF831" s="355"/>
      <c r="AG831" s="355"/>
    </row>
    <row r="832" spans="31:33" x14ac:dyDescent="0.2">
      <c r="AE832" s="355"/>
      <c r="AF832" s="355"/>
      <c r="AG832" s="355"/>
    </row>
    <row r="833" spans="31:33" x14ac:dyDescent="0.2">
      <c r="AE833" s="355"/>
      <c r="AF833" s="355"/>
      <c r="AG833" s="355"/>
    </row>
    <row r="834" spans="31:33" x14ac:dyDescent="0.2">
      <c r="AE834" s="355"/>
      <c r="AF834" s="355"/>
      <c r="AG834" s="355"/>
    </row>
    <row r="835" spans="31:33" x14ac:dyDescent="0.2">
      <c r="AE835" s="355"/>
      <c r="AF835" s="355"/>
      <c r="AG835" s="355"/>
    </row>
    <row r="836" spans="31:33" x14ac:dyDescent="0.2">
      <c r="AE836" s="355"/>
      <c r="AF836" s="355"/>
      <c r="AG836" s="355"/>
    </row>
    <row r="837" spans="31:33" x14ac:dyDescent="0.2">
      <c r="AE837" s="355"/>
      <c r="AF837" s="355"/>
      <c r="AG837" s="355"/>
    </row>
    <row r="838" spans="31:33" x14ac:dyDescent="0.2">
      <c r="AE838" s="355"/>
      <c r="AF838" s="355"/>
      <c r="AG838" s="355"/>
    </row>
    <row r="839" spans="31:33" x14ac:dyDescent="0.2">
      <c r="AE839" s="355"/>
      <c r="AF839" s="355"/>
      <c r="AG839" s="355"/>
    </row>
    <row r="840" spans="31:33" x14ac:dyDescent="0.2">
      <c r="AE840" s="355"/>
      <c r="AF840" s="355"/>
      <c r="AG840" s="355"/>
    </row>
    <row r="841" spans="31:33" x14ac:dyDescent="0.2">
      <c r="AE841" s="355"/>
      <c r="AF841" s="355"/>
      <c r="AG841" s="355"/>
    </row>
    <row r="842" spans="31:33" x14ac:dyDescent="0.2">
      <c r="AE842" s="355"/>
      <c r="AF842" s="355"/>
      <c r="AG842" s="355"/>
    </row>
    <row r="843" spans="31:33" x14ac:dyDescent="0.2">
      <c r="AE843" s="355"/>
      <c r="AF843" s="355"/>
      <c r="AG843" s="355"/>
    </row>
    <row r="844" spans="31:33" x14ac:dyDescent="0.2">
      <c r="AE844" s="355"/>
      <c r="AF844" s="355"/>
      <c r="AG844" s="355"/>
    </row>
    <row r="845" spans="31:33" x14ac:dyDescent="0.2">
      <c r="AE845" s="355"/>
      <c r="AF845" s="355"/>
      <c r="AG845" s="355"/>
    </row>
    <row r="846" spans="31:33" x14ac:dyDescent="0.2">
      <c r="AE846" s="355"/>
      <c r="AF846" s="355"/>
      <c r="AG846" s="355"/>
    </row>
    <row r="847" spans="31:33" x14ac:dyDescent="0.2">
      <c r="AE847" s="355"/>
      <c r="AF847" s="355"/>
      <c r="AG847" s="355"/>
    </row>
    <row r="848" spans="31:33" x14ac:dyDescent="0.2">
      <c r="AE848" s="355"/>
      <c r="AF848" s="355"/>
      <c r="AG848" s="355"/>
    </row>
    <row r="849" spans="31:33" x14ac:dyDescent="0.2">
      <c r="AE849" s="355"/>
      <c r="AF849" s="355"/>
      <c r="AG849" s="355"/>
    </row>
    <row r="850" spans="31:33" x14ac:dyDescent="0.2">
      <c r="AE850" s="355"/>
      <c r="AF850" s="355"/>
      <c r="AG850" s="355"/>
    </row>
    <row r="851" spans="31:33" x14ac:dyDescent="0.2">
      <c r="AE851" s="355"/>
      <c r="AF851" s="355"/>
      <c r="AG851" s="355"/>
    </row>
    <row r="852" spans="31:33" x14ac:dyDescent="0.2">
      <c r="AE852" s="355"/>
      <c r="AF852" s="355"/>
      <c r="AG852" s="355"/>
    </row>
    <row r="853" spans="31:33" x14ac:dyDescent="0.2">
      <c r="AE853" s="355"/>
      <c r="AF853" s="355"/>
      <c r="AG853" s="355"/>
    </row>
    <row r="854" spans="31:33" x14ac:dyDescent="0.2">
      <c r="AE854" s="355"/>
      <c r="AF854" s="355"/>
      <c r="AG854" s="355"/>
    </row>
    <row r="855" spans="31:33" x14ac:dyDescent="0.2">
      <c r="AE855" s="355"/>
      <c r="AF855" s="355"/>
      <c r="AG855" s="355"/>
    </row>
    <row r="856" spans="31:33" x14ac:dyDescent="0.2">
      <c r="AE856" s="355"/>
      <c r="AF856" s="355"/>
      <c r="AG856" s="355"/>
    </row>
    <row r="857" spans="31:33" x14ac:dyDescent="0.2">
      <c r="AE857" s="355"/>
      <c r="AF857" s="355"/>
      <c r="AG857" s="355"/>
    </row>
    <row r="858" spans="31:33" x14ac:dyDescent="0.2">
      <c r="AE858" s="355"/>
      <c r="AF858" s="355"/>
      <c r="AG858" s="355"/>
    </row>
    <row r="859" spans="31:33" x14ac:dyDescent="0.2">
      <c r="AE859" s="355"/>
      <c r="AF859" s="355"/>
      <c r="AG859" s="355"/>
    </row>
    <row r="860" spans="31:33" x14ac:dyDescent="0.2">
      <c r="AE860" s="355"/>
      <c r="AF860" s="355"/>
      <c r="AG860" s="355"/>
    </row>
    <row r="861" spans="31:33" x14ac:dyDescent="0.2">
      <c r="AE861" s="355"/>
      <c r="AF861" s="355"/>
      <c r="AG861" s="355"/>
    </row>
    <row r="862" spans="31:33" x14ac:dyDescent="0.2">
      <c r="AE862" s="355"/>
      <c r="AF862" s="355"/>
      <c r="AG862" s="355"/>
    </row>
    <row r="863" spans="31:33" x14ac:dyDescent="0.2">
      <c r="AE863" s="355"/>
      <c r="AF863" s="355"/>
      <c r="AG863" s="355"/>
    </row>
    <row r="864" spans="31:33" x14ac:dyDescent="0.2">
      <c r="AE864" s="355"/>
      <c r="AF864" s="355"/>
      <c r="AG864" s="355"/>
    </row>
    <row r="865" spans="31:33" x14ac:dyDescent="0.2">
      <c r="AE865" s="355"/>
      <c r="AF865" s="355"/>
      <c r="AG865" s="355"/>
    </row>
    <row r="866" spans="31:33" x14ac:dyDescent="0.2">
      <c r="AE866" s="355"/>
      <c r="AF866" s="355"/>
      <c r="AG866" s="355"/>
    </row>
    <row r="867" spans="31:33" x14ac:dyDescent="0.2">
      <c r="AE867" s="355"/>
      <c r="AF867" s="355"/>
      <c r="AG867" s="355"/>
    </row>
    <row r="868" spans="31:33" x14ac:dyDescent="0.2">
      <c r="AE868" s="355"/>
      <c r="AF868" s="355"/>
      <c r="AG868" s="355"/>
    </row>
    <row r="869" spans="31:33" x14ac:dyDescent="0.2">
      <c r="AE869" s="355"/>
      <c r="AF869" s="355"/>
      <c r="AG869" s="355"/>
    </row>
    <row r="870" spans="31:33" x14ac:dyDescent="0.2">
      <c r="AE870" s="355"/>
      <c r="AF870" s="355"/>
      <c r="AG870" s="355"/>
    </row>
    <row r="871" spans="31:33" x14ac:dyDescent="0.2">
      <c r="AE871" s="355"/>
      <c r="AF871" s="355"/>
      <c r="AG871" s="355"/>
    </row>
    <row r="872" spans="31:33" x14ac:dyDescent="0.2">
      <c r="AE872" s="355"/>
      <c r="AF872" s="355"/>
      <c r="AG872" s="355"/>
    </row>
    <row r="873" spans="31:33" x14ac:dyDescent="0.2">
      <c r="AE873" s="355"/>
      <c r="AF873" s="355"/>
      <c r="AG873" s="355"/>
    </row>
    <row r="874" spans="31:33" x14ac:dyDescent="0.2">
      <c r="AE874" s="355"/>
      <c r="AF874" s="355"/>
      <c r="AG874" s="355"/>
    </row>
    <row r="875" spans="31:33" x14ac:dyDescent="0.2">
      <c r="AE875" s="355"/>
      <c r="AF875" s="355"/>
      <c r="AG875" s="355"/>
    </row>
    <row r="876" spans="31:33" x14ac:dyDescent="0.2">
      <c r="AE876" s="355"/>
      <c r="AF876" s="355"/>
      <c r="AG876" s="355"/>
    </row>
    <row r="877" spans="31:33" x14ac:dyDescent="0.2">
      <c r="AE877" s="355"/>
      <c r="AF877" s="355"/>
      <c r="AG877" s="355"/>
    </row>
    <row r="878" spans="31:33" x14ac:dyDescent="0.2">
      <c r="AE878" s="355"/>
      <c r="AF878" s="355"/>
      <c r="AG878" s="355"/>
    </row>
    <row r="879" spans="31:33" x14ac:dyDescent="0.2">
      <c r="AE879" s="355"/>
      <c r="AF879" s="355"/>
      <c r="AG879" s="355"/>
    </row>
    <row r="880" spans="31:33" x14ac:dyDescent="0.2">
      <c r="AE880" s="355"/>
      <c r="AF880" s="355"/>
      <c r="AG880" s="355"/>
    </row>
    <row r="881" spans="31:33" x14ac:dyDescent="0.2">
      <c r="AE881" s="355"/>
      <c r="AF881" s="355"/>
      <c r="AG881" s="355"/>
    </row>
    <row r="882" spans="31:33" x14ac:dyDescent="0.2">
      <c r="AE882" s="355"/>
      <c r="AF882" s="355"/>
      <c r="AG882" s="355"/>
    </row>
    <row r="883" spans="31:33" x14ac:dyDescent="0.2">
      <c r="AE883" s="355"/>
      <c r="AF883" s="355"/>
      <c r="AG883" s="355"/>
    </row>
    <row r="884" spans="31:33" x14ac:dyDescent="0.2">
      <c r="AE884" s="355"/>
      <c r="AF884" s="355"/>
      <c r="AG884" s="355"/>
    </row>
    <row r="885" spans="31:33" x14ac:dyDescent="0.2">
      <c r="AE885" s="355"/>
      <c r="AF885" s="355"/>
      <c r="AG885" s="355"/>
    </row>
    <row r="886" spans="31:33" x14ac:dyDescent="0.2">
      <c r="AE886" s="355"/>
      <c r="AF886" s="355"/>
      <c r="AG886" s="355"/>
    </row>
    <row r="887" spans="31:33" x14ac:dyDescent="0.2">
      <c r="AE887" s="355"/>
      <c r="AF887" s="355"/>
      <c r="AG887" s="355"/>
    </row>
    <row r="888" spans="31:33" x14ac:dyDescent="0.2">
      <c r="AE888" s="355"/>
      <c r="AF888" s="355"/>
      <c r="AG888" s="355"/>
    </row>
    <row r="889" spans="31:33" x14ac:dyDescent="0.2">
      <c r="AE889" s="355"/>
      <c r="AF889" s="355"/>
      <c r="AG889" s="355"/>
    </row>
    <row r="890" spans="31:33" x14ac:dyDescent="0.2">
      <c r="AE890" s="355"/>
      <c r="AF890" s="355"/>
      <c r="AG890" s="355"/>
    </row>
    <row r="891" spans="31:33" x14ac:dyDescent="0.2">
      <c r="AE891" s="355"/>
      <c r="AF891" s="355"/>
      <c r="AG891" s="355"/>
    </row>
    <row r="892" spans="31:33" x14ac:dyDescent="0.2">
      <c r="AE892" s="355"/>
      <c r="AF892" s="355"/>
      <c r="AG892" s="355"/>
    </row>
    <row r="893" spans="31:33" x14ac:dyDescent="0.2">
      <c r="AE893" s="355"/>
      <c r="AF893" s="355"/>
      <c r="AG893" s="355"/>
    </row>
    <row r="894" spans="31:33" x14ac:dyDescent="0.2">
      <c r="AE894" s="355"/>
      <c r="AF894" s="355"/>
      <c r="AG894" s="355"/>
    </row>
    <row r="895" spans="31:33" x14ac:dyDescent="0.2">
      <c r="AE895" s="355"/>
      <c r="AF895" s="355"/>
      <c r="AG895" s="355"/>
    </row>
    <row r="896" spans="31:33" x14ac:dyDescent="0.2">
      <c r="AE896" s="355"/>
      <c r="AF896" s="355"/>
      <c r="AG896" s="355"/>
    </row>
    <row r="897" spans="31:33" x14ac:dyDescent="0.2">
      <c r="AE897" s="355"/>
      <c r="AF897" s="355"/>
      <c r="AG897" s="355"/>
    </row>
    <row r="898" spans="31:33" x14ac:dyDescent="0.2">
      <c r="AE898" s="355"/>
      <c r="AF898" s="355"/>
      <c r="AG898" s="355"/>
    </row>
    <row r="899" spans="31:33" x14ac:dyDescent="0.2">
      <c r="AE899" s="355"/>
      <c r="AF899" s="355"/>
      <c r="AG899" s="355"/>
    </row>
    <row r="900" spans="31:33" x14ac:dyDescent="0.2">
      <c r="AE900" s="355"/>
      <c r="AF900" s="355"/>
      <c r="AG900" s="355"/>
    </row>
    <row r="901" spans="31:33" x14ac:dyDescent="0.2">
      <c r="AE901" s="355"/>
      <c r="AF901" s="355"/>
      <c r="AG901" s="355"/>
    </row>
    <row r="902" spans="31:33" x14ac:dyDescent="0.2">
      <c r="AE902" s="355"/>
      <c r="AF902" s="355"/>
      <c r="AG902" s="355"/>
    </row>
    <row r="903" spans="31:33" x14ac:dyDescent="0.2">
      <c r="AE903" s="355"/>
      <c r="AF903" s="355"/>
      <c r="AG903" s="355"/>
    </row>
    <row r="904" spans="31:33" x14ac:dyDescent="0.2">
      <c r="AE904" s="355"/>
      <c r="AF904" s="355"/>
      <c r="AG904" s="355"/>
    </row>
    <row r="905" spans="31:33" x14ac:dyDescent="0.2">
      <c r="AE905" s="355"/>
      <c r="AF905" s="355"/>
      <c r="AG905" s="355"/>
    </row>
    <row r="906" spans="31:33" x14ac:dyDescent="0.2">
      <c r="AE906" s="355"/>
      <c r="AF906" s="355"/>
      <c r="AG906" s="355"/>
    </row>
    <row r="907" spans="31:33" x14ac:dyDescent="0.2">
      <c r="AE907" s="355"/>
      <c r="AF907" s="355"/>
      <c r="AG907" s="355"/>
    </row>
    <row r="908" spans="31:33" x14ac:dyDescent="0.2">
      <c r="AE908" s="355"/>
      <c r="AF908" s="355"/>
      <c r="AG908" s="355"/>
    </row>
    <row r="909" spans="31:33" x14ac:dyDescent="0.2">
      <c r="AE909" s="355"/>
      <c r="AF909" s="355"/>
      <c r="AG909" s="355"/>
    </row>
    <row r="910" spans="31:33" x14ac:dyDescent="0.2">
      <c r="AE910" s="355"/>
      <c r="AF910" s="355"/>
      <c r="AG910" s="355"/>
    </row>
    <row r="911" spans="31:33" x14ac:dyDescent="0.2">
      <c r="AE911" s="355"/>
      <c r="AF911" s="355"/>
      <c r="AG911" s="355"/>
    </row>
    <row r="912" spans="31:33" x14ac:dyDescent="0.2">
      <c r="AE912" s="355"/>
      <c r="AF912" s="355"/>
      <c r="AG912" s="355"/>
    </row>
    <row r="913" spans="31:33" x14ac:dyDescent="0.2">
      <c r="AE913" s="355"/>
      <c r="AF913" s="355"/>
      <c r="AG913" s="355"/>
    </row>
    <row r="914" spans="31:33" x14ac:dyDescent="0.2">
      <c r="AE914" s="355"/>
      <c r="AF914" s="355"/>
      <c r="AG914" s="355"/>
    </row>
    <row r="915" spans="31:33" x14ac:dyDescent="0.2">
      <c r="AE915" s="355"/>
      <c r="AF915" s="355"/>
      <c r="AG915" s="355"/>
    </row>
    <row r="916" spans="31:33" x14ac:dyDescent="0.2">
      <c r="AE916" s="355"/>
      <c r="AF916" s="355"/>
      <c r="AG916" s="355"/>
    </row>
    <row r="917" spans="31:33" x14ac:dyDescent="0.2">
      <c r="AE917" s="355"/>
      <c r="AF917" s="355"/>
      <c r="AG917" s="355"/>
    </row>
    <row r="918" spans="31:33" x14ac:dyDescent="0.2">
      <c r="AE918" s="355"/>
      <c r="AF918" s="355"/>
      <c r="AG918" s="355"/>
    </row>
    <row r="919" spans="31:33" x14ac:dyDescent="0.2">
      <c r="AE919" s="355"/>
      <c r="AF919" s="355"/>
      <c r="AG919" s="355"/>
    </row>
    <row r="920" spans="31:33" x14ac:dyDescent="0.2">
      <c r="AE920" s="355"/>
      <c r="AF920" s="355"/>
      <c r="AG920" s="355"/>
    </row>
    <row r="921" spans="31:33" x14ac:dyDescent="0.2">
      <c r="AE921" s="355"/>
      <c r="AF921" s="355"/>
      <c r="AG921" s="355"/>
    </row>
    <row r="922" spans="31:33" x14ac:dyDescent="0.2">
      <c r="AE922" s="355"/>
      <c r="AF922" s="355"/>
      <c r="AG922" s="355"/>
    </row>
    <row r="923" spans="31:33" x14ac:dyDescent="0.2">
      <c r="AE923" s="355"/>
      <c r="AF923" s="355"/>
      <c r="AG923" s="355"/>
    </row>
    <row r="924" spans="31:33" x14ac:dyDescent="0.2">
      <c r="AE924" s="355"/>
      <c r="AF924" s="355"/>
      <c r="AG924" s="355"/>
    </row>
    <row r="925" spans="31:33" x14ac:dyDescent="0.2">
      <c r="AE925" s="355"/>
      <c r="AF925" s="355"/>
      <c r="AG925" s="355"/>
    </row>
    <row r="926" spans="31:33" x14ac:dyDescent="0.2">
      <c r="AE926" s="355"/>
      <c r="AF926" s="355"/>
      <c r="AG926" s="355"/>
    </row>
    <row r="927" spans="31:33" x14ac:dyDescent="0.2">
      <c r="AE927" s="355"/>
      <c r="AF927" s="355"/>
      <c r="AG927" s="355"/>
    </row>
    <row r="928" spans="31:33" x14ac:dyDescent="0.2">
      <c r="AE928" s="355"/>
      <c r="AF928" s="355"/>
      <c r="AG928" s="355"/>
    </row>
    <row r="929" spans="31:33" x14ac:dyDescent="0.2">
      <c r="AE929" s="355"/>
      <c r="AF929" s="355"/>
      <c r="AG929" s="355"/>
    </row>
    <row r="930" spans="31:33" x14ac:dyDescent="0.2">
      <c r="AE930" s="355"/>
      <c r="AF930" s="355"/>
      <c r="AG930" s="355"/>
    </row>
    <row r="931" spans="31:33" x14ac:dyDescent="0.2">
      <c r="AE931" s="355"/>
      <c r="AF931" s="355"/>
      <c r="AG931" s="355"/>
    </row>
    <row r="932" spans="31:33" x14ac:dyDescent="0.2">
      <c r="AE932" s="355"/>
      <c r="AF932" s="355"/>
      <c r="AG932" s="355"/>
    </row>
    <row r="933" spans="31:33" x14ac:dyDescent="0.2">
      <c r="AE933" s="355"/>
      <c r="AF933" s="355"/>
      <c r="AG933" s="355"/>
    </row>
    <row r="934" spans="31:33" x14ac:dyDescent="0.2">
      <c r="AE934" s="355"/>
      <c r="AF934" s="355"/>
      <c r="AG934" s="355"/>
    </row>
    <row r="935" spans="31:33" x14ac:dyDescent="0.2">
      <c r="AE935" s="355"/>
      <c r="AF935" s="355"/>
      <c r="AG935" s="355"/>
    </row>
    <row r="936" spans="31:33" x14ac:dyDescent="0.2">
      <c r="AE936" s="355"/>
      <c r="AF936" s="355"/>
      <c r="AG936" s="355"/>
    </row>
    <row r="937" spans="31:33" x14ac:dyDescent="0.2">
      <c r="AE937" s="355"/>
      <c r="AF937" s="355"/>
      <c r="AG937" s="355"/>
    </row>
    <row r="938" spans="31:33" x14ac:dyDescent="0.2">
      <c r="AE938" s="355"/>
      <c r="AF938" s="355"/>
      <c r="AG938" s="355"/>
    </row>
    <row r="939" spans="31:33" x14ac:dyDescent="0.2">
      <c r="AE939" s="355"/>
      <c r="AF939" s="355"/>
      <c r="AG939" s="355"/>
    </row>
    <row r="940" spans="31:33" x14ac:dyDescent="0.2">
      <c r="AE940" s="355"/>
      <c r="AF940" s="355"/>
      <c r="AG940" s="355"/>
    </row>
    <row r="941" spans="31:33" x14ac:dyDescent="0.2">
      <c r="AE941" s="355"/>
      <c r="AF941" s="355"/>
      <c r="AG941" s="355"/>
    </row>
    <row r="942" spans="31:33" x14ac:dyDescent="0.2">
      <c r="AE942" s="355"/>
      <c r="AF942" s="355"/>
      <c r="AG942" s="355"/>
    </row>
    <row r="943" spans="31:33" x14ac:dyDescent="0.2">
      <c r="AE943" s="355"/>
      <c r="AF943" s="355"/>
      <c r="AG943" s="355"/>
    </row>
    <row r="944" spans="31:33" x14ac:dyDescent="0.2">
      <c r="AE944" s="355"/>
      <c r="AF944" s="355"/>
      <c r="AG944" s="355"/>
    </row>
    <row r="945" spans="31:33" x14ac:dyDescent="0.2">
      <c r="AE945" s="355"/>
      <c r="AF945" s="355"/>
      <c r="AG945" s="355"/>
    </row>
    <row r="946" spans="31:33" x14ac:dyDescent="0.2">
      <c r="AE946" s="355"/>
      <c r="AF946" s="355"/>
      <c r="AG946" s="355"/>
    </row>
    <row r="947" spans="31:33" x14ac:dyDescent="0.2">
      <c r="AE947" s="355"/>
      <c r="AF947" s="355"/>
      <c r="AG947" s="355"/>
    </row>
    <row r="948" spans="31:33" x14ac:dyDescent="0.2">
      <c r="AE948" s="355"/>
      <c r="AF948" s="355"/>
      <c r="AG948" s="355"/>
    </row>
    <row r="949" spans="31:33" x14ac:dyDescent="0.2">
      <c r="AE949" s="355"/>
      <c r="AF949" s="355"/>
      <c r="AG949" s="355"/>
    </row>
    <row r="950" spans="31:33" x14ac:dyDescent="0.2">
      <c r="AE950" s="355"/>
      <c r="AF950" s="355"/>
      <c r="AG950" s="355"/>
    </row>
    <row r="951" spans="31:33" x14ac:dyDescent="0.2">
      <c r="AE951" s="355"/>
      <c r="AF951" s="355"/>
      <c r="AG951" s="355"/>
    </row>
    <row r="952" spans="31:33" x14ac:dyDescent="0.2">
      <c r="AE952" s="355"/>
      <c r="AF952" s="355"/>
      <c r="AG952" s="355"/>
    </row>
    <row r="953" spans="31:33" x14ac:dyDescent="0.2">
      <c r="AE953" s="355"/>
      <c r="AF953" s="355"/>
      <c r="AG953" s="355"/>
    </row>
    <row r="954" spans="31:33" x14ac:dyDescent="0.2">
      <c r="AE954" s="355"/>
      <c r="AF954" s="355"/>
      <c r="AG954" s="355"/>
    </row>
    <row r="955" spans="31:33" x14ac:dyDescent="0.2">
      <c r="AE955" s="355"/>
      <c r="AF955" s="355"/>
      <c r="AG955" s="355"/>
    </row>
    <row r="956" spans="31:33" x14ac:dyDescent="0.2">
      <c r="AE956" s="355"/>
      <c r="AF956" s="355"/>
      <c r="AG956" s="355"/>
    </row>
    <row r="957" spans="31:33" x14ac:dyDescent="0.2">
      <c r="AE957" s="355"/>
      <c r="AF957" s="355"/>
      <c r="AG957" s="355"/>
    </row>
    <row r="958" spans="31:33" x14ac:dyDescent="0.2">
      <c r="AE958" s="355"/>
      <c r="AF958" s="355"/>
      <c r="AG958" s="355"/>
    </row>
    <row r="959" spans="31:33" x14ac:dyDescent="0.2">
      <c r="AE959" s="355"/>
      <c r="AF959" s="355"/>
      <c r="AG959" s="355"/>
    </row>
    <row r="960" spans="31:33" x14ac:dyDescent="0.2">
      <c r="AE960" s="355"/>
      <c r="AF960" s="355"/>
      <c r="AG960" s="355"/>
    </row>
    <row r="961" spans="31:33" x14ac:dyDescent="0.2">
      <c r="AE961" s="355"/>
      <c r="AF961" s="355"/>
      <c r="AG961" s="355"/>
    </row>
    <row r="962" spans="31:33" x14ac:dyDescent="0.2">
      <c r="AE962" s="355"/>
      <c r="AF962" s="355"/>
      <c r="AG962" s="355"/>
    </row>
    <row r="963" spans="31:33" x14ac:dyDescent="0.2">
      <c r="AE963" s="355"/>
      <c r="AF963" s="355"/>
      <c r="AG963" s="355"/>
    </row>
  </sheetData>
  <mergeCells count="9">
    <mergeCell ref="O4:Q4"/>
    <mergeCell ref="R4:AG4"/>
    <mergeCell ref="A1:K1"/>
    <mergeCell ref="A4:B4"/>
    <mergeCell ref="C4:D4"/>
    <mergeCell ref="E4:H4"/>
    <mergeCell ref="I4:J4"/>
    <mergeCell ref="K4:L4"/>
    <mergeCell ref="M4:N4"/>
  </mergeCells>
  <dataValidations count="5">
    <dataValidation type="custom" allowBlank="1" showInputMessage="1" showErrorMessage="1" error="Tawaf no se puede repetir nº de orden" sqref="C38:C42 C313:C587">
      <formula1>COUNTIF($C$6:$C$586,C38)=1</formula1>
    </dataValidation>
    <dataValidation type="custom" allowBlank="1" showInputMessage="1" showErrorMessage="1" error="Nuara no se puede repetir nº de orden" sqref="C6:C37 C43:C134 C151:C312">
      <formula1>COUNTIF($C$6:$C$586,C6)=1</formula1>
    </dataValidation>
    <dataValidation type="date" allowBlank="1" showInputMessage="1" showErrorMessage="1" sqref="K91 K81:K87 K6:K79 K395:K587 K385:K393 K96:K378">
      <formula1>44197</formula1>
      <formula2>44561</formula2>
    </dataValidation>
    <dataValidation type="custom" allowBlank="1" showInputMessage="1" showErrorMessage="1" error="Nuata  no se puede repetir nº de orden" sqref="C135:C150">
      <formula1>COUNTIF($C$6:$C$586,C135)=1</formula1>
    </dataValidation>
    <dataValidation type="date" allowBlank="1" showInputMessage="1" showErrorMessage="1" sqref="K588:K3516">
      <formula1>43831</formula1>
      <formula2>44196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'[1]Lista de camiones'!#REF!</xm:f>
          </x14:formula1>
          <xm:sqref>A1:A3</xm:sqref>
        </x14:dataValidation>
        <x14:dataValidation type="list" allowBlank="1" showInputMessage="1" showErrorMessage="1">
          <x14:formula1>
            <xm:f>'Nombre de trabaj'!$B$2:$B$18</xm:f>
          </x14:formula1>
          <xm:sqref>E6:E84 F6:H379 E381:H587 E86:E379</xm:sqref>
        </x14:dataValidation>
        <x14:dataValidation type="list" allowBlank="1" showInputMessage="1" showErrorMessage="1" error="Dato no valido">
          <x14:formula1>
            <xm:f>'Lista de camiones'!$A$2:$A$51</xm:f>
          </x14:formula1>
          <xm:sqref>B43:B257 B261:B587</xm:sqref>
        </x14:dataValidation>
        <x14:dataValidation type="list" allowBlank="1" showInputMessage="1" showErrorMessage="1" error="Dato no valido">
          <x14:formula1>
            <xm:f>'[1]Lista de camiones'!#REF!</xm:f>
          </x14:formula1>
          <xm:sqref>B6:B42</xm:sqref>
        </x14:dataValidation>
        <x14:dataValidation type="list" allowBlank="1" showInputMessage="1" showErrorMessage="1">
          <x14:formula1>
            <xm:f>'Lista de camiones'!$A$2:$A$51</xm:f>
          </x14:formula1>
          <xm:sqref>A6:A587</xm:sqref>
        </x14:dataValidation>
        <x14:dataValidation type="list" allowBlank="1" showInputMessage="1" showErrorMessage="1">
          <x14:formula1>
            <xm:f>'Nombre de trabaj'!$B$2:$B$17</xm:f>
          </x14:formula1>
          <xm:sqref>H588:H973 F588:F1521</xm:sqref>
        </x14:dataValidation>
        <x14:dataValidation type="list" allowBlank="1" showInputMessage="1" showErrorMessage="1" error="tawaf solo se aceptan los datos de la lista">
          <x14:formula1>
            <xm:f>'Lista de camiones'!$A$2:$A$51</xm:f>
          </x14:formula1>
          <xm:sqref>A588:A621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621"/>
  <sheetViews>
    <sheetView topLeftCell="A25" workbookViewId="0"/>
  </sheetViews>
  <sheetFormatPr baseColWidth="10" defaultRowHeight="12.75" x14ac:dyDescent="0.2"/>
  <sheetData>
    <row r="3" spans="1:41" x14ac:dyDescent="0.2">
      <c r="A3" s="161" t="s">
        <v>147</v>
      </c>
      <c r="B3" s="179" t="s">
        <v>149</v>
      </c>
      <c r="C3" s="180" t="s">
        <v>130</v>
      </c>
      <c r="D3" s="180" t="s">
        <v>131</v>
      </c>
      <c r="E3" s="180" t="s">
        <v>132</v>
      </c>
      <c r="F3" s="180" t="s">
        <v>150</v>
      </c>
      <c r="G3" s="180" t="s">
        <v>151</v>
      </c>
      <c r="H3" s="181" t="s">
        <v>152</v>
      </c>
      <c r="I3" s="80"/>
      <c r="J3" s="80"/>
      <c r="K3" s="81"/>
      <c r="L3" s="82"/>
      <c r="M3" s="82"/>
      <c r="N3" s="82"/>
      <c r="O3" s="82"/>
      <c r="P3" s="82"/>
      <c r="Q3" s="82"/>
      <c r="R3" s="82"/>
      <c r="S3" s="82"/>
      <c r="T3" s="83"/>
      <c r="U3" s="83"/>
      <c r="V3" s="83"/>
      <c r="W3" s="83"/>
      <c r="X3" s="83"/>
      <c r="Y3" s="84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ht="15.75" x14ac:dyDescent="0.25">
      <c r="A4" s="284" t="s">
        <v>153</v>
      </c>
      <c r="B4" s="171" t="s">
        <v>39</v>
      </c>
      <c r="C4" s="91">
        <f>SUMIF('BaseDatosCorrectiva 2021'!$A$6:$A$541,B4,'BaseDatosCorrectiva 2021'!$R$6:$R$541)</f>
        <v>1</v>
      </c>
      <c r="D4" s="91">
        <f ca="1">SUMIF('BaseDatosCorrectiva 2021'!$A$5:$A$541,B4,'BaseDatosCorrectiva 2021'!$S$5:$S$77)</f>
        <v>1</v>
      </c>
      <c r="E4" s="91">
        <f>SUMIF('BaseDatosCorrectiva 2021'!$A$6:$A$541,B4,'BaseDatosCorrectiva 2021'!$T$6:$T$541)</f>
        <v>3</v>
      </c>
      <c r="F4" s="91">
        <f ca="1">SUMIF('BaseDatosCorrectiva 2021'!$A$5:$A$541,B4,'BaseDatosCorrectiva 2021'!$U$5:$U$77)</f>
        <v>4</v>
      </c>
      <c r="G4" s="91">
        <f>SUMIF('BaseDatosCorrectiva 2021'!$A$5:$A$541,B4,'BaseDatosCorrectiva 2021'!$V$5:$V$541)</f>
        <v>2</v>
      </c>
      <c r="H4" s="85">
        <f ca="1">SUM(C4:G4)</f>
        <v>11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6"/>
      <c r="U4" s="87"/>
      <c r="V4" s="81"/>
      <c r="W4" s="81"/>
      <c r="X4" s="88"/>
      <c r="Y4" s="89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</row>
    <row r="5" spans="1:41" ht="15.75" x14ac:dyDescent="0.25">
      <c r="A5" s="285"/>
      <c r="B5" s="173" t="s">
        <v>41</v>
      </c>
      <c r="C5" s="91">
        <f>SUMIF('BaseDatosCorrectiva 2021'!$A$6:$A$541,B5,'BaseDatosCorrectiva 2021'!$R$6:$R$541)</f>
        <v>0</v>
      </c>
      <c r="D5" s="91">
        <f ca="1">SUMIF('BaseDatosCorrectiva 2021'!$A$5:$A$541,B5,'BaseDatosCorrectiva 2021'!$S$5:$S$77)</f>
        <v>1</v>
      </c>
      <c r="E5" s="91">
        <f>SUMIF('BaseDatosCorrectiva 2021'!$A$6:$A$541,B5,'BaseDatosCorrectiva 2021'!$T$6:$T$541)</f>
        <v>3</v>
      </c>
      <c r="F5" s="91">
        <f ca="1">SUMIF('BaseDatosCorrectiva 2021'!$A$5:$A$541,B5,'BaseDatosCorrectiva 2021'!$U$5:$U$77)</f>
        <v>3</v>
      </c>
      <c r="G5" s="91">
        <f>SUMIF('BaseDatosCorrectiva 2021'!$A$5:$A$541,B5,'BaseDatosCorrectiva 2021'!$V$5:$V$541)</f>
        <v>0</v>
      </c>
      <c r="H5" s="85">
        <f ca="1">SUM(C5:G5)</f>
        <v>7</v>
      </c>
      <c r="I5" s="81"/>
      <c r="J5" s="81"/>
      <c r="K5" s="81"/>
      <c r="L5" s="81"/>
      <c r="M5" s="92"/>
      <c r="N5" s="81"/>
      <c r="O5" s="81"/>
      <c r="P5" s="81"/>
      <c r="Q5" s="81"/>
      <c r="R5" s="81"/>
      <c r="S5" s="81"/>
      <c r="T5" s="87"/>
      <c r="U5" s="87"/>
      <c r="V5" s="90"/>
      <c r="W5" s="81"/>
      <c r="X5" s="88"/>
      <c r="Y5" s="89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</row>
    <row r="6" spans="1:41" ht="15.75" x14ac:dyDescent="0.25">
      <c r="A6" s="285"/>
      <c r="B6" s="173" t="s">
        <v>42</v>
      </c>
      <c r="C6" s="91">
        <f>SUMIF('BaseDatosCorrectiva 2021'!$A$6:$A$541,B6,'BaseDatosCorrectiva 2021'!$R$6:$R$541)</f>
        <v>1</v>
      </c>
      <c r="D6" s="91">
        <f ca="1">SUMIF('BaseDatosCorrectiva 2021'!$A$5:$A$541,B6,'BaseDatosCorrectiva 2021'!$S$5:$S$77)</f>
        <v>1</v>
      </c>
      <c r="E6" s="91">
        <f>SUMIF('BaseDatosCorrectiva 2021'!$A$6:$A$541,B6,'BaseDatosCorrectiva 2021'!$T$6:$T$541)</f>
        <v>0</v>
      </c>
      <c r="F6" s="91">
        <f ca="1">SUMIF('BaseDatosCorrectiva 2021'!$A$5:$A$541,B6,'BaseDatosCorrectiva 2021'!$U$5:$U$77)</f>
        <v>2</v>
      </c>
      <c r="G6" s="91">
        <f>SUMIF('BaseDatosCorrectiva 2021'!$A$5:$A$541,B6,'BaseDatosCorrectiva 2021'!$V$5:$V$541)</f>
        <v>1</v>
      </c>
      <c r="H6" s="85">
        <f ca="1">SUM(C6:G6)</f>
        <v>5</v>
      </c>
      <c r="I6" s="81"/>
      <c r="J6" s="81"/>
      <c r="K6" s="81"/>
      <c r="L6" s="81"/>
      <c r="M6" s="92"/>
      <c r="N6" s="81"/>
      <c r="O6" s="81"/>
      <c r="P6" s="81"/>
      <c r="Q6" s="81"/>
      <c r="R6" s="81"/>
      <c r="S6" s="81"/>
      <c r="T6" s="87"/>
      <c r="U6" s="87"/>
      <c r="V6" s="90"/>
      <c r="W6" s="81"/>
      <c r="X6" s="88"/>
      <c r="Y6" s="89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</row>
    <row r="7" spans="1:41" ht="15.75" x14ac:dyDescent="0.25">
      <c r="A7" s="286"/>
      <c r="B7" s="172" t="s">
        <v>43</v>
      </c>
      <c r="C7" s="91">
        <f>SUMIF('BaseDatosCorrectiva 2021'!$A$6:$A$541,B7,'BaseDatosCorrectiva 2021'!$R$6:$R$541)</f>
        <v>2</v>
      </c>
      <c r="D7" s="91">
        <f ca="1">SUMIF('BaseDatosCorrectiva 2021'!$A$5:$A$541,B7,'BaseDatosCorrectiva 2021'!$S$5:$S$77)</f>
        <v>1</v>
      </c>
      <c r="E7" s="91">
        <f>SUMIF('BaseDatosCorrectiva 2021'!$A$6:$A$541,B7,'BaseDatosCorrectiva 2021'!$T$6:$T$541)</f>
        <v>3</v>
      </c>
      <c r="F7" s="91">
        <f ca="1">SUMIF('BaseDatosCorrectiva 2021'!$A$5:$A$541,B7,'BaseDatosCorrectiva 2021'!$U$5:$U$77)</f>
        <v>2</v>
      </c>
      <c r="G7" s="91">
        <f>SUMIF('BaseDatosCorrectiva 2021'!$A$5:$A$541,B7,'BaseDatosCorrectiva 2021'!$V$5:$V$541)</f>
        <v>2</v>
      </c>
      <c r="H7" s="85">
        <f ca="1">SUM(C7:G7)</f>
        <v>10</v>
      </c>
      <c r="I7" s="81"/>
      <c r="J7" s="81"/>
      <c r="K7" s="81"/>
      <c r="L7" s="81"/>
      <c r="M7" s="92"/>
      <c r="N7" s="81"/>
      <c r="O7" s="81"/>
      <c r="P7" s="81"/>
      <c r="Q7" s="81"/>
      <c r="R7" s="81"/>
      <c r="S7" s="81"/>
      <c r="T7" s="86"/>
      <c r="U7" s="87"/>
      <c r="V7" s="90"/>
      <c r="W7" s="81"/>
      <c r="X7" s="88"/>
      <c r="Y7" s="89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</row>
    <row r="8" spans="1:41" ht="15.75" x14ac:dyDescent="0.25">
      <c r="A8" s="93"/>
      <c r="B8" s="163" t="s">
        <v>154</v>
      </c>
      <c r="C8" s="94">
        <f t="shared" ref="C8:H8" si="0">SUM(C4:C7)</f>
        <v>4</v>
      </c>
      <c r="D8" s="94">
        <f t="shared" ca="1" si="0"/>
        <v>4</v>
      </c>
      <c r="E8" s="94">
        <f t="shared" si="0"/>
        <v>9</v>
      </c>
      <c r="F8" s="94">
        <f t="shared" ca="1" si="0"/>
        <v>11</v>
      </c>
      <c r="G8" s="94">
        <f t="shared" si="0"/>
        <v>5</v>
      </c>
      <c r="H8" s="167">
        <f t="shared" ca="1" si="0"/>
        <v>33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7"/>
      <c r="U8" s="87"/>
      <c r="V8" s="90"/>
      <c r="W8" s="81"/>
      <c r="X8" s="88"/>
      <c r="Y8" s="89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</row>
    <row r="9" spans="1:41" ht="15.75" x14ac:dyDescent="0.25">
      <c r="A9" s="284" t="s">
        <v>155</v>
      </c>
      <c r="B9" s="171" t="s">
        <v>44</v>
      </c>
      <c r="C9" s="91">
        <f>SUMIF('BaseDatosCorrectiva 2021'!$A$6:$A$541,B9,'BaseDatosCorrectiva 2021'!$R$6:$R$541)</f>
        <v>5</v>
      </c>
      <c r="D9" s="91">
        <f ca="1">SUMIF('BaseDatosCorrectiva 2021'!$A$5:$A$541,B9,'BaseDatosCorrectiva 2021'!$S$5:$S$77)</f>
        <v>7</v>
      </c>
      <c r="E9" s="91">
        <f>SUMIF('BaseDatosCorrectiva 2021'!$A$6:$A$541,B9,'BaseDatosCorrectiva 2021'!$T$6:$T$541)</f>
        <v>1</v>
      </c>
      <c r="F9" s="91">
        <f ca="1">SUMIF('BaseDatosCorrectiva 2021'!$A$5:$A$541,B9,'BaseDatosCorrectiva 2021'!$U$5:$U$77)</f>
        <v>6</v>
      </c>
      <c r="G9" s="91">
        <f>SUMIF('BaseDatosCorrectiva 2021'!$A$5:$A$541,B9,'BaseDatosCorrectiva 2021'!$V$5:$V$541)</f>
        <v>2</v>
      </c>
      <c r="H9" s="85">
        <f ca="1">SUM(C9:G9)</f>
        <v>21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7"/>
      <c r="U9" s="87"/>
      <c r="V9" s="81"/>
      <c r="W9" s="81"/>
      <c r="X9" s="88"/>
      <c r="Y9" s="89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</row>
    <row r="10" spans="1:41" ht="15.75" x14ac:dyDescent="0.25">
      <c r="A10" s="286"/>
      <c r="B10" s="172" t="s">
        <v>45</v>
      </c>
      <c r="C10" s="91">
        <f>SUMIF('BaseDatosCorrectiva 2021'!$A$6:$A$541,B10,'BaseDatosCorrectiva 2021'!$R$6:$R$541)</f>
        <v>2</v>
      </c>
      <c r="D10" s="91">
        <f ca="1">SUMIF('BaseDatosCorrectiva 2021'!$A$5:$A$541,B10,'BaseDatosCorrectiva 2021'!$S$5:$S$77)</f>
        <v>0</v>
      </c>
      <c r="E10" s="91">
        <f>SUMIF('BaseDatosCorrectiva 2021'!$A$6:$A$541,B10,'BaseDatosCorrectiva 2021'!$T$6:$T$541)</f>
        <v>1</v>
      </c>
      <c r="F10" s="91">
        <f ca="1">SUMIF('BaseDatosCorrectiva 2021'!$A$5:$A$541,B10,'BaseDatosCorrectiva 2021'!$U$5:$U$77)</f>
        <v>4</v>
      </c>
      <c r="G10" s="91">
        <f>SUMIF('BaseDatosCorrectiva 2021'!$A$5:$A$541,B10,'BaseDatosCorrectiva 2021'!$V$5:$V$541)</f>
        <v>2</v>
      </c>
      <c r="H10" s="85">
        <f ca="1">SUM(C10:G10)</f>
        <v>9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7"/>
      <c r="U10" s="87"/>
      <c r="V10" s="90"/>
      <c r="W10" s="81"/>
      <c r="X10" s="95"/>
      <c r="Y10" s="89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</row>
    <row r="11" spans="1:41" ht="15.75" x14ac:dyDescent="0.25">
      <c r="A11" s="93"/>
      <c r="B11" s="163" t="s">
        <v>154</v>
      </c>
      <c r="C11" s="94">
        <f t="shared" ref="C11:H11" si="1">SUM(C9:C10)</f>
        <v>7</v>
      </c>
      <c r="D11" s="94">
        <f t="shared" ca="1" si="1"/>
        <v>7</v>
      </c>
      <c r="E11" s="94">
        <f t="shared" si="1"/>
        <v>2</v>
      </c>
      <c r="F11" s="94">
        <f t="shared" ca="1" si="1"/>
        <v>10</v>
      </c>
      <c r="G11" s="94">
        <f t="shared" si="1"/>
        <v>4</v>
      </c>
      <c r="H11" s="167">
        <f t="shared" ca="1" si="1"/>
        <v>30</v>
      </c>
      <c r="I11" s="81"/>
      <c r="J11" s="90"/>
      <c r="K11" s="81"/>
      <c r="L11" s="162"/>
      <c r="M11" s="90"/>
      <c r="N11" s="90"/>
      <c r="O11" s="90"/>
      <c r="P11" s="90"/>
      <c r="Q11" s="90"/>
      <c r="R11" s="90"/>
      <c r="S11" s="90"/>
      <c r="T11" s="87"/>
      <c r="U11" s="87"/>
      <c r="V11" s="90"/>
      <c r="W11" s="81"/>
      <c r="X11" s="95"/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</row>
    <row r="12" spans="1:41" ht="15.75" x14ac:dyDescent="0.25">
      <c r="A12" s="287" t="s">
        <v>156</v>
      </c>
      <c r="B12" s="171" t="s">
        <v>46</v>
      </c>
      <c r="C12" s="91">
        <f>SUMIF('BaseDatosCorrectiva 2021'!$A$6:$A$541,B12,'BaseDatosCorrectiva 2021'!$R$6:$R$541)</f>
        <v>1</v>
      </c>
      <c r="D12" s="91">
        <f ca="1">SUMIF('BaseDatosCorrectiva 2021'!$A$5:$A$541,B12,'BaseDatosCorrectiva 2021'!$S$5:$S$77)</f>
        <v>1</v>
      </c>
      <c r="E12" s="91">
        <f>SUMIF('BaseDatosCorrectiva 2021'!$A$6:$A$541,B12,'BaseDatosCorrectiva 2021'!$T$6:$T$541)</f>
        <v>0</v>
      </c>
      <c r="F12" s="91">
        <f ca="1">SUMIF('BaseDatosCorrectiva 2021'!$A$5:$A$541,B12,'BaseDatosCorrectiva 2021'!$U$5:$U$77)</f>
        <v>11</v>
      </c>
      <c r="G12" s="91">
        <f>SUMIF('BaseDatosCorrectiva 2021'!$A$5:$A$541,B12,'BaseDatosCorrectiva 2021'!$V$5:$V$541)</f>
        <v>4</v>
      </c>
      <c r="H12" s="85">
        <f ca="1">SUM(C12:G12)</f>
        <v>17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7"/>
      <c r="U12" s="87"/>
      <c r="V12" s="90"/>
      <c r="W12" s="81"/>
      <c r="X12" s="88"/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</row>
    <row r="13" spans="1:41" x14ac:dyDescent="0.2">
      <c r="A13" s="288"/>
      <c r="B13" s="173" t="s">
        <v>47</v>
      </c>
      <c r="C13" s="91">
        <f>SUMIF('BaseDatosCorrectiva 2021'!$A$6:$A$541,B13,'BaseDatosCorrectiva 2021'!$R$6:$R$541)</f>
        <v>4</v>
      </c>
      <c r="D13" s="91">
        <f ca="1">SUMIF('BaseDatosCorrectiva 2021'!$A$5:$A$541,B13,'BaseDatosCorrectiva 2021'!$S$5:$S$77)</f>
        <v>2</v>
      </c>
      <c r="E13" s="91">
        <f>SUMIF('BaseDatosCorrectiva 2021'!$A$6:$A$541,B13,'BaseDatosCorrectiva 2021'!$T$6:$T$541)</f>
        <v>2</v>
      </c>
      <c r="F13" s="91">
        <f ca="1">SUMIF('BaseDatosCorrectiva 2021'!$A$5:$A$541,B13,'BaseDatosCorrectiva 2021'!$U$5:$U$77)</f>
        <v>6</v>
      </c>
      <c r="G13" s="91">
        <f>SUMIF('BaseDatosCorrectiva 2021'!$A$5:$A$541,B13,'BaseDatosCorrectiva 2021'!$V$5:$V$541)</f>
        <v>1</v>
      </c>
      <c r="H13" s="85">
        <f ca="1">SUM(C13:G13)</f>
        <v>15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90"/>
      <c r="W13" s="81"/>
      <c r="X13" s="89"/>
      <c r="Y13" s="89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</row>
    <row r="14" spans="1:41" x14ac:dyDescent="0.2">
      <c r="A14" s="289"/>
      <c r="B14" s="172" t="s">
        <v>48</v>
      </c>
      <c r="C14" s="91">
        <f>SUMIF('BaseDatosCorrectiva 2021'!$A$6:$A$541,B14,'BaseDatosCorrectiva 2021'!$R$6:$R$541)</f>
        <v>1</v>
      </c>
      <c r="D14" s="91">
        <f ca="1">SUMIF('BaseDatosCorrectiva 2021'!$A$5:$A$541,B14,'BaseDatosCorrectiva 2021'!$S$5:$S$77)</f>
        <v>0</v>
      </c>
      <c r="E14" s="91">
        <f>SUMIF('BaseDatosCorrectiva 2021'!$A$6:$A$541,B14,'BaseDatosCorrectiva 2021'!$T$6:$T$541)</f>
        <v>5</v>
      </c>
      <c r="F14" s="91">
        <f ca="1">SUMIF('BaseDatosCorrectiva 2021'!$A$5:$A$541,B14,'BaseDatosCorrectiva 2021'!$U$5:$U$77)</f>
        <v>11</v>
      </c>
      <c r="G14" s="91">
        <f>SUMIF('BaseDatosCorrectiva 2021'!$A$5:$A$541,B14,'BaseDatosCorrectiva 2021'!$V$5:$V$541)</f>
        <v>3</v>
      </c>
      <c r="H14" s="85">
        <f ca="1">SUM(C14:G14)</f>
        <v>20</v>
      </c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90"/>
      <c r="W14" s="81"/>
      <c r="X14" s="88"/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</row>
    <row r="15" spans="1:41" ht="15.75" x14ac:dyDescent="0.25">
      <c r="A15" s="164"/>
      <c r="B15" s="163" t="s">
        <v>154</v>
      </c>
      <c r="C15" s="94">
        <f t="shared" ref="C15:H15" si="2">SUM(C12:C14)</f>
        <v>6</v>
      </c>
      <c r="D15" s="94">
        <f t="shared" ca="1" si="2"/>
        <v>3</v>
      </c>
      <c r="E15" s="94">
        <f t="shared" si="2"/>
        <v>7</v>
      </c>
      <c r="F15" s="94">
        <f t="shared" ca="1" si="2"/>
        <v>28</v>
      </c>
      <c r="G15" s="94">
        <f t="shared" si="2"/>
        <v>8</v>
      </c>
      <c r="H15" s="167">
        <f t="shared" ca="1" si="2"/>
        <v>52</v>
      </c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7"/>
      <c r="U15" s="87"/>
      <c r="V15" s="81"/>
      <c r="W15" s="81"/>
      <c r="X15" s="95"/>
      <c r="Y15" s="90"/>
      <c r="Z15" s="88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</row>
    <row r="16" spans="1:41" ht="25.5" x14ac:dyDescent="0.2">
      <c r="A16" s="284" t="s">
        <v>157</v>
      </c>
      <c r="B16" s="171" t="s">
        <v>49</v>
      </c>
      <c r="C16" s="91">
        <f>SUMIF('BaseDatosCorrectiva 2021'!$A$6:$A$541,B16,'BaseDatosCorrectiva 2021'!$R$6:$R$541)</f>
        <v>3</v>
      </c>
      <c r="D16" s="91">
        <f ca="1">SUMIF('BaseDatosCorrectiva 2021'!$A$5:$A$541,B16,'BaseDatosCorrectiva 2021'!$S$5:$S$77)</f>
        <v>1</v>
      </c>
      <c r="E16" s="91">
        <f>SUMIF('BaseDatosCorrectiva 2021'!$A$6:$A$541,B16,'BaseDatosCorrectiva 2021'!$T$6:$T$541)</f>
        <v>2</v>
      </c>
      <c r="F16" s="91">
        <f ca="1">SUMIF('BaseDatosCorrectiva 2021'!$A$5:$A$541,B16,'BaseDatosCorrectiva 2021'!$U$5:$U$77)</f>
        <v>7</v>
      </c>
      <c r="G16" s="91">
        <f>SUMIF('BaseDatosCorrectiva 2021'!$A$5:$A$541,B16,'BaseDatosCorrectiva 2021'!$V$5:$V$541)</f>
        <v>1</v>
      </c>
      <c r="H16" s="85">
        <f ca="1">SUM(C16:G16)</f>
        <v>14</v>
      </c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90"/>
      <c r="W16" s="90"/>
      <c r="X16" s="88"/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</row>
    <row r="17" spans="1:41" ht="15.75" x14ac:dyDescent="0.25">
      <c r="A17" s="286"/>
      <c r="B17" s="172" t="s">
        <v>50</v>
      </c>
      <c r="C17" s="91">
        <f>SUMIF('BaseDatosCorrectiva 2021'!$A$6:$A$541,B17,'BaseDatosCorrectiva 2021'!$R$6:$R$541)</f>
        <v>3</v>
      </c>
      <c r="D17" s="91">
        <f ca="1">SUMIF('BaseDatosCorrectiva 2021'!$A$5:$A$541,B17,'BaseDatosCorrectiva 2021'!$S$5:$S$77)</f>
        <v>3</v>
      </c>
      <c r="E17" s="91">
        <f>SUMIF('BaseDatosCorrectiva 2021'!$A$6:$A$541,B17,'BaseDatosCorrectiva 2021'!$T$6:$T$541)</f>
        <v>5</v>
      </c>
      <c r="F17" s="91">
        <f ca="1">SUMIF('BaseDatosCorrectiva 2021'!$A$5:$A$541,B17,'BaseDatosCorrectiva 2021'!$U$5:$U$77)</f>
        <v>0</v>
      </c>
      <c r="G17" s="91">
        <f>SUMIF('BaseDatosCorrectiva 2021'!$A$5:$A$541,B17,'BaseDatosCorrectiva 2021'!$V$5:$V$541)</f>
        <v>1</v>
      </c>
      <c r="H17" s="85">
        <f ca="1">SUM(C17:G17)</f>
        <v>12</v>
      </c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7"/>
      <c r="U17" s="87"/>
      <c r="V17" s="90"/>
      <c r="W17" s="90"/>
      <c r="X17" s="95"/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</row>
    <row r="18" spans="1:41" ht="14.25" x14ac:dyDescent="0.2">
      <c r="A18" s="164"/>
      <c r="B18" s="163" t="s">
        <v>154</v>
      </c>
      <c r="C18" s="94">
        <f t="shared" ref="C18:H18" si="3">SUM(C16:C17)</f>
        <v>6</v>
      </c>
      <c r="D18" s="94">
        <f t="shared" ca="1" si="3"/>
        <v>4</v>
      </c>
      <c r="E18" s="94">
        <f t="shared" si="3"/>
        <v>7</v>
      </c>
      <c r="F18" s="94">
        <f t="shared" ca="1" si="3"/>
        <v>7</v>
      </c>
      <c r="G18" s="94">
        <f t="shared" si="3"/>
        <v>2</v>
      </c>
      <c r="H18" s="167">
        <f t="shared" ca="1" si="3"/>
        <v>26</v>
      </c>
      <c r="I18" s="90"/>
      <c r="J18" s="90"/>
      <c r="K18" s="81"/>
      <c r="L18" s="90"/>
      <c r="M18" s="90"/>
      <c r="N18" s="90"/>
      <c r="O18" s="90"/>
      <c r="P18" s="90"/>
      <c r="Q18" s="90"/>
      <c r="R18" s="90"/>
      <c r="S18" s="90"/>
      <c r="T18" s="81"/>
      <c r="U18" s="81"/>
      <c r="V18" s="90"/>
      <c r="W18" s="90"/>
      <c r="X18" s="95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</row>
    <row r="19" spans="1:41" ht="15.75" x14ac:dyDescent="0.25">
      <c r="A19" s="284" t="s">
        <v>158</v>
      </c>
      <c r="B19" s="171" t="s">
        <v>51</v>
      </c>
      <c r="C19" s="91">
        <f>SUMIF('BaseDatosCorrectiva 2021'!$A$6:$A$541,B19,'BaseDatosCorrectiva 2021'!$R$6:$R$541)</f>
        <v>1</v>
      </c>
      <c r="D19" s="91">
        <f ca="1">SUMIF('BaseDatosCorrectiva 2021'!$A$5:$A$541,B19,'BaseDatosCorrectiva 2021'!$S$5:$S$77)</f>
        <v>1</v>
      </c>
      <c r="E19" s="91">
        <f>SUMIF('BaseDatosCorrectiva 2021'!$A$6:$A$541,B19,'BaseDatosCorrectiva 2021'!$T$6:$T$541)</f>
        <v>11</v>
      </c>
      <c r="F19" s="91">
        <f ca="1">SUMIF('BaseDatosCorrectiva 2021'!$A$5:$A$541,B19,'BaseDatosCorrectiva 2021'!$U$5:$U$77)</f>
        <v>7</v>
      </c>
      <c r="G19" s="91">
        <f>SUMIF('BaseDatosCorrectiva 2021'!$A$5:$A$541,B19,'BaseDatosCorrectiva 2021'!$V$5:$V$541)</f>
        <v>1</v>
      </c>
      <c r="H19" s="85">
        <f ca="1">SUM(C19:G19)</f>
        <v>21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7"/>
      <c r="U19" s="87"/>
      <c r="V19" s="90"/>
      <c r="W19" s="90"/>
      <c r="X19" s="95"/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</row>
    <row r="20" spans="1:41" ht="15.75" x14ac:dyDescent="0.25">
      <c r="A20" s="286"/>
      <c r="B20" s="175" t="s">
        <v>52</v>
      </c>
      <c r="C20" s="91">
        <f>SUMIF('BaseDatosCorrectiva 2021'!$A$6:$A$541,B20,'BaseDatosCorrectiva 2021'!$R$6:$R$541)</f>
        <v>3</v>
      </c>
      <c r="D20" s="91">
        <f ca="1">SUMIF('BaseDatosCorrectiva 2021'!$A$5:$A$541,B20,'BaseDatosCorrectiva 2021'!$S$5:$S$77)</f>
        <v>1</v>
      </c>
      <c r="E20" s="91">
        <f>SUMIF('BaseDatosCorrectiva 2021'!$A$6:$A$541,B20,'BaseDatosCorrectiva 2021'!$T$6:$T$541)</f>
        <v>5</v>
      </c>
      <c r="F20" s="91">
        <f ca="1">SUMIF('BaseDatosCorrectiva 2021'!$A$5:$A$541,B20,'BaseDatosCorrectiva 2021'!$U$5:$U$77)</f>
        <v>2</v>
      </c>
      <c r="G20" s="91">
        <f>SUMIF('BaseDatosCorrectiva 2021'!$A$5:$A$541,B20,'BaseDatosCorrectiva 2021'!$V$5:$V$541)</f>
        <v>0</v>
      </c>
      <c r="H20" s="85">
        <f ca="1">SUM(C20:G20)</f>
        <v>11</v>
      </c>
      <c r="I20" s="81"/>
      <c r="J20" s="81"/>
      <c r="K20" s="81"/>
      <c r="L20" s="98"/>
      <c r="M20" s="81"/>
      <c r="N20" s="81"/>
      <c r="O20" s="81"/>
      <c r="P20" s="81"/>
      <c r="Q20" s="81"/>
      <c r="R20" s="81"/>
      <c r="S20" s="81"/>
      <c r="T20" s="87"/>
      <c r="U20" s="87"/>
      <c r="V20" s="90"/>
      <c r="W20" s="90"/>
      <c r="X20" s="95"/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</row>
    <row r="21" spans="1:41" ht="15.75" x14ac:dyDescent="0.25">
      <c r="A21" s="168"/>
      <c r="B21" s="169" t="s">
        <v>154</v>
      </c>
      <c r="C21" s="94">
        <f t="shared" ref="C21:H21" si="4">SUM(C19:C20)</f>
        <v>4</v>
      </c>
      <c r="D21" s="94">
        <f t="shared" ca="1" si="4"/>
        <v>2</v>
      </c>
      <c r="E21" s="94">
        <f t="shared" si="4"/>
        <v>16</v>
      </c>
      <c r="F21" s="94">
        <f t="shared" ca="1" si="4"/>
        <v>9</v>
      </c>
      <c r="G21" s="94">
        <f t="shared" si="4"/>
        <v>1</v>
      </c>
      <c r="H21" s="167">
        <f t="shared" ca="1" si="4"/>
        <v>32</v>
      </c>
      <c r="I21" s="81"/>
      <c r="J21" s="81"/>
      <c r="K21" s="81"/>
      <c r="L21" s="98"/>
      <c r="M21" s="81"/>
      <c r="N21" s="81"/>
      <c r="O21" s="81"/>
      <c r="P21" s="81"/>
      <c r="Q21" s="81"/>
      <c r="R21" s="81"/>
      <c r="S21" s="81"/>
      <c r="T21" s="87"/>
      <c r="U21" s="87"/>
      <c r="V21" s="90"/>
      <c r="W21" s="90"/>
      <c r="X21" s="95"/>
      <c r="Y21" s="89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</row>
    <row r="22" spans="1:41" ht="15.75" x14ac:dyDescent="0.25">
      <c r="A22" s="177"/>
      <c r="B22" s="176" t="s">
        <v>63</v>
      </c>
      <c r="C22" s="91">
        <f>SUMIF('BaseDatosCorrectiva 2021'!$A$6:$A$541,B22,'BaseDatosCorrectiva 2021'!$R$6:$R$541)</f>
        <v>0</v>
      </c>
      <c r="D22" s="91">
        <f ca="1">SUMIF('BaseDatosCorrectiva 2021'!$A$5:$A$541,B22,'BaseDatosCorrectiva 2021'!$S$5:$S$77)</f>
        <v>1</v>
      </c>
      <c r="E22" s="91">
        <f>SUMIF('BaseDatosCorrectiva 2021'!$A$6:$A$541,B22,'BaseDatosCorrectiva 2021'!$T$6:$T$541)</f>
        <v>0</v>
      </c>
      <c r="F22" s="91">
        <f ca="1">SUMIF('BaseDatosCorrectiva 2021'!$A$5:$A$541,B22,'BaseDatosCorrectiva 2021'!$U$5:$U$77)</f>
        <v>0</v>
      </c>
      <c r="G22" s="91">
        <f>SUMIF('BaseDatosCorrectiva 2021'!$A$5:$A$541,B22,'BaseDatosCorrectiva 2021'!$V$5:$V$541)</f>
        <v>0</v>
      </c>
      <c r="H22" s="85">
        <f ca="1">SUM(C22:G22)</f>
        <v>1</v>
      </c>
      <c r="I22" s="81"/>
      <c r="J22" s="81"/>
      <c r="K22" s="81"/>
      <c r="L22" s="98"/>
      <c r="M22" s="81"/>
      <c r="N22" s="81"/>
      <c r="O22" s="81"/>
      <c r="P22" s="81"/>
      <c r="Q22" s="81"/>
      <c r="R22" s="81"/>
      <c r="S22" s="81"/>
      <c r="T22" s="87"/>
      <c r="U22" s="87"/>
      <c r="V22" s="90"/>
      <c r="W22" s="90"/>
      <c r="X22" s="95"/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</row>
    <row r="23" spans="1:41" ht="15.75" x14ac:dyDescent="0.25">
      <c r="A23" s="178"/>
      <c r="B23" s="105" t="s">
        <v>64</v>
      </c>
      <c r="C23" s="91">
        <f>SUMIF('BaseDatosCorrectiva 2021'!$A$6:$A$541,B23,'BaseDatosCorrectiva 2021'!$R$6:$R$541)</f>
        <v>0</v>
      </c>
      <c r="D23" s="91">
        <f ca="1">SUMIF('BaseDatosCorrectiva 2021'!$A$5:$A$541,B23,'BaseDatosCorrectiva 2021'!$S$5:$S$77)</f>
        <v>1</v>
      </c>
      <c r="E23" s="91">
        <f>SUMIF('BaseDatosCorrectiva 2021'!$A$6:$A$541,B23,'BaseDatosCorrectiva 2021'!$T$6:$T$541)</f>
        <v>1</v>
      </c>
      <c r="F23" s="91">
        <f ca="1">SUMIF('BaseDatosCorrectiva 2021'!$A$5:$A$541,B23,'BaseDatosCorrectiva 2021'!$U$5:$U$77)</f>
        <v>1</v>
      </c>
      <c r="G23" s="91">
        <f>SUMIF('BaseDatosCorrectiva 2021'!$A$5:$A$541,B23,'BaseDatosCorrectiva 2021'!$V$5:$V$541)</f>
        <v>0</v>
      </c>
      <c r="H23" s="85">
        <f ca="1">SUM(C23:G23)</f>
        <v>3</v>
      </c>
      <c r="I23" s="81"/>
      <c r="J23" s="81"/>
      <c r="K23" s="81"/>
      <c r="L23" s="98"/>
      <c r="M23" s="81"/>
      <c r="N23" s="81"/>
      <c r="O23" s="81"/>
      <c r="P23" s="81"/>
      <c r="Q23" s="81"/>
      <c r="R23" s="81"/>
      <c r="S23" s="81"/>
      <c r="T23" s="87"/>
      <c r="U23" s="87"/>
      <c r="V23" s="90"/>
      <c r="W23" s="90"/>
      <c r="X23" s="95"/>
      <c r="Y23" s="89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</row>
    <row r="24" spans="1:41" ht="15.75" x14ac:dyDescent="0.25">
      <c r="A24" s="164"/>
      <c r="B24" s="163" t="s">
        <v>154</v>
      </c>
      <c r="C24" s="94">
        <f t="shared" ref="C24:H24" si="5">SUM(C22:C23)</f>
        <v>0</v>
      </c>
      <c r="D24" s="94">
        <f t="shared" ca="1" si="5"/>
        <v>2</v>
      </c>
      <c r="E24" s="94">
        <f t="shared" si="5"/>
        <v>1</v>
      </c>
      <c r="F24" s="94">
        <f t="shared" ca="1" si="5"/>
        <v>1</v>
      </c>
      <c r="G24" s="94">
        <f t="shared" si="5"/>
        <v>0</v>
      </c>
      <c r="H24" s="167">
        <f t="shared" ca="1" si="5"/>
        <v>4</v>
      </c>
      <c r="I24" s="90"/>
      <c r="J24" s="90"/>
      <c r="K24" s="81"/>
      <c r="L24" s="90"/>
      <c r="M24" s="90"/>
      <c r="N24" s="90"/>
      <c r="O24" s="90"/>
      <c r="P24" s="90"/>
      <c r="Q24" s="90"/>
      <c r="R24" s="90"/>
      <c r="S24" s="90"/>
      <c r="T24" s="87"/>
      <c r="U24" s="87"/>
      <c r="V24" s="90"/>
      <c r="W24" s="90"/>
      <c r="X24" s="95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</row>
    <row r="25" spans="1:41" ht="15.75" x14ac:dyDescent="0.25">
      <c r="A25" s="290" t="s">
        <v>159</v>
      </c>
      <c r="B25" s="171" t="s">
        <v>53</v>
      </c>
      <c r="C25" s="91">
        <f>SUMIF('BaseDatosCorrectiva 2021'!$A$6:$A$541,B25,'BaseDatosCorrectiva 2021'!$R$6:$R$541)</f>
        <v>0</v>
      </c>
      <c r="D25" s="91">
        <f ca="1">SUMIF('BaseDatosCorrectiva 2021'!$A$5:$A$541,B25,'BaseDatosCorrectiva 2021'!$S$5:$S$77)</f>
        <v>2</v>
      </c>
      <c r="E25" s="91">
        <f>SUMIF('BaseDatosCorrectiva 2021'!$A$6:$A$541,B25,'BaseDatosCorrectiva 2021'!$T$6:$T$541)</f>
        <v>8</v>
      </c>
      <c r="F25" s="91">
        <f ca="1">SUMIF('BaseDatosCorrectiva 2021'!$A$5:$A$541,B25,'BaseDatosCorrectiva 2021'!$U$5:$U$77)</f>
        <v>3</v>
      </c>
      <c r="G25" s="91">
        <f>SUMIF('BaseDatosCorrectiva 2021'!$A$5:$A$541,B25,'BaseDatosCorrectiva 2021'!$V$5:$V$541)</f>
        <v>1</v>
      </c>
      <c r="H25" s="85">
        <f ca="1">SUM(C25:G25)</f>
        <v>14</v>
      </c>
      <c r="I25" s="90"/>
      <c r="J25" s="90"/>
      <c r="K25" s="81"/>
      <c r="L25" s="90"/>
      <c r="M25" s="90"/>
      <c r="N25" s="90"/>
      <c r="O25" s="81"/>
      <c r="P25" s="90"/>
      <c r="Q25" s="90"/>
      <c r="R25" s="90"/>
      <c r="S25" s="90"/>
      <c r="T25" s="87"/>
      <c r="U25" s="87"/>
      <c r="V25" s="90"/>
      <c r="W25" s="90"/>
      <c r="X25" s="95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</row>
    <row r="26" spans="1:41" ht="15.75" x14ac:dyDescent="0.25">
      <c r="A26" s="291"/>
      <c r="B26" s="173" t="s">
        <v>54</v>
      </c>
      <c r="C26" s="91">
        <f>SUMIF('BaseDatosCorrectiva 2021'!$A$6:$A$541,B26,'BaseDatosCorrectiva 2021'!$R$6:$R$541)</f>
        <v>0</v>
      </c>
      <c r="D26" s="91">
        <f ca="1">SUMIF('BaseDatosCorrectiva 2021'!$A$5:$A$541,B26,'BaseDatosCorrectiva 2021'!$S$5:$S$77)</f>
        <v>1</v>
      </c>
      <c r="E26" s="91">
        <f>SUMIF('BaseDatosCorrectiva 2021'!$A$6:$A$541,B26,'BaseDatosCorrectiva 2021'!$T$6:$T$541)</f>
        <v>6</v>
      </c>
      <c r="F26" s="91">
        <f ca="1">SUMIF('BaseDatosCorrectiva 2021'!$A$5:$A$541,B26,'BaseDatosCorrectiva 2021'!$U$5:$U$77)</f>
        <v>4</v>
      </c>
      <c r="G26" s="91">
        <f>SUMIF('BaseDatosCorrectiva 2021'!$A$5:$A$541,B26,'BaseDatosCorrectiva 2021'!$V$5:$V$541)</f>
        <v>2</v>
      </c>
      <c r="H26" s="85">
        <f ca="1">SUM(C26:G26)</f>
        <v>13</v>
      </c>
      <c r="I26" s="81"/>
      <c r="J26" s="81"/>
      <c r="K26" s="90"/>
      <c r="L26" s="81"/>
      <c r="M26" s="81"/>
      <c r="N26" s="81"/>
      <c r="O26" s="81"/>
      <c r="P26" s="81"/>
      <c r="Q26" s="81"/>
      <c r="R26" s="81"/>
      <c r="S26" s="81"/>
      <c r="T26" s="87"/>
      <c r="U26" s="87"/>
      <c r="V26" s="87"/>
      <c r="W26" s="81"/>
      <c r="X26" s="88"/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</row>
    <row r="27" spans="1:41" ht="15.75" x14ac:dyDescent="0.25">
      <c r="A27" s="291"/>
      <c r="B27" s="173" t="s">
        <v>55</v>
      </c>
      <c r="C27" s="91">
        <f>SUMIF('BaseDatosCorrectiva 2021'!$A$6:$A$541,B27,'BaseDatosCorrectiva 2021'!$R$6:$R$541)</f>
        <v>2</v>
      </c>
      <c r="D27" s="91">
        <f ca="1">SUMIF('BaseDatosCorrectiva 2021'!$A$5:$A$541,B27,'BaseDatosCorrectiva 2021'!$S$5:$S$77)</f>
        <v>3</v>
      </c>
      <c r="E27" s="91">
        <f>SUMIF('BaseDatosCorrectiva 2021'!$A$6:$A$541,B27,'BaseDatosCorrectiva 2021'!$T$6:$T$541)</f>
        <v>4</v>
      </c>
      <c r="F27" s="91">
        <f ca="1">SUMIF('BaseDatosCorrectiva 2021'!$A$5:$A$541,B27,'BaseDatosCorrectiva 2021'!$U$5:$U$77)</f>
        <v>2</v>
      </c>
      <c r="G27" s="91">
        <f>SUMIF('BaseDatosCorrectiva 2021'!$A$5:$A$541,B27,'BaseDatosCorrectiva 2021'!$V$5:$V$541)</f>
        <v>0</v>
      </c>
      <c r="H27" s="85">
        <f ca="1">SUM(C27:G27)</f>
        <v>11</v>
      </c>
      <c r="I27" s="81"/>
      <c r="J27" s="81"/>
      <c r="K27" s="90"/>
      <c r="L27" s="90"/>
      <c r="M27" s="90"/>
      <c r="N27" s="81"/>
      <c r="O27" s="90"/>
      <c r="P27" s="90"/>
      <c r="Q27" s="90"/>
      <c r="R27" s="90"/>
      <c r="S27" s="90"/>
      <c r="T27" s="87"/>
      <c r="U27" s="87"/>
      <c r="V27" s="90"/>
      <c r="W27" s="90"/>
      <c r="X27" s="95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</row>
    <row r="28" spans="1:41" ht="15.75" x14ac:dyDescent="0.25">
      <c r="A28" s="292"/>
      <c r="B28" s="172" t="s">
        <v>56</v>
      </c>
      <c r="C28" s="91">
        <f>SUMIF('BaseDatosCorrectiva 2021'!$A$6:$A$541,B28,'BaseDatosCorrectiva 2021'!$R$6:$R$541)</f>
        <v>0</v>
      </c>
      <c r="D28" s="91">
        <f ca="1">SUMIF('BaseDatosCorrectiva 2021'!$A$5:$A$541,B28,'BaseDatosCorrectiva 2021'!$S$5:$S$77)</f>
        <v>0</v>
      </c>
      <c r="E28" s="91">
        <f>SUMIF('BaseDatosCorrectiva 2021'!$A$6:$A$541,B28,'BaseDatosCorrectiva 2021'!$T$6:$T$541)</f>
        <v>2</v>
      </c>
      <c r="F28" s="91">
        <f ca="1">SUMIF('BaseDatosCorrectiva 2021'!$A$5:$A$541,B28,'BaseDatosCorrectiva 2021'!$U$5:$U$77)</f>
        <v>3</v>
      </c>
      <c r="G28" s="91">
        <f>SUMIF('BaseDatosCorrectiva 2021'!$A$5:$A$541,B28,'BaseDatosCorrectiva 2021'!$V$5:$V$541)</f>
        <v>0</v>
      </c>
      <c r="H28" s="85">
        <f ca="1">SUM(C28:G28)</f>
        <v>5</v>
      </c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87"/>
      <c r="U28" s="87"/>
      <c r="V28" s="90"/>
      <c r="W28" s="95"/>
      <c r="X28" s="95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</row>
    <row r="29" spans="1:41" ht="15.75" x14ac:dyDescent="0.25">
      <c r="A29" s="170"/>
      <c r="B29" s="169" t="s">
        <v>154</v>
      </c>
      <c r="C29" s="94">
        <f t="shared" ref="C29:H29" si="6">SUM(C25:C28)</f>
        <v>2</v>
      </c>
      <c r="D29" s="94">
        <f t="shared" ca="1" si="6"/>
        <v>6</v>
      </c>
      <c r="E29" s="94">
        <f t="shared" si="6"/>
        <v>20</v>
      </c>
      <c r="F29" s="94">
        <f t="shared" ca="1" si="6"/>
        <v>12</v>
      </c>
      <c r="G29" s="94">
        <f t="shared" si="6"/>
        <v>3</v>
      </c>
      <c r="H29" s="167">
        <f t="shared" ca="1" si="6"/>
        <v>43</v>
      </c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87"/>
      <c r="U29" s="87"/>
      <c r="V29" s="90"/>
      <c r="W29" s="95"/>
      <c r="X29" s="95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</row>
    <row r="30" spans="1:41" ht="15.75" x14ac:dyDescent="0.25">
      <c r="A30" s="182"/>
      <c r="B30" s="171" t="s">
        <v>65</v>
      </c>
      <c r="C30" s="91">
        <f>SUMIF('BaseDatosCorrectiva 2021'!$A$6:$A$541,B30,'BaseDatosCorrectiva 2021'!$R$6:$R$541)</f>
        <v>1</v>
      </c>
      <c r="D30" s="91">
        <f ca="1">SUMIF('BaseDatosCorrectiva 2021'!$A$5:$A$541,B30,'BaseDatosCorrectiva 2021'!$S$5:$S$77)</f>
        <v>1</v>
      </c>
      <c r="E30" s="91">
        <f>SUMIF('BaseDatosCorrectiva 2021'!$A$6:$A$541,B30,'BaseDatosCorrectiva 2021'!$T$6:$T$541)</f>
        <v>1</v>
      </c>
      <c r="F30" s="91">
        <f ca="1">SUMIF('BaseDatosCorrectiva 2021'!$A$5:$A$541,B30,'BaseDatosCorrectiva 2021'!$U$5:$U$77)</f>
        <v>0</v>
      </c>
      <c r="G30" s="91">
        <f>SUMIF('BaseDatosCorrectiva 2021'!$A$5:$A$541,B30,'BaseDatosCorrectiva 2021'!$V$5:$V$541)</f>
        <v>0</v>
      </c>
      <c r="H30" s="85">
        <f ca="1">SUM(C30:G30)</f>
        <v>3</v>
      </c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87"/>
      <c r="U30" s="87"/>
      <c r="V30" s="90"/>
      <c r="W30" s="95"/>
      <c r="X30" s="95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</row>
    <row r="31" spans="1:41" ht="15.75" x14ac:dyDescent="0.25">
      <c r="A31" s="183"/>
      <c r="B31" s="173" t="s">
        <v>66</v>
      </c>
      <c r="C31" s="91">
        <f>SUMIF('BaseDatosCorrectiva 2021'!$A$6:$A$541,B31,'BaseDatosCorrectiva 2021'!$R$6:$R$541)</f>
        <v>1</v>
      </c>
      <c r="D31" s="91">
        <f ca="1">SUMIF('BaseDatosCorrectiva 2021'!$A$5:$A$541,B31,'BaseDatosCorrectiva 2021'!$S$5:$S$77)</f>
        <v>0</v>
      </c>
      <c r="E31" s="91">
        <f>SUMIF('BaseDatosCorrectiva 2021'!$A$6:$A$541,B31,'BaseDatosCorrectiva 2021'!$T$6:$T$541)</f>
        <v>0</v>
      </c>
      <c r="F31" s="91">
        <f ca="1">SUMIF('BaseDatosCorrectiva 2021'!$A$5:$A$541,B31,'BaseDatosCorrectiva 2021'!$U$5:$U$77)</f>
        <v>0</v>
      </c>
      <c r="G31" s="91">
        <f>SUMIF('BaseDatosCorrectiva 2021'!$A$5:$A$541,B31,'BaseDatosCorrectiva 2021'!$V$5:$V$541)</f>
        <v>0</v>
      </c>
      <c r="H31" s="85">
        <f ca="1">SUM(C31:G31)</f>
        <v>1</v>
      </c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87"/>
      <c r="U31" s="87"/>
      <c r="V31" s="90"/>
      <c r="W31" s="95"/>
      <c r="X31" s="95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</row>
    <row r="32" spans="1:41" ht="15.75" x14ac:dyDescent="0.25">
      <c r="A32" s="183"/>
      <c r="B32" s="173" t="s">
        <v>67</v>
      </c>
      <c r="C32" s="91">
        <f>SUMIF('BaseDatosCorrectiva 2021'!$A$6:$A$541,B32,'BaseDatosCorrectiva 2021'!$R$6:$R$541)</f>
        <v>2</v>
      </c>
      <c r="D32" s="91">
        <f ca="1">SUMIF('BaseDatosCorrectiva 2021'!$A$5:$A$541,B32,'BaseDatosCorrectiva 2021'!$S$5:$S$77)</f>
        <v>3</v>
      </c>
      <c r="E32" s="91">
        <f>SUMIF('BaseDatosCorrectiva 2021'!$A$6:$A$541,B32,'BaseDatosCorrectiva 2021'!$T$6:$T$541)</f>
        <v>2</v>
      </c>
      <c r="F32" s="91">
        <f ca="1">SUMIF('BaseDatosCorrectiva 2021'!$A$5:$A$541,B32,'BaseDatosCorrectiva 2021'!$U$5:$U$77)</f>
        <v>0</v>
      </c>
      <c r="G32" s="91">
        <f>SUMIF('BaseDatosCorrectiva 2021'!$A$5:$A$541,B32,'BaseDatosCorrectiva 2021'!$V$5:$V$541)</f>
        <v>0</v>
      </c>
      <c r="H32" s="85">
        <f ca="1">SUM(C32:G32)</f>
        <v>7</v>
      </c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87"/>
      <c r="U32" s="87"/>
      <c r="V32" s="90"/>
      <c r="W32" s="95"/>
      <c r="X32" s="95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</row>
    <row r="33" spans="1:41" ht="15.75" x14ac:dyDescent="0.25">
      <c r="A33" s="184"/>
      <c r="B33" s="172" t="s">
        <v>68</v>
      </c>
      <c r="C33" s="91">
        <f>SUMIF('BaseDatosCorrectiva 2021'!$A$6:$A$541,B33,'BaseDatosCorrectiva 2021'!$R$6:$R$541)</f>
        <v>0</v>
      </c>
      <c r="D33" s="91">
        <f ca="1">SUMIF('BaseDatosCorrectiva 2021'!$A$5:$A$541,B33,'BaseDatosCorrectiva 2021'!$S$5:$S$77)</f>
        <v>0</v>
      </c>
      <c r="E33" s="91">
        <f>SUMIF('BaseDatosCorrectiva 2021'!$A$6:$A$541,B33,'BaseDatosCorrectiva 2021'!$T$6:$T$541)</f>
        <v>0</v>
      </c>
      <c r="F33" s="91">
        <f ca="1">SUMIF('BaseDatosCorrectiva 2021'!$A$5:$A$541,B33,'BaseDatosCorrectiva 2021'!$U$5:$U$77)</f>
        <v>0</v>
      </c>
      <c r="G33" s="91">
        <f>SUMIF('BaseDatosCorrectiva 2021'!$A$5:$A$541,B33,'BaseDatosCorrectiva 2021'!$V$5:$V$541)</f>
        <v>0</v>
      </c>
      <c r="H33" s="85">
        <f ca="1">SUM(C33:G33)</f>
        <v>0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87"/>
      <c r="U33" s="87"/>
      <c r="V33" s="90"/>
      <c r="W33" s="95"/>
      <c r="X33" s="95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</row>
    <row r="34" spans="1:41" ht="14.25" x14ac:dyDescent="0.2">
      <c r="A34" s="170"/>
      <c r="B34" s="163" t="s">
        <v>154</v>
      </c>
      <c r="C34" s="94">
        <f t="shared" ref="C34:H34" si="7">SUM(C30:C33)</f>
        <v>4</v>
      </c>
      <c r="D34" s="94">
        <f t="shared" ca="1" si="7"/>
        <v>4</v>
      </c>
      <c r="E34" s="94">
        <f t="shared" si="7"/>
        <v>3</v>
      </c>
      <c r="F34" s="94">
        <f t="shared" ca="1" si="7"/>
        <v>0</v>
      </c>
      <c r="G34" s="94">
        <f t="shared" si="7"/>
        <v>0</v>
      </c>
      <c r="H34" s="167">
        <f t="shared" ca="1" si="7"/>
        <v>11</v>
      </c>
      <c r="I34" s="81"/>
      <c r="J34" s="81"/>
      <c r="K34" s="81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5"/>
      <c r="Y34" s="81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</row>
    <row r="35" spans="1:41" ht="21.75" x14ac:dyDescent="0.2">
      <c r="A35" s="294" t="s">
        <v>160</v>
      </c>
      <c r="B35" s="171" t="s">
        <v>57</v>
      </c>
      <c r="C35" s="91">
        <f>SUMIF('BaseDatosCorrectiva 2021'!$A$6:$A$541,B35,'BaseDatosCorrectiva 2021'!$R$6:$R$541)</f>
        <v>0</v>
      </c>
      <c r="D35" s="91">
        <f ca="1">SUMIF('BaseDatosCorrectiva 2021'!$A$5:$A$541,B35,'BaseDatosCorrectiva 2021'!$S$5:$S$77)</f>
        <v>0</v>
      </c>
      <c r="E35" s="91">
        <f>SUMIF('BaseDatosCorrectiva 2021'!$A$6:$A$541,B35,'BaseDatosCorrectiva 2021'!$T$6:$T$541)</f>
        <v>1</v>
      </c>
      <c r="F35" s="91">
        <f ca="1">SUMIF('BaseDatosCorrectiva 2021'!$A$5:$A$541,B35,'BaseDatosCorrectiva 2021'!$U$5:$U$77)</f>
        <v>5</v>
      </c>
      <c r="G35" s="91">
        <f>SUMIF('BaseDatosCorrectiva 2021'!$A$5:$A$541,B35,'BaseDatosCorrectiva 2021'!$V$5:$V$541)</f>
        <v>2</v>
      </c>
      <c r="H35" s="85">
        <f t="shared" ref="H35:H40" ca="1" si="8">SUM(C35:G35)</f>
        <v>8</v>
      </c>
      <c r="I35" s="81"/>
      <c r="J35" s="90"/>
      <c r="K35" s="81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</row>
    <row r="36" spans="1:41" x14ac:dyDescent="0.2">
      <c r="A36" s="294"/>
      <c r="B36" s="172" t="s">
        <v>61</v>
      </c>
      <c r="C36" s="91">
        <f>SUMIF('BaseDatosCorrectiva 2021'!$A$6:$A$541,B36,'BaseDatosCorrectiva 2021'!$R$6:$R$541)</f>
        <v>0</v>
      </c>
      <c r="D36" s="91">
        <f ca="1">SUMIF('BaseDatosCorrectiva 2021'!$A$5:$A$541,B36,'BaseDatosCorrectiva 2021'!$S$5:$S$77)</f>
        <v>0</v>
      </c>
      <c r="E36" s="91">
        <f>SUMIF('BaseDatosCorrectiva 2021'!$A$6:$A$541,B36,'BaseDatosCorrectiva 2021'!$T$6:$T$541)</f>
        <v>0</v>
      </c>
      <c r="F36" s="91">
        <f ca="1">SUMIF('BaseDatosCorrectiva 2021'!$A$5:$A$541,B36,'BaseDatosCorrectiva 2021'!$U$5:$U$77)</f>
        <v>0</v>
      </c>
      <c r="G36" s="91">
        <f>SUMIF('BaseDatosCorrectiva 2021'!$A$5:$A$541,B36,'BaseDatosCorrectiva 2021'!$V$5:$V$541)</f>
        <v>0</v>
      </c>
      <c r="H36" s="85">
        <f t="shared" ca="1" si="8"/>
        <v>0</v>
      </c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5"/>
      <c r="Y36" s="81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</row>
    <row r="37" spans="1:41" x14ac:dyDescent="0.2">
      <c r="A37" s="294"/>
      <c r="B37" s="172" t="s">
        <v>33</v>
      </c>
      <c r="C37" s="91">
        <f>SUMIF('BaseDatosCorrectiva 2021'!$A$6:$A$541,B37,'BaseDatosCorrectiva 2021'!$R$6:$R$541)</f>
        <v>6</v>
      </c>
      <c r="D37" s="91">
        <f ca="1">SUMIF('BaseDatosCorrectiva 2021'!$A$5:$A$541,B37,'BaseDatosCorrectiva 2021'!$S$5:$S$77)</f>
        <v>0</v>
      </c>
      <c r="E37" s="91">
        <f>SUMIF('BaseDatosCorrectiva 2021'!$A$6:$A$541,B37,'BaseDatosCorrectiva 2021'!$T$6:$T$541)</f>
        <v>6</v>
      </c>
      <c r="F37" s="91">
        <f ca="1">SUMIF('BaseDatosCorrectiva 2021'!$A$5:$A$541,B37,'BaseDatosCorrectiva 2021'!$U$5:$U$77)</f>
        <v>8</v>
      </c>
      <c r="G37" s="91">
        <f>SUMIF('BaseDatosCorrectiva 2021'!$A$5:$A$541,B37,'BaseDatosCorrectiva 2021'!$V$5:$V$541)</f>
        <v>2</v>
      </c>
      <c r="H37" s="85">
        <f t="shared" ca="1" si="8"/>
        <v>22</v>
      </c>
      <c r="I37" s="90"/>
      <c r="J37" s="90"/>
      <c r="K37" s="90"/>
      <c r="L37" s="90"/>
      <c r="M37" s="90"/>
      <c r="N37" s="90"/>
      <c r="O37" s="90"/>
      <c r="P37" s="90"/>
      <c r="Q37" s="90"/>
      <c r="R37" s="81"/>
      <c r="S37" s="90"/>
      <c r="T37" s="90"/>
      <c r="U37" s="90"/>
      <c r="V37" s="90"/>
      <c r="W37" s="90"/>
      <c r="X37" s="95"/>
      <c r="Y37" s="81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</row>
    <row r="38" spans="1:41" x14ac:dyDescent="0.2">
      <c r="A38" s="294"/>
      <c r="B38" s="173" t="s">
        <v>75</v>
      </c>
      <c r="C38" s="91">
        <f>SUMIF('BaseDatosCorrectiva 2021'!$A$6:$A$541,B38,'BaseDatosCorrectiva 2021'!$R$6:$R$541)</f>
        <v>0</v>
      </c>
      <c r="D38" s="91">
        <f ca="1">SUMIF('BaseDatosCorrectiva 2021'!$A$5:$A$541,B38,'BaseDatosCorrectiva 2021'!$S$5:$S$77)</f>
        <v>0</v>
      </c>
      <c r="E38" s="91">
        <f>SUMIF('BaseDatosCorrectiva 2021'!$A$6:$A$541,B38,'BaseDatosCorrectiva 2021'!$T$6:$T$541)</f>
        <v>0</v>
      </c>
      <c r="F38" s="91">
        <f ca="1">SUMIF('BaseDatosCorrectiva 2021'!$A$5:$A$541,B38,'BaseDatosCorrectiva 2021'!$U$5:$U$77)</f>
        <v>1</v>
      </c>
      <c r="G38" s="91">
        <f>SUMIF('BaseDatosCorrectiva 2021'!$A$5:$A$541,B38,'BaseDatosCorrectiva 2021'!$V$5:$V$541)</f>
        <v>1</v>
      </c>
      <c r="H38" s="85">
        <f t="shared" ca="1" si="8"/>
        <v>2</v>
      </c>
      <c r="I38" s="90"/>
      <c r="J38" s="90"/>
      <c r="K38" s="90"/>
      <c r="L38" s="90"/>
      <c r="M38" s="90"/>
      <c r="N38" s="90"/>
      <c r="O38" s="90"/>
      <c r="P38" s="90"/>
      <c r="Q38" s="90"/>
      <c r="R38" s="81"/>
      <c r="S38" s="90"/>
      <c r="T38" s="90"/>
      <c r="U38" s="90"/>
      <c r="V38" s="90"/>
      <c r="W38" s="90"/>
      <c r="X38" s="95"/>
      <c r="Y38" s="81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</row>
    <row r="39" spans="1:41" x14ac:dyDescent="0.2">
      <c r="A39" s="294"/>
      <c r="B39" s="173" t="s">
        <v>82</v>
      </c>
      <c r="C39" s="91">
        <f>SUMIF('BaseDatosCorrectiva 2021'!$A$6:$A$541,B39,'BaseDatosCorrectiva 2021'!$R$6:$R$541)</f>
        <v>0</v>
      </c>
      <c r="D39" s="91">
        <f ca="1">SUMIF('BaseDatosCorrectiva 2021'!$A$5:$A$541,B39,'BaseDatosCorrectiva 2021'!$S$5:$S$77)</f>
        <v>0</v>
      </c>
      <c r="E39" s="91">
        <f>SUMIF('BaseDatosCorrectiva 2021'!$A$6:$A$541,B39,'BaseDatosCorrectiva 2021'!$T$6:$T$541)</f>
        <v>0</v>
      </c>
      <c r="F39" s="91">
        <f ca="1">SUMIF('BaseDatosCorrectiva 2021'!$A$5:$A$541,B39,'BaseDatosCorrectiva 2021'!$U$5:$U$77)</f>
        <v>0</v>
      </c>
      <c r="G39" s="91">
        <f>SUMIF('BaseDatosCorrectiva 2021'!$A$5:$A$541,B39,'BaseDatosCorrectiva 2021'!$V$5:$V$541)</f>
        <v>0</v>
      </c>
      <c r="H39" s="85">
        <f t="shared" ca="1" si="8"/>
        <v>0</v>
      </c>
      <c r="I39" s="81"/>
      <c r="J39" s="90"/>
      <c r="K39" s="81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5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</row>
    <row r="40" spans="1:41" x14ac:dyDescent="0.2">
      <c r="A40" s="294"/>
      <c r="B40" s="172" t="s">
        <v>31</v>
      </c>
      <c r="C40" s="91">
        <f>SUMIF('BaseDatosCorrectiva 2021'!$A$6:$A$541,B40,'BaseDatosCorrectiva 2021'!$R$6:$R$541)</f>
        <v>0</v>
      </c>
      <c r="D40" s="91">
        <f ca="1">SUMIF('BaseDatosCorrectiva 2021'!$A$5:$A$541,B40,'BaseDatosCorrectiva 2021'!$S$5:$S$77)</f>
        <v>0</v>
      </c>
      <c r="E40" s="91">
        <f>SUMIF('BaseDatosCorrectiva 2021'!$A$6:$A$541,B40,'BaseDatosCorrectiva 2021'!$T$6:$T$541)</f>
        <v>6</v>
      </c>
      <c r="F40" s="91">
        <f ca="1">SUMIF('BaseDatosCorrectiva 2021'!$A$5:$A$541,B40,'BaseDatosCorrectiva 2021'!$U$5:$U$77)</f>
        <v>3</v>
      </c>
      <c r="G40" s="91">
        <f>SUMIF('BaseDatosCorrectiva 2021'!$A$5:$A$541,B40,'BaseDatosCorrectiva 2021'!$V$5:$V$541)</f>
        <v>0</v>
      </c>
      <c r="H40" s="85">
        <f t="shared" ca="1" si="8"/>
        <v>9</v>
      </c>
      <c r="I40" s="81"/>
      <c r="J40" s="90"/>
      <c r="K40" s="81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5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</row>
    <row r="41" spans="1:41" ht="14.25" x14ac:dyDescent="0.2">
      <c r="A41" s="294"/>
      <c r="B41" s="174" t="s">
        <v>154</v>
      </c>
      <c r="C41" s="94">
        <f t="shared" ref="C41:H41" si="9">SUM(C35:C40)</f>
        <v>6</v>
      </c>
      <c r="D41" s="94">
        <f t="shared" ca="1" si="9"/>
        <v>0</v>
      </c>
      <c r="E41" s="94">
        <f t="shared" si="9"/>
        <v>13</v>
      </c>
      <c r="F41" s="94">
        <f t="shared" ca="1" si="9"/>
        <v>17</v>
      </c>
      <c r="G41" s="94">
        <f t="shared" si="9"/>
        <v>5</v>
      </c>
      <c r="H41" s="167">
        <f t="shared" ca="1" si="9"/>
        <v>41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5"/>
      <c r="Y41" s="81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</row>
    <row r="42" spans="1:41" ht="14.25" x14ac:dyDescent="0.2">
      <c r="A42" s="298" t="s">
        <v>161</v>
      </c>
      <c r="B42" s="101" t="s">
        <v>83</v>
      </c>
      <c r="C42" s="91">
        <f>SUMIF('BaseDatosCorrectiva 2021'!$A$6:$A$541,B42,'BaseDatosCorrectiva 2021'!$R$6:$R$541)</f>
        <v>0</v>
      </c>
      <c r="D42" s="91">
        <f ca="1">SUMIF('BaseDatosCorrectiva 2021'!$A$5:$A$541,B42,'BaseDatosCorrectiva 2021'!$S$5:$S$77)</f>
        <v>0</v>
      </c>
      <c r="E42" s="91">
        <f>SUMIF('BaseDatosCorrectiva 2021'!$A$6:$A$541,B42,'BaseDatosCorrectiva 2021'!$T$6:$T$541)</f>
        <v>0</v>
      </c>
      <c r="F42" s="91">
        <f ca="1">SUMIF('BaseDatosCorrectiva 2021'!$A$5:$A$541,B42,'BaseDatosCorrectiva 2021'!$U$5:$U$77)</f>
        <v>1</v>
      </c>
      <c r="G42" s="91">
        <f>SUMIF('BaseDatosCorrectiva 2021'!$A$5:$A$541,B42,'BaseDatosCorrectiva 2021'!$V$5:$V$541)</f>
        <v>0</v>
      </c>
      <c r="H42" s="85">
        <f ca="1">SUM(C42:G42)</f>
        <v>1</v>
      </c>
      <c r="I42" s="90"/>
      <c r="J42" s="81"/>
      <c r="K42" s="81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5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</row>
    <row r="43" spans="1:41" ht="14.25" x14ac:dyDescent="0.2">
      <c r="A43" s="299"/>
      <c r="B43" s="102" t="s">
        <v>83</v>
      </c>
      <c r="C43" s="91">
        <f>SUMIF('BaseDatosCorrectiva 2021'!$A$6:$A$541,B43,'BaseDatosCorrectiva 2021'!$R$6:$R$541)</f>
        <v>0</v>
      </c>
      <c r="D43" s="91">
        <f ca="1">SUMIF('BaseDatosCorrectiva 2021'!$A$5:$A$541,B43,'BaseDatosCorrectiva 2021'!$S$5:$S$77)</f>
        <v>0</v>
      </c>
      <c r="E43" s="91">
        <f>SUMIF('BaseDatosCorrectiva 2021'!$A$6:$A$541,B43,'BaseDatosCorrectiva 2021'!$T$6:$T$541)</f>
        <v>0</v>
      </c>
      <c r="F43" s="91">
        <f ca="1">SUMIF('BaseDatosCorrectiva 2021'!$A$5:$A$541,B43,'BaseDatosCorrectiva 2021'!$U$5:$U$77)</f>
        <v>1</v>
      </c>
      <c r="G43" s="91">
        <f>SUMIF('BaseDatosCorrectiva 2021'!$A$5:$A$541,B43,'BaseDatosCorrectiva 2021'!$V$5:$V$541)</f>
        <v>0</v>
      </c>
      <c r="H43" s="85">
        <f ca="1">SUM(C43:G43)</f>
        <v>1</v>
      </c>
      <c r="I43" s="90"/>
      <c r="J43" s="90"/>
      <c r="K43" s="81" t="s">
        <v>162</v>
      </c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5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</row>
    <row r="44" spans="1:41" ht="14.25" x14ac:dyDescent="0.2">
      <c r="A44" s="300"/>
      <c r="B44" s="104" t="s">
        <v>37</v>
      </c>
      <c r="C44" s="91">
        <f>SUMIF('BaseDatosCorrectiva 2021'!$A$6:$A$541,B44,'BaseDatosCorrectiva 2021'!$R$6:$R$541)</f>
        <v>5</v>
      </c>
      <c r="D44" s="91">
        <f ca="1">SUMIF('BaseDatosCorrectiva 2021'!$A$5:$A$541,B44,'BaseDatosCorrectiva 2021'!$S$5:$S$77)</f>
        <v>1</v>
      </c>
      <c r="E44" s="91">
        <f>SUMIF('BaseDatosCorrectiva 2021'!$A$6:$A$541,B44,'BaseDatosCorrectiva 2021'!$T$6:$T$541)</f>
        <v>21</v>
      </c>
      <c r="F44" s="91">
        <f ca="1">SUMIF('BaseDatosCorrectiva 2021'!$A$5:$A$541,B44,'BaseDatosCorrectiva 2021'!$U$5:$U$77)</f>
        <v>24</v>
      </c>
      <c r="G44" s="91">
        <f>SUMIF('BaseDatosCorrectiva 2021'!$A$5:$A$541,B44,'BaseDatosCorrectiva 2021'!$V$5:$V$541)</f>
        <v>3</v>
      </c>
      <c r="H44" s="85">
        <f ca="1">SUM(C44:G44)</f>
        <v>54</v>
      </c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5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</row>
    <row r="45" spans="1:41" ht="14.25" x14ac:dyDescent="0.2">
      <c r="A45" s="103"/>
      <c r="B45" s="165" t="s">
        <v>154</v>
      </c>
      <c r="C45" s="94">
        <f t="shared" ref="C45:H45" si="10">SUM(C42:C44)</f>
        <v>5</v>
      </c>
      <c r="D45" s="97">
        <f t="shared" ca="1" si="10"/>
        <v>1</v>
      </c>
      <c r="E45" s="97">
        <f t="shared" si="10"/>
        <v>21</v>
      </c>
      <c r="F45" s="97">
        <f t="shared" ca="1" si="10"/>
        <v>26</v>
      </c>
      <c r="G45" s="97">
        <f t="shared" si="10"/>
        <v>3</v>
      </c>
      <c r="H45" s="166">
        <f t="shared" ca="1" si="10"/>
        <v>56</v>
      </c>
      <c r="I45" s="90" t="s">
        <v>147</v>
      </c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5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</row>
    <row r="46" spans="1:41" ht="16.5" x14ac:dyDescent="0.25">
      <c r="A46" s="185"/>
      <c r="B46" s="186" t="s">
        <v>163</v>
      </c>
      <c r="C46" s="187">
        <f t="shared" ref="C46:H46" si="11">C8+C11+C15+C18+C21+C24+C29+C34+C41+C45</f>
        <v>44</v>
      </c>
      <c r="D46" s="187">
        <f t="shared" ca="1" si="11"/>
        <v>33</v>
      </c>
      <c r="E46" s="187">
        <f t="shared" si="11"/>
        <v>99</v>
      </c>
      <c r="F46" s="187">
        <f t="shared" ca="1" si="11"/>
        <v>121</v>
      </c>
      <c r="G46" s="187">
        <f t="shared" si="11"/>
        <v>31</v>
      </c>
      <c r="H46" s="188">
        <f t="shared" ca="1" si="11"/>
        <v>328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</row>
    <row r="47" spans="1:41" x14ac:dyDescent="0.2"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</row>
    <row r="48" spans="1:41" x14ac:dyDescent="0.2">
      <c r="F48" s="11" t="s">
        <v>164</v>
      </c>
      <c r="H48" s="90" t="s">
        <v>165</v>
      </c>
      <c r="I48" s="90"/>
      <c r="J48" s="106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</row>
    <row r="49" spans="1:41" x14ac:dyDescent="0.2">
      <c r="E49" s="107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41" x14ac:dyDescent="0.2">
      <c r="J50" s="106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</row>
    <row r="51" spans="1:41" ht="15.75" x14ac:dyDescent="0.25">
      <c r="B51" s="295" t="s">
        <v>166</v>
      </c>
      <c r="C51" s="295"/>
      <c r="D51" s="295"/>
      <c r="E51" s="295"/>
      <c r="F51" s="295"/>
      <c r="G51" s="295"/>
      <c r="H51" s="295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</row>
    <row r="52" spans="1:41" ht="15.75" x14ac:dyDescent="0.25">
      <c r="B52" s="108"/>
      <c r="C52" s="109" t="s">
        <v>130</v>
      </c>
      <c r="D52" s="110" t="s">
        <v>131</v>
      </c>
      <c r="E52" s="111" t="s">
        <v>132</v>
      </c>
      <c r="F52" s="111" t="s">
        <v>150</v>
      </c>
      <c r="G52" s="110" t="s">
        <v>151</v>
      </c>
      <c r="H52" s="112" t="s">
        <v>167</v>
      </c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</row>
    <row r="53" spans="1:41" x14ac:dyDescent="0.2">
      <c r="A53" s="113"/>
      <c r="B53" s="114" t="s">
        <v>168</v>
      </c>
      <c r="C53" s="115">
        <f t="shared" ref="C53:H53" si="12">C8/C46</f>
        <v>9.0909090909090912E-2</v>
      </c>
      <c r="D53" s="115">
        <f t="shared" ca="1" si="12"/>
        <v>0.12121212121212122</v>
      </c>
      <c r="E53" s="115">
        <f t="shared" si="12"/>
        <v>9.0909090909090912E-2</v>
      </c>
      <c r="F53" s="115">
        <f t="shared" ca="1" si="12"/>
        <v>9.0909090909090912E-2</v>
      </c>
      <c r="G53" s="115">
        <f t="shared" si="12"/>
        <v>0.16129032258064516</v>
      </c>
      <c r="H53" s="115">
        <f t="shared" ca="1" si="12"/>
        <v>0.10060975609756098</v>
      </c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</row>
    <row r="54" spans="1:41" x14ac:dyDescent="0.2">
      <c r="A54" s="113"/>
      <c r="B54" s="116" t="s">
        <v>169</v>
      </c>
      <c r="C54" s="115">
        <f t="shared" ref="C54:H54" si="13">C11/C46</f>
        <v>0.15909090909090909</v>
      </c>
      <c r="D54" s="115">
        <f t="shared" ca="1" si="13"/>
        <v>0.21212121212121213</v>
      </c>
      <c r="E54" s="115">
        <f t="shared" si="13"/>
        <v>2.0202020202020204E-2</v>
      </c>
      <c r="F54" s="115">
        <f t="shared" ca="1" si="13"/>
        <v>8.2644628099173556E-2</v>
      </c>
      <c r="G54" s="115">
        <f t="shared" si="13"/>
        <v>0.12903225806451613</v>
      </c>
      <c r="H54" s="115">
        <f t="shared" ca="1" si="13"/>
        <v>9.1463414634146339E-2</v>
      </c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</row>
    <row r="55" spans="1:41" x14ac:dyDescent="0.2">
      <c r="A55" s="113"/>
      <c r="B55" s="116" t="s">
        <v>170</v>
      </c>
      <c r="C55" s="115">
        <f t="shared" ref="C55:H55" si="14">C15/C46</f>
        <v>0.13636363636363635</v>
      </c>
      <c r="D55" s="115">
        <f t="shared" ca="1" si="14"/>
        <v>9.0909090909090912E-2</v>
      </c>
      <c r="E55" s="115">
        <f t="shared" si="14"/>
        <v>7.0707070707070704E-2</v>
      </c>
      <c r="F55" s="115">
        <f t="shared" ca="1" si="14"/>
        <v>0.23140495867768596</v>
      </c>
      <c r="G55" s="115">
        <f t="shared" si="14"/>
        <v>0.25806451612903225</v>
      </c>
      <c r="H55" s="115">
        <f t="shared" ca="1" si="14"/>
        <v>0.15853658536585366</v>
      </c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</row>
    <row r="56" spans="1:41" x14ac:dyDescent="0.2">
      <c r="A56" s="113"/>
      <c r="B56" s="116" t="s">
        <v>171</v>
      </c>
      <c r="C56" s="115">
        <f t="shared" ref="C56:H56" si="15">C18/C46</f>
        <v>0.13636363636363635</v>
      </c>
      <c r="D56" s="115">
        <f t="shared" ca="1" si="15"/>
        <v>0.12121212121212122</v>
      </c>
      <c r="E56" s="115">
        <f t="shared" si="15"/>
        <v>7.0707070707070704E-2</v>
      </c>
      <c r="F56" s="115">
        <f t="shared" ca="1" si="15"/>
        <v>5.7851239669421489E-2</v>
      </c>
      <c r="G56" s="115">
        <f t="shared" si="15"/>
        <v>6.4516129032258063E-2</v>
      </c>
      <c r="H56" s="115">
        <f t="shared" ca="1" si="15"/>
        <v>7.926829268292683E-2</v>
      </c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</row>
    <row r="57" spans="1:41" x14ac:dyDescent="0.2">
      <c r="A57" s="113"/>
      <c r="B57" s="116" t="s">
        <v>172</v>
      </c>
      <c r="C57" s="115">
        <f t="shared" ref="C57:H57" si="16">C21/C46</f>
        <v>9.0909090909090912E-2</v>
      </c>
      <c r="D57" s="115">
        <f t="shared" ca="1" si="16"/>
        <v>6.0606060606060608E-2</v>
      </c>
      <c r="E57" s="115">
        <f t="shared" si="16"/>
        <v>0.16161616161616163</v>
      </c>
      <c r="F57" s="115">
        <f t="shared" ca="1" si="16"/>
        <v>7.43801652892562E-2</v>
      </c>
      <c r="G57" s="115">
        <f t="shared" si="16"/>
        <v>3.2258064516129031E-2</v>
      </c>
      <c r="H57" s="115">
        <f t="shared" ca="1" si="16"/>
        <v>9.7560975609756101E-2</v>
      </c>
      <c r="I57" s="90"/>
      <c r="J57" s="99" t="str">
        <f ca="1">IF(SUM(H53:H62)=SUM(C63:G63),"OK","NO")</f>
        <v>OK</v>
      </c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</row>
    <row r="58" spans="1:41" x14ac:dyDescent="0.2">
      <c r="A58" s="113"/>
      <c r="B58" s="116" t="s">
        <v>173</v>
      </c>
      <c r="C58" s="115">
        <f t="shared" ref="C58:H58" si="17">C24/C46</f>
        <v>0</v>
      </c>
      <c r="D58" s="115">
        <f t="shared" ca="1" si="17"/>
        <v>6.0606060606060608E-2</v>
      </c>
      <c r="E58" s="115">
        <f t="shared" si="17"/>
        <v>1.0101010101010102E-2</v>
      </c>
      <c r="F58" s="115">
        <f t="shared" ca="1" si="17"/>
        <v>8.2644628099173556E-3</v>
      </c>
      <c r="G58" s="115">
        <f t="shared" si="17"/>
        <v>0</v>
      </c>
      <c r="H58" s="115">
        <f t="shared" ca="1" si="17"/>
        <v>1.2195121951219513E-2</v>
      </c>
      <c r="I58" s="90"/>
      <c r="J58" s="105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</row>
    <row r="59" spans="1:41" x14ac:dyDescent="0.2">
      <c r="A59" s="113"/>
      <c r="B59" s="116" t="s">
        <v>174</v>
      </c>
      <c r="C59" s="115">
        <f t="shared" ref="C59:H59" si="18">C29/C46</f>
        <v>4.5454545454545456E-2</v>
      </c>
      <c r="D59" s="115">
        <f t="shared" ca="1" si="18"/>
        <v>0.18181818181818182</v>
      </c>
      <c r="E59" s="115">
        <f t="shared" si="18"/>
        <v>0.20202020202020202</v>
      </c>
      <c r="F59" s="115">
        <f t="shared" ca="1" si="18"/>
        <v>9.9173553719008267E-2</v>
      </c>
      <c r="G59" s="115">
        <f t="shared" si="18"/>
        <v>9.6774193548387094E-2</v>
      </c>
      <c r="H59" s="115">
        <f t="shared" ca="1" si="18"/>
        <v>0.13109756097560976</v>
      </c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</row>
    <row r="60" spans="1:41" x14ac:dyDescent="0.2">
      <c r="A60" s="113"/>
      <c r="B60" s="116" t="s">
        <v>175</v>
      </c>
      <c r="C60" s="115">
        <f t="shared" ref="C60:H60" si="19">C34/C46</f>
        <v>9.0909090909090912E-2</v>
      </c>
      <c r="D60" s="115">
        <f t="shared" ca="1" si="19"/>
        <v>0.12121212121212122</v>
      </c>
      <c r="E60" s="115">
        <f t="shared" si="19"/>
        <v>3.0303030303030304E-2</v>
      </c>
      <c r="F60" s="115">
        <f t="shared" ca="1" si="19"/>
        <v>0</v>
      </c>
      <c r="G60" s="115">
        <f t="shared" si="19"/>
        <v>0</v>
      </c>
      <c r="H60" s="115">
        <f t="shared" ca="1" si="19"/>
        <v>3.3536585365853661E-2</v>
      </c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</row>
    <row r="61" spans="1:41" x14ac:dyDescent="0.2">
      <c r="A61" s="113"/>
      <c r="B61" s="116" t="s">
        <v>176</v>
      </c>
      <c r="C61" s="115">
        <f t="shared" ref="C61:H61" si="20">C41/C46</f>
        <v>0.13636363636363635</v>
      </c>
      <c r="D61" s="115">
        <f t="shared" ca="1" si="20"/>
        <v>0</v>
      </c>
      <c r="E61" s="115">
        <f t="shared" si="20"/>
        <v>0.13131313131313133</v>
      </c>
      <c r="F61" s="115">
        <f t="shared" ca="1" si="20"/>
        <v>0.14049586776859505</v>
      </c>
      <c r="G61" s="115">
        <f t="shared" si="20"/>
        <v>0.16129032258064516</v>
      </c>
      <c r="H61" s="115">
        <f t="shared" ca="1" si="20"/>
        <v>0.125</v>
      </c>
      <c r="I61" s="90"/>
      <c r="J61" s="90"/>
      <c r="K61" s="90" t="s">
        <v>147</v>
      </c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</row>
    <row r="62" spans="1:41" x14ac:dyDescent="0.2">
      <c r="A62" s="113" t="s">
        <v>177</v>
      </c>
      <c r="B62" s="117" t="s">
        <v>161</v>
      </c>
      <c r="C62" s="115">
        <f t="shared" ref="C62:H62" si="21">C45/C46</f>
        <v>0.11363636363636363</v>
      </c>
      <c r="D62" s="115">
        <f t="shared" ca="1" si="21"/>
        <v>3.0303030303030304E-2</v>
      </c>
      <c r="E62" s="115">
        <f t="shared" si="21"/>
        <v>0.21212121212121213</v>
      </c>
      <c r="F62" s="115">
        <f t="shared" ca="1" si="21"/>
        <v>0.21487603305785125</v>
      </c>
      <c r="G62" s="115">
        <f t="shared" si="21"/>
        <v>9.6774193548387094E-2</v>
      </c>
      <c r="H62" s="115">
        <f t="shared" ca="1" si="21"/>
        <v>0.17073170731707318</v>
      </c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</row>
    <row r="63" spans="1:41" x14ac:dyDescent="0.2">
      <c r="A63" s="113"/>
      <c r="B63" s="118" t="s">
        <v>163</v>
      </c>
      <c r="C63" s="119">
        <f ca="1">C46/H46</f>
        <v>0.13414634146341464</v>
      </c>
      <c r="D63" s="119">
        <f ca="1">D46/H46</f>
        <v>0.10060975609756098</v>
      </c>
      <c r="E63" s="119">
        <f ca="1">E46/H46</f>
        <v>0.30182926829268292</v>
      </c>
      <c r="F63" s="119">
        <f ca="1">F46/H46</f>
        <v>0.36890243902439024</v>
      </c>
      <c r="G63" s="119">
        <f ca="1">G46/H46</f>
        <v>9.451219512195122E-2</v>
      </c>
      <c r="H63" s="119">
        <f ca="1">SUM(C63:G63)</f>
        <v>1</v>
      </c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</row>
    <row r="64" spans="1:41" x14ac:dyDescent="0.2">
      <c r="A64" s="113"/>
      <c r="B64" s="113"/>
      <c r="C64" s="120"/>
      <c r="D64" s="120"/>
      <c r="E64" s="120"/>
      <c r="F64" s="120"/>
      <c r="G64" s="120"/>
      <c r="H64" s="12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</row>
    <row r="65" spans="1:41" x14ac:dyDescent="0.2">
      <c r="A65" s="113"/>
      <c r="B65" s="113"/>
      <c r="C65" s="120"/>
      <c r="D65" s="120"/>
      <c r="E65" s="120"/>
      <c r="F65" s="120"/>
      <c r="G65" s="120"/>
      <c r="H65" s="12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</row>
    <row r="66" spans="1:41" ht="38.25" x14ac:dyDescent="0.2">
      <c r="A66" s="121" t="s">
        <v>178</v>
      </c>
      <c r="B66" s="121" t="s">
        <v>179</v>
      </c>
      <c r="C66" s="121" t="s">
        <v>180</v>
      </c>
      <c r="D66" s="120"/>
      <c r="E66" s="120"/>
      <c r="F66" s="120"/>
      <c r="G66" s="120"/>
      <c r="H66" s="12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</row>
    <row r="67" spans="1:41" x14ac:dyDescent="0.2">
      <c r="A67" s="22" t="s">
        <v>135</v>
      </c>
      <c r="B67" s="91">
        <f>SUMIF('BaseDatosCorrectiva 2021'!$A$5:A541,"Instalaciones",'BaseDatosCorrectiva 2021'!$W$5:$W$541)</f>
        <v>36</v>
      </c>
      <c r="C67" s="122">
        <f>B67/B75</f>
        <v>0.28346456692913385</v>
      </c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</row>
    <row r="68" spans="1:41" ht="25.5" x14ac:dyDescent="0.2">
      <c r="A68" s="123" t="s">
        <v>136</v>
      </c>
      <c r="B68" s="91">
        <f>SUMIF('BaseDatosCorrectiva 2021'!$A$5:A541,"Instalaciones",'BaseDatosCorrectiva 2021'!$X$5:$X$541)</f>
        <v>14</v>
      </c>
      <c r="C68" s="122">
        <f>B68/B75</f>
        <v>0.11023622047244094</v>
      </c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</row>
    <row r="69" spans="1:41" ht="25.5" x14ac:dyDescent="0.2">
      <c r="A69" s="123" t="s">
        <v>137</v>
      </c>
      <c r="B69" s="91">
        <f>SUMIF('BaseDatosCorrectiva 2021'!$A$5:A541,"Instalaciones",'BaseDatosCorrectiva 2021'!$Y$5:$Y$541)</f>
        <v>2</v>
      </c>
      <c r="C69" s="122">
        <f>B69/B75</f>
        <v>1.5748031496062992E-2</v>
      </c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</row>
    <row r="70" spans="1:41" x14ac:dyDescent="0.2">
      <c r="A70" s="123" t="s">
        <v>139</v>
      </c>
      <c r="B70" s="91">
        <f>SUMIF('BaseDatosCorrectiva 2021'!$A$5:A541,"Instalaciones",'BaseDatosCorrectiva 2021'!$AA$5:$AA$541)</f>
        <v>10</v>
      </c>
      <c r="C70" s="122">
        <f>B70/B75</f>
        <v>7.874015748031496E-2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</row>
    <row r="71" spans="1:41" x14ac:dyDescent="0.2">
      <c r="A71" s="22" t="s">
        <v>138</v>
      </c>
      <c r="B71" s="91">
        <f>SUMIF('BaseDatosCorrectiva 2021'!$A$5:A541,"Instalaciones",'BaseDatosCorrectiva 2021'!$Z$5:$Z$541)</f>
        <v>2</v>
      </c>
      <c r="C71" s="122">
        <f>B71/B75</f>
        <v>1.5748031496062992E-2</v>
      </c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</row>
    <row r="72" spans="1:41" x14ac:dyDescent="0.2">
      <c r="A72" s="22" t="s">
        <v>140</v>
      </c>
      <c r="B72" s="91">
        <f>SUMIF('BaseDatosCorrectiva 2021'!$A$5:A541,"Instalaciones",'BaseDatosCorrectiva 2021'!$AB$5:$AB$541)</f>
        <v>5</v>
      </c>
      <c r="C72" s="122">
        <f>B72/B75</f>
        <v>3.937007874015748E-2</v>
      </c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</row>
    <row r="73" spans="1:41" x14ac:dyDescent="0.2">
      <c r="A73" s="123" t="s">
        <v>141</v>
      </c>
      <c r="B73" s="91">
        <f>SUMIF('BaseDatosCorrectiva 2021'!$A$5:A541,"Instalaciones",'BaseDatosCorrectiva 2021'!$AC$5:$AC$541)</f>
        <v>30</v>
      </c>
      <c r="C73" s="122">
        <f>B73/B75</f>
        <v>0.23622047244094488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</row>
    <row r="74" spans="1:41" x14ac:dyDescent="0.2">
      <c r="A74" s="22" t="s">
        <v>181</v>
      </c>
      <c r="B74" s="91">
        <f>SUMIF('BaseDatosCorrectiva 2021'!$A$5:A541,"Instalaciones",'BaseDatosCorrectiva 2021'!$AD$5:$AD$541)</f>
        <v>28</v>
      </c>
      <c r="C74" s="122">
        <f>B74/B75</f>
        <v>0.22047244094488189</v>
      </c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</row>
    <row r="75" spans="1:41" x14ac:dyDescent="0.2">
      <c r="A75" s="276" t="s">
        <v>182</v>
      </c>
      <c r="B75" s="277">
        <f>SUM(B67:B74)</f>
        <v>127</v>
      </c>
      <c r="C75" s="278">
        <f>SUM(C67:C74)</f>
        <v>1</v>
      </c>
      <c r="D75" s="90" t="s">
        <v>148</v>
      </c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</row>
    <row r="76" spans="1:41" x14ac:dyDescent="0.2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</row>
    <row r="77" spans="1:41" x14ac:dyDescent="0.2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</row>
    <row r="78" spans="1:41" x14ac:dyDescent="0.2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</row>
    <row r="79" spans="1:41" x14ac:dyDescent="0.2">
      <c r="A79" s="124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</row>
    <row r="80" spans="1:41" x14ac:dyDescent="0.2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</row>
    <row r="81" spans="1:41" x14ac:dyDescent="0.2">
      <c r="A81" s="124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</row>
    <row r="82" spans="1:41" x14ac:dyDescent="0.2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</row>
    <row r="83" spans="1:41" x14ac:dyDescent="0.2">
      <c r="A83" s="124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</row>
    <row r="84" spans="1:41" ht="15" x14ac:dyDescent="0.25">
      <c r="A84" s="90"/>
      <c r="B84" s="296" t="s">
        <v>183</v>
      </c>
      <c r="C84" s="296"/>
      <c r="D84" s="296"/>
      <c r="E84" s="296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</row>
    <row r="85" spans="1:41" ht="14.25" x14ac:dyDescent="0.2">
      <c r="A85" s="124"/>
      <c r="B85" s="125" t="s">
        <v>184</v>
      </c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</row>
    <row r="86" spans="1:41" ht="14.25" x14ac:dyDescent="0.2">
      <c r="A86" s="90"/>
      <c r="B86" s="126"/>
      <c r="C86" s="297" t="s">
        <v>185</v>
      </c>
      <c r="D86" s="297"/>
      <c r="E86" s="297"/>
      <c r="F86" s="297"/>
      <c r="G86" s="297"/>
      <c r="H86" s="297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</row>
    <row r="87" spans="1:41" ht="14.25" x14ac:dyDescent="0.2">
      <c r="A87" s="90"/>
      <c r="B87" s="126"/>
      <c r="C87" s="100" t="s">
        <v>186</v>
      </c>
      <c r="D87" s="127" t="s">
        <v>187</v>
      </c>
      <c r="E87" s="127" t="s">
        <v>188</v>
      </c>
      <c r="F87" s="127" t="s">
        <v>189</v>
      </c>
      <c r="G87" s="128" t="s">
        <v>190</v>
      </c>
      <c r="H87" s="129" t="s">
        <v>191</v>
      </c>
      <c r="I87" s="129" t="s">
        <v>192</v>
      </c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</row>
    <row r="88" spans="1:41" ht="19.5" x14ac:dyDescent="0.2">
      <c r="A88" s="90"/>
      <c r="B88" s="293" t="s">
        <v>193</v>
      </c>
      <c r="C88" s="130">
        <v>10</v>
      </c>
      <c r="D88" s="131"/>
      <c r="E88" s="131">
        <v>1</v>
      </c>
      <c r="F88" s="131"/>
      <c r="G88" s="132"/>
      <c r="H88" s="133"/>
      <c r="I88" s="129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</row>
    <row r="89" spans="1:41" x14ac:dyDescent="0.2">
      <c r="A89" s="90"/>
      <c r="B89" s="293"/>
      <c r="C89" s="130">
        <v>11</v>
      </c>
      <c r="D89" s="131"/>
      <c r="E89" s="131">
        <v>1</v>
      </c>
      <c r="F89" s="131"/>
      <c r="G89" s="132"/>
      <c r="H89" s="133"/>
      <c r="I89" s="129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</row>
    <row r="90" spans="1:41" x14ac:dyDescent="0.2">
      <c r="A90" s="90"/>
      <c r="B90" s="293"/>
      <c r="C90" s="130">
        <v>12</v>
      </c>
      <c r="D90" s="131"/>
      <c r="E90" s="131">
        <v>1</v>
      </c>
      <c r="F90" s="131"/>
      <c r="G90" s="132"/>
      <c r="H90" s="133"/>
      <c r="I90" s="129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</row>
    <row r="91" spans="1:41" x14ac:dyDescent="0.2">
      <c r="A91" s="90"/>
      <c r="B91" s="293"/>
      <c r="C91" s="130">
        <v>13</v>
      </c>
      <c r="D91" s="131"/>
      <c r="E91" s="131">
        <v>1</v>
      </c>
      <c r="F91" s="131"/>
      <c r="G91" s="132"/>
      <c r="H91" s="133"/>
      <c r="I91" s="129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</row>
    <row r="92" spans="1:41" x14ac:dyDescent="0.2">
      <c r="A92" s="90"/>
      <c r="B92" s="293"/>
      <c r="C92" s="130">
        <v>14</v>
      </c>
      <c r="D92" s="131"/>
      <c r="E92" s="131">
        <v>1</v>
      </c>
      <c r="F92" s="131"/>
      <c r="G92" s="132"/>
      <c r="H92" s="133"/>
      <c r="I92" s="129"/>
      <c r="J92" s="90" t="s">
        <v>147</v>
      </c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</row>
    <row r="93" spans="1:41" x14ac:dyDescent="0.2">
      <c r="A93" s="90"/>
      <c r="B93" s="293"/>
      <c r="C93" s="130">
        <v>15</v>
      </c>
      <c r="D93" s="131"/>
      <c r="E93" s="131">
        <v>1</v>
      </c>
      <c r="F93" s="131"/>
      <c r="G93" s="132"/>
      <c r="H93" s="133"/>
      <c r="I93" s="129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</row>
    <row r="94" spans="1:41" x14ac:dyDescent="0.2">
      <c r="A94" s="90"/>
      <c r="B94" s="293"/>
      <c r="C94" s="130">
        <v>16</v>
      </c>
      <c r="D94" s="131"/>
      <c r="E94" s="131">
        <v>1</v>
      </c>
      <c r="F94" s="131"/>
      <c r="G94" s="132"/>
      <c r="H94" s="133"/>
      <c r="I94" s="129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</row>
    <row r="95" spans="1:41" x14ac:dyDescent="0.2">
      <c r="A95" s="90"/>
      <c r="B95" s="293"/>
      <c r="C95" s="130">
        <v>17</v>
      </c>
      <c r="D95" s="131"/>
      <c r="E95" s="131">
        <v>1</v>
      </c>
      <c r="F95" s="131"/>
      <c r="G95" s="132"/>
      <c r="H95" s="133"/>
      <c r="I95" s="129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81"/>
      <c r="U95" s="81"/>
      <c r="V95" s="90"/>
      <c r="W95" s="90"/>
      <c r="X95" s="90"/>
      <c r="Y95" s="134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</row>
    <row r="96" spans="1:41" x14ac:dyDescent="0.2">
      <c r="A96" s="90"/>
      <c r="B96" s="293"/>
      <c r="C96" s="130">
        <v>18</v>
      </c>
      <c r="D96" s="131"/>
      <c r="E96" s="131">
        <v>1</v>
      </c>
      <c r="F96" s="131"/>
      <c r="G96" s="132"/>
      <c r="H96" s="133"/>
      <c r="I96" s="129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81"/>
      <c r="U96" s="81"/>
      <c r="V96" s="90"/>
      <c r="W96" s="90"/>
      <c r="X96" s="90"/>
      <c r="Y96" s="134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</row>
    <row r="97" spans="1:41" x14ac:dyDescent="0.2">
      <c r="A97" s="90"/>
      <c r="B97" s="293"/>
      <c r="C97" s="130">
        <v>19</v>
      </c>
      <c r="D97" s="131"/>
      <c r="E97" s="131">
        <v>1</v>
      </c>
      <c r="F97" s="131"/>
      <c r="G97" s="132"/>
      <c r="H97" s="133"/>
      <c r="I97" s="129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81"/>
      <c r="U97" s="81"/>
      <c r="V97" s="90"/>
      <c r="W97" s="90"/>
      <c r="X97" s="90"/>
      <c r="Y97" s="134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</row>
    <row r="98" spans="1:41" x14ac:dyDescent="0.2">
      <c r="A98" s="90"/>
      <c r="B98" s="293"/>
      <c r="C98" s="130">
        <v>20</v>
      </c>
      <c r="D98" s="131"/>
      <c r="E98" s="131">
        <v>1</v>
      </c>
      <c r="F98" s="131"/>
      <c r="G98" s="132"/>
      <c r="H98" s="133"/>
      <c r="I98" s="129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81"/>
      <c r="U98" s="81"/>
      <c r="V98" s="90"/>
      <c r="W98" s="90"/>
      <c r="X98" s="90"/>
      <c r="Y98" s="134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</row>
    <row r="99" spans="1:41" x14ac:dyDescent="0.2">
      <c r="A99" s="90"/>
      <c r="B99" s="293"/>
      <c r="C99" s="135">
        <v>21</v>
      </c>
      <c r="D99" s="131"/>
      <c r="E99" s="131">
        <v>1</v>
      </c>
      <c r="F99" s="131"/>
      <c r="G99" s="132"/>
      <c r="H99" s="133"/>
      <c r="I99" s="129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81"/>
      <c r="U99" s="81"/>
      <c r="V99" s="90"/>
      <c r="W99" s="90"/>
      <c r="X99" s="90"/>
      <c r="Y99" s="134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</row>
    <row r="100" spans="1:41" x14ac:dyDescent="0.2">
      <c r="A100" s="90"/>
      <c r="B100" s="293"/>
      <c r="C100" s="136">
        <v>22</v>
      </c>
      <c r="D100" s="131"/>
      <c r="E100" s="131">
        <v>1</v>
      </c>
      <c r="F100" s="131"/>
      <c r="G100" s="132"/>
      <c r="H100" s="133"/>
      <c r="I100" s="129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81"/>
      <c r="U100" s="81"/>
      <c r="V100" s="90"/>
      <c r="W100" s="90"/>
      <c r="X100" s="90"/>
      <c r="Y100" s="134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</row>
    <row r="101" spans="1:41" x14ac:dyDescent="0.2">
      <c r="A101" s="90"/>
      <c r="B101" s="293"/>
      <c r="C101" s="137">
        <v>23</v>
      </c>
      <c r="D101" s="131"/>
      <c r="E101" s="131">
        <v>1</v>
      </c>
      <c r="F101" s="131"/>
      <c r="G101" s="132"/>
      <c r="H101" s="133"/>
      <c r="I101" s="129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81"/>
      <c r="U101" s="81"/>
      <c r="V101" s="90"/>
      <c r="W101" s="90"/>
      <c r="X101" s="90"/>
      <c r="Y101" s="134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</row>
    <row r="102" spans="1:41" x14ac:dyDescent="0.2">
      <c r="A102" s="90"/>
      <c r="B102" s="293"/>
      <c r="C102" s="136">
        <v>24</v>
      </c>
      <c r="D102" s="131"/>
      <c r="E102" s="131">
        <v>1</v>
      </c>
      <c r="F102" s="131"/>
      <c r="G102" s="132"/>
      <c r="H102" s="133"/>
      <c r="I102" s="129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81"/>
      <c r="U102" s="81"/>
      <c r="V102" s="90"/>
      <c r="W102" s="90"/>
      <c r="X102" s="90"/>
      <c r="Y102" s="134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</row>
    <row r="103" spans="1:41" x14ac:dyDescent="0.2">
      <c r="A103" s="90"/>
      <c r="B103" s="293"/>
      <c r="C103" s="136">
        <v>25</v>
      </c>
      <c r="D103" s="131"/>
      <c r="E103" s="131">
        <v>1</v>
      </c>
      <c r="F103" s="131"/>
      <c r="G103" s="138"/>
      <c r="H103" s="133"/>
      <c r="I103" s="129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81"/>
      <c r="U103" s="81"/>
      <c r="V103" s="90"/>
      <c r="W103" s="90"/>
      <c r="X103" s="90"/>
      <c r="Y103" s="134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</row>
    <row r="104" spans="1:41" x14ac:dyDescent="0.2">
      <c r="A104" s="90"/>
      <c r="B104" s="293"/>
      <c r="C104" s="135">
        <v>26</v>
      </c>
      <c r="D104" s="131"/>
      <c r="E104" s="131">
        <v>1</v>
      </c>
      <c r="F104" s="131"/>
      <c r="G104" s="132"/>
      <c r="H104" s="133"/>
      <c r="I104" s="129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81"/>
      <c r="U104" s="81"/>
      <c r="V104" s="90"/>
      <c r="W104" s="90"/>
      <c r="X104" s="90"/>
      <c r="Y104" s="134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</row>
    <row r="105" spans="1:41" ht="14.25" x14ac:dyDescent="0.2">
      <c r="A105" s="90"/>
      <c r="B105" s="126"/>
      <c r="C105" s="139" t="s">
        <v>154</v>
      </c>
      <c r="D105" s="127">
        <v>0</v>
      </c>
      <c r="E105" s="140">
        <v>17</v>
      </c>
      <c r="F105" s="127">
        <v>0</v>
      </c>
      <c r="G105" s="128">
        <v>0</v>
      </c>
      <c r="H105" s="141">
        <v>0</v>
      </c>
      <c r="I105" s="141">
        <v>0</v>
      </c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81"/>
      <c r="U105" s="81"/>
      <c r="V105" s="90"/>
      <c r="W105" s="90"/>
      <c r="X105" s="90"/>
      <c r="Y105" s="134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</row>
    <row r="106" spans="1:41" ht="21.75" x14ac:dyDescent="0.2">
      <c r="A106" s="90"/>
      <c r="B106" s="293" t="s">
        <v>160</v>
      </c>
      <c r="C106" s="130" t="s">
        <v>194</v>
      </c>
      <c r="D106" s="112"/>
      <c r="E106" s="131">
        <v>1</v>
      </c>
      <c r="F106" s="131"/>
      <c r="G106" s="132"/>
      <c r="H106" s="133"/>
      <c r="I106" s="129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81"/>
      <c r="U106" s="81"/>
      <c r="V106" s="90"/>
      <c r="W106" s="90"/>
      <c r="X106" s="90"/>
      <c r="Y106" s="134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</row>
    <row r="107" spans="1:41" x14ac:dyDescent="0.2">
      <c r="A107" s="90"/>
      <c r="B107" s="293"/>
      <c r="C107" s="130" t="s">
        <v>195</v>
      </c>
      <c r="D107" s="131"/>
      <c r="E107" s="131"/>
      <c r="F107" s="131"/>
      <c r="G107" s="132"/>
      <c r="H107" s="133"/>
      <c r="I107" s="129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81"/>
      <c r="U107" s="81"/>
      <c r="V107" s="90"/>
      <c r="W107" s="90"/>
      <c r="X107" s="90"/>
      <c r="Y107" s="134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</row>
    <row r="108" spans="1:41" x14ac:dyDescent="0.2">
      <c r="A108" s="90"/>
      <c r="B108" s="293"/>
      <c r="C108" s="130" t="s">
        <v>196</v>
      </c>
      <c r="D108" s="131"/>
      <c r="E108" s="131"/>
      <c r="F108" s="131"/>
      <c r="G108" s="132"/>
      <c r="H108" s="133"/>
      <c r="I108" s="129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81"/>
      <c r="U108" s="81"/>
      <c r="V108" s="90"/>
      <c r="W108" s="90"/>
      <c r="X108" s="90"/>
      <c r="Y108" s="134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</row>
    <row r="109" spans="1:41" x14ac:dyDescent="0.2">
      <c r="A109" s="90"/>
      <c r="B109" s="293"/>
      <c r="C109" s="130" t="s">
        <v>197</v>
      </c>
      <c r="D109" s="131"/>
      <c r="E109" s="131"/>
      <c r="F109" s="131">
        <v>1</v>
      </c>
      <c r="G109" s="132"/>
      <c r="H109" s="133"/>
      <c r="I109" s="129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81"/>
      <c r="U109" s="81"/>
      <c r="V109" s="90"/>
      <c r="W109" s="90"/>
      <c r="X109" s="90"/>
      <c r="Y109" s="134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</row>
    <row r="110" spans="1:41" x14ac:dyDescent="0.2">
      <c r="A110" s="90"/>
      <c r="B110" s="293"/>
      <c r="C110" s="130" t="s">
        <v>198</v>
      </c>
      <c r="D110" s="131"/>
      <c r="E110" s="131"/>
      <c r="F110" s="131"/>
      <c r="G110" s="132"/>
      <c r="H110" s="133"/>
      <c r="I110" s="129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81"/>
      <c r="U110" s="81"/>
      <c r="V110" s="90"/>
      <c r="W110" s="90"/>
      <c r="X110" s="90"/>
      <c r="Y110" s="134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</row>
    <row r="111" spans="1:41" x14ac:dyDescent="0.2">
      <c r="A111" s="90"/>
      <c r="B111" s="293"/>
      <c r="C111" s="130" t="s">
        <v>199</v>
      </c>
      <c r="D111" s="131"/>
      <c r="E111" s="131"/>
      <c r="F111" s="131"/>
      <c r="G111" s="132"/>
      <c r="H111" s="133"/>
      <c r="I111" s="129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81"/>
      <c r="U111" s="81"/>
      <c r="V111" s="90"/>
      <c r="W111" s="90"/>
      <c r="X111" s="90"/>
      <c r="Y111" s="134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</row>
    <row r="112" spans="1:41" x14ac:dyDescent="0.2">
      <c r="A112" s="90"/>
      <c r="B112" s="293"/>
      <c r="C112" s="130" t="s">
        <v>200</v>
      </c>
      <c r="D112" s="131"/>
      <c r="E112" s="142"/>
      <c r="F112" s="131"/>
      <c r="G112" s="132"/>
      <c r="H112" s="133"/>
      <c r="I112" s="129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81"/>
      <c r="U112" s="81"/>
      <c r="V112" s="90"/>
      <c r="W112" s="90"/>
      <c r="X112" s="90"/>
      <c r="Y112" s="134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</row>
    <row r="113" spans="1:41" x14ac:dyDescent="0.2">
      <c r="A113" s="90"/>
      <c r="B113" s="293"/>
      <c r="C113" s="130" t="s">
        <v>161</v>
      </c>
      <c r="D113" s="131"/>
      <c r="E113" s="131">
        <v>1</v>
      </c>
      <c r="F113" s="131">
        <v>1</v>
      </c>
      <c r="G113" s="132"/>
      <c r="H113" s="133"/>
      <c r="I113" s="129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81"/>
      <c r="U113" s="81"/>
      <c r="V113" s="90"/>
      <c r="W113" s="90"/>
      <c r="X113" s="90"/>
      <c r="Y113" s="134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</row>
    <row r="114" spans="1:41" x14ac:dyDescent="0.2">
      <c r="A114" s="90"/>
      <c r="B114" s="293"/>
      <c r="C114" s="130" t="s">
        <v>201</v>
      </c>
      <c r="D114" s="131"/>
      <c r="E114" s="131"/>
      <c r="F114" s="131"/>
      <c r="G114" s="132"/>
      <c r="H114" s="133"/>
      <c r="I114" s="129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81"/>
      <c r="U114" s="81"/>
      <c r="V114" s="90"/>
      <c r="W114" s="90"/>
      <c r="X114" s="90"/>
      <c r="Y114" s="134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</row>
    <row r="115" spans="1:41" ht="14.25" x14ac:dyDescent="0.2">
      <c r="A115" s="90"/>
      <c r="B115" s="126"/>
      <c r="C115" s="100" t="s">
        <v>154</v>
      </c>
      <c r="D115" s="127">
        <v>0</v>
      </c>
      <c r="E115" s="127">
        <v>2</v>
      </c>
      <c r="F115" s="127">
        <v>2</v>
      </c>
      <c r="G115" s="128">
        <v>0</v>
      </c>
      <c r="H115" s="141">
        <v>0</v>
      </c>
      <c r="I115" s="141">
        <v>0</v>
      </c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81"/>
      <c r="U115" s="81"/>
      <c r="V115" s="90"/>
      <c r="W115" s="90"/>
      <c r="X115" s="90"/>
      <c r="Y115" s="134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</row>
    <row r="116" spans="1:41" ht="15" x14ac:dyDescent="0.25">
      <c r="A116" s="90"/>
      <c r="B116" s="126"/>
      <c r="C116" s="130" t="s">
        <v>202</v>
      </c>
      <c r="D116" s="96">
        <v>1</v>
      </c>
      <c r="E116" s="143"/>
      <c r="F116" s="127"/>
      <c r="G116" s="128"/>
      <c r="H116" s="141"/>
      <c r="I116" s="141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81"/>
      <c r="U116" s="81"/>
      <c r="V116" s="90"/>
      <c r="W116" s="90"/>
      <c r="X116" s="90"/>
      <c r="Y116" s="134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</row>
    <row r="117" spans="1:41" ht="21.75" x14ac:dyDescent="0.2">
      <c r="A117" s="90"/>
      <c r="B117" s="293" t="s">
        <v>203</v>
      </c>
      <c r="C117" s="130" t="s">
        <v>204</v>
      </c>
      <c r="D117" s="144">
        <v>2</v>
      </c>
      <c r="E117" s="130"/>
      <c r="F117" s="130"/>
      <c r="G117" s="145"/>
      <c r="H117" s="133"/>
      <c r="I117" s="129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81"/>
      <c r="U117" s="81"/>
      <c r="V117" s="90"/>
      <c r="W117" s="90"/>
      <c r="X117" s="90"/>
      <c r="Y117" s="134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</row>
    <row r="118" spans="1:41" x14ac:dyDescent="0.2">
      <c r="A118" s="90"/>
      <c r="B118" s="293"/>
      <c r="C118" s="130" t="s">
        <v>205</v>
      </c>
      <c r="D118" s="146"/>
      <c r="E118" s="131"/>
      <c r="F118" s="147"/>
      <c r="G118" s="132"/>
      <c r="H118" s="133"/>
      <c r="I118" s="129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81"/>
      <c r="U118" s="81"/>
      <c r="V118" s="90"/>
      <c r="W118" s="90"/>
      <c r="X118" s="90"/>
      <c r="Y118" s="134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</row>
    <row r="119" spans="1:41" x14ac:dyDescent="0.2">
      <c r="A119" s="90"/>
      <c r="B119" s="293"/>
      <c r="C119" s="130" t="s">
        <v>206</v>
      </c>
      <c r="D119" s="130"/>
      <c r="E119" s="130"/>
      <c r="F119" s="130"/>
      <c r="G119" s="145"/>
      <c r="H119" s="133"/>
      <c r="I119" s="141">
        <v>1</v>
      </c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81"/>
      <c r="U119" s="81"/>
      <c r="V119" s="90"/>
      <c r="W119" s="90"/>
      <c r="X119" s="90"/>
      <c r="Y119" s="134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</row>
    <row r="120" spans="1:41" x14ac:dyDescent="0.2">
      <c r="A120" s="90"/>
      <c r="B120" s="293"/>
      <c r="C120" s="130" t="s">
        <v>207</v>
      </c>
      <c r="D120" s="130"/>
      <c r="E120" s="130"/>
      <c r="F120" s="130"/>
      <c r="G120" s="145"/>
      <c r="H120" s="112"/>
      <c r="I120" s="141">
        <v>1</v>
      </c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81"/>
      <c r="U120" s="81"/>
      <c r="V120" s="90"/>
      <c r="W120" s="90"/>
      <c r="X120" s="90"/>
      <c r="Y120" s="134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</row>
    <row r="121" spans="1:41" x14ac:dyDescent="0.2">
      <c r="A121" s="90"/>
      <c r="B121" s="293"/>
      <c r="C121" s="130" t="s">
        <v>208</v>
      </c>
      <c r="D121" s="130"/>
      <c r="E121" s="130"/>
      <c r="F121" s="130"/>
      <c r="G121" s="145"/>
      <c r="H121" s="112">
        <v>1</v>
      </c>
      <c r="I121" s="141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81"/>
      <c r="U121" s="81"/>
      <c r="V121" s="90"/>
      <c r="W121" s="90"/>
      <c r="X121" s="90"/>
      <c r="Y121" s="134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</row>
    <row r="122" spans="1:41" x14ac:dyDescent="0.2">
      <c r="A122" s="90"/>
      <c r="B122" s="293"/>
      <c r="C122" s="130" t="s">
        <v>209</v>
      </c>
      <c r="D122" s="130"/>
      <c r="E122" s="130"/>
      <c r="F122" s="130"/>
      <c r="G122" s="145"/>
      <c r="H122" s="133"/>
      <c r="I122" s="141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81"/>
      <c r="U122" s="81"/>
      <c r="V122" s="90"/>
      <c r="W122" s="90"/>
      <c r="X122" s="90"/>
      <c r="Y122" s="134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</row>
    <row r="123" spans="1:41" x14ac:dyDescent="0.2">
      <c r="A123" s="90"/>
      <c r="B123" s="293"/>
      <c r="C123" s="130" t="s">
        <v>210</v>
      </c>
      <c r="D123" s="130"/>
      <c r="E123" s="130">
        <v>1</v>
      </c>
      <c r="F123" s="130"/>
      <c r="G123" s="145"/>
      <c r="H123" s="133"/>
      <c r="I123" s="129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81"/>
      <c r="U123" s="81"/>
      <c r="V123" s="90"/>
      <c r="W123" s="90"/>
      <c r="X123" s="90"/>
      <c r="Y123" s="134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</row>
    <row r="124" spans="1:41" x14ac:dyDescent="0.2">
      <c r="A124" s="90"/>
      <c r="B124" s="293"/>
      <c r="C124" s="130" t="s">
        <v>211</v>
      </c>
      <c r="D124" s="130"/>
      <c r="E124" s="130"/>
      <c r="F124" s="130"/>
      <c r="G124" s="145"/>
      <c r="H124" s="133"/>
      <c r="I124" s="129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81"/>
      <c r="U124" s="81"/>
      <c r="V124" s="90"/>
      <c r="W124" s="90"/>
      <c r="X124" s="90"/>
      <c r="Y124" s="134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</row>
    <row r="125" spans="1:41" x14ac:dyDescent="0.2">
      <c r="A125" s="90"/>
      <c r="B125" s="293"/>
      <c r="C125" s="130" t="s">
        <v>212</v>
      </c>
      <c r="D125" s="130"/>
      <c r="E125" s="130">
        <v>1</v>
      </c>
      <c r="F125" s="130"/>
      <c r="G125" s="145"/>
      <c r="H125" s="133"/>
      <c r="I125" s="129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81"/>
      <c r="U125" s="81"/>
      <c r="V125" s="90"/>
      <c r="W125" s="90"/>
      <c r="X125" s="90"/>
      <c r="Y125" s="134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</row>
    <row r="126" spans="1:41" x14ac:dyDescent="0.2">
      <c r="A126" s="90"/>
      <c r="B126" s="293"/>
      <c r="C126" s="130" t="s">
        <v>213</v>
      </c>
      <c r="D126" s="130"/>
      <c r="E126" s="130"/>
      <c r="F126" s="130"/>
      <c r="G126" s="145"/>
      <c r="H126" s="133"/>
      <c r="I126" s="129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81"/>
      <c r="U126" s="81"/>
      <c r="V126" s="90"/>
      <c r="W126" s="90"/>
      <c r="X126" s="90"/>
      <c r="Y126" s="134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</row>
    <row r="127" spans="1:41" x14ac:dyDescent="0.2">
      <c r="A127" s="90"/>
      <c r="B127" s="293"/>
      <c r="C127" s="130" t="s">
        <v>214</v>
      </c>
      <c r="D127" s="130"/>
      <c r="E127" s="130"/>
      <c r="F127" s="130"/>
      <c r="G127" s="145"/>
      <c r="H127" s="133"/>
      <c r="I127" s="129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81"/>
      <c r="U127" s="81"/>
      <c r="V127" s="90"/>
      <c r="W127" s="90"/>
      <c r="X127" s="90"/>
      <c r="Y127" s="134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</row>
    <row r="128" spans="1:41" ht="14.25" x14ac:dyDescent="0.2">
      <c r="A128" s="90"/>
      <c r="B128" s="126"/>
      <c r="C128" s="100" t="s">
        <v>154</v>
      </c>
      <c r="D128" s="127">
        <v>3</v>
      </c>
      <c r="E128" s="127">
        <v>2</v>
      </c>
      <c r="F128" s="127">
        <v>0</v>
      </c>
      <c r="G128" s="128">
        <v>0</v>
      </c>
      <c r="H128" s="99">
        <v>1</v>
      </c>
      <c r="I128" s="141">
        <v>2</v>
      </c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81"/>
      <c r="U128" s="81"/>
      <c r="V128" s="90"/>
      <c r="W128" s="90"/>
      <c r="X128" s="90"/>
      <c r="Y128" s="134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</row>
    <row r="129" spans="1:41" ht="15.75" x14ac:dyDescent="0.25">
      <c r="A129" s="90"/>
      <c r="B129" s="126"/>
      <c r="C129" s="148" t="s">
        <v>215</v>
      </c>
      <c r="D129" s="149">
        <v>3</v>
      </c>
      <c r="E129" s="149">
        <v>21</v>
      </c>
      <c r="F129" s="149">
        <v>2</v>
      </c>
      <c r="G129" s="150">
        <v>0</v>
      </c>
      <c r="H129" s="99">
        <v>1</v>
      </c>
      <c r="I129" s="141">
        <v>2</v>
      </c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81"/>
      <c r="U129" s="81"/>
      <c r="V129" s="90"/>
      <c r="W129" s="90"/>
      <c r="X129" s="90"/>
      <c r="Y129" s="134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</row>
    <row r="130" spans="1:41" x14ac:dyDescent="0.2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81"/>
      <c r="U130" s="81"/>
      <c r="V130" s="90"/>
      <c r="W130" s="90"/>
      <c r="X130" s="90"/>
      <c r="Y130" s="134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</row>
    <row r="131" spans="1:41" x14ac:dyDescent="0.2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81"/>
      <c r="U131" s="81"/>
      <c r="V131" s="90"/>
      <c r="W131" s="90"/>
      <c r="X131" s="90"/>
      <c r="Y131" s="134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</row>
    <row r="132" spans="1:41" x14ac:dyDescent="0.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81"/>
      <c r="U132" s="81"/>
      <c r="V132" s="90"/>
      <c r="W132" s="90"/>
      <c r="X132" s="90"/>
      <c r="Y132" s="134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</row>
    <row r="133" spans="1:41" x14ac:dyDescent="0.2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81"/>
      <c r="U133" s="81"/>
      <c r="V133" s="90"/>
      <c r="W133" s="90"/>
      <c r="X133" s="90"/>
      <c r="Y133" s="134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</row>
    <row r="134" spans="1:41" x14ac:dyDescent="0.2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81"/>
      <c r="U134" s="81"/>
      <c r="V134" s="90"/>
      <c r="W134" s="90"/>
      <c r="X134" s="90"/>
      <c r="Y134" s="134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</row>
    <row r="135" spans="1:41" x14ac:dyDescent="0.2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81"/>
      <c r="U135" s="81"/>
      <c r="V135" s="90"/>
      <c r="W135" s="90"/>
      <c r="X135" s="90"/>
      <c r="Y135" s="134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</row>
    <row r="136" spans="1:41" x14ac:dyDescent="0.2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81"/>
      <c r="U136" s="81"/>
      <c r="V136" s="90"/>
      <c r="W136" s="90"/>
      <c r="X136" s="90"/>
      <c r="Y136" s="134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</row>
    <row r="137" spans="1:41" x14ac:dyDescent="0.2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81"/>
      <c r="U137" s="81"/>
      <c r="V137" s="90"/>
      <c r="W137" s="90"/>
      <c r="X137" s="90"/>
      <c r="Y137" s="134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</row>
    <row r="138" spans="1:41" x14ac:dyDescent="0.2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81"/>
      <c r="U138" s="81"/>
      <c r="V138" s="90"/>
      <c r="W138" s="90"/>
      <c r="X138" s="90"/>
      <c r="Y138" s="134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</row>
    <row r="139" spans="1:41" x14ac:dyDescent="0.2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81"/>
      <c r="U139" s="81"/>
      <c r="V139" s="90"/>
      <c r="W139" s="90"/>
      <c r="X139" s="90"/>
      <c r="Y139" s="134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</row>
    <row r="140" spans="1:41" x14ac:dyDescent="0.2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81"/>
      <c r="U140" s="81"/>
      <c r="V140" s="90"/>
      <c r="W140" s="90"/>
      <c r="X140" s="90"/>
      <c r="Y140" s="134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</row>
    <row r="141" spans="1:41" x14ac:dyDescent="0.2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81"/>
      <c r="U141" s="81"/>
      <c r="V141" s="90"/>
      <c r="W141" s="90"/>
      <c r="X141" s="90"/>
      <c r="Y141" s="134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</row>
    <row r="142" spans="1:41" x14ac:dyDescent="0.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81"/>
      <c r="U142" s="81"/>
      <c r="V142" s="90"/>
      <c r="W142" s="90"/>
      <c r="X142" s="90"/>
      <c r="Y142" s="134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</row>
    <row r="143" spans="1:41" x14ac:dyDescent="0.2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81"/>
      <c r="U143" s="81"/>
      <c r="V143" s="90"/>
      <c r="W143" s="90"/>
      <c r="X143" s="90"/>
      <c r="Y143" s="134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</row>
    <row r="144" spans="1:41" x14ac:dyDescent="0.2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81"/>
      <c r="U144" s="81"/>
      <c r="V144" s="90"/>
      <c r="W144" s="90"/>
      <c r="X144" s="90"/>
      <c r="Y144" s="134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</row>
    <row r="145" spans="1:41" x14ac:dyDescent="0.2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81"/>
      <c r="U145" s="81"/>
      <c r="V145" s="90"/>
      <c r="W145" s="90"/>
      <c r="X145" s="90"/>
      <c r="Y145" s="134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</row>
    <row r="146" spans="1:41" x14ac:dyDescent="0.2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81"/>
      <c r="U146" s="81"/>
      <c r="V146" s="90"/>
      <c r="W146" s="90"/>
      <c r="X146" s="90"/>
      <c r="Y146" s="134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</row>
    <row r="147" spans="1:41" x14ac:dyDescent="0.2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</row>
    <row r="148" spans="1:41" x14ac:dyDescent="0.2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</row>
    <row r="149" spans="1:41" x14ac:dyDescent="0.2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</row>
    <row r="150" spans="1:41" x14ac:dyDescent="0.2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</row>
    <row r="151" spans="1:41" x14ac:dyDescent="0.2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</row>
    <row r="152" spans="1:41" x14ac:dyDescent="0.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</row>
    <row r="153" spans="1:41" x14ac:dyDescent="0.2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</row>
    <row r="154" spans="1:41" x14ac:dyDescent="0.2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</row>
    <row r="155" spans="1:41" x14ac:dyDescent="0.2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</row>
    <row r="156" spans="1:41" x14ac:dyDescent="0.2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</row>
    <row r="157" spans="1:41" x14ac:dyDescent="0.2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</row>
    <row r="158" spans="1:41" x14ac:dyDescent="0.2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</row>
    <row r="159" spans="1:41" x14ac:dyDescent="0.2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</row>
    <row r="160" spans="1:41" x14ac:dyDescent="0.2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</row>
    <row r="161" spans="1:41" x14ac:dyDescent="0.2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</row>
    <row r="162" spans="1:41" x14ac:dyDescent="0.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</row>
    <row r="163" spans="1:41" x14ac:dyDescent="0.2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</row>
    <row r="164" spans="1:41" x14ac:dyDescent="0.2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</row>
    <row r="165" spans="1:41" x14ac:dyDescent="0.2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</row>
    <row r="166" spans="1:41" x14ac:dyDescent="0.2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</row>
    <row r="167" spans="1:41" x14ac:dyDescent="0.2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</row>
    <row r="168" spans="1:41" x14ac:dyDescent="0.2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</row>
    <row r="169" spans="1:41" x14ac:dyDescent="0.2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</row>
    <row r="170" spans="1:41" x14ac:dyDescent="0.2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</row>
    <row r="171" spans="1:41" x14ac:dyDescent="0.2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</row>
    <row r="172" spans="1:41" x14ac:dyDescent="0.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</row>
    <row r="173" spans="1:41" x14ac:dyDescent="0.2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</row>
    <row r="174" spans="1:41" x14ac:dyDescent="0.2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</row>
    <row r="175" spans="1:41" x14ac:dyDescent="0.2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</row>
    <row r="176" spans="1:41" x14ac:dyDescent="0.2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</row>
    <row r="177" spans="1:41" x14ac:dyDescent="0.2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</row>
    <row r="178" spans="1:41" x14ac:dyDescent="0.2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</row>
    <row r="179" spans="1:41" x14ac:dyDescent="0.2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</row>
    <row r="180" spans="1:41" x14ac:dyDescent="0.2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</row>
    <row r="181" spans="1:41" x14ac:dyDescent="0.2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</row>
    <row r="182" spans="1:41" x14ac:dyDescent="0.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</row>
    <row r="183" spans="1:41" x14ac:dyDescent="0.2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</row>
    <row r="184" spans="1:41" x14ac:dyDescent="0.2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</row>
    <row r="185" spans="1:41" x14ac:dyDescent="0.2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</row>
    <row r="186" spans="1:41" x14ac:dyDescent="0.2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</row>
    <row r="187" spans="1:41" x14ac:dyDescent="0.2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</row>
    <row r="188" spans="1:41" x14ac:dyDescent="0.2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</row>
    <row r="189" spans="1:41" x14ac:dyDescent="0.2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</row>
    <row r="190" spans="1:41" x14ac:dyDescent="0.2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</row>
    <row r="191" spans="1:41" x14ac:dyDescent="0.2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</row>
    <row r="192" spans="1:41" x14ac:dyDescent="0.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</row>
    <row r="193" spans="1:41" x14ac:dyDescent="0.2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</row>
    <row r="194" spans="1:41" x14ac:dyDescent="0.2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</row>
    <row r="195" spans="1:41" x14ac:dyDescent="0.2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</row>
    <row r="196" spans="1:41" x14ac:dyDescent="0.2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</row>
    <row r="197" spans="1:41" x14ac:dyDescent="0.2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</row>
    <row r="198" spans="1:41" x14ac:dyDescent="0.2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</row>
    <row r="199" spans="1:41" x14ac:dyDescent="0.2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</row>
    <row r="200" spans="1:41" x14ac:dyDescent="0.2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</row>
    <row r="201" spans="1:41" x14ac:dyDescent="0.2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</row>
    <row r="202" spans="1:41" x14ac:dyDescent="0.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</row>
    <row r="203" spans="1:41" x14ac:dyDescent="0.2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</row>
    <row r="204" spans="1:41" x14ac:dyDescent="0.2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</row>
    <row r="205" spans="1:41" x14ac:dyDescent="0.2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</row>
    <row r="206" spans="1:41" x14ac:dyDescent="0.2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</row>
    <row r="207" spans="1:41" x14ac:dyDescent="0.2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</row>
    <row r="208" spans="1:41" x14ac:dyDescent="0.2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</row>
    <row r="209" spans="1:41" x14ac:dyDescent="0.2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</row>
    <row r="210" spans="1:41" x14ac:dyDescent="0.2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</row>
    <row r="211" spans="1:41" x14ac:dyDescent="0.2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</row>
    <row r="212" spans="1:41" x14ac:dyDescent="0.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</row>
    <row r="213" spans="1:41" x14ac:dyDescent="0.2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</row>
    <row r="214" spans="1:41" x14ac:dyDescent="0.2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</row>
    <row r="215" spans="1:41" x14ac:dyDescent="0.2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</row>
    <row r="216" spans="1:41" x14ac:dyDescent="0.2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</row>
    <row r="217" spans="1:41" x14ac:dyDescent="0.2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</row>
    <row r="218" spans="1:41" x14ac:dyDescent="0.2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</row>
    <row r="219" spans="1:41" x14ac:dyDescent="0.2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</row>
    <row r="220" spans="1:41" x14ac:dyDescent="0.2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</row>
    <row r="221" spans="1:41" x14ac:dyDescent="0.2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</row>
    <row r="222" spans="1:41" x14ac:dyDescent="0.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</row>
    <row r="223" spans="1:41" x14ac:dyDescent="0.2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</row>
    <row r="224" spans="1:41" x14ac:dyDescent="0.2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</row>
    <row r="225" spans="1:41" x14ac:dyDescent="0.2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</row>
    <row r="226" spans="1:41" x14ac:dyDescent="0.2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</row>
    <row r="227" spans="1:41" x14ac:dyDescent="0.2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</row>
    <row r="228" spans="1:41" x14ac:dyDescent="0.2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</row>
    <row r="229" spans="1:41" x14ac:dyDescent="0.2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</row>
    <row r="230" spans="1:41" x14ac:dyDescent="0.2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</row>
    <row r="231" spans="1:41" x14ac:dyDescent="0.2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</row>
    <row r="232" spans="1:41" x14ac:dyDescent="0.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</row>
    <row r="233" spans="1:41" x14ac:dyDescent="0.2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</row>
    <row r="234" spans="1:41" x14ac:dyDescent="0.2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</row>
    <row r="235" spans="1:41" x14ac:dyDescent="0.2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</row>
    <row r="236" spans="1:41" x14ac:dyDescent="0.2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</row>
    <row r="237" spans="1:41" x14ac:dyDescent="0.2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</row>
    <row r="238" spans="1:41" x14ac:dyDescent="0.2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</row>
    <row r="239" spans="1:41" x14ac:dyDescent="0.2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</row>
    <row r="240" spans="1:41" x14ac:dyDescent="0.2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</row>
    <row r="241" spans="1:41" x14ac:dyDescent="0.2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</row>
    <row r="242" spans="1:41" x14ac:dyDescent="0.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</row>
    <row r="243" spans="1:41" x14ac:dyDescent="0.2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</row>
    <row r="244" spans="1:41" x14ac:dyDescent="0.2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</row>
    <row r="245" spans="1:41" x14ac:dyDescent="0.2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</row>
    <row r="246" spans="1:41" x14ac:dyDescent="0.2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</row>
    <row r="247" spans="1:41" x14ac:dyDescent="0.2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</row>
    <row r="248" spans="1:41" x14ac:dyDescent="0.2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</row>
    <row r="249" spans="1:41" x14ac:dyDescent="0.2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</row>
    <row r="250" spans="1:41" x14ac:dyDescent="0.2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</row>
    <row r="251" spans="1:41" x14ac:dyDescent="0.2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</row>
    <row r="252" spans="1:41" x14ac:dyDescent="0.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</row>
    <row r="253" spans="1:41" x14ac:dyDescent="0.2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</row>
    <row r="254" spans="1:41" x14ac:dyDescent="0.2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</row>
    <row r="255" spans="1:41" x14ac:dyDescent="0.2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</row>
    <row r="256" spans="1:41" x14ac:dyDescent="0.2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</row>
    <row r="257" spans="1:41" x14ac:dyDescent="0.2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</row>
    <row r="258" spans="1:41" x14ac:dyDescent="0.2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</row>
    <row r="259" spans="1:41" x14ac:dyDescent="0.2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</row>
    <row r="260" spans="1:41" x14ac:dyDescent="0.2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</row>
    <row r="261" spans="1:41" x14ac:dyDescent="0.2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</row>
    <row r="262" spans="1:41" x14ac:dyDescent="0.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</row>
    <row r="263" spans="1:41" x14ac:dyDescent="0.2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</row>
    <row r="264" spans="1:41" x14ac:dyDescent="0.2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</row>
    <row r="265" spans="1:41" x14ac:dyDescent="0.2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</row>
    <row r="266" spans="1:41" x14ac:dyDescent="0.2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</row>
    <row r="267" spans="1:41" x14ac:dyDescent="0.2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</row>
    <row r="268" spans="1:41" x14ac:dyDescent="0.2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</row>
    <row r="269" spans="1:41" x14ac:dyDescent="0.2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</row>
    <row r="270" spans="1:41" x14ac:dyDescent="0.2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</row>
    <row r="271" spans="1:41" x14ac:dyDescent="0.2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</row>
    <row r="272" spans="1:41" x14ac:dyDescent="0.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</row>
    <row r="273" spans="1:41" x14ac:dyDescent="0.2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</row>
    <row r="274" spans="1:41" x14ac:dyDescent="0.2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</row>
    <row r="275" spans="1:41" x14ac:dyDescent="0.2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</row>
    <row r="276" spans="1:41" x14ac:dyDescent="0.2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</row>
    <row r="277" spans="1:41" x14ac:dyDescent="0.2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</row>
    <row r="278" spans="1:41" x14ac:dyDescent="0.2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</row>
    <row r="279" spans="1:41" x14ac:dyDescent="0.2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</row>
    <row r="280" spans="1:41" x14ac:dyDescent="0.2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</row>
    <row r="281" spans="1:41" x14ac:dyDescent="0.2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</row>
    <row r="282" spans="1:41" x14ac:dyDescent="0.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</row>
    <row r="283" spans="1:41" x14ac:dyDescent="0.2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</row>
    <row r="284" spans="1:41" x14ac:dyDescent="0.2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</row>
    <row r="285" spans="1:41" x14ac:dyDescent="0.2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</row>
    <row r="286" spans="1:41" x14ac:dyDescent="0.2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</row>
    <row r="287" spans="1:41" x14ac:dyDescent="0.2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</row>
    <row r="288" spans="1:41" x14ac:dyDescent="0.2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</row>
    <row r="289" spans="1:41" x14ac:dyDescent="0.2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</row>
    <row r="290" spans="1:41" x14ac:dyDescent="0.2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</row>
    <row r="291" spans="1:41" x14ac:dyDescent="0.2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</row>
    <row r="292" spans="1:41" x14ac:dyDescent="0.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</row>
    <row r="293" spans="1:41" x14ac:dyDescent="0.2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</row>
    <row r="294" spans="1:41" x14ac:dyDescent="0.2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</row>
    <row r="295" spans="1:41" x14ac:dyDescent="0.2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</row>
    <row r="296" spans="1:41" x14ac:dyDescent="0.2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</row>
    <row r="297" spans="1:41" x14ac:dyDescent="0.2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</row>
    <row r="298" spans="1:41" x14ac:dyDescent="0.2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</row>
    <row r="299" spans="1:41" x14ac:dyDescent="0.2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</row>
    <row r="300" spans="1:41" x14ac:dyDescent="0.2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</row>
    <row r="301" spans="1:41" x14ac:dyDescent="0.2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</row>
    <row r="302" spans="1:41" x14ac:dyDescent="0.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</row>
    <row r="303" spans="1:41" x14ac:dyDescent="0.2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</row>
    <row r="304" spans="1:41" x14ac:dyDescent="0.2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</row>
    <row r="305" spans="1:41" x14ac:dyDescent="0.2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</row>
    <row r="306" spans="1:41" x14ac:dyDescent="0.2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</row>
    <row r="307" spans="1:41" x14ac:dyDescent="0.2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</row>
    <row r="308" spans="1:41" x14ac:dyDescent="0.2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</row>
    <row r="309" spans="1:41" x14ac:dyDescent="0.2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</row>
    <row r="310" spans="1:41" x14ac:dyDescent="0.2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</row>
    <row r="311" spans="1:41" x14ac:dyDescent="0.2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</row>
    <row r="312" spans="1:41" x14ac:dyDescent="0.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</row>
    <row r="313" spans="1:41" x14ac:dyDescent="0.2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</row>
    <row r="314" spans="1:41" x14ac:dyDescent="0.2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</row>
    <row r="315" spans="1:41" x14ac:dyDescent="0.2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</row>
    <row r="316" spans="1:41" x14ac:dyDescent="0.2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</row>
    <row r="317" spans="1:41" x14ac:dyDescent="0.2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</row>
    <row r="318" spans="1:41" x14ac:dyDescent="0.2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</row>
    <row r="319" spans="1:41" x14ac:dyDescent="0.2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</row>
    <row r="320" spans="1:41" x14ac:dyDescent="0.2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</row>
    <row r="321" spans="1:41" x14ac:dyDescent="0.2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</row>
    <row r="322" spans="1:41" x14ac:dyDescent="0.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</row>
    <row r="323" spans="1:41" x14ac:dyDescent="0.2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</row>
    <row r="324" spans="1:41" x14ac:dyDescent="0.2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</row>
    <row r="325" spans="1:41" x14ac:dyDescent="0.2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</row>
    <row r="326" spans="1:41" x14ac:dyDescent="0.2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</row>
    <row r="327" spans="1:41" x14ac:dyDescent="0.2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</row>
    <row r="328" spans="1:41" x14ac:dyDescent="0.2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</row>
    <row r="329" spans="1:41" x14ac:dyDescent="0.2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</row>
    <row r="330" spans="1:41" x14ac:dyDescent="0.2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</row>
    <row r="331" spans="1:41" x14ac:dyDescent="0.2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</row>
    <row r="332" spans="1:41" x14ac:dyDescent="0.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</row>
    <row r="333" spans="1:41" x14ac:dyDescent="0.2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</row>
    <row r="334" spans="1:41" x14ac:dyDescent="0.2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</row>
    <row r="335" spans="1:41" x14ac:dyDescent="0.2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</row>
    <row r="336" spans="1:41" x14ac:dyDescent="0.2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</row>
    <row r="337" spans="1:41" x14ac:dyDescent="0.2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</row>
    <row r="338" spans="1:41" x14ac:dyDescent="0.2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</row>
    <row r="339" spans="1:41" x14ac:dyDescent="0.2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</row>
    <row r="340" spans="1:41" x14ac:dyDescent="0.2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</row>
    <row r="341" spans="1:41" x14ac:dyDescent="0.2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</row>
    <row r="342" spans="1:41" x14ac:dyDescent="0.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</row>
    <row r="343" spans="1:41" x14ac:dyDescent="0.2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</row>
    <row r="344" spans="1:41" x14ac:dyDescent="0.2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</row>
    <row r="345" spans="1:41" x14ac:dyDescent="0.2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</row>
    <row r="346" spans="1:41" x14ac:dyDescent="0.2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</row>
    <row r="347" spans="1:41" x14ac:dyDescent="0.2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</row>
    <row r="348" spans="1:41" x14ac:dyDescent="0.2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</row>
    <row r="349" spans="1:41" x14ac:dyDescent="0.2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</row>
    <row r="350" spans="1:41" x14ac:dyDescent="0.2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</row>
    <row r="351" spans="1:41" x14ac:dyDescent="0.2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</row>
    <row r="352" spans="1:41" x14ac:dyDescent="0.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</row>
    <row r="353" spans="1:41" x14ac:dyDescent="0.2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</row>
    <row r="354" spans="1:41" x14ac:dyDescent="0.2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</row>
    <row r="355" spans="1:41" x14ac:dyDescent="0.2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</row>
    <row r="356" spans="1:41" x14ac:dyDescent="0.2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</row>
    <row r="357" spans="1:41" x14ac:dyDescent="0.2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</row>
    <row r="358" spans="1:41" x14ac:dyDescent="0.2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  <c r="AL358" s="90"/>
      <c r="AM358" s="90"/>
      <c r="AN358" s="90"/>
      <c r="AO358" s="90"/>
    </row>
    <row r="359" spans="1:41" x14ac:dyDescent="0.2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  <c r="AL359" s="90"/>
      <c r="AM359" s="90"/>
      <c r="AN359" s="90"/>
      <c r="AO359" s="90"/>
    </row>
    <row r="360" spans="1:41" x14ac:dyDescent="0.2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  <c r="AL360" s="90"/>
      <c r="AM360" s="90"/>
      <c r="AN360" s="90"/>
      <c r="AO360" s="90"/>
    </row>
    <row r="361" spans="1:41" x14ac:dyDescent="0.2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</row>
    <row r="362" spans="1:41" x14ac:dyDescent="0.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</row>
    <row r="363" spans="1:41" x14ac:dyDescent="0.2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</row>
    <row r="364" spans="1:41" x14ac:dyDescent="0.2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</row>
    <row r="365" spans="1:41" x14ac:dyDescent="0.2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</row>
    <row r="366" spans="1:41" x14ac:dyDescent="0.2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</row>
    <row r="367" spans="1:41" x14ac:dyDescent="0.2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</row>
    <row r="368" spans="1:41" x14ac:dyDescent="0.2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</row>
    <row r="369" spans="1:41" x14ac:dyDescent="0.2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</row>
    <row r="370" spans="1:41" x14ac:dyDescent="0.2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</row>
    <row r="371" spans="1:41" x14ac:dyDescent="0.2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90"/>
      <c r="AM371" s="90"/>
      <c r="AN371" s="90"/>
      <c r="AO371" s="90"/>
    </row>
    <row r="372" spans="1:41" x14ac:dyDescent="0.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L372" s="90"/>
      <c r="AM372" s="90"/>
      <c r="AN372" s="90"/>
      <c r="AO372" s="90"/>
    </row>
    <row r="373" spans="1:41" x14ac:dyDescent="0.2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</row>
    <row r="374" spans="1:41" x14ac:dyDescent="0.2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90"/>
      <c r="AM374" s="90"/>
      <c r="AN374" s="90"/>
      <c r="AO374" s="90"/>
    </row>
    <row r="375" spans="1:41" x14ac:dyDescent="0.2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</row>
    <row r="376" spans="1:41" x14ac:dyDescent="0.2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90"/>
      <c r="AM376" s="90"/>
      <c r="AN376" s="90"/>
      <c r="AO376" s="90"/>
    </row>
    <row r="377" spans="1:41" x14ac:dyDescent="0.2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L377" s="90"/>
      <c r="AM377" s="90"/>
      <c r="AN377" s="90"/>
      <c r="AO377" s="90"/>
    </row>
    <row r="378" spans="1:41" x14ac:dyDescent="0.2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L378" s="90"/>
      <c r="AM378" s="90"/>
      <c r="AN378" s="90"/>
      <c r="AO378" s="90"/>
    </row>
    <row r="379" spans="1:41" x14ac:dyDescent="0.2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L379" s="90"/>
      <c r="AM379" s="90"/>
      <c r="AN379" s="90"/>
      <c r="AO379" s="90"/>
    </row>
    <row r="380" spans="1:41" x14ac:dyDescent="0.2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L380" s="90"/>
      <c r="AM380" s="90"/>
      <c r="AN380" s="90"/>
      <c r="AO380" s="90"/>
    </row>
    <row r="381" spans="1:41" x14ac:dyDescent="0.2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L381" s="90"/>
      <c r="AM381" s="90"/>
      <c r="AN381" s="90"/>
      <c r="AO381" s="90"/>
    </row>
    <row r="382" spans="1:41" x14ac:dyDescent="0.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L382" s="90"/>
      <c r="AM382" s="90"/>
      <c r="AN382" s="90"/>
      <c r="AO382" s="90"/>
    </row>
    <row r="383" spans="1:41" x14ac:dyDescent="0.2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</row>
    <row r="384" spans="1:41" x14ac:dyDescent="0.2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  <c r="AL384" s="90"/>
      <c r="AM384" s="90"/>
      <c r="AN384" s="90"/>
      <c r="AO384" s="90"/>
    </row>
    <row r="385" spans="1:41" x14ac:dyDescent="0.2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</row>
    <row r="386" spans="1:41" x14ac:dyDescent="0.2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</row>
    <row r="387" spans="1:41" x14ac:dyDescent="0.2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</row>
    <row r="388" spans="1:41" x14ac:dyDescent="0.2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</row>
    <row r="389" spans="1:41" x14ac:dyDescent="0.2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  <c r="AL389" s="90"/>
      <c r="AM389" s="90"/>
      <c r="AN389" s="90"/>
      <c r="AO389" s="90"/>
    </row>
    <row r="390" spans="1:41" x14ac:dyDescent="0.2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  <c r="AL390" s="90"/>
      <c r="AM390" s="90"/>
      <c r="AN390" s="90"/>
      <c r="AO390" s="90"/>
    </row>
    <row r="391" spans="1:41" x14ac:dyDescent="0.2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  <c r="AL391" s="90"/>
      <c r="AM391" s="90"/>
      <c r="AN391" s="90"/>
      <c r="AO391" s="90"/>
    </row>
    <row r="392" spans="1:41" x14ac:dyDescent="0.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  <c r="AL392" s="90"/>
      <c r="AM392" s="90"/>
      <c r="AN392" s="90"/>
      <c r="AO392" s="90"/>
    </row>
    <row r="393" spans="1:41" x14ac:dyDescent="0.2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  <c r="AL393" s="90"/>
      <c r="AM393" s="90"/>
      <c r="AN393" s="90"/>
      <c r="AO393" s="90"/>
    </row>
    <row r="394" spans="1:41" x14ac:dyDescent="0.2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  <c r="AL394" s="90"/>
      <c r="AM394" s="90"/>
      <c r="AN394" s="90"/>
      <c r="AO394" s="90"/>
    </row>
    <row r="395" spans="1:41" x14ac:dyDescent="0.2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  <c r="AK395" s="90"/>
      <c r="AL395" s="90"/>
      <c r="AM395" s="90"/>
      <c r="AN395" s="90"/>
      <c r="AO395" s="90"/>
    </row>
    <row r="396" spans="1:41" x14ac:dyDescent="0.2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  <c r="AK396" s="90"/>
      <c r="AL396" s="90"/>
      <c r="AM396" s="90"/>
      <c r="AN396" s="90"/>
      <c r="AO396" s="90"/>
    </row>
    <row r="397" spans="1:41" x14ac:dyDescent="0.2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</row>
    <row r="398" spans="1:41" x14ac:dyDescent="0.2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  <c r="AK398" s="90"/>
      <c r="AL398" s="90"/>
      <c r="AM398" s="90"/>
      <c r="AN398" s="90"/>
      <c r="AO398" s="90"/>
    </row>
    <row r="399" spans="1:41" x14ac:dyDescent="0.2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  <c r="AK399" s="90"/>
      <c r="AL399" s="90"/>
      <c r="AM399" s="90"/>
      <c r="AN399" s="90"/>
      <c r="AO399" s="90"/>
    </row>
    <row r="400" spans="1:41" x14ac:dyDescent="0.2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  <c r="AK400" s="90"/>
      <c r="AL400" s="90"/>
      <c r="AM400" s="90"/>
      <c r="AN400" s="90"/>
      <c r="AO400" s="90"/>
    </row>
    <row r="401" spans="1:41" x14ac:dyDescent="0.2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  <c r="AK401" s="90"/>
      <c r="AL401" s="90"/>
      <c r="AM401" s="90"/>
      <c r="AN401" s="90"/>
      <c r="AO401" s="90"/>
    </row>
    <row r="402" spans="1:41" x14ac:dyDescent="0.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  <c r="AK402" s="90"/>
      <c r="AL402" s="90"/>
      <c r="AM402" s="90"/>
      <c r="AN402" s="90"/>
      <c r="AO402" s="90"/>
    </row>
    <row r="403" spans="1:41" x14ac:dyDescent="0.2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  <c r="AK403" s="90"/>
      <c r="AL403" s="90"/>
      <c r="AM403" s="90"/>
      <c r="AN403" s="90"/>
      <c r="AO403" s="90"/>
    </row>
    <row r="404" spans="1:41" x14ac:dyDescent="0.2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  <c r="AK404" s="90"/>
      <c r="AL404" s="90"/>
      <c r="AM404" s="90"/>
      <c r="AN404" s="90"/>
      <c r="AO404" s="90"/>
    </row>
    <row r="405" spans="1:41" x14ac:dyDescent="0.2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  <c r="AK405" s="90"/>
      <c r="AL405" s="90"/>
      <c r="AM405" s="90"/>
      <c r="AN405" s="90"/>
      <c r="AO405" s="90"/>
    </row>
    <row r="406" spans="1:41" x14ac:dyDescent="0.2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  <c r="AL406" s="90"/>
      <c r="AM406" s="90"/>
      <c r="AN406" s="90"/>
      <c r="AO406" s="90"/>
    </row>
    <row r="407" spans="1:41" x14ac:dyDescent="0.2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  <c r="AL407" s="90"/>
      <c r="AM407" s="90"/>
      <c r="AN407" s="90"/>
      <c r="AO407" s="90"/>
    </row>
    <row r="408" spans="1:41" x14ac:dyDescent="0.2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</row>
    <row r="409" spans="1:41" x14ac:dyDescent="0.2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  <c r="AL409" s="90"/>
      <c r="AM409" s="90"/>
      <c r="AN409" s="90"/>
      <c r="AO409" s="90"/>
    </row>
    <row r="410" spans="1:41" x14ac:dyDescent="0.2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  <c r="AL410" s="90"/>
      <c r="AM410" s="90"/>
      <c r="AN410" s="90"/>
      <c r="AO410" s="90"/>
    </row>
    <row r="411" spans="1:41" x14ac:dyDescent="0.2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  <c r="AL411" s="90"/>
      <c r="AM411" s="90"/>
      <c r="AN411" s="90"/>
      <c r="AO411" s="90"/>
    </row>
    <row r="412" spans="1:41" x14ac:dyDescent="0.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</row>
    <row r="413" spans="1:41" x14ac:dyDescent="0.2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  <c r="AL413" s="90"/>
      <c r="AM413" s="90"/>
      <c r="AN413" s="90"/>
      <c r="AO413" s="90"/>
    </row>
    <row r="414" spans="1:41" x14ac:dyDescent="0.2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  <c r="AK414" s="90"/>
      <c r="AL414" s="90"/>
      <c r="AM414" s="90"/>
      <c r="AN414" s="90"/>
      <c r="AO414" s="90"/>
    </row>
    <row r="415" spans="1:41" x14ac:dyDescent="0.2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  <c r="AK415" s="90"/>
      <c r="AL415" s="90"/>
      <c r="AM415" s="90"/>
      <c r="AN415" s="90"/>
      <c r="AO415" s="90"/>
    </row>
    <row r="416" spans="1:41" x14ac:dyDescent="0.2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  <c r="AK416" s="90"/>
      <c r="AL416" s="90"/>
      <c r="AM416" s="90"/>
      <c r="AN416" s="90"/>
      <c r="AO416" s="90"/>
    </row>
    <row r="417" spans="1:41" x14ac:dyDescent="0.2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  <c r="AL417" s="90"/>
      <c r="AM417" s="90"/>
      <c r="AN417" s="90"/>
      <c r="AO417" s="90"/>
    </row>
    <row r="418" spans="1:41" x14ac:dyDescent="0.2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  <c r="AL418" s="90"/>
      <c r="AM418" s="90"/>
      <c r="AN418" s="90"/>
      <c r="AO418" s="90"/>
    </row>
    <row r="419" spans="1:41" x14ac:dyDescent="0.2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</row>
    <row r="420" spans="1:41" x14ac:dyDescent="0.2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/>
      <c r="AM420" s="90"/>
      <c r="AN420" s="90"/>
      <c r="AO420" s="90"/>
    </row>
    <row r="421" spans="1:41" x14ac:dyDescent="0.2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</row>
    <row r="422" spans="1:41" x14ac:dyDescent="0.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/>
      <c r="AM422" s="90"/>
      <c r="AN422" s="90"/>
      <c r="AO422" s="90"/>
    </row>
    <row r="423" spans="1:41" x14ac:dyDescent="0.2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  <c r="AL423" s="90"/>
      <c r="AM423" s="90"/>
      <c r="AN423" s="90"/>
      <c r="AO423" s="90"/>
    </row>
    <row r="424" spans="1:41" x14ac:dyDescent="0.2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</row>
    <row r="425" spans="1:41" x14ac:dyDescent="0.2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  <c r="AI425" s="90"/>
      <c r="AJ425" s="90"/>
      <c r="AK425" s="90"/>
      <c r="AL425" s="90"/>
      <c r="AM425" s="90"/>
      <c r="AN425" s="90"/>
      <c r="AO425" s="90"/>
    </row>
    <row r="426" spans="1:41" x14ac:dyDescent="0.2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  <c r="AI426" s="90"/>
      <c r="AJ426" s="90"/>
      <c r="AK426" s="90"/>
      <c r="AL426" s="90"/>
      <c r="AM426" s="90"/>
      <c r="AN426" s="90"/>
      <c r="AO426" s="90"/>
    </row>
    <row r="427" spans="1:41" x14ac:dyDescent="0.2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</row>
    <row r="428" spans="1:41" x14ac:dyDescent="0.2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</row>
    <row r="429" spans="1:41" x14ac:dyDescent="0.2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</row>
    <row r="430" spans="1:41" x14ac:dyDescent="0.2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</row>
    <row r="431" spans="1:41" x14ac:dyDescent="0.2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</row>
    <row r="432" spans="1:41" x14ac:dyDescent="0.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</row>
    <row r="433" spans="1:41" x14ac:dyDescent="0.2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  <c r="AK433" s="90"/>
      <c r="AL433" s="90"/>
      <c r="AM433" s="90"/>
      <c r="AN433" s="90"/>
      <c r="AO433" s="90"/>
    </row>
    <row r="434" spans="1:41" x14ac:dyDescent="0.2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  <c r="AK434" s="90"/>
      <c r="AL434" s="90"/>
      <c r="AM434" s="90"/>
      <c r="AN434" s="90"/>
      <c r="AO434" s="90"/>
    </row>
    <row r="435" spans="1:41" x14ac:dyDescent="0.2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</row>
    <row r="436" spans="1:41" x14ac:dyDescent="0.2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  <c r="AI436" s="90"/>
      <c r="AJ436" s="90"/>
      <c r="AK436" s="90"/>
      <c r="AL436" s="90"/>
      <c r="AM436" s="90"/>
      <c r="AN436" s="90"/>
      <c r="AO436" s="90"/>
    </row>
    <row r="437" spans="1:41" x14ac:dyDescent="0.2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  <c r="AI437" s="90"/>
      <c r="AJ437" s="90"/>
      <c r="AK437" s="90"/>
      <c r="AL437" s="90"/>
      <c r="AM437" s="90"/>
      <c r="AN437" s="90"/>
      <c r="AO437" s="90"/>
    </row>
    <row r="438" spans="1:41" x14ac:dyDescent="0.2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  <c r="AI438" s="90"/>
      <c r="AJ438" s="90"/>
      <c r="AK438" s="90"/>
      <c r="AL438" s="90"/>
      <c r="AM438" s="90"/>
      <c r="AN438" s="90"/>
      <c r="AO438" s="90"/>
    </row>
    <row r="439" spans="1:41" x14ac:dyDescent="0.2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  <c r="AK439" s="90"/>
      <c r="AL439" s="90"/>
      <c r="AM439" s="90"/>
      <c r="AN439" s="90"/>
      <c r="AO439" s="90"/>
    </row>
    <row r="440" spans="1:41" x14ac:dyDescent="0.2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  <c r="AI440" s="90"/>
      <c r="AJ440" s="90"/>
      <c r="AK440" s="90"/>
      <c r="AL440" s="90"/>
      <c r="AM440" s="90"/>
      <c r="AN440" s="90"/>
      <c r="AO440" s="90"/>
    </row>
    <row r="441" spans="1:41" x14ac:dyDescent="0.2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</row>
    <row r="442" spans="1:41" x14ac:dyDescent="0.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  <c r="AI442" s="90"/>
      <c r="AJ442" s="90"/>
      <c r="AK442" s="90"/>
      <c r="AL442" s="90"/>
      <c r="AM442" s="90"/>
      <c r="AN442" s="90"/>
      <c r="AO442" s="90"/>
    </row>
    <row r="443" spans="1:41" x14ac:dyDescent="0.2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</row>
    <row r="444" spans="1:41" x14ac:dyDescent="0.2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  <c r="AI444" s="90"/>
      <c r="AJ444" s="90"/>
      <c r="AK444" s="90"/>
      <c r="AL444" s="90"/>
      <c r="AM444" s="90"/>
      <c r="AN444" s="90"/>
      <c r="AO444" s="90"/>
    </row>
    <row r="445" spans="1:41" x14ac:dyDescent="0.2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</row>
    <row r="446" spans="1:41" x14ac:dyDescent="0.2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  <c r="AI446" s="90"/>
      <c r="AJ446" s="90"/>
      <c r="AK446" s="90"/>
      <c r="AL446" s="90"/>
      <c r="AM446" s="90"/>
      <c r="AN446" s="90"/>
      <c r="AO446" s="90"/>
    </row>
    <row r="447" spans="1:41" x14ac:dyDescent="0.2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  <c r="AI447" s="90"/>
      <c r="AJ447" s="90"/>
      <c r="AK447" s="90"/>
      <c r="AL447" s="90"/>
      <c r="AM447" s="90"/>
      <c r="AN447" s="90"/>
      <c r="AO447" s="90"/>
    </row>
    <row r="448" spans="1:41" x14ac:dyDescent="0.2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  <c r="AI448" s="90"/>
      <c r="AJ448" s="90"/>
      <c r="AK448" s="90"/>
      <c r="AL448" s="90"/>
      <c r="AM448" s="90"/>
      <c r="AN448" s="90"/>
      <c r="AO448" s="90"/>
    </row>
    <row r="449" spans="1:41" x14ac:dyDescent="0.2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  <c r="AK449" s="90"/>
      <c r="AL449" s="90"/>
      <c r="AM449" s="90"/>
      <c r="AN449" s="90"/>
      <c r="AO449" s="90"/>
    </row>
    <row r="450" spans="1:41" x14ac:dyDescent="0.2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  <c r="AK450" s="90"/>
      <c r="AL450" s="90"/>
      <c r="AM450" s="90"/>
      <c r="AN450" s="90"/>
      <c r="AO450" s="90"/>
    </row>
    <row r="451" spans="1:41" x14ac:dyDescent="0.2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  <c r="AK451" s="90"/>
      <c r="AL451" s="90"/>
      <c r="AM451" s="90"/>
      <c r="AN451" s="90"/>
      <c r="AO451" s="90"/>
    </row>
    <row r="452" spans="1:41" x14ac:dyDescent="0.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  <c r="AK452" s="90"/>
      <c r="AL452" s="90"/>
      <c r="AM452" s="90"/>
      <c r="AN452" s="90"/>
      <c r="AO452" s="90"/>
    </row>
    <row r="453" spans="1:41" x14ac:dyDescent="0.2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  <c r="AK453" s="90"/>
      <c r="AL453" s="90"/>
      <c r="AM453" s="90"/>
      <c r="AN453" s="90"/>
      <c r="AO453" s="90"/>
    </row>
    <row r="454" spans="1:41" x14ac:dyDescent="0.2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  <c r="AK454" s="90"/>
      <c r="AL454" s="90"/>
      <c r="AM454" s="90"/>
      <c r="AN454" s="90"/>
      <c r="AO454" s="90"/>
    </row>
    <row r="455" spans="1:41" x14ac:dyDescent="0.2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  <c r="AK455" s="90"/>
      <c r="AL455" s="90"/>
      <c r="AM455" s="90"/>
      <c r="AN455" s="90"/>
      <c r="AO455" s="90"/>
    </row>
    <row r="456" spans="1:41" x14ac:dyDescent="0.2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90"/>
      <c r="AO456" s="90"/>
    </row>
    <row r="457" spans="1:41" x14ac:dyDescent="0.2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  <c r="AK457" s="90"/>
      <c r="AL457" s="90"/>
      <c r="AM457" s="90"/>
      <c r="AN457" s="90"/>
      <c r="AO457" s="90"/>
    </row>
    <row r="458" spans="1:41" x14ac:dyDescent="0.2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  <c r="AK458" s="90"/>
      <c r="AL458" s="90"/>
      <c r="AM458" s="90"/>
      <c r="AN458" s="90"/>
      <c r="AO458" s="90"/>
    </row>
    <row r="459" spans="1:41" x14ac:dyDescent="0.2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  <c r="AK459" s="90"/>
      <c r="AL459" s="90"/>
      <c r="AM459" s="90"/>
      <c r="AN459" s="90"/>
      <c r="AO459" s="90"/>
    </row>
    <row r="460" spans="1:41" x14ac:dyDescent="0.2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  <c r="AK460" s="90"/>
      <c r="AL460" s="90"/>
      <c r="AM460" s="90"/>
      <c r="AN460" s="90"/>
      <c r="AO460" s="90"/>
    </row>
    <row r="461" spans="1:41" x14ac:dyDescent="0.2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  <c r="AK461" s="90"/>
      <c r="AL461" s="90"/>
      <c r="AM461" s="90"/>
      <c r="AN461" s="90"/>
      <c r="AO461" s="90"/>
    </row>
    <row r="462" spans="1:41" x14ac:dyDescent="0.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  <c r="AI462" s="90"/>
      <c r="AJ462" s="90"/>
      <c r="AK462" s="90"/>
      <c r="AL462" s="90"/>
      <c r="AM462" s="90"/>
      <c r="AN462" s="90"/>
      <c r="AO462" s="90"/>
    </row>
    <row r="463" spans="1:41" x14ac:dyDescent="0.2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  <c r="AI463" s="90"/>
      <c r="AJ463" s="90"/>
      <c r="AK463" s="90"/>
      <c r="AL463" s="90"/>
      <c r="AM463" s="90"/>
      <c r="AN463" s="90"/>
      <c r="AO463" s="90"/>
    </row>
    <row r="464" spans="1:41" x14ac:dyDescent="0.2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  <c r="AI464" s="90"/>
      <c r="AJ464" s="90"/>
      <c r="AK464" s="90"/>
      <c r="AL464" s="90"/>
      <c r="AM464" s="90"/>
      <c r="AN464" s="90"/>
      <c r="AO464" s="90"/>
    </row>
    <row r="465" spans="1:41" x14ac:dyDescent="0.2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/>
      <c r="AM465" s="90"/>
      <c r="AN465" s="90"/>
      <c r="AO465" s="90"/>
    </row>
    <row r="466" spans="1:41" x14ac:dyDescent="0.2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  <c r="AL466" s="90"/>
      <c r="AM466" s="90"/>
      <c r="AN466" s="90"/>
      <c r="AO466" s="90"/>
    </row>
    <row r="467" spans="1:41" x14ac:dyDescent="0.2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  <c r="AK467" s="90"/>
      <c r="AL467" s="90"/>
      <c r="AM467" s="90"/>
      <c r="AN467" s="90"/>
      <c r="AO467" s="90"/>
    </row>
    <row r="468" spans="1:41" x14ac:dyDescent="0.2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</row>
    <row r="469" spans="1:41" x14ac:dyDescent="0.2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90"/>
      <c r="AO469" s="90"/>
    </row>
    <row r="470" spans="1:41" x14ac:dyDescent="0.2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  <c r="AL470" s="90"/>
      <c r="AM470" s="90"/>
      <c r="AN470" s="90"/>
      <c r="AO470" s="90"/>
    </row>
    <row r="471" spans="1:41" x14ac:dyDescent="0.2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  <c r="AL471" s="90"/>
      <c r="AM471" s="90"/>
      <c r="AN471" s="90"/>
      <c r="AO471" s="90"/>
    </row>
    <row r="472" spans="1:41" x14ac:dyDescent="0.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90"/>
      <c r="AO472" s="90"/>
    </row>
    <row r="473" spans="1:41" x14ac:dyDescent="0.2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  <c r="AL473" s="90"/>
      <c r="AM473" s="90"/>
      <c r="AN473" s="90"/>
      <c r="AO473" s="90"/>
    </row>
    <row r="474" spans="1:41" x14ac:dyDescent="0.2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</row>
    <row r="475" spans="1:41" x14ac:dyDescent="0.2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</row>
    <row r="476" spans="1:41" x14ac:dyDescent="0.2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</row>
    <row r="477" spans="1:41" x14ac:dyDescent="0.2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  <c r="AK477" s="90"/>
      <c r="AL477" s="90"/>
      <c r="AM477" s="90"/>
      <c r="AN477" s="90"/>
      <c r="AO477" s="90"/>
    </row>
    <row r="478" spans="1:41" x14ac:dyDescent="0.2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  <c r="AK478" s="90"/>
      <c r="AL478" s="90"/>
      <c r="AM478" s="90"/>
      <c r="AN478" s="90"/>
      <c r="AO478" s="90"/>
    </row>
    <row r="479" spans="1:41" x14ac:dyDescent="0.2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  <c r="AK479" s="90"/>
      <c r="AL479" s="90"/>
      <c r="AM479" s="90"/>
      <c r="AN479" s="90"/>
      <c r="AO479" s="90"/>
    </row>
    <row r="480" spans="1:41" x14ac:dyDescent="0.2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  <c r="AK480" s="90"/>
      <c r="AL480" s="90"/>
      <c r="AM480" s="90"/>
      <c r="AN480" s="90"/>
      <c r="AO480" s="90"/>
    </row>
    <row r="481" spans="1:41" x14ac:dyDescent="0.2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  <c r="AK481" s="90"/>
      <c r="AL481" s="90"/>
      <c r="AM481" s="90"/>
      <c r="AN481" s="90"/>
      <c r="AO481" s="90"/>
    </row>
    <row r="482" spans="1:41" x14ac:dyDescent="0.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  <c r="AL482" s="90"/>
      <c r="AM482" s="90"/>
      <c r="AN482" s="90"/>
      <c r="AO482" s="90"/>
    </row>
    <row r="483" spans="1:41" x14ac:dyDescent="0.2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  <c r="AK483" s="90"/>
      <c r="AL483" s="90"/>
      <c r="AM483" s="90"/>
      <c r="AN483" s="90"/>
      <c r="AO483" s="90"/>
    </row>
    <row r="484" spans="1:41" x14ac:dyDescent="0.2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  <c r="AK484" s="90"/>
      <c r="AL484" s="90"/>
      <c r="AM484" s="90"/>
      <c r="AN484" s="90"/>
      <c r="AO484" s="90"/>
    </row>
    <row r="485" spans="1:41" x14ac:dyDescent="0.2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  <c r="AK485" s="90"/>
      <c r="AL485" s="90"/>
      <c r="AM485" s="90"/>
      <c r="AN485" s="90"/>
      <c r="AO485" s="90"/>
    </row>
    <row r="486" spans="1:41" x14ac:dyDescent="0.2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  <c r="AI486" s="90"/>
      <c r="AJ486" s="90"/>
      <c r="AK486" s="90"/>
      <c r="AL486" s="90"/>
      <c r="AM486" s="90"/>
      <c r="AN486" s="90"/>
      <c r="AO486" s="90"/>
    </row>
    <row r="487" spans="1:41" x14ac:dyDescent="0.2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  <c r="AI487" s="90"/>
      <c r="AJ487" s="90"/>
      <c r="AK487" s="90"/>
      <c r="AL487" s="90"/>
      <c r="AM487" s="90"/>
      <c r="AN487" s="90"/>
      <c r="AO487" s="90"/>
    </row>
    <row r="488" spans="1:41" x14ac:dyDescent="0.2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  <c r="AI488" s="90"/>
      <c r="AJ488" s="90"/>
      <c r="AK488" s="90"/>
      <c r="AL488" s="90"/>
      <c r="AM488" s="90"/>
      <c r="AN488" s="90"/>
      <c r="AO488" s="90"/>
    </row>
    <row r="489" spans="1:41" x14ac:dyDescent="0.2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  <c r="AI489" s="90"/>
      <c r="AJ489" s="90"/>
      <c r="AK489" s="90"/>
      <c r="AL489" s="90"/>
      <c r="AM489" s="90"/>
      <c r="AN489" s="90"/>
      <c r="AO489" s="90"/>
    </row>
    <row r="490" spans="1:41" x14ac:dyDescent="0.2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  <c r="AI490" s="90"/>
      <c r="AJ490" s="90"/>
      <c r="AK490" s="90"/>
      <c r="AL490" s="90"/>
      <c r="AM490" s="90"/>
      <c r="AN490" s="90"/>
      <c r="AO490" s="90"/>
    </row>
    <row r="491" spans="1:41" x14ac:dyDescent="0.2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  <c r="AI491" s="90"/>
      <c r="AJ491" s="90"/>
      <c r="AK491" s="90"/>
      <c r="AL491" s="90"/>
      <c r="AM491" s="90"/>
      <c r="AN491" s="90"/>
      <c r="AO491" s="90"/>
    </row>
    <row r="492" spans="1:41" x14ac:dyDescent="0.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  <c r="AI492" s="90"/>
      <c r="AJ492" s="90"/>
      <c r="AK492" s="90"/>
      <c r="AL492" s="90"/>
      <c r="AM492" s="90"/>
      <c r="AN492" s="90"/>
      <c r="AO492" s="90"/>
    </row>
    <row r="493" spans="1:41" x14ac:dyDescent="0.2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  <c r="AI493" s="90"/>
      <c r="AJ493" s="90"/>
      <c r="AK493" s="90"/>
      <c r="AL493" s="90"/>
      <c r="AM493" s="90"/>
      <c r="AN493" s="90"/>
      <c r="AO493" s="90"/>
    </row>
    <row r="494" spans="1:41" x14ac:dyDescent="0.2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  <c r="AI494" s="90"/>
      <c r="AJ494" s="90"/>
      <c r="AK494" s="90"/>
      <c r="AL494" s="90"/>
      <c r="AM494" s="90"/>
      <c r="AN494" s="90"/>
      <c r="AO494" s="90"/>
    </row>
    <row r="495" spans="1:41" x14ac:dyDescent="0.2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  <c r="AI495" s="90"/>
      <c r="AJ495" s="90"/>
      <c r="AK495" s="90"/>
      <c r="AL495" s="90"/>
      <c r="AM495" s="90"/>
      <c r="AN495" s="90"/>
      <c r="AO495" s="90"/>
    </row>
    <row r="496" spans="1:41" x14ac:dyDescent="0.2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  <c r="AI496" s="90"/>
      <c r="AJ496" s="90"/>
      <c r="AK496" s="90"/>
      <c r="AL496" s="90"/>
      <c r="AM496" s="90"/>
      <c r="AN496" s="90"/>
      <c r="AO496" s="90"/>
    </row>
    <row r="497" spans="1:41" x14ac:dyDescent="0.2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  <c r="AI497" s="90"/>
      <c r="AJ497" s="90"/>
      <c r="AK497" s="90"/>
      <c r="AL497" s="90"/>
      <c r="AM497" s="90"/>
      <c r="AN497" s="90"/>
      <c r="AO497" s="90"/>
    </row>
    <row r="498" spans="1:41" x14ac:dyDescent="0.2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  <c r="AI498" s="90"/>
      <c r="AJ498" s="90"/>
      <c r="AK498" s="90"/>
      <c r="AL498" s="90"/>
      <c r="AM498" s="90"/>
      <c r="AN498" s="90"/>
      <c r="AO498" s="90"/>
    </row>
    <row r="499" spans="1:41" x14ac:dyDescent="0.2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  <c r="AI499" s="90"/>
      <c r="AJ499" s="90"/>
      <c r="AK499" s="90"/>
      <c r="AL499" s="90"/>
      <c r="AM499" s="90"/>
      <c r="AN499" s="90"/>
      <c r="AO499" s="90"/>
    </row>
    <row r="500" spans="1:41" x14ac:dyDescent="0.2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  <c r="AI500" s="90"/>
      <c r="AJ500" s="90"/>
      <c r="AK500" s="90"/>
      <c r="AL500" s="90"/>
      <c r="AM500" s="90"/>
      <c r="AN500" s="90"/>
      <c r="AO500" s="90"/>
    </row>
    <row r="501" spans="1:41" x14ac:dyDescent="0.2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  <c r="AI501" s="90"/>
      <c r="AJ501" s="90"/>
      <c r="AK501" s="90"/>
      <c r="AL501" s="90"/>
      <c r="AM501" s="90"/>
      <c r="AN501" s="90"/>
      <c r="AO501" s="90"/>
    </row>
    <row r="502" spans="1:41" x14ac:dyDescent="0.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  <c r="AI502" s="90"/>
      <c r="AJ502" s="90"/>
      <c r="AK502" s="90"/>
      <c r="AL502" s="90"/>
      <c r="AM502" s="90"/>
      <c r="AN502" s="90"/>
      <c r="AO502" s="90"/>
    </row>
    <row r="503" spans="1:41" x14ac:dyDescent="0.2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  <c r="AI503" s="90"/>
      <c r="AJ503" s="90"/>
      <c r="AK503" s="90"/>
      <c r="AL503" s="90"/>
      <c r="AM503" s="90"/>
      <c r="AN503" s="90"/>
      <c r="AO503" s="90"/>
    </row>
    <row r="504" spans="1:41" x14ac:dyDescent="0.2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  <c r="AI504" s="90"/>
      <c r="AJ504" s="90"/>
      <c r="AK504" s="90"/>
      <c r="AL504" s="90"/>
      <c r="AM504" s="90"/>
      <c r="AN504" s="90"/>
      <c r="AO504" s="90"/>
    </row>
    <row r="505" spans="1:41" x14ac:dyDescent="0.2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  <c r="AI505" s="90"/>
      <c r="AJ505" s="90"/>
      <c r="AK505" s="90"/>
      <c r="AL505" s="90"/>
      <c r="AM505" s="90"/>
      <c r="AN505" s="90"/>
      <c r="AO505" s="90"/>
    </row>
    <row r="506" spans="1:41" x14ac:dyDescent="0.2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  <c r="AI506" s="90"/>
      <c r="AJ506" s="90"/>
      <c r="AK506" s="90"/>
      <c r="AL506" s="90"/>
      <c r="AM506" s="90"/>
      <c r="AN506" s="90"/>
      <c r="AO506" s="90"/>
    </row>
    <row r="507" spans="1:41" x14ac:dyDescent="0.2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  <c r="AK507" s="90"/>
      <c r="AL507" s="90"/>
      <c r="AM507" s="90"/>
      <c r="AN507" s="90"/>
      <c r="AO507" s="90"/>
    </row>
    <row r="508" spans="1:41" x14ac:dyDescent="0.2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  <c r="AI508" s="90"/>
      <c r="AJ508" s="90"/>
      <c r="AK508" s="90"/>
      <c r="AL508" s="90"/>
      <c r="AM508" s="90"/>
      <c r="AN508" s="90"/>
      <c r="AO508" s="90"/>
    </row>
    <row r="509" spans="1:41" x14ac:dyDescent="0.2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  <c r="AI509" s="90"/>
      <c r="AJ509" s="90"/>
      <c r="AK509" s="90"/>
      <c r="AL509" s="90"/>
      <c r="AM509" s="90"/>
      <c r="AN509" s="90"/>
      <c r="AO509" s="90"/>
    </row>
    <row r="510" spans="1:41" x14ac:dyDescent="0.2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  <c r="AI510" s="90"/>
      <c r="AJ510" s="90"/>
      <c r="AK510" s="90"/>
      <c r="AL510" s="90"/>
      <c r="AM510" s="90"/>
      <c r="AN510" s="90"/>
      <c r="AO510" s="90"/>
    </row>
    <row r="511" spans="1:41" x14ac:dyDescent="0.2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  <c r="AK511" s="90"/>
      <c r="AL511" s="90"/>
      <c r="AM511" s="90"/>
      <c r="AN511" s="90"/>
      <c r="AO511" s="90"/>
    </row>
    <row r="512" spans="1:41" x14ac:dyDescent="0.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  <c r="AI512" s="90"/>
      <c r="AJ512" s="90"/>
      <c r="AK512" s="90"/>
      <c r="AL512" s="90"/>
      <c r="AM512" s="90"/>
      <c r="AN512" s="90"/>
      <c r="AO512" s="90"/>
    </row>
    <row r="513" spans="1:41" x14ac:dyDescent="0.2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  <c r="AI513" s="90"/>
      <c r="AJ513" s="90"/>
      <c r="AK513" s="90"/>
      <c r="AL513" s="90"/>
      <c r="AM513" s="90"/>
      <c r="AN513" s="90"/>
      <c r="AO513" s="90"/>
    </row>
    <row r="514" spans="1:41" x14ac:dyDescent="0.2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  <c r="AI514" s="90"/>
      <c r="AJ514" s="90"/>
      <c r="AK514" s="90"/>
      <c r="AL514" s="90"/>
      <c r="AM514" s="90"/>
      <c r="AN514" s="90"/>
      <c r="AO514" s="90"/>
    </row>
    <row r="515" spans="1:41" x14ac:dyDescent="0.2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  <c r="AI515" s="90"/>
      <c r="AJ515" s="90"/>
      <c r="AK515" s="90"/>
      <c r="AL515" s="90"/>
      <c r="AM515" s="90"/>
      <c r="AN515" s="90"/>
      <c r="AO515" s="90"/>
    </row>
    <row r="516" spans="1:41" x14ac:dyDescent="0.2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  <c r="AI516" s="90"/>
      <c r="AJ516" s="90"/>
      <c r="AK516" s="90"/>
      <c r="AL516" s="90"/>
      <c r="AM516" s="90"/>
      <c r="AN516" s="90"/>
      <c r="AO516" s="90"/>
    </row>
    <row r="517" spans="1:41" x14ac:dyDescent="0.2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  <c r="AI517" s="90"/>
      <c r="AJ517" s="90"/>
      <c r="AK517" s="90"/>
      <c r="AL517" s="90"/>
      <c r="AM517" s="90"/>
      <c r="AN517" s="90"/>
      <c r="AO517" s="90"/>
    </row>
    <row r="518" spans="1:41" x14ac:dyDescent="0.2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  <c r="AI518" s="90"/>
      <c r="AJ518" s="90"/>
      <c r="AK518" s="90"/>
      <c r="AL518" s="90"/>
      <c r="AM518" s="90"/>
      <c r="AN518" s="90"/>
      <c r="AO518" s="90"/>
    </row>
    <row r="519" spans="1:41" x14ac:dyDescent="0.2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  <c r="AI519" s="90"/>
      <c r="AJ519" s="90"/>
      <c r="AK519" s="90"/>
      <c r="AL519" s="90"/>
      <c r="AM519" s="90"/>
      <c r="AN519" s="90"/>
      <c r="AO519" s="90"/>
    </row>
    <row r="520" spans="1:41" x14ac:dyDescent="0.2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  <c r="AI520" s="90"/>
      <c r="AJ520" s="90"/>
      <c r="AK520" s="90"/>
      <c r="AL520" s="90"/>
      <c r="AM520" s="90"/>
      <c r="AN520" s="90"/>
      <c r="AO520" s="90"/>
    </row>
    <row r="521" spans="1:41" x14ac:dyDescent="0.2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  <c r="AI521" s="90"/>
      <c r="AJ521" s="90"/>
      <c r="AK521" s="90"/>
      <c r="AL521" s="90"/>
      <c r="AM521" s="90"/>
      <c r="AN521" s="90"/>
      <c r="AO521" s="90"/>
    </row>
    <row r="522" spans="1:41" x14ac:dyDescent="0.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  <c r="AI522" s="90"/>
      <c r="AJ522" s="90"/>
      <c r="AK522" s="90"/>
      <c r="AL522" s="90"/>
      <c r="AM522" s="90"/>
      <c r="AN522" s="90"/>
      <c r="AO522" s="90"/>
    </row>
    <row r="523" spans="1:41" x14ac:dyDescent="0.2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  <c r="AI523" s="90"/>
      <c r="AJ523" s="90"/>
      <c r="AK523" s="90"/>
      <c r="AL523" s="90"/>
      <c r="AM523" s="90"/>
      <c r="AN523" s="90"/>
      <c r="AO523" s="90"/>
    </row>
    <row r="524" spans="1:41" x14ac:dyDescent="0.2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  <c r="AI524" s="90"/>
      <c r="AJ524" s="90"/>
      <c r="AK524" s="90"/>
      <c r="AL524" s="90"/>
      <c r="AM524" s="90"/>
      <c r="AN524" s="90"/>
      <c r="AO524" s="90"/>
    </row>
    <row r="525" spans="1:41" x14ac:dyDescent="0.2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  <c r="AI525" s="90"/>
      <c r="AJ525" s="90"/>
      <c r="AK525" s="90"/>
      <c r="AL525" s="90"/>
      <c r="AM525" s="90"/>
      <c r="AN525" s="90"/>
      <c r="AO525" s="90"/>
    </row>
    <row r="526" spans="1:41" x14ac:dyDescent="0.2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  <c r="AI526" s="90"/>
      <c r="AJ526" s="90"/>
      <c r="AK526" s="90"/>
      <c r="AL526" s="90"/>
      <c r="AM526" s="90"/>
      <c r="AN526" s="90"/>
      <c r="AO526" s="90"/>
    </row>
    <row r="527" spans="1:41" x14ac:dyDescent="0.2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  <c r="AI527" s="90"/>
      <c r="AJ527" s="90"/>
      <c r="AK527" s="90"/>
      <c r="AL527" s="90"/>
      <c r="AM527" s="90"/>
      <c r="AN527" s="90"/>
      <c r="AO527" s="90"/>
    </row>
    <row r="528" spans="1:41" x14ac:dyDescent="0.2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  <c r="AI528" s="90"/>
      <c r="AJ528" s="90"/>
      <c r="AK528" s="90"/>
      <c r="AL528" s="90"/>
      <c r="AM528" s="90"/>
      <c r="AN528" s="90"/>
      <c r="AO528" s="90"/>
    </row>
    <row r="529" spans="1:41" x14ac:dyDescent="0.2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  <c r="AI529" s="90"/>
      <c r="AJ529" s="90"/>
      <c r="AK529" s="90"/>
      <c r="AL529" s="90"/>
      <c r="AM529" s="90"/>
      <c r="AN529" s="90"/>
      <c r="AO529" s="90"/>
    </row>
    <row r="530" spans="1:41" x14ac:dyDescent="0.2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  <c r="AI530" s="90"/>
      <c r="AJ530" s="90"/>
      <c r="AK530" s="90"/>
      <c r="AL530" s="90"/>
      <c r="AM530" s="90"/>
      <c r="AN530" s="90"/>
      <c r="AO530" s="90"/>
    </row>
    <row r="531" spans="1:41" x14ac:dyDescent="0.2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  <c r="AI531" s="90"/>
      <c r="AJ531" s="90"/>
      <c r="AK531" s="90"/>
      <c r="AL531" s="90"/>
      <c r="AM531" s="90"/>
      <c r="AN531" s="90"/>
      <c r="AO531" s="90"/>
    </row>
    <row r="532" spans="1:41" x14ac:dyDescent="0.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  <c r="AI532" s="90"/>
      <c r="AJ532" s="90"/>
      <c r="AK532" s="90"/>
      <c r="AL532" s="90"/>
      <c r="AM532" s="90"/>
      <c r="AN532" s="90"/>
      <c r="AO532" s="90"/>
    </row>
    <row r="533" spans="1:41" x14ac:dyDescent="0.2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  <c r="AI533" s="90"/>
      <c r="AJ533" s="90"/>
      <c r="AK533" s="90"/>
      <c r="AL533" s="90"/>
      <c r="AM533" s="90"/>
      <c r="AN533" s="90"/>
      <c r="AO533" s="90"/>
    </row>
    <row r="534" spans="1:41" x14ac:dyDescent="0.2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  <c r="AI534" s="90"/>
      <c r="AJ534" s="90"/>
      <c r="AK534" s="90"/>
      <c r="AL534" s="90"/>
      <c r="AM534" s="90"/>
      <c r="AN534" s="90"/>
      <c r="AO534" s="90"/>
    </row>
    <row r="535" spans="1:41" x14ac:dyDescent="0.2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  <c r="AK535" s="90"/>
      <c r="AL535" s="90"/>
      <c r="AM535" s="90"/>
      <c r="AN535" s="90"/>
      <c r="AO535" s="90"/>
    </row>
    <row r="536" spans="1:41" x14ac:dyDescent="0.2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  <c r="AK536" s="90"/>
      <c r="AL536" s="90"/>
      <c r="AM536" s="90"/>
      <c r="AN536" s="90"/>
      <c r="AO536" s="90"/>
    </row>
    <row r="537" spans="1:41" x14ac:dyDescent="0.2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  <c r="AL537" s="90"/>
      <c r="AM537" s="90"/>
      <c r="AN537" s="90"/>
      <c r="AO537" s="90"/>
    </row>
    <row r="538" spans="1:41" x14ac:dyDescent="0.2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</row>
    <row r="539" spans="1:41" x14ac:dyDescent="0.2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</row>
    <row r="540" spans="1:41" x14ac:dyDescent="0.2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</row>
    <row r="541" spans="1:41" x14ac:dyDescent="0.2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  <c r="AK541" s="90"/>
      <c r="AL541" s="90"/>
      <c r="AM541" s="90"/>
      <c r="AN541" s="90"/>
      <c r="AO541" s="90"/>
    </row>
    <row r="542" spans="1:41" x14ac:dyDescent="0.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  <c r="AK542" s="90"/>
      <c r="AL542" s="90"/>
      <c r="AM542" s="90"/>
      <c r="AN542" s="90"/>
      <c r="AO542" s="90"/>
    </row>
    <row r="543" spans="1:41" x14ac:dyDescent="0.2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  <c r="AK543" s="90"/>
      <c r="AL543" s="90"/>
      <c r="AM543" s="90"/>
      <c r="AN543" s="90"/>
      <c r="AO543" s="90"/>
    </row>
    <row r="544" spans="1:41" x14ac:dyDescent="0.2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  <c r="AK544" s="90"/>
      <c r="AL544" s="90"/>
      <c r="AM544" s="90"/>
      <c r="AN544" s="90"/>
      <c r="AO544" s="90"/>
    </row>
    <row r="545" spans="1:41" x14ac:dyDescent="0.2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  <c r="AK545" s="90"/>
      <c r="AL545" s="90"/>
      <c r="AM545" s="90"/>
      <c r="AN545" s="90"/>
      <c r="AO545" s="90"/>
    </row>
    <row r="546" spans="1:41" x14ac:dyDescent="0.2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  <c r="AK546" s="90"/>
      <c r="AL546" s="90"/>
      <c r="AM546" s="90"/>
      <c r="AN546" s="90"/>
      <c r="AO546" s="90"/>
    </row>
    <row r="547" spans="1:41" x14ac:dyDescent="0.2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  <c r="AK547" s="90"/>
      <c r="AL547" s="90"/>
      <c r="AM547" s="90"/>
      <c r="AN547" s="90"/>
      <c r="AO547" s="90"/>
    </row>
    <row r="548" spans="1:41" x14ac:dyDescent="0.2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  <c r="AK548" s="90"/>
      <c r="AL548" s="90"/>
      <c r="AM548" s="90"/>
      <c r="AN548" s="90"/>
      <c r="AO548" s="90"/>
    </row>
    <row r="549" spans="1:41" x14ac:dyDescent="0.2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  <c r="AK549" s="90"/>
      <c r="AL549" s="90"/>
      <c r="AM549" s="90"/>
      <c r="AN549" s="90"/>
      <c r="AO549" s="90"/>
    </row>
    <row r="550" spans="1:41" x14ac:dyDescent="0.2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  <c r="AK550" s="90"/>
      <c r="AL550" s="90"/>
      <c r="AM550" s="90"/>
      <c r="AN550" s="90"/>
      <c r="AO550" s="90"/>
    </row>
    <row r="551" spans="1:41" x14ac:dyDescent="0.2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  <c r="AK551" s="90"/>
      <c r="AL551" s="90"/>
      <c r="AM551" s="90"/>
      <c r="AN551" s="90"/>
      <c r="AO551" s="90"/>
    </row>
    <row r="552" spans="1:41" x14ac:dyDescent="0.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</row>
    <row r="553" spans="1:41" x14ac:dyDescent="0.2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  <c r="AI553" s="90"/>
      <c r="AJ553" s="90"/>
      <c r="AK553" s="90"/>
      <c r="AL553" s="90"/>
      <c r="AM553" s="90"/>
      <c r="AN553" s="90"/>
      <c r="AO553" s="90"/>
    </row>
    <row r="554" spans="1:41" x14ac:dyDescent="0.2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  <c r="AI554" s="90"/>
      <c r="AJ554" s="90"/>
      <c r="AK554" s="90"/>
      <c r="AL554" s="90"/>
      <c r="AM554" s="90"/>
      <c r="AN554" s="90"/>
      <c r="AO554" s="90"/>
    </row>
    <row r="555" spans="1:41" x14ac:dyDescent="0.2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  <c r="AI555" s="90"/>
      <c r="AJ555" s="90"/>
      <c r="AK555" s="90"/>
      <c r="AL555" s="90"/>
      <c r="AM555" s="90"/>
      <c r="AN555" s="90"/>
      <c r="AO555" s="90"/>
    </row>
    <row r="556" spans="1:41" x14ac:dyDescent="0.2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  <c r="AI556" s="90"/>
      <c r="AJ556" s="90"/>
      <c r="AK556" s="90"/>
      <c r="AL556" s="90"/>
      <c r="AM556" s="90"/>
      <c r="AN556" s="90"/>
      <c r="AO556" s="90"/>
    </row>
    <row r="557" spans="1:41" x14ac:dyDescent="0.2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</row>
    <row r="558" spans="1:41" x14ac:dyDescent="0.2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  <c r="AI558" s="90"/>
      <c r="AJ558" s="90"/>
      <c r="AK558" s="90"/>
      <c r="AL558" s="90"/>
      <c r="AM558" s="90"/>
      <c r="AN558" s="90"/>
      <c r="AO558" s="90"/>
    </row>
    <row r="559" spans="1:41" x14ac:dyDescent="0.2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  <c r="AI559" s="90"/>
      <c r="AJ559" s="90"/>
      <c r="AK559" s="90"/>
      <c r="AL559" s="90"/>
      <c r="AM559" s="90"/>
      <c r="AN559" s="90"/>
      <c r="AO559" s="90"/>
    </row>
    <row r="560" spans="1:41" x14ac:dyDescent="0.2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  <c r="AI560" s="90"/>
      <c r="AJ560" s="90"/>
      <c r="AK560" s="90"/>
      <c r="AL560" s="90"/>
      <c r="AM560" s="90"/>
      <c r="AN560" s="90"/>
      <c r="AO560" s="90"/>
    </row>
    <row r="561" spans="1:41" x14ac:dyDescent="0.2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</row>
    <row r="562" spans="1:41" x14ac:dyDescent="0.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</row>
    <row r="563" spans="1:41" x14ac:dyDescent="0.2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</row>
    <row r="564" spans="1:41" x14ac:dyDescent="0.2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</row>
    <row r="565" spans="1:41" x14ac:dyDescent="0.2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  <c r="AK565" s="90"/>
      <c r="AL565" s="90"/>
      <c r="AM565" s="90"/>
      <c r="AN565" s="90"/>
      <c r="AO565" s="90"/>
    </row>
    <row r="566" spans="1:41" x14ac:dyDescent="0.2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  <c r="AK566" s="90"/>
      <c r="AL566" s="90"/>
      <c r="AM566" s="90"/>
      <c r="AN566" s="90"/>
      <c r="AO566" s="90"/>
    </row>
    <row r="567" spans="1:41" x14ac:dyDescent="0.2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  <c r="AI567" s="90"/>
      <c r="AJ567" s="90"/>
      <c r="AK567" s="90"/>
      <c r="AL567" s="90"/>
      <c r="AM567" s="90"/>
      <c r="AN567" s="90"/>
      <c r="AO567" s="90"/>
    </row>
    <row r="568" spans="1:41" x14ac:dyDescent="0.2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  <c r="AI568" s="90"/>
      <c r="AJ568" s="90"/>
      <c r="AK568" s="90"/>
      <c r="AL568" s="90"/>
      <c r="AM568" s="90"/>
      <c r="AN568" s="90"/>
      <c r="AO568" s="90"/>
    </row>
    <row r="569" spans="1:41" x14ac:dyDescent="0.2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  <c r="AI569" s="90"/>
      <c r="AJ569" s="90"/>
      <c r="AK569" s="90"/>
      <c r="AL569" s="90"/>
      <c r="AM569" s="90"/>
      <c r="AN569" s="90"/>
      <c r="AO569" s="90"/>
    </row>
    <row r="570" spans="1:41" x14ac:dyDescent="0.2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  <c r="AI570" s="90"/>
      <c r="AJ570" s="90"/>
      <c r="AK570" s="90"/>
      <c r="AL570" s="90"/>
      <c r="AM570" s="90"/>
      <c r="AN570" s="90"/>
      <c r="AO570" s="90"/>
    </row>
    <row r="571" spans="1:41" x14ac:dyDescent="0.2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  <c r="AK571" s="90"/>
      <c r="AL571" s="90"/>
      <c r="AM571" s="90"/>
      <c r="AN571" s="90"/>
      <c r="AO571" s="90"/>
    </row>
    <row r="572" spans="1:41" x14ac:dyDescent="0.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  <c r="AI572" s="90"/>
      <c r="AJ572" s="90"/>
      <c r="AK572" s="90"/>
      <c r="AL572" s="90"/>
      <c r="AM572" s="90"/>
      <c r="AN572" s="90"/>
      <c r="AO572" s="90"/>
    </row>
    <row r="573" spans="1:41" x14ac:dyDescent="0.2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  <c r="AI573" s="90"/>
      <c r="AJ573" s="90"/>
      <c r="AK573" s="90"/>
      <c r="AL573" s="90"/>
      <c r="AM573" s="90"/>
      <c r="AN573" s="90"/>
      <c r="AO573" s="90"/>
    </row>
    <row r="574" spans="1:41" x14ac:dyDescent="0.2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  <c r="AI574" s="90"/>
      <c r="AJ574" s="90"/>
      <c r="AK574" s="90"/>
      <c r="AL574" s="90"/>
      <c r="AM574" s="90"/>
      <c r="AN574" s="90"/>
      <c r="AO574" s="90"/>
    </row>
    <row r="575" spans="1:41" x14ac:dyDescent="0.2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90"/>
      <c r="AI575" s="90"/>
      <c r="AJ575" s="90"/>
      <c r="AK575" s="90"/>
      <c r="AL575" s="90"/>
      <c r="AM575" s="90"/>
      <c r="AN575" s="90"/>
      <c r="AO575" s="90"/>
    </row>
    <row r="576" spans="1:41" x14ac:dyDescent="0.2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90"/>
      <c r="AI576" s="90"/>
      <c r="AJ576" s="90"/>
      <c r="AK576" s="90"/>
      <c r="AL576" s="90"/>
      <c r="AM576" s="90"/>
      <c r="AN576" s="90"/>
      <c r="AO576" s="90"/>
    </row>
    <row r="577" spans="1:41" x14ac:dyDescent="0.2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90"/>
      <c r="AI577" s="90"/>
      <c r="AJ577" s="90"/>
      <c r="AK577" s="90"/>
      <c r="AL577" s="90"/>
      <c r="AM577" s="90"/>
      <c r="AN577" s="90"/>
      <c r="AO577" s="90"/>
    </row>
    <row r="578" spans="1:41" x14ac:dyDescent="0.2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90"/>
      <c r="AI578" s="90"/>
      <c r="AJ578" s="90"/>
      <c r="AK578" s="90"/>
      <c r="AL578" s="90"/>
      <c r="AM578" s="90"/>
      <c r="AN578" s="90"/>
      <c r="AO578" s="90"/>
    </row>
    <row r="579" spans="1:41" x14ac:dyDescent="0.2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90"/>
      <c r="AI579" s="90"/>
      <c r="AJ579" s="90"/>
      <c r="AK579" s="90"/>
      <c r="AL579" s="90"/>
      <c r="AM579" s="90"/>
      <c r="AN579" s="90"/>
      <c r="AO579" s="90"/>
    </row>
    <row r="580" spans="1:41" x14ac:dyDescent="0.2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90"/>
      <c r="AI580" s="90"/>
      <c r="AJ580" s="90"/>
      <c r="AK580" s="90"/>
      <c r="AL580" s="90"/>
      <c r="AM580" s="90"/>
      <c r="AN580" s="90"/>
      <c r="AO580" s="90"/>
    </row>
    <row r="581" spans="1:41" x14ac:dyDescent="0.2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90"/>
      <c r="AI581" s="90"/>
      <c r="AJ581" s="90"/>
      <c r="AK581" s="90"/>
      <c r="AL581" s="90"/>
      <c r="AM581" s="90"/>
      <c r="AN581" s="90"/>
      <c r="AO581" s="90"/>
    </row>
    <row r="582" spans="1:41" x14ac:dyDescent="0.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90"/>
      <c r="AI582" s="90"/>
      <c r="AJ582" s="90"/>
      <c r="AK582" s="90"/>
      <c r="AL582" s="90"/>
      <c r="AM582" s="90"/>
      <c r="AN582" s="90"/>
      <c r="AO582" s="90"/>
    </row>
    <row r="583" spans="1:41" x14ac:dyDescent="0.2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  <c r="AH583" s="90"/>
      <c r="AI583" s="90"/>
      <c r="AJ583" s="90"/>
      <c r="AK583" s="90"/>
      <c r="AL583" s="90"/>
      <c r="AM583" s="90"/>
      <c r="AN583" s="90"/>
      <c r="AO583" s="90"/>
    </row>
    <row r="584" spans="1:41" x14ac:dyDescent="0.2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  <c r="AH584" s="90"/>
      <c r="AI584" s="90"/>
      <c r="AJ584" s="90"/>
      <c r="AK584" s="90"/>
      <c r="AL584" s="90"/>
      <c r="AM584" s="90"/>
      <c r="AN584" s="90"/>
      <c r="AO584" s="90"/>
    </row>
    <row r="585" spans="1:41" x14ac:dyDescent="0.2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  <c r="AH585" s="90"/>
      <c r="AI585" s="90"/>
      <c r="AJ585" s="90"/>
      <c r="AK585" s="90"/>
      <c r="AL585" s="90"/>
      <c r="AM585" s="90"/>
      <c r="AN585" s="90"/>
      <c r="AO585" s="90"/>
    </row>
    <row r="586" spans="1:41" x14ac:dyDescent="0.2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  <c r="AH586" s="90"/>
      <c r="AI586" s="90"/>
      <c r="AJ586" s="90"/>
      <c r="AK586" s="90"/>
      <c r="AL586" s="90"/>
      <c r="AM586" s="90"/>
      <c r="AN586" s="90"/>
      <c r="AO586" s="90"/>
    </row>
    <row r="587" spans="1:41" x14ac:dyDescent="0.2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  <c r="AH587" s="90"/>
      <c r="AI587" s="90"/>
      <c r="AJ587" s="90"/>
      <c r="AK587" s="90"/>
      <c r="AL587" s="90"/>
      <c r="AM587" s="90"/>
      <c r="AN587" s="90"/>
      <c r="AO587" s="90"/>
    </row>
    <row r="588" spans="1:41" x14ac:dyDescent="0.2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  <c r="AH588" s="90"/>
      <c r="AI588" s="90"/>
      <c r="AJ588" s="90"/>
      <c r="AK588" s="90"/>
      <c r="AL588" s="90"/>
      <c r="AM588" s="90"/>
      <c r="AN588" s="90"/>
      <c r="AO588" s="90"/>
    </row>
    <row r="589" spans="1:41" x14ac:dyDescent="0.2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  <c r="AH589" s="90"/>
      <c r="AI589" s="90"/>
      <c r="AJ589" s="90"/>
      <c r="AK589" s="90"/>
      <c r="AL589" s="90"/>
      <c r="AM589" s="90"/>
      <c r="AN589" s="90"/>
      <c r="AO589" s="90"/>
    </row>
    <row r="590" spans="1:41" x14ac:dyDescent="0.2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90"/>
      <c r="AI590" s="90"/>
      <c r="AJ590" s="90"/>
      <c r="AK590" s="90"/>
      <c r="AL590" s="90"/>
      <c r="AM590" s="90"/>
      <c r="AN590" s="90"/>
      <c r="AO590" s="90"/>
    </row>
    <row r="591" spans="1:41" x14ac:dyDescent="0.2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90"/>
      <c r="AI591" s="90"/>
      <c r="AJ591" s="90"/>
      <c r="AK591" s="90"/>
      <c r="AL591" s="90"/>
      <c r="AM591" s="90"/>
      <c r="AN591" s="90"/>
      <c r="AO591" s="90"/>
    </row>
    <row r="592" spans="1:41" x14ac:dyDescent="0.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90"/>
      <c r="AI592" s="90"/>
      <c r="AJ592" s="90"/>
      <c r="AK592" s="90"/>
      <c r="AL592" s="90"/>
      <c r="AM592" s="90"/>
      <c r="AN592" s="90"/>
      <c r="AO592" s="90"/>
    </row>
    <row r="593" spans="1:41" x14ac:dyDescent="0.2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90"/>
      <c r="AI593" s="90"/>
      <c r="AJ593" s="90"/>
      <c r="AK593" s="90"/>
      <c r="AL593" s="90"/>
      <c r="AM593" s="90"/>
      <c r="AN593" s="90"/>
      <c r="AO593" s="90"/>
    </row>
    <row r="594" spans="1:41" x14ac:dyDescent="0.2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90"/>
      <c r="AI594" s="90"/>
      <c r="AJ594" s="90"/>
      <c r="AK594" s="90"/>
      <c r="AL594" s="90"/>
      <c r="AM594" s="90"/>
      <c r="AN594" s="90"/>
      <c r="AO594" s="90"/>
    </row>
    <row r="595" spans="1:41" x14ac:dyDescent="0.2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90"/>
      <c r="AI595" s="90"/>
      <c r="AJ595" s="90"/>
      <c r="AK595" s="90"/>
      <c r="AL595" s="90"/>
      <c r="AM595" s="90"/>
      <c r="AN595" s="90"/>
      <c r="AO595" s="90"/>
    </row>
    <row r="596" spans="1:41" x14ac:dyDescent="0.2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90"/>
      <c r="AI596" s="90"/>
      <c r="AJ596" s="90"/>
      <c r="AK596" s="90"/>
      <c r="AL596" s="90"/>
      <c r="AM596" s="90"/>
      <c r="AN596" s="90"/>
      <c r="AO596" s="90"/>
    </row>
    <row r="597" spans="1:41" x14ac:dyDescent="0.2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90"/>
      <c r="AI597" s="90"/>
      <c r="AJ597" s="90"/>
      <c r="AK597" s="90"/>
      <c r="AL597" s="90"/>
      <c r="AM597" s="90"/>
      <c r="AN597" s="90"/>
      <c r="AO597" s="90"/>
    </row>
    <row r="598" spans="1:41" x14ac:dyDescent="0.2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90"/>
      <c r="AI598" s="90"/>
      <c r="AJ598" s="90"/>
      <c r="AK598" s="90"/>
      <c r="AL598" s="90"/>
      <c r="AM598" s="90"/>
      <c r="AN598" s="90"/>
      <c r="AO598" s="90"/>
    </row>
    <row r="599" spans="1:41" x14ac:dyDescent="0.2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90"/>
      <c r="AI599" s="90"/>
      <c r="AJ599" s="90"/>
      <c r="AK599" s="90"/>
      <c r="AL599" s="90"/>
      <c r="AM599" s="90"/>
      <c r="AN599" s="90"/>
      <c r="AO599" s="90"/>
    </row>
    <row r="600" spans="1:41" x14ac:dyDescent="0.2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90"/>
      <c r="AI600" s="90"/>
      <c r="AJ600" s="90"/>
      <c r="AK600" s="90"/>
      <c r="AL600" s="90"/>
      <c r="AM600" s="90"/>
      <c r="AN600" s="90"/>
      <c r="AO600" s="90"/>
    </row>
    <row r="601" spans="1:41" x14ac:dyDescent="0.2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90"/>
      <c r="AI601" s="90"/>
      <c r="AJ601" s="90"/>
      <c r="AK601" s="90"/>
      <c r="AL601" s="90"/>
      <c r="AM601" s="90"/>
      <c r="AN601" s="90"/>
      <c r="AO601" s="90"/>
    </row>
    <row r="602" spans="1:41" x14ac:dyDescent="0.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90"/>
      <c r="AI602" s="90"/>
      <c r="AJ602" s="90"/>
      <c r="AK602" s="90"/>
      <c r="AL602" s="90"/>
      <c r="AM602" s="90"/>
      <c r="AN602" s="90"/>
      <c r="AO602" s="90"/>
    </row>
    <row r="603" spans="1:41" x14ac:dyDescent="0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  <c r="AI603" s="90"/>
      <c r="AJ603" s="90"/>
      <c r="AK603" s="90"/>
      <c r="AL603" s="90"/>
      <c r="AM603" s="90"/>
      <c r="AN603" s="90"/>
      <c r="AO603" s="90"/>
    </row>
    <row r="604" spans="1:41" x14ac:dyDescent="0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  <c r="AI604" s="90"/>
      <c r="AJ604" s="90"/>
      <c r="AK604" s="90"/>
      <c r="AL604" s="90"/>
      <c r="AM604" s="90"/>
      <c r="AN604" s="90"/>
      <c r="AO604" s="90"/>
    </row>
    <row r="605" spans="1:41" x14ac:dyDescent="0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  <c r="AI605" s="90"/>
      <c r="AJ605" s="90"/>
      <c r="AK605" s="90"/>
      <c r="AL605" s="90"/>
      <c r="AM605" s="90"/>
      <c r="AN605" s="90"/>
      <c r="AO605" s="90"/>
    </row>
    <row r="606" spans="1:41" x14ac:dyDescent="0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  <c r="AI606" s="90"/>
      <c r="AJ606" s="90"/>
      <c r="AK606" s="90"/>
      <c r="AL606" s="90"/>
      <c r="AM606" s="90"/>
      <c r="AN606" s="90"/>
      <c r="AO606" s="90"/>
    </row>
    <row r="607" spans="1:41" x14ac:dyDescent="0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  <c r="AI607" s="90"/>
      <c r="AJ607" s="90"/>
      <c r="AK607" s="90"/>
      <c r="AL607" s="90"/>
      <c r="AM607" s="90"/>
      <c r="AN607" s="90"/>
      <c r="AO607" s="90"/>
    </row>
    <row r="608" spans="1:41" x14ac:dyDescent="0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  <c r="AI608" s="90"/>
      <c r="AJ608" s="90"/>
      <c r="AK608" s="90"/>
      <c r="AL608" s="90"/>
      <c r="AM608" s="90"/>
      <c r="AN608" s="90"/>
      <c r="AO608" s="90"/>
    </row>
    <row r="609" spans="1:41" x14ac:dyDescent="0.2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  <c r="AI609" s="90"/>
      <c r="AJ609" s="90"/>
      <c r="AK609" s="90"/>
      <c r="AL609" s="90"/>
      <c r="AM609" s="90"/>
      <c r="AN609" s="90"/>
      <c r="AO609" s="90"/>
    </row>
    <row r="610" spans="1:41" x14ac:dyDescent="0.2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  <c r="AI610" s="90"/>
      <c r="AJ610" s="90"/>
      <c r="AK610" s="90"/>
      <c r="AL610" s="90"/>
      <c r="AM610" s="90"/>
      <c r="AN610" s="90"/>
      <c r="AO610" s="90"/>
    </row>
    <row r="611" spans="1:41" x14ac:dyDescent="0.2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90"/>
      <c r="AI611" s="90"/>
      <c r="AJ611" s="90"/>
      <c r="AK611" s="90"/>
      <c r="AL611" s="90"/>
      <c r="AM611" s="90"/>
      <c r="AN611" s="90"/>
      <c r="AO611" s="90"/>
    </row>
    <row r="612" spans="1:41" x14ac:dyDescent="0.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90"/>
      <c r="AI612" s="90"/>
      <c r="AJ612" s="90"/>
      <c r="AK612" s="90"/>
      <c r="AL612" s="90"/>
      <c r="AM612" s="90"/>
      <c r="AN612" s="90"/>
      <c r="AO612" s="90"/>
    </row>
    <row r="613" spans="1:41" x14ac:dyDescent="0.2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90"/>
      <c r="AI613" s="90"/>
      <c r="AJ613" s="90"/>
      <c r="AK613" s="90"/>
      <c r="AL613" s="90"/>
      <c r="AM613" s="90"/>
      <c r="AN613" s="90"/>
      <c r="AO613" s="90"/>
    </row>
    <row r="614" spans="1:41" x14ac:dyDescent="0.2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  <c r="AH614" s="90"/>
      <c r="AI614" s="90"/>
      <c r="AJ614" s="90"/>
      <c r="AK614" s="90"/>
      <c r="AL614" s="90"/>
      <c r="AM614" s="90"/>
      <c r="AN614" s="90"/>
      <c r="AO614" s="90"/>
    </row>
    <row r="615" spans="1:41" x14ac:dyDescent="0.2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  <c r="AH615" s="90"/>
      <c r="AI615" s="90"/>
      <c r="AJ615" s="90"/>
      <c r="AK615" s="90"/>
      <c r="AL615" s="90"/>
      <c r="AM615" s="90"/>
      <c r="AN615" s="90"/>
      <c r="AO615" s="90"/>
    </row>
    <row r="616" spans="1:41" x14ac:dyDescent="0.2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  <c r="AH616" s="90"/>
      <c r="AI616" s="90"/>
      <c r="AJ616" s="90"/>
      <c r="AK616" s="90"/>
      <c r="AL616" s="90"/>
      <c r="AM616" s="90"/>
      <c r="AN616" s="90"/>
      <c r="AO616" s="90"/>
    </row>
    <row r="617" spans="1:41" x14ac:dyDescent="0.2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  <c r="AH617" s="90"/>
      <c r="AI617" s="90"/>
      <c r="AJ617" s="90"/>
      <c r="AK617" s="90"/>
      <c r="AL617" s="90"/>
      <c r="AM617" s="90"/>
      <c r="AN617" s="90"/>
      <c r="AO617" s="90"/>
    </row>
    <row r="618" spans="1:41" x14ac:dyDescent="0.2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  <c r="AI618" s="90"/>
      <c r="AJ618" s="90"/>
      <c r="AK618" s="90"/>
      <c r="AL618" s="90"/>
      <c r="AM618" s="90"/>
      <c r="AN618" s="90"/>
      <c r="AO618" s="90"/>
    </row>
    <row r="619" spans="1:41" x14ac:dyDescent="0.2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  <c r="AI619" s="90"/>
      <c r="AJ619" s="90"/>
      <c r="AK619" s="90"/>
      <c r="AL619" s="90"/>
      <c r="AM619" s="90"/>
      <c r="AN619" s="90"/>
      <c r="AO619" s="90"/>
    </row>
    <row r="620" spans="1:41" x14ac:dyDescent="0.2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  <c r="AI620" s="90"/>
      <c r="AJ620" s="90"/>
      <c r="AK620" s="90"/>
      <c r="AL620" s="90"/>
      <c r="AM620" s="90"/>
      <c r="AN620" s="90"/>
      <c r="AO620" s="90"/>
    </row>
    <row r="621" spans="1:41" x14ac:dyDescent="0.2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  <c r="AH621" s="90"/>
      <c r="AI621" s="90"/>
      <c r="AJ621" s="90"/>
      <c r="AK621" s="90"/>
      <c r="AL621" s="90"/>
      <c r="AM621" s="90"/>
      <c r="AN621" s="90"/>
      <c r="AO621" s="90"/>
    </row>
    <row r="622" spans="1:41" x14ac:dyDescent="0.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  <c r="AI622" s="90"/>
      <c r="AJ622" s="90"/>
      <c r="AK622" s="90"/>
      <c r="AL622" s="90"/>
      <c r="AM622" s="90"/>
      <c r="AN622" s="90"/>
      <c r="AO622" s="90"/>
    </row>
    <row r="623" spans="1:41" x14ac:dyDescent="0.2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  <c r="AH623" s="90"/>
      <c r="AI623" s="90"/>
      <c r="AJ623" s="90"/>
      <c r="AK623" s="90"/>
      <c r="AL623" s="90"/>
      <c r="AM623" s="90"/>
      <c r="AN623" s="90"/>
      <c r="AO623" s="90"/>
    </row>
    <row r="624" spans="1:41" x14ac:dyDescent="0.2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  <c r="AI624" s="90"/>
      <c r="AJ624" s="90"/>
      <c r="AK624" s="90"/>
      <c r="AL624" s="90"/>
      <c r="AM624" s="90"/>
      <c r="AN624" s="90"/>
      <c r="AO624" s="90"/>
    </row>
    <row r="625" spans="1:41" x14ac:dyDescent="0.2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  <c r="AH625" s="90"/>
      <c r="AI625" s="90"/>
      <c r="AJ625" s="90"/>
      <c r="AK625" s="90"/>
      <c r="AL625" s="90"/>
      <c r="AM625" s="90"/>
      <c r="AN625" s="90"/>
      <c r="AO625" s="90"/>
    </row>
    <row r="626" spans="1:41" x14ac:dyDescent="0.2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  <c r="AH626" s="90"/>
      <c r="AI626" s="90"/>
      <c r="AJ626" s="90"/>
      <c r="AK626" s="90"/>
      <c r="AL626" s="90"/>
      <c r="AM626" s="90"/>
      <c r="AN626" s="90"/>
      <c r="AO626" s="90"/>
    </row>
    <row r="627" spans="1:41" x14ac:dyDescent="0.2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90"/>
      <c r="AI627" s="90"/>
      <c r="AJ627" s="90"/>
      <c r="AK627" s="90"/>
      <c r="AL627" s="90"/>
      <c r="AM627" s="90"/>
      <c r="AN627" s="90"/>
      <c r="AO627" s="90"/>
    </row>
    <row r="628" spans="1:41" x14ac:dyDescent="0.2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90"/>
      <c r="AI628" s="90"/>
      <c r="AJ628" s="90"/>
      <c r="AK628" s="90"/>
      <c r="AL628" s="90"/>
      <c r="AM628" s="90"/>
      <c r="AN628" s="90"/>
      <c r="AO628" s="90"/>
    </row>
    <row r="629" spans="1:41" x14ac:dyDescent="0.2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90"/>
      <c r="AI629" s="90"/>
      <c r="AJ629" s="90"/>
      <c r="AK629" s="90"/>
      <c r="AL629" s="90"/>
      <c r="AM629" s="90"/>
      <c r="AN629" s="90"/>
      <c r="AO629" s="90"/>
    </row>
    <row r="630" spans="1:41" x14ac:dyDescent="0.2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90"/>
      <c r="AI630" s="90"/>
      <c r="AJ630" s="90"/>
      <c r="AK630" s="90"/>
      <c r="AL630" s="90"/>
      <c r="AM630" s="90"/>
      <c r="AN630" s="90"/>
      <c r="AO630" s="90"/>
    </row>
    <row r="631" spans="1:41" x14ac:dyDescent="0.2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  <c r="AH631" s="90"/>
      <c r="AI631" s="90"/>
      <c r="AJ631" s="90"/>
      <c r="AK631" s="90"/>
      <c r="AL631" s="90"/>
      <c r="AM631" s="90"/>
      <c r="AN631" s="90"/>
      <c r="AO631" s="90"/>
    </row>
    <row r="632" spans="1:41" x14ac:dyDescent="0.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  <c r="AH632" s="90"/>
      <c r="AI632" s="90"/>
      <c r="AJ632" s="90"/>
      <c r="AK632" s="90"/>
      <c r="AL632" s="90"/>
      <c r="AM632" s="90"/>
      <c r="AN632" s="90"/>
      <c r="AO632" s="90"/>
    </row>
    <row r="633" spans="1:41" x14ac:dyDescent="0.2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90"/>
      <c r="AI633" s="90"/>
      <c r="AJ633" s="90"/>
      <c r="AK633" s="90"/>
      <c r="AL633" s="90"/>
      <c r="AM633" s="90"/>
      <c r="AN633" s="90"/>
      <c r="AO633" s="90"/>
    </row>
    <row r="634" spans="1:41" x14ac:dyDescent="0.2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  <c r="AH634" s="90"/>
      <c r="AI634" s="90"/>
      <c r="AJ634" s="90"/>
      <c r="AK634" s="90"/>
      <c r="AL634" s="90"/>
      <c r="AM634" s="90"/>
      <c r="AN634" s="90"/>
      <c r="AO634" s="90"/>
    </row>
    <row r="635" spans="1:41" x14ac:dyDescent="0.2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  <c r="AH635" s="90"/>
      <c r="AI635" s="90"/>
      <c r="AJ635" s="90"/>
      <c r="AK635" s="90"/>
      <c r="AL635" s="90"/>
      <c r="AM635" s="90"/>
      <c r="AN635" s="90"/>
      <c r="AO635" s="90"/>
    </row>
    <row r="636" spans="1:41" x14ac:dyDescent="0.2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  <c r="AH636" s="90"/>
      <c r="AI636" s="90"/>
      <c r="AJ636" s="90"/>
      <c r="AK636" s="90"/>
      <c r="AL636" s="90"/>
      <c r="AM636" s="90"/>
      <c r="AN636" s="90"/>
      <c r="AO636" s="90"/>
    </row>
    <row r="637" spans="1:41" x14ac:dyDescent="0.2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90"/>
      <c r="AI637" s="90"/>
      <c r="AJ637" s="90"/>
      <c r="AK637" s="90"/>
      <c r="AL637" s="90"/>
      <c r="AM637" s="90"/>
      <c r="AN637" s="90"/>
      <c r="AO637" s="90"/>
    </row>
    <row r="638" spans="1:41" x14ac:dyDescent="0.2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  <c r="AI638" s="90"/>
      <c r="AJ638" s="90"/>
      <c r="AK638" s="90"/>
      <c r="AL638" s="90"/>
      <c r="AM638" s="90"/>
      <c r="AN638" s="90"/>
      <c r="AO638" s="90"/>
    </row>
    <row r="639" spans="1:41" x14ac:dyDescent="0.2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90"/>
      <c r="AI639" s="90"/>
      <c r="AJ639" s="90"/>
      <c r="AK639" s="90"/>
      <c r="AL639" s="90"/>
      <c r="AM639" s="90"/>
      <c r="AN639" s="90"/>
      <c r="AO639" s="90"/>
    </row>
    <row r="640" spans="1:41" x14ac:dyDescent="0.2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90"/>
      <c r="AI640" s="90"/>
      <c r="AJ640" s="90"/>
      <c r="AK640" s="90"/>
      <c r="AL640" s="90"/>
      <c r="AM640" s="90"/>
      <c r="AN640" s="90"/>
      <c r="AO640" s="90"/>
    </row>
    <row r="641" spans="1:41" x14ac:dyDescent="0.2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  <c r="AH641" s="90"/>
      <c r="AI641" s="90"/>
      <c r="AJ641" s="90"/>
      <c r="AK641" s="90"/>
      <c r="AL641" s="90"/>
      <c r="AM641" s="90"/>
      <c r="AN641" s="90"/>
      <c r="AO641" s="90"/>
    </row>
    <row r="642" spans="1:41" x14ac:dyDescent="0.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  <c r="AH642" s="90"/>
      <c r="AI642" s="90"/>
      <c r="AJ642" s="90"/>
      <c r="AK642" s="90"/>
      <c r="AL642" s="90"/>
      <c r="AM642" s="90"/>
      <c r="AN642" s="90"/>
      <c r="AO642" s="90"/>
    </row>
    <row r="643" spans="1:41" x14ac:dyDescent="0.2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  <c r="AI643" s="90"/>
      <c r="AJ643" s="90"/>
      <c r="AK643" s="90"/>
      <c r="AL643" s="90"/>
      <c r="AM643" s="90"/>
      <c r="AN643" s="90"/>
      <c r="AO643" s="90"/>
    </row>
    <row r="644" spans="1:41" x14ac:dyDescent="0.2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  <c r="AH644" s="90"/>
      <c r="AI644" s="90"/>
      <c r="AJ644" s="90"/>
      <c r="AK644" s="90"/>
      <c r="AL644" s="90"/>
      <c r="AM644" s="90"/>
      <c r="AN644" s="90"/>
      <c r="AO644" s="90"/>
    </row>
    <row r="645" spans="1:41" x14ac:dyDescent="0.2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  <c r="AH645" s="90"/>
      <c r="AI645" s="90"/>
      <c r="AJ645" s="90"/>
      <c r="AK645" s="90"/>
      <c r="AL645" s="90"/>
      <c r="AM645" s="90"/>
      <c r="AN645" s="90"/>
      <c r="AO645" s="90"/>
    </row>
    <row r="646" spans="1:41" x14ac:dyDescent="0.2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  <c r="AH646" s="90"/>
      <c r="AI646" s="90"/>
      <c r="AJ646" s="90"/>
      <c r="AK646" s="90"/>
      <c r="AL646" s="90"/>
      <c r="AM646" s="90"/>
      <c r="AN646" s="90"/>
      <c r="AO646" s="90"/>
    </row>
    <row r="647" spans="1:41" x14ac:dyDescent="0.2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  <c r="AH647" s="90"/>
      <c r="AI647" s="90"/>
      <c r="AJ647" s="90"/>
      <c r="AK647" s="90"/>
      <c r="AL647" s="90"/>
      <c r="AM647" s="90"/>
      <c r="AN647" s="90"/>
      <c r="AO647" s="90"/>
    </row>
    <row r="648" spans="1:41" x14ac:dyDescent="0.2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  <c r="AH648" s="90"/>
      <c r="AI648" s="90"/>
      <c r="AJ648" s="90"/>
      <c r="AK648" s="90"/>
      <c r="AL648" s="90"/>
      <c r="AM648" s="90"/>
      <c r="AN648" s="90"/>
      <c r="AO648" s="90"/>
    </row>
    <row r="649" spans="1:41" x14ac:dyDescent="0.2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  <c r="AH649" s="90"/>
      <c r="AI649" s="90"/>
      <c r="AJ649" s="90"/>
      <c r="AK649" s="90"/>
      <c r="AL649" s="90"/>
      <c r="AM649" s="90"/>
      <c r="AN649" s="90"/>
      <c r="AO649" s="90"/>
    </row>
    <row r="650" spans="1:41" x14ac:dyDescent="0.2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  <c r="AH650" s="90"/>
      <c r="AI650" s="90"/>
      <c r="AJ650" s="90"/>
      <c r="AK650" s="90"/>
      <c r="AL650" s="90"/>
      <c r="AM650" s="90"/>
      <c r="AN650" s="90"/>
      <c r="AO650" s="90"/>
    </row>
    <row r="651" spans="1:41" x14ac:dyDescent="0.2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  <c r="AH651" s="90"/>
      <c r="AI651" s="90"/>
      <c r="AJ651" s="90"/>
      <c r="AK651" s="90"/>
      <c r="AL651" s="90"/>
      <c r="AM651" s="90"/>
      <c r="AN651" s="90"/>
      <c r="AO651" s="90"/>
    </row>
    <row r="652" spans="1:41" x14ac:dyDescent="0.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90"/>
      <c r="AI652" s="90"/>
      <c r="AJ652" s="90"/>
      <c r="AK652" s="90"/>
      <c r="AL652" s="90"/>
      <c r="AM652" s="90"/>
      <c r="AN652" s="90"/>
      <c r="AO652" s="90"/>
    </row>
    <row r="653" spans="1:41" x14ac:dyDescent="0.2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90"/>
      <c r="AI653" s="90"/>
      <c r="AJ653" s="90"/>
      <c r="AK653" s="90"/>
      <c r="AL653" s="90"/>
      <c r="AM653" s="90"/>
      <c r="AN653" s="90"/>
      <c r="AO653" s="90"/>
    </row>
    <row r="654" spans="1:41" x14ac:dyDescent="0.2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  <c r="AH654" s="90"/>
      <c r="AI654" s="90"/>
      <c r="AJ654" s="90"/>
      <c r="AK654" s="90"/>
      <c r="AL654" s="90"/>
      <c r="AM654" s="90"/>
      <c r="AN654" s="90"/>
      <c r="AO654" s="90"/>
    </row>
    <row r="655" spans="1:41" x14ac:dyDescent="0.2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  <c r="AH655" s="90"/>
      <c r="AI655" s="90"/>
      <c r="AJ655" s="90"/>
      <c r="AK655" s="90"/>
      <c r="AL655" s="90"/>
      <c r="AM655" s="90"/>
      <c r="AN655" s="90"/>
      <c r="AO655" s="90"/>
    </row>
    <row r="656" spans="1:41" x14ac:dyDescent="0.2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  <c r="AI656" s="90"/>
      <c r="AJ656" s="90"/>
      <c r="AK656" s="90"/>
      <c r="AL656" s="90"/>
      <c r="AM656" s="90"/>
      <c r="AN656" s="90"/>
      <c r="AO656" s="90"/>
    </row>
    <row r="657" spans="1:41" x14ac:dyDescent="0.2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  <c r="AH657" s="90"/>
      <c r="AI657" s="90"/>
      <c r="AJ657" s="90"/>
      <c r="AK657" s="90"/>
      <c r="AL657" s="90"/>
      <c r="AM657" s="90"/>
      <c r="AN657" s="90"/>
      <c r="AO657" s="90"/>
    </row>
    <row r="658" spans="1:41" x14ac:dyDescent="0.2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90"/>
      <c r="AI658" s="90"/>
      <c r="AJ658" s="90"/>
      <c r="AK658" s="90"/>
      <c r="AL658" s="90"/>
      <c r="AM658" s="90"/>
      <c r="AN658" s="90"/>
      <c r="AO658" s="90"/>
    </row>
    <row r="659" spans="1:41" x14ac:dyDescent="0.2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90"/>
      <c r="AI659" s="90"/>
      <c r="AJ659" s="90"/>
      <c r="AK659" s="90"/>
      <c r="AL659" s="90"/>
      <c r="AM659" s="90"/>
      <c r="AN659" s="90"/>
      <c r="AO659" s="90"/>
    </row>
    <row r="660" spans="1:41" x14ac:dyDescent="0.2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90"/>
      <c r="AI660" s="90"/>
      <c r="AJ660" s="90"/>
      <c r="AK660" s="90"/>
      <c r="AL660" s="90"/>
      <c r="AM660" s="90"/>
      <c r="AN660" s="90"/>
      <c r="AO660" s="90"/>
    </row>
    <row r="661" spans="1:41" x14ac:dyDescent="0.2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90"/>
      <c r="AI661" s="90"/>
      <c r="AJ661" s="90"/>
      <c r="AK661" s="90"/>
      <c r="AL661" s="90"/>
      <c r="AM661" s="90"/>
      <c r="AN661" s="90"/>
      <c r="AO661" s="90"/>
    </row>
    <row r="662" spans="1:41" x14ac:dyDescent="0.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90"/>
      <c r="AI662" s="90"/>
      <c r="AJ662" s="90"/>
      <c r="AK662" s="90"/>
      <c r="AL662" s="90"/>
      <c r="AM662" s="90"/>
      <c r="AN662" s="90"/>
      <c r="AO662" s="90"/>
    </row>
    <row r="663" spans="1:41" x14ac:dyDescent="0.2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90"/>
      <c r="AI663" s="90"/>
      <c r="AJ663" s="90"/>
      <c r="AK663" s="90"/>
      <c r="AL663" s="90"/>
      <c r="AM663" s="90"/>
      <c r="AN663" s="90"/>
      <c r="AO663" s="90"/>
    </row>
    <row r="664" spans="1:41" x14ac:dyDescent="0.2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90"/>
      <c r="AI664" s="90"/>
      <c r="AJ664" s="90"/>
      <c r="AK664" s="90"/>
      <c r="AL664" s="90"/>
      <c r="AM664" s="90"/>
      <c r="AN664" s="90"/>
      <c r="AO664" s="90"/>
    </row>
    <row r="665" spans="1:41" x14ac:dyDescent="0.2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90"/>
      <c r="AI665" s="90"/>
      <c r="AJ665" s="90"/>
      <c r="AK665" s="90"/>
      <c r="AL665" s="90"/>
      <c r="AM665" s="90"/>
      <c r="AN665" s="90"/>
      <c r="AO665" s="90"/>
    </row>
    <row r="666" spans="1:41" x14ac:dyDescent="0.2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90"/>
      <c r="AI666" s="90"/>
      <c r="AJ666" s="90"/>
      <c r="AK666" s="90"/>
      <c r="AL666" s="90"/>
      <c r="AM666" s="90"/>
      <c r="AN666" s="90"/>
      <c r="AO666" s="90"/>
    </row>
    <row r="667" spans="1:41" x14ac:dyDescent="0.2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90"/>
      <c r="AI667" s="90"/>
      <c r="AJ667" s="90"/>
      <c r="AK667" s="90"/>
      <c r="AL667" s="90"/>
      <c r="AM667" s="90"/>
      <c r="AN667" s="90"/>
      <c r="AO667" s="90"/>
    </row>
    <row r="668" spans="1:41" x14ac:dyDescent="0.2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90"/>
      <c r="AI668" s="90"/>
      <c r="AJ668" s="90"/>
      <c r="AK668" s="90"/>
      <c r="AL668" s="90"/>
      <c r="AM668" s="90"/>
      <c r="AN668" s="90"/>
      <c r="AO668" s="90"/>
    </row>
    <row r="669" spans="1:41" x14ac:dyDescent="0.2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90"/>
      <c r="AI669" s="90"/>
      <c r="AJ669" s="90"/>
      <c r="AK669" s="90"/>
      <c r="AL669" s="90"/>
      <c r="AM669" s="90"/>
      <c r="AN669" s="90"/>
      <c r="AO669" s="90"/>
    </row>
    <row r="670" spans="1:41" x14ac:dyDescent="0.2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90"/>
      <c r="AI670" s="90"/>
      <c r="AJ670" s="90"/>
      <c r="AK670" s="90"/>
      <c r="AL670" s="90"/>
      <c r="AM670" s="90"/>
      <c r="AN670" s="90"/>
      <c r="AO670" s="90"/>
    </row>
    <row r="671" spans="1:41" x14ac:dyDescent="0.2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  <c r="AH671" s="90"/>
      <c r="AI671" s="90"/>
      <c r="AJ671" s="90"/>
      <c r="AK671" s="90"/>
      <c r="AL671" s="90"/>
      <c r="AM671" s="90"/>
      <c r="AN671" s="90"/>
      <c r="AO671" s="90"/>
    </row>
    <row r="672" spans="1:41" x14ac:dyDescent="0.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  <c r="AH672" s="90"/>
      <c r="AI672" s="90"/>
      <c r="AJ672" s="90"/>
      <c r="AK672" s="90"/>
      <c r="AL672" s="90"/>
      <c r="AM672" s="90"/>
      <c r="AN672" s="90"/>
      <c r="AO672" s="90"/>
    </row>
    <row r="673" spans="1:41" x14ac:dyDescent="0.2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  <c r="AH673" s="90"/>
      <c r="AI673" s="90"/>
      <c r="AJ673" s="90"/>
      <c r="AK673" s="90"/>
      <c r="AL673" s="90"/>
      <c r="AM673" s="90"/>
      <c r="AN673" s="90"/>
      <c r="AO673" s="90"/>
    </row>
    <row r="674" spans="1:41" x14ac:dyDescent="0.2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  <c r="AH674" s="90"/>
      <c r="AI674" s="90"/>
      <c r="AJ674" s="90"/>
      <c r="AK674" s="90"/>
      <c r="AL674" s="90"/>
      <c r="AM674" s="90"/>
      <c r="AN674" s="90"/>
      <c r="AO674" s="90"/>
    </row>
    <row r="675" spans="1:41" x14ac:dyDescent="0.2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  <c r="AH675" s="90"/>
      <c r="AI675" s="90"/>
      <c r="AJ675" s="90"/>
      <c r="AK675" s="90"/>
      <c r="AL675" s="90"/>
      <c r="AM675" s="90"/>
      <c r="AN675" s="90"/>
      <c r="AO675" s="90"/>
    </row>
    <row r="676" spans="1:41" x14ac:dyDescent="0.2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  <c r="AH676" s="90"/>
      <c r="AI676" s="90"/>
      <c r="AJ676" s="90"/>
      <c r="AK676" s="90"/>
      <c r="AL676" s="90"/>
      <c r="AM676" s="90"/>
      <c r="AN676" s="90"/>
      <c r="AO676" s="90"/>
    </row>
    <row r="677" spans="1:41" x14ac:dyDescent="0.2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  <c r="AH677" s="90"/>
      <c r="AI677" s="90"/>
      <c r="AJ677" s="90"/>
      <c r="AK677" s="90"/>
      <c r="AL677" s="90"/>
      <c r="AM677" s="90"/>
      <c r="AN677" s="90"/>
      <c r="AO677" s="90"/>
    </row>
    <row r="678" spans="1:41" x14ac:dyDescent="0.2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  <c r="AH678" s="90"/>
      <c r="AI678" s="90"/>
      <c r="AJ678" s="90"/>
      <c r="AK678" s="90"/>
      <c r="AL678" s="90"/>
      <c r="AM678" s="90"/>
      <c r="AN678" s="90"/>
      <c r="AO678" s="90"/>
    </row>
    <row r="679" spans="1:41" x14ac:dyDescent="0.2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  <c r="AH679" s="90"/>
      <c r="AI679" s="90"/>
      <c r="AJ679" s="90"/>
      <c r="AK679" s="90"/>
      <c r="AL679" s="90"/>
      <c r="AM679" s="90"/>
      <c r="AN679" s="90"/>
      <c r="AO679" s="90"/>
    </row>
    <row r="680" spans="1:41" x14ac:dyDescent="0.2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  <c r="AH680" s="90"/>
      <c r="AI680" s="90"/>
      <c r="AJ680" s="90"/>
      <c r="AK680" s="90"/>
      <c r="AL680" s="90"/>
      <c r="AM680" s="90"/>
      <c r="AN680" s="90"/>
      <c r="AO680" s="90"/>
    </row>
    <row r="681" spans="1:41" x14ac:dyDescent="0.2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  <c r="AI681" s="90"/>
      <c r="AJ681" s="90"/>
      <c r="AK681" s="90"/>
      <c r="AL681" s="90"/>
      <c r="AM681" s="90"/>
      <c r="AN681" s="90"/>
      <c r="AO681" s="90"/>
    </row>
    <row r="682" spans="1:41" x14ac:dyDescent="0.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  <c r="AI682" s="90"/>
      <c r="AJ682" s="90"/>
      <c r="AK682" s="90"/>
      <c r="AL682" s="90"/>
      <c r="AM682" s="90"/>
      <c r="AN682" s="90"/>
      <c r="AO682" s="90"/>
    </row>
    <row r="683" spans="1:41" x14ac:dyDescent="0.2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  <c r="AH683" s="90"/>
      <c r="AI683" s="90"/>
      <c r="AJ683" s="90"/>
      <c r="AK683" s="90"/>
      <c r="AL683" s="90"/>
      <c r="AM683" s="90"/>
      <c r="AN683" s="90"/>
      <c r="AO683" s="90"/>
    </row>
    <row r="684" spans="1:41" x14ac:dyDescent="0.2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  <c r="AH684" s="90"/>
      <c r="AI684" s="90"/>
      <c r="AJ684" s="90"/>
      <c r="AK684" s="90"/>
      <c r="AL684" s="90"/>
      <c r="AM684" s="90"/>
      <c r="AN684" s="90"/>
      <c r="AO684" s="90"/>
    </row>
    <row r="685" spans="1:41" x14ac:dyDescent="0.2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  <c r="AH685" s="90"/>
      <c r="AI685" s="90"/>
      <c r="AJ685" s="90"/>
      <c r="AK685" s="90"/>
      <c r="AL685" s="90"/>
      <c r="AM685" s="90"/>
      <c r="AN685" s="90"/>
      <c r="AO685" s="90"/>
    </row>
    <row r="686" spans="1:41" x14ac:dyDescent="0.2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  <c r="AH686" s="90"/>
      <c r="AI686" s="90"/>
      <c r="AJ686" s="90"/>
      <c r="AK686" s="90"/>
      <c r="AL686" s="90"/>
      <c r="AM686" s="90"/>
      <c r="AN686" s="90"/>
      <c r="AO686" s="90"/>
    </row>
    <row r="687" spans="1:41" x14ac:dyDescent="0.2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  <c r="AH687" s="90"/>
      <c r="AI687" s="90"/>
      <c r="AJ687" s="90"/>
      <c r="AK687" s="90"/>
      <c r="AL687" s="90"/>
      <c r="AM687" s="90"/>
      <c r="AN687" s="90"/>
      <c r="AO687" s="90"/>
    </row>
    <row r="688" spans="1:41" x14ac:dyDescent="0.2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  <c r="AH688" s="90"/>
      <c r="AI688" s="90"/>
      <c r="AJ688" s="90"/>
      <c r="AK688" s="90"/>
      <c r="AL688" s="90"/>
      <c r="AM688" s="90"/>
      <c r="AN688" s="90"/>
      <c r="AO688" s="90"/>
    </row>
    <row r="689" spans="1:41" x14ac:dyDescent="0.2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  <c r="AH689" s="90"/>
      <c r="AI689" s="90"/>
      <c r="AJ689" s="90"/>
      <c r="AK689" s="90"/>
      <c r="AL689" s="90"/>
      <c r="AM689" s="90"/>
      <c r="AN689" s="90"/>
      <c r="AO689" s="90"/>
    </row>
    <row r="690" spans="1:41" x14ac:dyDescent="0.2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  <c r="AH690" s="90"/>
      <c r="AI690" s="90"/>
      <c r="AJ690" s="90"/>
      <c r="AK690" s="90"/>
      <c r="AL690" s="90"/>
      <c r="AM690" s="90"/>
      <c r="AN690" s="90"/>
      <c r="AO690" s="90"/>
    </row>
    <row r="691" spans="1:41" x14ac:dyDescent="0.2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  <c r="AH691" s="90"/>
      <c r="AI691" s="90"/>
      <c r="AJ691" s="90"/>
      <c r="AK691" s="90"/>
      <c r="AL691" s="90"/>
      <c r="AM691" s="90"/>
      <c r="AN691" s="90"/>
      <c r="AO691" s="90"/>
    </row>
    <row r="692" spans="1:41" x14ac:dyDescent="0.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  <c r="AH692" s="90"/>
      <c r="AI692" s="90"/>
      <c r="AJ692" s="90"/>
      <c r="AK692" s="90"/>
      <c r="AL692" s="90"/>
      <c r="AM692" s="90"/>
      <c r="AN692" s="90"/>
      <c r="AO692" s="90"/>
    </row>
    <row r="693" spans="1:41" x14ac:dyDescent="0.2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  <c r="AH693" s="90"/>
      <c r="AI693" s="90"/>
      <c r="AJ693" s="90"/>
      <c r="AK693" s="90"/>
      <c r="AL693" s="90"/>
      <c r="AM693" s="90"/>
      <c r="AN693" s="90"/>
      <c r="AO693" s="90"/>
    </row>
    <row r="694" spans="1:41" x14ac:dyDescent="0.2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  <c r="AH694" s="90"/>
      <c r="AI694" s="90"/>
      <c r="AJ694" s="90"/>
      <c r="AK694" s="90"/>
      <c r="AL694" s="90"/>
      <c r="AM694" s="90"/>
      <c r="AN694" s="90"/>
      <c r="AO694" s="90"/>
    </row>
    <row r="695" spans="1:41" x14ac:dyDescent="0.2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  <c r="AH695" s="90"/>
      <c r="AI695" s="90"/>
      <c r="AJ695" s="90"/>
      <c r="AK695" s="90"/>
      <c r="AL695" s="90"/>
      <c r="AM695" s="90"/>
      <c r="AN695" s="90"/>
      <c r="AO695" s="90"/>
    </row>
    <row r="696" spans="1:41" x14ac:dyDescent="0.2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  <c r="AH696" s="90"/>
      <c r="AI696" s="90"/>
      <c r="AJ696" s="90"/>
      <c r="AK696" s="90"/>
      <c r="AL696" s="90"/>
      <c r="AM696" s="90"/>
      <c r="AN696" s="90"/>
      <c r="AO696" s="90"/>
    </row>
    <row r="697" spans="1:41" x14ac:dyDescent="0.2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  <c r="AH697" s="90"/>
      <c r="AI697" s="90"/>
      <c r="AJ697" s="90"/>
      <c r="AK697" s="90"/>
      <c r="AL697" s="90"/>
      <c r="AM697" s="90"/>
      <c r="AN697" s="90"/>
      <c r="AO697" s="90"/>
    </row>
    <row r="698" spans="1:41" x14ac:dyDescent="0.2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  <c r="AH698" s="90"/>
      <c r="AI698" s="90"/>
      <c r="AJ698" s="90"/>
      <c r="AK698" s="90"/>
      <c r="AL698" s="90"/>
      <c r="AM698" s="90"/>
      <c r="AN698" s="90"/>
      <c r="AO698" s="90"/>
    </row>
    <row r="699" spans="1:41" x14ac:dyDescent="0.2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90"/>
      <c r="AI699" s="90"/>
      <c r="AJ699" s="90"/>
      <c r="AK699" s="90"/>
      <c r="AL699" s="90"/>
      <c r="AM699" s="90"/>
      <c r="AN699" s="90"/>
      <c r="AO699" s="90"/>
    </row>
    <row r="700" spans="1:41" x14ac:dyDescent="0.2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  <c r="AH700" s="90"/>
      <c r="AI700" s="90"/>
      <c r="AJ700" s="90"/>
      <c r="AK700" s="90"/>
      <c r="AL700" s="90"/>
      <c r="AM700" s="90"/>
      <c r="AN700" s="90"/>
      <c r="AO700" s="90"/>
    </row>
    <row r="701" spans="1:41" x14ac:dyDescent="0.2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  <c r="AH701" s="90"/>
      <c r="AI701" s="90"/>
      <c r="AJ701" s="90"/>
      <c r="AK701" s="90"/>
      <c r="AL701" s="90"/>
      <c r="AM701" s="90"/>
      <c r="AN701" s="90"/>
      <c r="AO701" s="90"/>
    </row>
    <row r="702" spans="1:41" x14ac:dyDescent="0.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  <c r="AH702" s="90"/>
      <c r="AI702" s="90"/>
      <c r="AJ702" s="90"/>
      <c r="AK702" s="90"/>
      <c r="AL702" s="90"/>
      <c r="AM702" s="90"/>
      <c r="AN702" s="90"/>
      <c r="AO702" s="90"/>
    </row>
    <row r="703" spans="1:41" x14ac:dyDescent="0.2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  <c r="AH703" s="90"/>
      <c r="AI703" s="90"/>
      <c r="AJ703" s="90"/>
      <c r="AK703" s="90"/>
      <c r="AL703" s="90"/>
      <c r="AM703" s="90"/>
      <c r="AN703" s="90"/>
      <c r="AO703" s="90"/>
    </row>
    <row r="704" spans="1:41" x14ac:dyDescent="0.2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  <c r="AH704" s="90"/>
      <c r="AI704" s="90"/>
      <c r="AJ704" s="90"/>
      <c r="AK704" s="90"/>
      <c r="AL704" s="90"/>
      <c r="AM704" s="90"/>
      <c r="AN704" s="90"/>
      <c r="AO704" s="90"/>
    </row>
    <row r="705" spans="1:41" x14ac:dyDescent="0.2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  <c r="AH705" s="90"/>
      <c r="AI705" s="90"/>
      <c r="AJ705" s="90"/>
      <c r="AK705" s="90"/>
      <c r="AL705" s="90"/>
      <c r="AM705" s="90"/>
      <c r="AN705" s="90"/>
      <c r="AO705" s="90"/>
    </row>
    <row r="706" spans="1:41" x14ac:dyDescent="0.2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  <c r="AH706" s="90"/>
      <c r="AI706" s="90"/>
      <c r="AJ706" s="90"/>
      <c r="AK706" s="90"/>
      <c r="AL706" s="90"/>
      <c r="AM706" s="90"/>
      <c r="AN706" s="90"/>
      <c r="AO706" s="90"/>
    </row>
    <row r="707" spans="1:41" x14ac:dyDescent="0.2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  <c r="AH707" s="90"/>
      <c r="AI707" s="90"/>
      <c r="AJ707" s="90"/>
      <c r="AK707" s="90"/>
      <c r="AL707" s="90"/>
      <c r="AM707" s="90"/>
      <c r="AN707" s="90"/>
      <c r="AO707" s="90"/>
    </row>
    <row r="708" spans="1:41" x14ac:dyDescent="0.2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  <c r="AH708" s="90"/>
      <c r="AI708" s="90"/>
      <c r="AJ708" s="90"/>
      <c r="AK708" s="90"/>
      <c r="AL708" s="90"/>
      <c r="AM708" s="90"/>
      <c r="AN708" s="90"/>
      <c r="AO708" s="90"/>
    </row>
    <row r="709" spans="1:41" x14ac:dyDescent="0.2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  <c r="AH709" s="90"/>
      <c r="AI709" s="90"/>
      <c r="AJ709" s="90"/>
      <c r="AK709" s="90"/>
      <c r="AL709" s="90"/>
      <c r="AM709" s="90"/>
      <c r="AN709" s="90"/>
      <c r="AO709" s="90"/>
    </row>
    <row r="710" spans="1:41" x14ac:dyDescent="0.2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  <c r="AH710" s="90"/>
      <c r="AI710" s="90"/>
      <c r="AJ710" s="90"/>
      <c r="AK710" s="90"/>
      <c r="AL710" s="90"/>
      <c r="AM710" s="90"/>
      <c r="AN710" s="90"/>
      <c r="AO710" s="90"/>
    </row>
    <row r="711" spans="1:41" x14ac:dyDescent="0.2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  <c r="AH711" s="90"/>
      <c r="AI711" s="90"/>
      <c r="AJ711" s="90"/>
      <c r="AK711" s="90"/>
      <c r="AL711" s="90"/>
      <c r="AM711" s="90"/>
      <c r="AN711" s="90"/>
      <c r="AO711" s="90"/>
    </row>
    <row r="712" spans="1:41" x14ac:dyDescent="0.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  <c r="AI712" s="90"/>
      <c r="AJ712" s="90"/>
      <c r="AK712" s="90"/>
      <c r="AL712" s="90"/>
      <c r="AM712" s="90"/>
      <c r="AN712" s="90"/>
      <c r="AO712" s="90"/>
    </row>
    <row r="713" spans="1:41" x14ac:dyDescent="0.2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  <c r="AH713" s="90"/>
      <c r="AI713" s="90"/>
      <c r="AJ713" s="90"/>
      <c r="AK713" s="90"/>
      <c r="AL713" s="90"/>
      <c r="AM713" s="90"/>
      <c r="AN713" s="90"/>
      <c r="AO713" s="90"/>
    </row>
    <row r="714" spans="1:41" x14ac:dyDescent="0.2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  <c r="AH714" s="90"/>
      <c r="AI714" s="90"/>
      <c r="AJ714" s="90"/>
      <c r="AK714" s="90"/>
      <c r="AL714" s="90"/>
      <c r="AM714" s="90"/>
      <c r="AN714" s="90"/>
      <c r="AO714" s="90"/>
    </row>
    <row r="715" spans="1:41" x14ac:dyDescent="0.2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  <c r="AH715" s="90"/>
      <c r="AI715" s="90"/>
      <c r="AJ715" s="90"/>
      <c r="AK715" s="90"/>
      <c r="AL715" s="90"/>
      <c r="AM715" s="90"/>
      <c r="AN715" s="90"/>
      <c r="AO715" s="90"/>
    </row>
    <row r="716" spans="1:41" x14ac:dyDescent="0.2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  <c r="AI716" s="90"/>
      <c r="AJ716" s="90"/>
      <c r="AK716" s="90"/>
      <c r="AL716" s="90"/>
      <c r="AM716" s="90"/>
      <c r="AN716" s="90"/>
      <c r="AO716" s="90"/>
    </row>
    <row r="717" spans="1:41" x14ac:dyDescent="0.2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  <c r="AH717" s="90"/>
      <c r="AI717" s="90"/>
      <c r="AJ717" s="90"/>
      <c r="AK717" s="90"/>
      <c r="AL717" s="90"/>
      <c r="AM717" s="90"/>
      <c r="AN717" s="90"/>
      <c r="AO717" s="90"/>
    </row>
    <row r="718" spans="1:41" x14ac:dyDescent="0.2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  <c r="AH718" s="90"/>
      <c r="AI718" s="90"/>
      <c r="AJ718" s="90"/>
      <c r="AK718" s="90"/>
      <c r="AL718" s="90"/>
      <c r="AM718" s="90"/>
      <c r="AN718" s="90"/>
      <c r="AO718" s="90"/>
    </row>
    <row r="719" spans="1:41" x14ac:dyDescent="0.2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  <c r="AI719" s="90"/>
      <c r="AJ719" s="90"/>
      <c r="AK719" s="90"/>
      <c r="AL719" s="90"/>
      <c r="AM719" s="90"/>
      <c r="AN719" s="90"/>
      <c r="AO719" s="90"/>
    </row>
    <row r="720" spans="1:41" x14ac:dyDescent="0.2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  <c r="AH720" s="90"/>
      <c r="AI720" s="90"/>
      <c r="AJ720" s="90"/>
      <c r="AK720" s="90"/>
      <c r="AL720" s="90"/>
      <c r="AM720" s="90"/>
      <c r="AN720" s="90"/>
      <c r="AO720" s="90"/>
    </row>
    <row r="721" spans="1:41" x14ac:dyDescent="0.2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  <c r="AH721" s="90"/>
      <c r="AI721" s="90"/>
      <c r="AJ721" s="90"/>
      <c r="AK721" s="90"/>
      <c r="AL721" s="90"/>
      <c r="AM721" s="90"/>
      <c r="AN721" s="90"/>
      <c r="AO721" s="90"/>
    </row>
    <row r="722" spans="1:41" x14ac:dyDescent="0.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  <c r="AH722" s="90"/>
      <c r="AI722" s="90"/>
      <c r="AJ722" s="90"/>
      <c r="AK722" s="90"/>
      <c r="AL722" s="90"/>
      <c r="AM722" s="90"/>
      <c r="AN722" s="90"/>
      <c r="AO722" s="90"/>
    </row>
    <row r="723" spans="1:41" x14ac:dyDescent="0.2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  <c r="AI723" s="90"/>
      <c r="AJ723" s="90"/>
      <c r="AK723" s="90"/>
      <c r="AL723" s="90"/>
      <c r="AM723" s="90"/>
      <c r="AN723" s="90"/>
      <c r="AO723" s="90"/>
    </row>
    <row r="724" spans="1:41" x14ac:dyDescent="0.2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  <c r="AH724" s="90"/>
      <c r="AI724" s="90"/>
      <c r="AJ724" s="90"/>
      <c r="AK724" s="90"/>
      <c r="AL724" s="90"/>
      <c r="AM724" s="90"/>
      <c r="AN724" s="90"/>
      <c r="AO724" s="90"/>
    </row>
    <row r="725" spans="1:41" x14ac:dyDescent="0.2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  <c r="AH725" s="90"/>
      <c r="AI725" s="90"/>
      <c r="AJ725" s="90"/>
      <c r="AK725" s="90"/>
      <c r="AL725" s="90"/>
      <c r="AM725" s="90"/>
      <c r="AN725" s="90"/>
      <c r="AO725" s="90"/>
    </row>
    <row r="726" spans="1:41" x14ac:dyDescent="0.2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  <c r="AH726" s="90"/>
      <c r="AI726" s="90"/>
      <c r="AJ726" s="90"/>
      <c r="AK726" s="90"/>
      <c r="AL726" s="90"/>
      <c r="AM726" s="90"/>
      <c r="AN726" s="90"/>
      <c r="AO726" s="90"/>
    </row>
    <row r="727" spans="1:41" x14ac:dyDescent="0.2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  <c r="AH727" s="90"/>
      <c r="AI727" s="90"/>
      <c r="AJ727" s="90"/>
      <c r="AK727" s="90"/>
      <c r="AL727" s="90"/>
      <c r="AM727" s="90"/>
      <c r="AN727" s="90"/>
      <c r="AO727" s="90"/>
    </row>
    <row r="728" spans="1:41" x14ac:dyDescent="0.2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  <c r="AH728" s="90"/>
      <c r="AI728" s="90"/>
      <c r="AJ728" s="90"/>
      <c r="AK728" s="90"/>
      <c r="AL728" s="90"/>
      <c r="AM728" s="90"/>
      <c r="AN728" s="90"/>
      <c r="AO728" s="90"/>
    </row>
    <row r="729" spans="1:41" x14ac:dyDescent="0.2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  <c r="AI729" s="90"/>
      <c r="AJ729" s="90"/>
      <c r="AK729" s="90"/>
      <c r="AL729" s="90"/>
      <c r="AM729" s="90"/>
      <c r="AN729" s="90"/>
      <c r="AO729" s="90"/>
    </row>
    <row r="730" spans="1:41" x14ac:dyDescent="0.2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  <c r="AI730" s="90"/>
      <c r="AJ730" s="90"/>
      <c r="AK730" s="90"/>
      <c r="AL730" s="90"/>
      <c r="AM730" s="90"/>
      <c r="AN730" s="90"/>
      <c r="AO730" s="90"/>
    </row>
    <row r="731" spans="1:41" x14ac:dyDescent="0.2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  <c r="AH731" s="90"/>
      <c r="AI731" s="90"/>
      <c r="AJ731" s="90"/>
      <c r="AK731" s="90"/>
      <c r="AL731" s="90"/>
      <c r="AM731" s="90"/>
      <c r="AN731" s="90"/>
      <c r="AO731" s="90"/>
    </row>
    <row r="732" spans="1:41" x14ac:dyDescent="0.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  <c r="AH732" s="90"/>
      <c r="AI732" s="90"/>
      <c r="AJ732" s="90"/>
      <c r="AK732" s="90"/>
      <c r="AL732" s="90"/>
      <c r="AM732" s="90"/>
      <c r="AN732" s="90"/>
      <c r="AO732" s="90"/>
    </row>
    <row r="733" spans="1:41" x14ac:dyDescent="0.2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  <c r="AH733" s="90"/>
      <c r="AI733" s="90"/>
      <c r="AJ733" s="90"/>
      <c r="AK733" s="90"/>
      <c r="AL733" s="90"/>
      <c r="AM733" s="90"/>
      <c r="AN733" s="90"/>
      <c r="AO733" s="90"/>
    </row>
    <row r="734" spans="1:41" x14ac:dyDescent="0.2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  <c r="AH734" s="90"/>
      <c r="AI734" s="90"/>
      <c r="AJ734" s="90"/>
      <c r="AK734" s="90"/>
      <c r="AL734" s="90"/>
      <c r="AM734" s="90"/>
      <c r="AN734" s="90"/>
      <c r="AO734" s="90"/>
    </row>
    <row r="735" spans="1:41" x14ac:dyDescent="0.2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  <c r="AH735" s="90"/>
      <c r="AI735" s="90"/>
      <c r="AJ735" s="90"/>
      <c r="AK735" s="90"/>
      <c r="AL735" s="90"/>
      <c r="AM735" s="90"/>
      <c r="AN735" s="90"/>
      <c r="AO735" s="90"/>
    </row>
    <row r="736" spans="1:41" x14ac:dyDescent="0.2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  <c r="AH736" s="90"/>
      <c r="AI736" s="90"/>
      <c r="AJ736" s="90"/>
      <c r="AK736" s="90"/>
      <c r="AL736" s="90"/>
      <c r="AM736" s="90"/>
      <c r="AN736" s="90"/>
      <c r="AO736" s="90"/>
    </row>
    <row r="737" spans="1:41" x14ac:dyDescent="0.2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  <c r="AH737" s="90"/>
      <c r="AI737" s="90"/>
      <c r="AJ737" s="90"/>
      <c r="AK737" s="90"/>
      <c r="AL737" s="90"/>
      <c r="AM737" s="90"/>
      <c r="AN737" s="90"/>
      <c r="AO737" s="90"/>
    </row>
    <row r="738" spans="1:41" x14ac:dyDescent="0.2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  <c r="AH738" s="90"/>
      <c r="AI738" s="90"/>
      <c r="AJ738" s="90"/>
      <c r="AK738" s="90"/>
      <c r="AL738" s="90"/>
      <c r="AM738" s="90"/>
      <c r="AN738" s="90"/>
      <c r="AO738" s="90"/>
    </row>
    <row r="739" spans="1:41" x14ac:dyDescent="0.2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  <c r="AH739" s="90"/>
      <c r="AI739" s="90"/>
      <c r="AJ739" s="90"/>
      <c r="AK739" s="90"/>
      <c r="AL739" s="90"/>
      <c r="AM739" s="90"/>
      <c r="AN739" s="90"/>
      <c r="AO739" s="90"/>
    </row>
    <row r="740" spans="1:41" x14ac:dyDescent="0.2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  <c r="AH740" s="90"/>
      <c r="AI740" s="90"/>
      <c r="AJ740" s="90"/>
      <c r="AK740" s="90"/>
      <c r="AL740" s="90"/>
      <c r="AM740" s="90"/>
      <c r="AN740" s="90"/>
      <c r="AO740" s="90"/>
    </row>
    <row r="741" spans="1:41" x14ac:dyDescent="0.2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  <c r="AH741" s="90"/>
      <c r="AI741" s="90"/>
      <c r="AJ741" s="90"/>
      <c r="AK741" s="90"/>
      <c r="AL741" s="90"/>
      <c r="AM741" s="90"/>
      <c r="AN741" s="90"/>
      <c r="AO741" s="90"/>
    </row>
    <row r="742" spans="1:41" x14ac:dyDescent="0.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  <c r="AH742" s="90"/>
      <c r="AI742" s="90"/>
      <c r="AJ742" s="90"/>
      <c r="AK742" s="90"/>
      <c r="AL742" s="90"/>
      <c r="AM742" s="90"/>
      <c r="AN742" s="90"/>
      <c r="AO742" s="90"/>
    </row>
    <row r="743" spans="1:41" x14ac:dyDescent="0.2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  <c r="AH743" s="90"/>
      <c r="AI743" s="90"/>
      <c r="AJ743" s="90"/>
      <c r="AK743" s="90"/>
      <c r="AL743" s="90"/>
      <c r="AM743" s="90"/>
      <c r="AN743" s="90"/>
      <c r="AO743" s="90"/>
    </row>
    <row r="744" spans="1:41" x14ac:dyDescent="0.2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  <c r="AH744" s="90"/>
      <c r="AI744" s="90"/>
      <c r="AJ744" s="90"/>
      <c r="AK744" s="90"/>
      <c r="AL744" s="90"/>
      <c r="AM744" s="90"/>
      <c r="AN744" s="90"/>
      <c r="AO744" s="90"/>
    </row>
    <row r="745" spans="1:41" x14ac:dyDescent="0.2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  <c r="AH745" s="90"/>
      <c r="AI745" s="90"/>
      <c r="AJ745" s="90"/>
      <c r="AK745" s="90"/>
      <c r="AL745" s="90"/>
      <c r="AM745" s="90"/>
      <c r="AN745" s="90"/>
      <c r="AO745" s="90"/>
    </row>
    <row r="746" spans="1:41" x14ac:dyDescent="0.2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  <c r="AH746" s="90"/>
      <c r="AI746" s="90"/>
      <c r="AJ746" s="90"/>
      <c r="AK746" s="90"/>
      <c r="AL746" s="90"/>
      <c r="AM746" s="90"/>
      <c r="AN746" s="90"/>
      <c r="AO746" s="90"/>
    </row>
    <row r="747" spans="1:41" x14ac:dyDescent="0.2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  <c r="AH747" s="90"/>
      <c r="AI747" s="90"/>
      <c r="AJ747" s="90"/>
      <c r="AK747" s="90"/>
      <c r="AL747" s="90"/>
      <c r="AM747" s="90"/>
      <c r="AN747" s="90"/>
      <c r="AO747" s="90"/>
    </row>
    <row r="748" spans="1:41" x14ac:dyDescent="0.2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  <c r="AH748" s="90"/>
      <c r="AI748" s="90"/>
      <c r="AJ748" s="90"/>
      <c r="AK748" s="90"/>
      <c r="AL748" s="90"/>
      <c r="AM748" s="90"/>
      <c r="AN748" s="90"/>
      <c r="AO748" s="90"/>
    </row>
    <row r="749" spans="1:41" x14ac:dyDescent="0.2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  <c r="AH749" s="90"/>
      <c r="AI749" s="90"/>
      <c r="AJ749" s="90"/>
      <c r="AK749" s="90"/>
      <c r="AL749" s="90"/>
      <c r="AM749" s="90"/>
      <c r="AN749" s="90"/>
      <c r="AO749" s="90"/>
    </row>
    <row r="750" spans="1:41" x14ac:dyDescent="0.2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  <c r="AH750" s="90"/>
      <c r="AI750" s="90"/>
      <c r="AJ750" s="90"/>
      <c r="AK750" s="90"/>
      <c r="AL750" s="90"/>
      <c r="AM750" s="90"/>
      <c r="AN750" s="90"/>
      <c r="AO750" s="90"/>
    </row>
    <row r="751" spans="1:41" x14ac:dyDescent="0.2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  <c r="AH751" s="90"/>
      <c r="AI751" s="90"/>
      <c r="AJ751" s="90"/>
      <c r="AK751" s="90"/>
      <c r="AL751" s="90"/>
      <c r="AM751" s="90"/>
      <c r="AN751" s="90"/>
      <c r="AO751" s="90"/>
    </row>
    <row r="752" spans="1:41" x14ac:dyDescent="0.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  <c r="AH752" s="90"/>
      <c r="AI752" s="90"/>
      <c r="AJ752" s="90"/>
      <c r="AK752" s="90"/>
      <c r="AL752" s="90"/>
      <c r="AM752" s="90"/>
      <c r="AN752" s="90"/>
      <c r="AO752" s="90"/>
    </row>
    <row r="753" spans="1:41" x14ac:dyDescent="0.2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  <c r="AI753" s="90"/>
      <c r="AJ753" s="90"/>
      <c r="AK753" s="90"/>
      <c r="AL753" s="90"/>
      <c r="AM753" s="90"/>
      <c r="AN753" s="90"/>
      <c r="AO753" s="90"/>
    </row>
    <row r="754" spans="1:41" x14ac:dyDescent="0.2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  <c r="AI754" s="90"/>
      <c r="AJ754" s="90"/>
      <c r="AK754" s="90"/>
      <c r="AL754" s="90"/>
      <c r="AM754" s="90"/>
      <c r="AN754" s="90"/>
      <c r="AO754" s="90"/>
    </row>
    <row r="755" spans="1:41" x14ac:dyDescent="0.2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  <c r="AH755" s="90"/>
      <c r="AI755" s="90"/>
      <c r="AJ755" s="90"/>
      <c r="AK755" s="90"/>
      <c r="AL755" s="90"/>
      <c r="AM755" s="90"/>
      <c r="AN755" s="90"/>
      <c r="AO755" s="90"/>
    </row>
    <row r="756" spans="1:41" x14ac:dyDescent="0.2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  <c r="AH756" s="90"/>
      <c r="AI756" s="90"/>
      <c r="AJ756" s="90"/>
      <c r="AK756" s="90"/>
      <c r="AL756" s="90"/>
      <c r="AM756" s="90"/>
      <c r="AN756" s="90"/>
      <c r="AO756" s="90"/>
    </row>
    <row r="757" spans="1:41" x14ac:dyDescent="0.2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  <c r="AH757" s="90"/>
      <c r="AI757" s="90"/>
      <c r="AJ757" s="90"/>
      <c r="AK757" s="90"/>
      <c r="AL757" s="90"/>
      <c r="AM757" s="90"/>
      <c r="AN757" s="90"/>
      <c r="AO757" s="90"/>
    </row>
    <row r="758" spans="1:41" x14ac:dyDescent="0.2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  <c r="AH758" s="90"/>
      <c r="AI758" s="90"/>
      <c r="AJ758" s="90"/>
      <c r="AK758" s="90"/>
      <c r="AL758" s="90"/>
      <c r="AM758" s="90"/>
      <c r="AN758" s="90"/>
      <c r="AO758" s="90"/>
    </row>
    <row r="759" spans="1:41" x14ac:dyDescent="0.2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  <c r="AH759" s="90"/>
      <c r="AI759" s="90"/>
      <c r="AJ759" s="90"/>
      <c r="AK759" s="90"/>
      <c r="AL759" s="90"/>
      <c r="AM759" s="90"/>
      <c r="AN759" s="90"/>
      <c r="AO759" s="90"/>
    </row>
    <row r="760" spans="1:41" x14ac:dyDescent="0.2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  <c r="AH760" s="90"/>
      <c r="AI760" s="90"/>
      <c r="AJ760" s="90"/>
      <c r="AK760" s="90"/>
      <c r="AL760" s="90"/>
      <c r="AM760" s="90"/>
      <c r="AN760" s="90"/>
      <c r="AO760" s="90"/>
    </row>
    <row r="761" spans="1:41" x14ac:dyDescent="0.2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  <c r="AH761" s="90"/>
      <c r="AI761" s="90"/>
      <c r="AJ761" s="90"/>
      <c r="AK761" s="90"/>
      <c r="AL761" s="90"/>
      <c r="AM761" s="90"/>
      <c r="AN761" s="90"/>
      <c r="AO761" s="90"/>
    </row>
    <row r="762" spans="1:41" x14ac:dyDescent="0.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90"/>
      <c r="AI762" s="90"/>
      <c r="AJ762" s="90"/>
      <c r="AK762" s="90"/>
      <c r="AL762" s="90"/>
      <c r="AM762" s="90"/>
      <c r="AN762" s="90"/>
      <c r="AO762" s="90"/>
    </row>
    <row r="763" spans="1:41" x14ac:dyDescent="0.2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90"/>
      <c r="AI763" s="90"/>
      <c r="AJ763" s="90"/>
      <c r="AK763" s="90"/>
      <c r="AL763" s="90"/>
      <c r="AM763" s="90"/>
      <c r="AN763" s="90"/>
      <c r="AO763" s="90"/>
    </row>
    <row r="764" spans="1:41" x14ac:dyDescent="0.2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90"/>
      <c r="AI764" s="90"/>
      <c r="AJ764" s="90"/>
      <c r="AK764" s="90"/>
      <c r="AL764" s="90"/>
      <c r="AM764" s="90"/>
      <c r="AN764" s="90"/>
      <c r="AO764" s="90"/>
    </row>
    <row r="765" spans="1:41" x14ac:dyDescent="0.2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90"/>
      <c r="AI765" s="90"/>
      <c r="AJ765" s="90"/>
      <c r="AK765" s="90"/>
      <c r="AL765" s="90"/>
      <c r="AM765" s="90"/>
      <c r="AN765" s="90"/>
      <c r="AO765" s="90"/>
    </row>
    <row r="766" spans="1:41" x14ac:dyDescent="0.2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90"/>
      <c r="AI766" s="90"/>
      <c r="AJ766" s="90"/>
      <c r="AK766" s="90"/>
      <c r="AL766" s="90"/>
      <c r="AM766" s="90"/>
      <c r="AN766" s="90"/>
      <c r="AO766" s="90"/>
    </row>
    <row r="767" spans="1:41" x14ac:dyDescent="0.2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90"/>
      <c r="AI767" s="90"/>
      <c r="AJ767" s="90"/>
      <c r="AK767" s="90"/>
      <c r="AL767" s="90"/>
      <c r="AM767" s="90"/>
      <c r="AN767" s="90"/>
      <c r="AO767" s="90"/>
    </row>
    <row r="768" spans="1:41" x14ac:dyDescent="0.2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90"/>
      <c r="AI768" s="90"/>
      <c r="AJ768" s="90"/>
      <c r="AK768" s="90"/>
      <c r="AL768" s="90"/>
      <c r="AM768" s="90"/>
      <c r="AN768" s="90"/>
      <c r="AO768" s="90"/>
    </row>
    <row r="769" spans="1:41" x14ac:dyDescent="0.2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90"/>
      <c r="AI769" s="90"/>
      <c r="AJ769" s="90"/>
      <c r="AK769" s="90"/>
      <c r="AL769" s="90"/>
      <c r="AM769" s="90"/>
      <c r="AN769" s="90"/>
      <c r="AO769" s="90"/>
    </row>
    <row r="770" spans="1:41" x14ac:dyDescent="0.2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90"/>
      <c r="AI770" s="90"/>
      <c r="AJ770" s="90"/>
      <c r="AK770" s="90"/>
      <c r="AL770" s="90"/>
      <c r="AM770" s="90"/>
      <c r="AN770" s="90"/>
      <c r="AO770" s="90"/>
    </row>
    <row r="771" spans="1:41" x14ac:dyDescent="0.2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90"/>
      <c r="AI771" s="90"/>
      <c r="AJ771" s="90"/>
      <c r="AK771" s="90"/>
      <c r="AL771" s="90"/>
      <c r="AM771" s="90"/>
      <c r="AN771" s="90"/>
      <c r="AO771" s="90"/>
    </row>
    <row r="772" spans="1:41" x14ac:dyDescent="0.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90"/>
      <c r="AI772" s="90"/>
      <c r="AJ772" s="90"/>
      <c r="AK772" s="90"/>
      <c r="AL772" s="90"/>
      <c r="AM772" s="90"/>
      <c r="AN772" s="90"/>
      <c r="AO772" s="90"/>
    </row>
    <row r="773" spans="1:41" x14ac:dyDescent="0.2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90"/>
      <c r="AI773" s="90"/>
      <c r="AJ773" s="90"/>
      <c r="AK773" s="90"/>
      <c r="AL773" s="90"/>
      <c r="AM773" s="90"/>
      <c r="AN773" s="90"/>
      <c r="AO773" s="90"/>
    </row>
    <row r="774" spans="1:41" x14ac:dyDescent="0.2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90"/>
      <c r="AI774" s="90"/>
      <c r="AJ774" s="90"/>
      <c r="AK774" s="90"/>
      <c r="AL774" s="90"/>
      <c r="AM774" s="90"/>
      <c r="AN774" s="90"/>
      <c r="AO774" s="90"/>
    </row>
    <row r="775" spans="1:41" x14ac:dyDescent="0.2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90"/>
      <c r="AI775" s="90"/>
      <c r="AJ775" s="90"/>
      <c r="AK775" s="90"/>
      <c r="AL775" s="90"/>
      <c r="AM775" s="90"/>
      <c r="AN775" s="90"/>
      <c r="AO775" s="90"/>
    </row>
    <row r="776" spans="1:41" x14ac:dyDescent="0.2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90"/>
      <c r="AI776" s="90"/>
      <c r="AJ776" s="90"/>
      <c r="AK776" s="90"/>
      <c r="AL776" s="90"/>
      <c r="AM776" s="90"/>
      <c r="AN776" s="90"/>
      <c r="AO776" s="90"/>
    </row>
    <row r="777" spans="1:41" x14ac:dyDescent="0.2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90"/>
      <c r="AI777" s="90"/>
      <c r="AJ777" s="90"/>
      <c r="AK777" s="90"/>
      <c r="AL777" s="90"/>
      <c r="AM777" s="90"/>
      <c r="AN777" s="90"/>
      <c r="AO777" s="90"/>
    </row>
    <row r="778" spans="1:41" x14ac:dyDescent="0.2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90"/>
      <c r="AI778" s="90"/>
      <c r="AJ778" s="90"/>
      <c r="AK778" s="90"/>
      <c r="AL778" s="90"/>
      <c r="AM778" s="90"/>
      <c r="AN778" s="90"/>
      <c r="AO778" s="90"/>
    </row>
    <row r="779" spans="1:41" x14ac:dyDescent="0.2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90"/>
      <c r="AI779" s="90"/>
      <c r="AJ779" s="90"/>
      <c r="AK779" s="90"/>
      <c r="AL779" s="90"/>
      <c r="AM779" s="90"/>
      <c r="AN779" s="90"/>
      <c r="AO779" s="90"/>
    </row>
    <row r="780" spans="1:41" x14ac:dyDescent="0.2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90"/>
      <c r="AI780" s="90"/>
      <c r="AJ780" s="90"/>
      <c r="AK780" s="90"/>
      <c r="AL780" s="90"/>
      <c r="AM780" s="90"/>
      <c r="AN780" s="90"/>
      <c r="AO780" s="90"/>
    </row>
    <row r="781" spans="1:41" x14ac:dyDescent="0.2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90"/>
      <c r="AI781" s="90"/>
      <c r="AJ781" s="90"/>
      <c r="AK781" s="90"/>
      <c r="AL781" s="90"/>
      <c r="AM781" s="90"/>
      <c r="AN781" s="90"/>
      <c r="AO781" s="90"/>
    </row>
    <row r="782" spans="1:41" x14ac:dyDescent="0.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90"/>
      <c r="AI782" s="90"/>
      <c r="AJ782" s="90"/>
      <c r="AK782" s="90"/>
      <c r="AL782" s="90"/>
      <c r="AM782" s="90"/>
      <c r="AN782" s="90"/>
      <c r="AO782" s="90"/>
    </row>
    <row r="783" spans="1:41" x14ac:dyDescent="0.2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  <c r="AI783" s="90"/>
      <c r="AJ783" s="90"/>
      <c r="AK783" s="90"/>
      <c r="AL783" s="90"/>
      <c r="AM783" s="90"/>
      <c r="AN783" s="90"/>
      <c r="AO783" s="90"/>
    </row>
    <row r="784" spans="1:41" x14ac:dyDescent="0.2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  <c r="AI784" s="90"/>
      <c r="AJ784" s="90"/>
      <c r="AK784" s="90"/>
      <c r="AL784" s="90"/>
      <c r="AM784" s="90"/>
      <c r="AN784" s="90"/>
      <c r="AO784" s="90"/>
    </row>
    <row r="785" spans="1:41" x14ac:dyDescent="0.2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  <c r="AI785" s="90"/>
      <c r="AJ785" s="90"/>
      <c r="AK785" s="90"/>
      <c r="AL785" s="90"/>
      <c r="AM785" s="90"/>
      <c r="AN785" s="90"/>
      <c r="AO785" s="90"/>
    </row>
    <row r="786" spans="1:41" x14ac:dyDescent="0.2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  <c r="AI786" s="90"/>
      <c r="AJ786" s="90"/>
      <c r="AK786" s="90"/>
      <c r="AL786" s="90"/>
      <c r="AM786" s="90"/>
      <c r="AN786" s="90"/>
      <c r="AO786" s="90"/>
    </row>
    <row r="787" spans="1:41" x14ac:dyDescent="0.2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  <c r="AI787" s="90"/>
      <c r="AJ787" s="90"/>
      <c r="AK787" s="90"/>
      <c r="AL787" s="90"/>
      <c r="AM787" s="90"/>
      <c r="AN787" s="90"/>
      <c r="AO787" s="90"/>
    </row>
    <row r="788" spans="1:41" x14ac:dyDescent="0.2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  <c r="AI788" s="90"/>
      <c r="AJ788" s="90"/>
      <c r="AK788" s="90"/>
      <c r="AL788" s="90"/>
      <c r="AM788" s="90"/>
      <c r="AN788" s="90"/>
      <c r="AO788" s="90"/>
    </row>
    <row r="789" spans="1:41" x14ac:dyDescent="0.2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  <c r="AI789" s="90"/>
      <c r="AJ789" s="90"/>
      <c r="AK789" s="90"/>
      <c r="AL789" s="90"/>
      <c r="AM789" s="90"/>
      <c r="AN789" s="90"/>
      <c r="AO789" s="90"/>
    </row>
    <row r="790" spans="1:41" x14ac:dyDescent="0.2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  <c r="AI790" s="90"/>
      <c r="AJ790" s="90"/>
      <c r="AK790" s="90"/>
      <c r="AL790" s="90"/>
      <c r="AM790" s="90"/>
      <c r="AN790" s="90"/>
      <c r="AO790" s="90"/>
    </row>
    <row r="791" spans="1:41" x14ac:dyDescent="0.2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  <c r="AI791" s="90"/>
      <c r="AJ791" s="90"/>
      <c r="AK791" s="90"/>
      <c r="AL791" s="90"/>
      <c r="AM791" s="90"/>
      <c r="AN791" s="90"/>
      <c r="AO791" s="90"/>
    </row>
    <row r="792" spans="1:41" x14ac:dyDescent="0.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90"/>
      <c r="AI792" s="90"/>
      <c r="AJ792" s="90"/>
      <c r="AK792" s="90"/>
      <c r="AL792" s="90"/>
      <c r="AM792" s="90"/>
      <c r="AN792" s="90"/>
      <c r="AO792" s="90"/>
    </row>
    <row r="793" spans="1:41" x14ac:dyDescent="0.2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90"/>
      <c r="AI793" s="90"/>
      <c r="AJ793" s="90"/>
      <c r="AK793" s="90"/>
      <c r="AL793" s="90"/>
      <c r="AM793" s="90"/>
      <c r="AN793" s="90"/>
      <c r="AO793" s="90"/>
    </row>
    <row r="794" spans="1:41" x14ac:dyDescent="0.2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90"/>
      <c r="AI794" s="90"/>
      <c r="AJ794" s="90"/>
      <c r="AK794" s="90"/>
      <c r="AL794" s="90"/>
      <c r="AM794" s="90"/>
      <c r="AN794" s="90"/>
      <c r="AO794" s="90"/>
    </row>
    <row r="795" spans="1:41" x14ac:dyDescent="0.2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90"/>
      <c r="AI795" s="90"/>
      <c r="AJ795" s="90"/>
      <c r="AK795" s="90"/>
      <c r="AL795" s="90"/>
      <c r="AM795" s="90"/>
      <c r="AN795" s="90"/>
      <c r="AO795" s="90"/>
    </row>
    <row r="796" spans="1:41" x14ac:dyDescent="0.2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  <c r="AH796" s="90"/>
      <c r="AI796" s="90"/>
      <c r="AJ796" s="90"/>
      <c r="AK796" s="90"/>
      <c r="AL796" s="90"/>
      <c r="AM796" s="90"/>
      <c r="AN796" s="90"/>
      <c r="AO796" s="90"/>
    </row>
    <row r="797" spans="1:41" x14ac:dyDescent="0.2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  <c r="AH797" s="90"/>
      <c r="AI797" s="90"/>
      <c r="AJ797" s="90"/>
      <c r="AK797" s="90"/>
      <c r="AL797" s="90"/>
      <c r="AM797" s="90"/>
      <c r="AN797" s="90"/>
      <c r="AO797" s="90"/>
    </row>
    <row r="798" spans="1:41" x14ac:dyDescent="0.2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  <c r="AH798" s="90"/>
      <c r="AI798" s="90"/>
      <c r="AJ798" s="90"/>
      <c r="AK798" s="90"/>
      <c r="AL798" s="90"/>
      <c r="AM798" s="90"/>
      <c r="AN798" s="90"/>
      <c r="AO798" s="90"/>
    </row>
    <row r="799" spans="1:41" x14ac:dyDescent="0.2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  <c r="AH799" s="90"/>
      <c r="AI799" s="90"/>
      <c r="AJ799" s="90"/>
      <c r="AK799" s="90"/>
      <c r="AL799" s="90"/>
      <c r="AM799" s="90"/>
      <c r="AN799" s="90"/>
      <c r="AO799" s="90"/>
    </row>
    <row r="800" spans="1:41" x14ac:dyDescent="0.2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  <c r="AH800" s="90"/>
      <c r="AI800" s="90"/>
      <c r="AJ800" s="90"/>
      <c r="AK800" s="90"/>
      <c r="AL800" s="90"/>
      <c r="AM800" s="90"/>
      <c r="AN800" s="90"/>
      <c r="AO800" s="90"/>
    </row>
    <row r="801" spans="1:41" x14ac:dyDescent="0.2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  <c r="AH801" s="90"/>
      <c r="AI801" s="90"/>
      <c r="AJ801" s="90"/>
      <c r="AK801" s="90"/>
      <c r="AL801" s="90"/>
      <c r="AM801" s="90"/>
      <c r="AN801" s="90"/>
      <c r="AO801" s="90"/>
    </row>
    <row r="802" spans="1:41" x14ac:dyDescent="0.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  <c r="AH802" s="90"/>
      <c r="AI802" s="90"/>
      <c r="AJ802" s="90"/>
      <c r="AK802" s="90"/>
      <c r="AL802" s="90"/>
      <c r="AM802" s="90"/>
      <c r="AN802" s="90"/>
      <c r="AO802" s="90"/>
    </row>
    <row r="803" spans="1:41" x14ac:dyDescent="0.2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  <c r="AH803" s="90"/>
      <c r="AI803" s="90"/>
      <c r="AJ803" s="90"/>
      <c r="AK803" s="90"/>
      <c r="AL803" s="90"/>
      <c r="AM803" s="90"/>
      <c r="AN803" s="90"/>
      <c r="AO803" s="90"/>
    </row>
    <row r="804" spans="1:41" x14ac:dyDescent="0.2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  <c r="AH804" s="90"/>
      <c r="AI804" s="90"/>
      <c r="AJ804" s="90"/>
      <c r="AK804" s="90"/>
      <c r="AL804" s="90"/>
      <c r="AM804" s="90"/>
      <c r="AN804" s="90"/>
      <c r="AO804" s="90"/>
    </row>
    <row r="805" spans="1:41" x14ac:dyDescent="0.2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  <c r="AH805" s="90"/>
      <c r="AI805" s="90"/>
      <c r="AJ805" s="90"/>
      <c r="AK805" s="90"/>
      <c r="AL805" s="90"/>
      <c r="AM805" s="90"/>
      <c r="AN805" s="90"/>
      <c r="AO805" s="90"/>
    </row>
    <row r="806" spans="1:41" x14ac:dyDescent="0.2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  <c r="AH806" s="90"/>
      <c r="AI806" s="90"/>
      <c r="AJ806" s="90"/>
      <c r="AK806" s="90"/>
      <c r="AL806" s="90"/>
      <c r="AM806" s="90"/>
      <c r="AN806" s="90"/>
      <c r="AO806" s="90"/>
    </row>
    <row r="807" spans="1:41" x14ac:dyDescent="0.2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  <c r="AH807" s="90"/>
      <c r="AI807" s="90"/>
      <c r="AJ807" s="90"/>
      <c r="AK807" s="90"/>
      <c r="AL807" s="90"/>
      <c r="AM807" s="90"/>
      <c r="AN807" s="90"/>
      <c r="AO807" s="90"/>
    </row>
    <row r="808" spans="1:41" x14ac:dyDescent="0.2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  <c r="AH808" s="90"/>
      <c r="AI808" s="90"/>
      <c r="AJ808" s="90"/>
      <c r="AK808" s="90"/>
      <c r="AL808" s="90"/>
      <c r="AM808" s="90"/>
      <c r="AN808" s="90"/>
      <c r="AO808" s="90"/>
    </row>
    <row r="809" spans="1:41" x14ac:dyDescent="0.2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  <c r="AH809" s="90"/>
      <c r="AI809" s="90"/>
      <c r="AJ809" s="90"/>
      <c r="AK809" s="90"/>
      <c r="AL809" s="90"/>
      <c r="AM809" s="90"/>
      <c r="AN809" s="90"/>
      <c r="AO809" s="90"/>
    </row>
    <row r="810" spans="1:41" x14ac:dyDescent="0.2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  <c r="AI810" s="90"/>
      <c r="AJ810" s="90"/>
      <c r="AK810" s="90"/>
      <c r="AL810" s="90"/>
      <c r="AM810" s="90"/>
      <c r="AN810" s="90"/>
      <c r="AO810" s="90"/>
    </row>
    <row r="811" spans="1:41" x14ac:dyDescent="0.2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90"/>
      <c r="AI811" s="90"/>
      <c r="AJ811" s="90"/>
      <c r="AK811" s="90"/>
      <c r="AL811" s="90"/>
      <c r="AM811" s="90"/>
      <c r="AN811" s="90"/>
      <c r="AO811" s="90"/>
    </row>
    <row r="812" spans="1:41" x14ac:dyDescent="0.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  <c r="AH812" s="90"/>
      <c r="AI812" s="90"/>
      <c r="AJ812" s="90"/>
      <c r="AK812" s="90"/>
      <c r="AL812" s="90"/>
      <c r="AM812" s="90"/>
      <c r="AN812" s="90"/>
      <c r="AO812" s="90"/>
    </row>
    <row r="813" spans="1:41" x14ac:dyDescent="0.2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  <c r="AH813" s="90"/>
      <c r="AI813" s="90"/>
      <c r="AJ813" s="90"/>
      <c r="AK813" s="90"/>
      <c r="AL813" s="90"/>
      <c r="AM813" s="90"/>
      <c r="AN813" s="90"/>
      <c r="AO813" s="90"/>
    </row>
    <row r="814" spans="1:41" x14ac:dyDescent="0.2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  <c r="AI814" s="90"/>
      <c r="AJ814" s="90"/>
      <c r="AK814" s="90"/>
      <c r="AL814" s="90"/>
      <c r="AM814" s="90"/>
      <c r="AN814" s="90"/>
      <c r="AO814" s="90"/>
    </row>
    <row r="815" spans="1:41" x14ac:dyDescent="0.2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  <c r="AH815" s="90"/>
      <c r="AI815" s="90"/>
      <c r="AJ815" s="90"/>
      <c r="AK815" s="90"/>
      <c r="AL815" s="90"/>
      <c r="AM815" s="90"/>
      <c r="AN815" s="90"/>
      <c r="AO815" s="90"/>
    </row>
    <row r="816" spans="1:41" x14ac:dyDescent="0.2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  <c r="AH816" s="90"/>
      <c r="AI816" s="90"/>
      <c r="AJ816" s="90"/>
      <c r="AK816" s="90"/>
      <c r="AL816" s="90"/>
      <c r="AM816" s="90"/>
      <c r="AN816" s="90"/>
      <c r="AO816" s="90"/>
    </row>
    <row r="817" spans="1:41" x14ac:dyDescent="0.2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  <c r="AH817" s="90"/>
      <c r="AI817" s="90"/>
      <c r="AJ817" s="90"/>
      <c r="AK817" s="90"/>
      <c r="AL817" s="90"/>
      <c r="AM817" s="90"/>
      <c r="AN817" s="90"/>
      <c r="AO817" s="90"/>
    </row>
    <row r="818" spans="1:41" x14ac:dyDescent="0.2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  <c r="AH818" s="90"/>
      <c r="AI818" s="90"/>
      <c r="AJ818" s="90"/>
      <c r="AK818" s="90"/>
      <c r="AL818" s="90"/>
      <c r="AM818" s="90"/>
      <c r="AN818" s="90"/>
      <c r="AO818" s="90"/>
    </row>
    <row r="819" spans="1:41" x14ac:dyDescent="0.2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  <c r="AH819" s="90"/>
      <c r="AI819" s="90"/>
      <c r="AJ819" s="90"/>
      <c r="AK819" s="90"/>
      <c r="AL819" s="90"/>
      <c r="AM819" s="90"/>
      <c r="AN819" s="90"/>
      <c r="AO819" s="90"/>
    </row>
    <row r="820" spans="1:41" x14ac:dyDescent="0.2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  <c r="AH820" s="90"/>
      <c r="AI820" s="90"/>
      <c r="AJ820" s="90"/>
      <c r="AK820" s="90"/>
      <c r="AL820" s="90"/>
      <c r="AM820" s="90"/>
      <c r="AN820" s="90"/>
      <c r="AO820" s="90"/>
    </row>
    <row r="821" spans="1:41" x14ac:dyDescent="0.2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  <c r="AH821" s="90"/>
      <c r="AI821" s="90"/>
      <c r="AJ821" s="90"/>
      <c r="AK821" s="90"/>
      <c r="AL821" s="90"/>
      <c r="AM821" s="90"/>
      <c r="AN821" s="90"/>
      <c r="AO821" s="90"/>
    </row>
    <row r="822" spans="1:41" x14ac:dyDescent="0.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  <c r="AH822" s="90"/>
      <c r="AI822" s="90"/>
      <c r="AJ822" s="90"/>
      <c r="AK822" s="90"/>
      <c r="AL822" s="90"/>
      <c r="AM822" s="90"/>
      <c r="AN822" s="90"/>
      <c r="AO822" s="90"/>
    </row>
    <row r="823" spans="1:41" x14ac:dyDescent="0.2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  <c r="AI823" s="90"/>
      <c r="AJ823" s="90"/>
      <c r="AK823" s="90"/>
      <c r="AL823" s="90"/>
      <c r="AM823" s="90"/>
      <c r="AN823" s="90"/>
      <c r="AO823" s="90"/>
    </row>
    <row r="824" spans="1:41" x14ac:dyDescent="0.2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  <c r="AH824" s="90"/>
      <c r="AI824" s="90"/>
      <c r="AJ824" s="90"/>
      <c r="AK824" s="90"/>
      <c r="AL824" s="90"/>
      <c r="AM824" s="90"/>
      <c r="AN824" s="90"/>
      <c r="AO824" s="90"/>
    </row>
    <row r="825" spans="1:41" x14ac:dyDescent="0.2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  <c r="AI825" s="90"/>
      <c r="AJ825" s="90"/>
      <c r="AK825" s="90"/>
      <c r="AL825" s="90"/>
      <c r="AM825" s="90"/>
      <c r="AN825" s="90"/>
      <c r="AO825" s="90"/>
    </row>
    <row r="826" spans="1:41" x14ac:dyDescent="0.2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  <c r="AI826" s="90"/>
      <c r="AJ826" s="90"/>
      <c r="AK826" s="90"/>
      <c r="AL826" s="90"/>
      <c r="AM826" s="90"/>
      <c r="AN826" s="90"/>
      <c r="AO826" s="90"/>
    </row>
    <row r="827" spans="1:41" x14ac:dyDescent="0.2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  <c r="AH827" s="90"/>
      <c r="AI827" s="90"/>
      <c r="AJ827" s="90"/>
      <c r="AK827" s="90"/>
      <c r="AL827" s="90"/>
      <c r="AM827" s="90"/>
      <c r="AN827" s="90"/>
      <c r="AO827" s="90"/>
    </row>
    <row r="828" spans="1:41" x14ac:dyDescent="0.2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  <c r="AH828" s="90"/>
      <c r="AI828" s="90"/>
      <c r="AJ828" s="90"/>
      <c r="AK828" s="90"/>
      <c r="AL828" s="90"/>
      <c r="AM828" s="90"/>
      <c r="AN828" s="90"/>
      <c r="AO828" s="90"/>
    </row>
    <row r="829" spans="1:41" x14ac:dyDescent="0.2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  <c r="AH829" s="90"/>
      <c r="AI829" s="90"/>
      <c r="AJ829" s="90"/>
      <c r="AK829" s="90"/>
      <c r="AL829" s="90"/>
      <c r="AM829" s="90"/>
      <c r="AN829" s="90"/>
      <c r="AO829" s="90"/>
    </row>
    <row r="830" spans="1:41" x14ac:dyDescent="0.2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  <c r="AH830" s="90"/>
      <c r="AI830" s="90"/>
      <c r="AJ830" s="90"/>
      <c r="AK830" s="90"/>
      <c r="AL830" s="90"/>
      <c r="AM830" s="90"/>
      <c r="AN830" s="90"/>
      <c r="AO830" s="90"/>
    </row>
    <row r="831" spans="1:41" x14ac:dyDescent="0.2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  <c r="AH831" s="90"/>
      <c r="AI831" s="90"/>
      <c r="AJ831" s="90"/>
      <c r="AK831" s="90"/>
      <c r="AL831" s="90"/>
      <c r="AM831" s="90"/>
      <c r="AN831" s="90"/>
      <c r="AO831" s="90"/>
    </row>
    <row r="832" spans="1:41" x14ac:dyDescent="0.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  <c r="AH832" s="90"/>
      <c r="AI832" s="90"/>
      <c r="AJ832" s="90"/>
      <c r="AK832" s="90"/>
      <c r="AL832" s="90"/>
      <c r="AM832" s="90"/>
      <c r="AN832" s="90"/>
      <c r="AO832" s="90"/>
    </row>
    <row r="833" spans="1:41" x14ac:dyDescent="0.2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  <c r="AH833" s="90"/>
      <c r="AI833" s="90"/>
      <c r="AJ833" s="90"/>
      <c r="AK833" s="90"/>
      <c r="AL833" s="90"/>
      <c r="AM833" s="90"/>
      <c r="AN833" s="90"/>
      <c r="AO833" s="90"/>
    </row>
    <row r="834" spans="1:41" x14ac:dyDescent="0.2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  <c r="AH834" s="90"/>
      <c r="AI834" s="90"/>
      <c r="AJ834" s="90"/>
      <c r="AK834" s="90"/>
      <c r="AL834" s="90"/>
      <c r="AM834" s="90"/>
      <c r="AN834" s="90"/>
      <c r="AO834" s="90"/>
    </row>
    <row r="835" spans="1:41" x14ac:dyDescent="0.2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  <c r="AH835" s="90"/>
      <c r="AI835" s="90"/>
      <c r="AJ835" s="90"/>
      <c r="AK835" s="90"/>
      <c r="AL835" s="90"/>
      <c r="AM835" s="90"/>
      <c r="AN835" s="90"/>
      <c r="AO835" s="90"/>
    </row>
    <row r="836" spans="1:41" x14ac:dyDescent="0.2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  <c r="AH836" s="90"/>
      <c r="AI836" s="90"/>
      <c r="AJ836" s="90"/>
      <c r="AK836" s="90"/>
      <c r="AL836" s="90"/>
      <c r="AM836" s="90"/>
      <c r="AN836" s="90"/>
      <c r="AO836" s="90"/>
    </row>
    <row r="837" spans="1:41" x14ac:dyDescent="0.2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  <c r="AH837" s="90"/>
      <c r="AI837" s="90"/>
      <c r="AJ837" s="90"/>
      <c r="AK837" s="90"/>
      <c r="AL837" s="90"/>
      <c r="AM837" s="90"/>
      <c r="AN837" s="90"/>
      <c r="AO837" s="90"/>
    </row>
    <row r="838" spans="1:41" x14ac:dyDescent="0.2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  <c r="AH838" s="90"/>
      <c r="AI838" s="90"/>
      <c r="AJ838" s="90"/>
      <c r="AK838" s="90"/>
      <c r="AL838" s="90"/>
      <c r="AM838" s="90"/>
      <c r="AN838" s="90"/>
      <c r="AO838" s="90"/>
    </row>
    <row r="839" spans="1:41" x14ac:dyDescent="0.2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  <c r="AH839" s="90"/>
      <c r="AI839" s="90"/>
      <c r="AJ839" s="90"/>
      <c r="AK839" s="90"/>
      <c r="AL839" s="90"/>
      <c r="AM839" s="90"/>
      <c r="AN839" s="90"/>
      <c r="AO839" s="90"/>
    </row>
    <row r="840" spans="1:41" x14ac:dyDescent="0.2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  <c r="AH840" s="90"/>
      <c r="AI840" s="90"/>
      <c r="AJ840" s="90"/>
      <c r="AK840" s="90"/>
      <c r="AL840" s="90"/>
      <c r="AM840" s="90"/>
      <c r="AN840" s="90"/>
      <c r="AO840" s="90"/>
    </row>
    <row r="841" spans="1:41" x14ac:dyDescent="0.2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  <c r="AH841" s="90"/>
      <c r="AI841" s="90"/>
      <c r="AJ841" s="90"/>
      <c r="AK841" s="90"/>
      <c r="AL841" s="90"/>
      <c r="AM841" s="90"/>
      <c r="AN841" s="90"/>
      <c r="AO841" s="90"/>
    </row>
    <row r="842" spans="1:41" x14ac:dyDescent="0.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  <c r="AH842" s="90"/>
      <c r="AI842" s="90"/>
      <c r="AJ842" s="90"/>
      <c r="AK842" s="90"/>
      <c r="AL842" s="90"/>
      <c r="AM842" s="90"/>
      <c r="AN842" s="90"/>
      <c r="AO842" s="90"/>
    </row>
    <row r="843" spans="1:41" x14ac:dyDescent="0.2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  <c r="AH843" s="90"/>
      <c r="AI843" s="90"/>
      <c r="AJ843" s="90"/>
      <c r="AK843" s="90"/>
      <c r="AL843" s="90"/>
      <c r="AM843" s="90"/>
      <c r="AN843" s="90"/>
      <c r="AO843" s="90"/>
    </row>
    <row r="844" spans="1:41" x14ac:dyDescent="0.2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  <c r="AH844" s="90"/>
      <c r="AI844" s="90"/>
      <c r="AJ844" s="90"/>
      <c r="AK844" s="90"/>
      <c r="AL844" s="90"/>
      <c r="AM844" s="90"/>
      <c r="AN844" s="90"/>
      <c r="AO844" s="90"/>
    </row>
    <row r="845" spans="1:41" x14ac:dyDescent="0.2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  <c r="AH845" s="90"/>
      <c r="AI845" s="90"/>
      <c r="AJ845" s="90"/>
      <c r="AK845" s="90"/>
      <c r="AL845" s="90"/>
      <c r="AM845" s="90"/>
      <c r="AN845" s="90"/>
      <c r="AO845" s="90"/>
    </row>
    <row r="846" spans="1:41" x14ac:dyDescent="0.2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  <c r="AH846" s="90"/>
      <c r="AI846" s="90"/>
      <c r="AJ846" s="90"/>
      <c r="AK846" s="90"/>
      <c r="AL846" s="90"/>
      <c r="AM846" s="90"/>
      <c r="AN846" s="90"/>
      <c r="AO846" s="90"/>
    </row>
    <row r="847" spans="1:41" x14ac:dyDescent="0.2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  <c r="AI847" s="90"/>
      <c r="AJ847" s="90"/>
      <c r="AK847" s="90"/>
      <c r="AL847" s="90"/>
      <c r="AM847" s="90"/>
      <c r="AN847" s="90"/>
      <c r="AO847" s="90"/>
    </row>
    <row r="848" spans="1:41" x14ac:dyDescent="0.2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  <c r="AI848" s="90"/>
      <c r="AJ848" s="90"/>
      <c r="AK848" s="90"/>
      <c r="AL848" s="90"/>
      <c r="AM848" s="90"/>
      <c r="AN848" s="90"/>
      <c r="AO848" s="90"/>
    </row>
    <row r="849" spans="1:41" x14ac:dyDescent="0.2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  <c r="AI849" s="90"/>
      <c r="AJ849" s="90"/>
      <c r="AK849" s="90"/>
      <c r="AL849" s="90"/>
      <c r="AM849" s="90"/>
      <c r="AN849" s="90"/>
      <c r="AO849" s="90"/>
    </row>
    <row r="850" spans="1:41" x14ac:dyDescent="0.2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  <c r="AI850" s="90"/>
      <c r="AJ850" s="90"/>
      <c r="AK850" s="90"/>
      <c r="AL850" s="90"/>
      <c r="AM850" s="90"/>
      <c r="AN850" s="90"/>
      <c r="AO850" s="90"/>
    </row>
    <row r="851" spans="1:41" x14ac:dyDescent="0.2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  <c r="AI851" s="90"/>
      <c r="AJ851" s="90"/>
      <c r="AK851" s="90"/>
      <c r="AL851" s="90"/>
      <c r="AM851" s="90"/>
      <c r="AN851" s="90"/>
      <c r="AO851" s="90"/>
    </row>
    <row r="852" spans="1:41" x14ac:dyDescent="0.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  <c r="AI852" s="90"/>
      <c r="AJ852" s="90"/>
      <c r="AK852" s="90"/>
      <c r="AL852" s="90"/>
      <c r="AM852" s="90"/>
      <c r="AN852" s="90"/>
      <c r="AO852" s="90"/>
    </row>
    <row r="853" spans="1:41" x14ac:dyDescent="0.2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  <c r="AI853" s="90"/>
      <c r="AJ853" s="90"/>
      <c r="AK853" s="90"/>
      <c r="AL853" s="90"/>
      <c r="AM853" s="90"/>
      <c r="AN853" s="90"/>
      <c r="AO853" s="90"/>
    </row>
    <row r="854" spans="1:41" x14ac:dyDescent="0.2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  <c r="AI854" s="90"/>
      <c r="AJ854" s="90"/>
      <c r="AK854" s="90"/>
      <c r="AL854" s="90"/>
      <c r="AM854" s="90"/>
      <c r="AN854" s="90"/>
      <c r="AO854" s="90"/>
    </row>
    <row r="855" spans="1:41" x14ac:dyDescent="0.2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  <c r="AI855" s="90"/>
      <c r="AJ855" s="90"/>
      <c r="AK855" s="90"/>
      <c r="AL855" s="90"/>
      <c r="AM855" s="90"/>
      <c r="AN855" s="90"/>
      <c r="AO855" s="90"/>
    </row>
    <row r="856" spans="1:41" x14ac:dyDescent="0.2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  <c r="AI856" s="90"/>
      <c r="AJ856" s="90"/>
      <c r="AK856" s="90"/>
      <c r="AL856" s="90"/>
      <c r="AM856" s="90"/>
      <c r="AN856" s="90"/>
      <c r="AO856" s="90"/>
    </row>
    <row r="857" spans="1:41" x14ac:dyDescent="0.2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  <c r="AH857" s="90"/>
      <c r="AI857" s="90"/>
      <c r="AJ857" s="90"/>
      <c r="AK857" s="90"/>
      <c r="AL857" s="90"/>
      <c r="AM857" s="90"/>
      <c r="AN857" s="90"/>
      <c r="AO857" s="90"/>
    </row>
    <row r="858" spans="1:41" x14ac:dyDescent="0.2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90"/>
      <c r="AI858" s="90"/>
      <c r="AJ858" s="90"/>
      <c r="AK858" s="90"/>
      <c r="AL858" s="90"/>
      <c r="AM858" s="90"/>
      <c r="AN858" s="90"/>
      <c r="AO858" s="90"/>
    </row>
    <row r="859" spans="1:41" x14ac:dyDescent="0.2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90"/>
      <c r="AI859" s="90"/>
      <c r="AJ859" s="90"/>
      <c r="AK859" s="90"/>
      <c r="AL859" s="90"/>
      <c r="AM859" s="90"/>
      <c r="AN859" s="90"/>
      <c r="AO859" s="90"/>
    </row>
    <row r="860" spans="1:41" x14ac:dyDescent="0.2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90"/>
      <c r="AI860" s="90"/>
      <c r="AJ860" s="90"/>
      <c r="AK860" s="90"/>
      <c r="AL860" s="90"/>
      <c r="AM860" s="90"/>
      <c r="AN860" s="90"/>
      <c r="AO860" s="90"/>
    </row>
    <row r="861" spans="1:41" x14ac:dyDescent="0.2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90"/>
      <c r="AI861" s="90"/>
      <c r="AJ861" s="90"/>
      <c r="AK861" s="90"/>
      <c r="AL861" s="90"/>
      <c r="AM861" s="90"/>
      <c r="AN861" s="90"/>
      <c r="AO861" s="90"/>
    </row>
    <row r="862" spans="1:41" x14ac:dyDescent="0.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90"/>
      <c r="AI862" s="90"/>
      <c r="AJ862" s="90"/>
      <c r="AK862" s="90"/>
      <c r="AL862" s="90"/>
      <c r="AM862" s="90"/>
      <c r="AN862" s="90"/>
      <c r="AO862" s="90"/>
    </row>
    <row r="863" spans="1:41" x14ac:dyDescent="0.2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  <c r="AH863" s="90"/>
      <c r="AI863" s="90"/>
      <c r="AJ863" s="90"/>
      <c r="AK863" s="90"/>
      <c r="AL863" s="90"/>
      <c r="AM863" s="90"/>
      <c r="AN863" s="90"/>
      <c r="AO863" s="90"/>
    </row>
    <row r="864" spans="1:41" x14ac:dyDescent="0.2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  <c r="AH864" s="90"/>
      <c r="AI864" s="90"/>
      <c r="AJ864" s="90"/>
      <c r="AK864" s="90"/>
      <c r="AL864" s="90"/>
      <c r="AM864" s="90"/>
      <c r="AN864" s="90"/>
      <c r="AO864" s="90"/>
    </row>
    <row r="865" spans="1:41" x14ac:dyDescent="0.2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  <c r="AH865" s="90"/>
      <c r="AI865" s="90"/>
      <c r="AJ865" s="90"/>
      <c r="AK865" s="90"/>
      <c r="AL865" s="90"/>
      <c r="AM865" s="90"/>
      <c r="AN865" s="90"/>
      <c r="AO865" s="90"/>
    </row>
    <row r="866" spans="1:41" x14ac:dyDescent="0.2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  <c r="AH866" s="90"/>
      <c r="AI866" s="90"/>
      <c r="AJ866" s="90"/>
      <c r="AK866" s="90"/>
      <c r="AL866" s="90"/>
      <c r="AM866" s="90"/>
      <c r="AN866" s="90"/>
      <c r="AO866" s="90"/>
    </row>
    <row r="867" spans="1:41" x14ac:dyDescent="0.2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  <c r="AH867" s="90"/>
      <c r="AI867" s="90"/>
      <c r="AJ867" s="90"/>
      <c r="AK867" s="90"/>
      <c r="AL867" s="90"/>
      <c r="AM867" s="90"/>
      <c r="AN867" s="90"/>
      <c r="AO867" s="90"/>
    </row>
    <row r="868" spans="1:41" x14ac:dyDescent="0.2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0"/>
      <c r="AL868" s="90"/>
      <c r="AM868" s="90"/>
      <c r="AN868" s="90"/>
      <c r="AO868" s="90"/>
    </row>
    <row r="869" spans="1:41" x14ac:dyDescent="0.2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  <c r="AK869" s="90"/>
      <c r="AL869" s="90"/>
      <c r="AM869" s="90"/>
      <c r="AN869" s="90"/>
      <c r="AO869" s="90"/>
    </row>
    <row r="870" spans="1:41" x14ac:dyDescent="0.2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  <c r="AK870" s="90"/>
      <c r="AL870" s="90"/>
      <c r="AM870" s="90"/>
      <c r="AN870" s="90"/>
      <c r="AO870" s="90"/>
    </row>
    <row r="871" spans="1:41" x14ac:dyDescent="0.2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  <c r="AK871" s="90"/>
      <c r="AL871" s="90"/>
      <c r="AM871" s="90"/>
      <c r="AN871" s="90"/>
      <c r="AO871" s="90"/>
    </row>
    <row r="872" spans="1:41" x14ac:dyDescent="0.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  <c r="AK872" s="90"/>
      <c r="AL872" s="90"/>
      <c r="AM872" s="90"/>
      <c r="AN872" s="90"/>
      <c r="AO872" s="90"/>
    </row>
    <row r="873" spans="1:41" x14ac:dyDescent="0.2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  <c r="AK873" s="90"/>
      <c r="AL873" s="90"/>
      <c r="AM873" s="90"/>
      <c r="AN873" s="90"/>
      <c r="AO873" s="90"/>
    </row>
    <row r="874" spans="1:41" x14ac:dyDescent="0.2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  <c r="AK874" s="90"/>
      <c r="AL874" s="90"/>
      <c r="AM874" s="90"/>
      <c r="AN874" s="90"/>
      <c r="AO874" s="90"/>
    </row>
    <row r="875" spans="1:41" x14ac:dyDescent="0.2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  <c r="AK875" s="90"/>
      <c r="AL875" s="90"/>
      <c r="AM875" s="90"/>
      <c r="AN875" s="90"/>
      <c r="AO875" s="90"/>
    </row>
    <row r="876" spans="1:41" x14ac:dyDescent="0.2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  <c r="AK876" s="90"/>
      <c r="AL876" s="90"/>
      <c r="AM876" s="90"/>
      <c r="AN876" s="90"/>
      <c r="AO876" s="90"/>
    </row>
    <row r="877" spans="1:41" x14ac:dyDescent="0.2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  <c r="AK877" s="90"/>
      <c r="AL877" s="90"/>
      <c r="AM877" s="90"/>
      <c r="AN877" s="90"/>
      <c r="AO877" s="90"/>
    </row>
    <row r="878" spans="1:41" x14ac:dyDescent="0.2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  <c r="AK878" s="90"/>
      <c r="AL878" s="90"/>
      <c r="AM878" s="90"/>
      <c r="AN878" s="90"/>
      <c r="AO878" s="90"/>
    </row>
    <row r="879" spans="1:41" x14ac:dyDescent="0.2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  <c r="AK879" s="90"/>
      <c r="AL879" s="90"/>
      <c r="AM879" s="90"/>
      <c r="AN879" s="90"/>
      <c r="AO879" s="90"/>
    </row>
    <row r="880" spans="1:41" x14ac:dyDescent="0.2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  <c r="AH880" s="90"/>
      <c r="AI880" s="90"/>
      <c r="AJ880" s="90"/>
      <c r="AK880" s="90"/>
      <c r="AL880" s="90"/>
      <c r="AM880" s="90"/>
      <c r="AN880" s="90"/>
      <c r="AO880" s="90"/>
    </row>
    <row r="881" spans="1:41" x14ac:dyDescent="0.2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  <c r="AK881" s="90"/>
      <c r="AL881" s="90"/>
      <c r="AM881" s="90"/>
      <c r="AN881" s="90"/>
      <c r="AO881" s="90"/>
    </row>
    <row r="882" spans="1:41" x14ac:dyDescent="0.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  <c r="AK882" s="90"/>
      <c r="AL882" s="90"/>
      <c r="AM882" s="90"/>
      <c r="AN882" s="90"/>
      <c r="AO882" s="90"/>
    </row>
    <row r="883" spans="1:41" x14ac:dyDescent="0.2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  <c r="AH883" s="90"/>
      <c r="AI883" s="90"/>
      <c r="AJ883" s="90"/>
      <c r="AK883" s="90"/>
      <c r="AL883" s="90"/>
      <c r="AM883" s="90"/>
      <c r="AN883" s="90"/>
      <c r="AO883" s="90"/>
    </row>
    <row r="884" spans="1:41" x14ac:dyDescent="0.2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  <c r="AH884" s="90"/>
      <c r="AI884" s="90"/>
      <c r="AJ884" s="90"/>
      <c r="AK884" s="90"/>
      <c r="AL884" s="90"/>
      <c r="AM884" s="90"/>
      <c r="AN884" s="90"/>
      <c r="AO884" s="90"/>
    </row>
    <row r="885" spans="1:41" x14ac:dyDescent="0.2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  <c r="AH885" s="90"/>
      <c r="AI885" s="90"/>
      <c r="AJ885" s="90"/>
      <c r="AK885" s="90"/>
      <c r="AL885" s="90"/>
      <c r="AM885" s="90"/>
      <c r="AN885" s="90"/>
      <c r="AO885" s="90"/>
    </row>
    <row r="886" spans="1:41" x14ac:dyDescent="0.2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  <c r="AH886" s="90"/>
      <c r="AI886" s="90"/>
      <c r="AJ886" s="90"/>
      <c r="AK886" s="90"/>
      <c r="AL886" s="90"/>
      <c r="AM886" s="90"/>
      <c r="AN886" s="90"/>
      <c r="AO886" s="90"/>
    </row>
    <row r="887" spans="1:41" x14ac:dyDescent="0.2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  <c r="AI887" s="90"/>
      <c r="AJ887" s="90"/>
      <c r="AK887" s="90"/>
      <c r="AL887" s="90"/>
      <c r="AM887" s="90"/>
      <c r="AN887" s="90"/>
      <c r="AO887" s="90"/>
    </row>
    <row r="888" spans="1:41" x14ac:dyDescent="0.2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  <c r="AI888" s="90"/>
      <c r="AJ888" s="90"/>
      <c r="AK888" s="90"/>
      <c r="AL888" s="90"/>
      <c r="AM888" s="90"/>
      <c r="AN888" s="90"/>
      <c r="AO888" s="90"/>
    </row>
    <row r="889" spans="1:41" x14ac:dyDescent="0.2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  <c r="AH889" s="90"/>
      <c r="AI889" s="90"/>
      <c r="AJ889" s="90"/>
      <c r="AK889" s="90"/>
      <c r="AL889" s="90"/>
      <c r="AM889" s="90"/>
      <c r="AN889" s="90"/>
      <c r="AO889" s="90"/>
    </row>
    <row r="890" spans="1:41" x14ac:dyDescent="0.2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  <c r="AH890" s="90"/>
      <c r="AI890" s="90"/>
      <c r="AJ890" s="90"/>
      <c r="AK890" s="90"/>
      <c r="AL890" s="90"/>
      <c r="AM890" s="90"/>
      <c r="AN890" s="90"/>
      <c r="AO890" s="90"/>
    </row>
    <row r="891" spans="1:41" x14ac:dyDescent="0.2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90"/>
      <c r="AI891" s="90"/>
      <c r="AJ891" s="90"/>
      <c r="AK891" s="90"/>
      <c r="AL891" s="90"/>
      <c r="AM891" s="90"/>
      <c r="AN891" s="90"/>
      <c r="AO891" s="90"/>
    </row>
    <row r="892" spans="1:41" x14ac:dyDescent="0.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  <c r="AH892" s="90"/>
      <c r="AI892" s="90"/>
      <c r="AJ892" s="90"/>
      <c r="AK892" s="90"/>
      <c r="AL892" s="90"/>
      <c r="AM892" s="90"/>
      <c r="AN892" s="90"/>
      <c r="AO892" s="90"/>
    </row>
    <row r="893" spans="1:41" x14ac:dyDescent="0.2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  <c r="AH893" s="90"/>
      <c r="AI893" s="90"/>
      <c r="AJ893" s="90"/>
      <c r="AK893" s="90"/>
      <c r="AL893" s="90"/>
      <c r="AM893" s="90"/>
      <c r="AN893" s="90"/>
      <c r="AO893" s="90"/>
    </row>
    <row r="894" spans="1:41" x14ac:dyDescent="0.2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  <c r="AH894" s="90"/>
      <c r="AI894" s="90"/>
      <c r="AJ894" s="90"/>
      <c r="AK894" s="90"/>
      <c r="AL894" s="90"/>
      <c r="AM894" s="90"/>
      <c r="AN894" s="90"/>
      <c r="AO894" s="90"/>
    </row>
    <row r="895" spans="1:41" x14ac:dyDescent="0.2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  <c r="AH895" s="90"/>
      <c r="AI895" s="90"/>
      <c r="AJ895" s="90"/>
      <c r="AK895" s="90"/>
      <c r="AL895" s="90"/>
      <c r="AM895" s="90"/>
      <c r="AN895" s="90"/>
      <c r="AO895" s="90"/>
    </row>
    <row r="896" spans="1:41" x14ac:dyDescent="0.2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  <c r="AH896" s="90"/>
      <c r="AI896" s="90"/>
      <c r="AJ896" s="90"/>
      <c r="AK896" s="90"/>
      <c r="AL896" s="90"/>
      <c r="AM896" s="90"/>
      <c r="AN896" s="90"/>
      <c r="AO896" s="90"/>
    </row>
    <row r="897" spans="1:41" x14ac:dyDescent="0.2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  <c r="AI897" s="90"/>
      <c r="AJ897" s="90"/>
      <c r="AK897" s="90"/>
      <c r="AL897" s="90"/>
      <c r="AM897" s="90"/>
      <c r="AN897" s="90"/>
      <c r="AO897" s="90"/>
    </row>
    <row r="898" spans="1:41" x14ac:dyDescent="0.2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  <c r="AI898" s="90"/>
      <c r="AJ898" s="90"/>
      <c r="AK898" s="90"/>
      <c r="AL898" s="90"/>
      <c r="AM898" s="90"/>
      <c r="AN898" s="90"/>
      <c r="AO898" s="90"/>
    </row>
    <row r="899" spans="1:41" x14ac:dyDescent="0.2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  <c r="AH899" s="90"/>
      <c r="AI899" s="90"/>
      <c r="AJ899" s="90"/>
      <c r="AK899" s="90"/>
      <c r="AL899" s="90"/>
      <c r="AM899" s="90"/>
      <c r="AN899" s="90"/>
      <c r="AO899" s="90"/>
    </row>
    <row r="900" spans="1:41" x14ac:dyDescent="0.2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  <c r="AH900" s="90"/>
      <c r="AI900" s="90"/>
      <c r="AJ900" s="90"/>
      <c r="AK900" s="90"/>
      <c r="AL900" s="90"/>
      <c r="AM900" s="90"/>
      <c r="AN900" s="90"/>
      <c r="AO900" s="90"/>
    </row>
    <row r="901" spans="1:41" x14ac:dyDescent="0.2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  <c r="AH901" s="90"/>
      <c r="AI901" s="90"/>
      <c r="AJ901" s="90"/>
      <c r="AK901" s="90"/>
      <c r="AL901" s="90"/>
      <c r="AM901" s="90"/>
      <c r="AN901" s="90"/>
      <c r="AO901" s="90"/>
    </row>
    <row r="902" spans="1:41" x14ac:dyDescent="0.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  <c r="AH902" s="90"/>
      <c r="AI902" s="90"/>
      <c r="AJ902" s="90"/>
      <c r="AK902" s="90"/>
      <c r="AL902" s="90"/>
      <c r="AM902" s="90"/>
      <c r="AN902" s="90"/>
      <c r="AO902" s="90"/>
    </row>
    <row r="903" spans="1:41" x14ac:dyDescent="0.2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  <c r="AH903" s="90"/>
      <c r="AI903" s="90"/>
      <c r="AJ903" s="90"/>
      <c r="AK903" s="90"/>
      <c r="AL903" s="90"/>
      <c r="AM903" s="90"/>
      <c r="AN903" s="90"/>
      <c r="AO903" s="90"/>
    </row>
    <row r="904" spans="1:41" x14ac:dyDescent="0.2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  <c r="AH904" s="90"/>
      <c r="AI904" s="90"/>
      <c r="AJ904" s="90"/>
      <c r="AK904" s="90"/>
      <c r="AL904" s="90"/>
      <c r="AM904" s="90"/>
      <c r="AN904" s="90"/>
      <c r="AO904" s="90"/>
    </row>
    <row r="905" spans="1:41" x14ac:dyDescent="0.2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  <c r="AH905" s="90"/>
      <c r="AI905" s="90"/>
      <c r="AJ905" s="90"/>
      <c r="AK905" s="90"/>
      <c r="AL905" s="90"/>
      <c r="AM905" s="90"/>
      <c r="AN905" s="90"/>
      <c r="AO905" s="90"/>
    </row>
    <row r="906" spans="1:41" x14ac:dyDescent="0.2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  <c r="AH906" s="90"/>
      <c r="AI906" s="90"/>
      <c r="AJ906" s="90"/>
      <c r="AK906" s="90"/>
      <c r="AL906" s="90"/>
      <c r="AM906" s="90"/>
      <c r="AN906" s="90"/>
      <c r="AO906" s="90"/>
    </row>
    <row r="907" spans="1:41" x14ac:dyDescent="0.2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  <c r="AH907" s="90"/>
      <c r="AI907" s="90"/>
      <c r="AJ907" s="90"/>
      <c r="AK907" s="90"/>
      <c r="AL907" s="90"/>
      <c r="AM907" s="90"/>
      <c r="AN907" s="90"/>
      <c r="AO907" s="90"/>
    </row>
    <row r="908" spans="1:41" x14ac:dyDescent="0.2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  <c r="AI908" s="90"/>
      <c r="AJ908" s="90"/>
      <c r="AK908" s="90"/>
      <c r="AL908" s="90"/>
      <c r="AM908" s="90"/>
      <c r="AN908" s="90"/>
      <c r="AO908" s="90"/>
    </row>
    <row r="909" spans="1:41" x14ac:dyDescent="0.2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  <c r="AH909" s="90"/>
      <c r="AI909" s="90"/>
      <c r="AJ909" s="90"/>
      <c r="AK909" s="90"/>
      <c r="AL909" s="90"/>
      <c r="AM909" s="90"/>
      <c r="AN909" s="90"/>
      <c r="AO909" s="90"/>
    </row>
    <row r="910" spans="1:41" x14ac:dyDescent="0.2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  <c r="AH910" s="90"/>
      <c r="AI910" s="90"/>
      <c r="AJ910" s="90"/>
      <c r="AK910" s="90"/>
      <c r="AL910" s="90"/>
      <c r="AM910" s="90"/>
      <c r="AN910" s="90"/>
      <c r="AO910" s="90"/>
    </row>
    <row r="911" spans="1:41" x14ac:dyDescent="0.2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  <c r="AH911" s="90"/>
      <c r="AI911" s="90"/>
      <c r="AJ911" s="90"/>
      <c r="AK911" s="90"/>
      <c r="AL911" s="90"/>
      <c r="AM911" s="90"/>
      <c r="AN911" s="90"/>
      <c r="AO911" s="90"/>
    </row>
    <row r="912" spans="1:41" x14ac:dyDescent="0.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  <c r="AH912" s="90"/>
      <c r="AI912" s="90"/>
      <c r="AJ912" s="90"/>
      <c r="AK912" s="90"/>
      <c r="AL912" s="90"/>
      <c r="AM912" s="90"/>
      <c r="AN912" s="90"/>
      <c r="AO912" s="90"/>
    </row>
    <row r="913" spans="1:41" x14ac:dyDescent="0.2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  <c r="AH913" s="90"/>
      <c r="AI913" s="90"/>
      <c r="AJ913" s="90"/>
      <c r="AK913" s="90"/>
      <c r="AL913" s="90"/>
      <c r="AM913" s="90"/>
      <c r="AN913" s="90"/>
      <c r="AO913" s="90"/>
    </row>
    <row r="914" spans="1:41" x14ac:dyDescent="0.2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  <c r="AH914" s="90"/>
      <c r="AI914" s="90"/>
      <c r="AJ914" s="90"/>
      <c r="AK914" s="90"/>
      <c r="AL914" s="90"/>
      <c r="AM914" s="90"/>
      <c r="AN914" s="90"/>
      <c r="AO914" s="90"/>
    </row>
    <row r="915" spans="1:41" x14ac:dyDescent="0.2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  <c r="AH915" s="90"/>
      <c r="AI915" s="90"/>
      <c r="AJ915" s="90"/>
      <c r="AK915" s="90"/>
      <c r="AL915" s="90"/>
      <c r="AM915" s="90"/>
      <c r="AN915" s="90"/>
      <c r="AO915" s="90"/>
    </row>
    <row r="916" spans="1:41" x14ac:dyDescent="0.2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  <c r="AH916" s="90"/>
      <c r="AI916" s="90"/>
      <c r="AJ916" s="90"/>
      <c r="AK916" s="90"/>
      <c r="AL916" s="90"/>
      <c r="AM916" s="90"/>
      <c r="AN916" s="90"/>
      <c r="AO916" s="90"/>
    </row>
    <row r="917" spans="1:41" x14ac:dyDescent="0.2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  <c r="AH917" s="90"/>
      <c r="AI917" s="90"/>
      <c r="AJ917" s="90"/>
      <c r="AK917" s="90"/>
      <c r="AL917" s="90"/>
      <c r="AM917" s="90"/>
      <c r="AN917" s="90"/>
      <c r="AO917" s="90"/>
    </row>
    <row r="918" spans="1:41" x14ac:dyDescent="0.2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  <c r="AH918" s="90"/>
      <c r="AI918" s="90"/>
      <c r="AJ918" s="90"/>
      <c r="AK918" s="90"/>
      <c r="AL918" s="90"/>
      <c r="AM918" s="90"/>
      <c r="AN918" s="90"/>
      <c r="AO918" s="90"/>
    </row>
    <row r="919" spans="1:41" x14ac:dyDescent="0.2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  <c r="AH919" s="90"/>
      <c r="AI919" s="90"/>
      <c r="AJ919" s="90"/>
      <c r="AK919" s="90"/>
      <c r="AL919" s="90"/>
      <c r="AM919" s="90"/>
      <c r="AN919" s="90"/>
      <c r="AO919" s="90"/>
    </row>
    <row r="920" spans="1:41" x14ac:dyDescent="0.2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  <c r="AH920" s="90"/>
      <c r="AI920" s="90"/>
      <c r="AJ920" s="90"/>
      <c r="AK920" s="90"/>
      <c r="AL920" s="90"/>
      <c r="AM920" s="90"/>
      <c r="AN920" s="90"/>
      <c r="AO920" s="90"/>
    </row>
    <row r="921" spans="1:41" x14ac:dyDescent="0.2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  <c r="AH921" s="90"/>
      <c r="AI921" s="90"/>
      <c r="AJ921" s="90"/>
      <c r="AK921" s="90"/>
      <c r="AL921" s="90"/>
      <c r="AM921" s="90"/>
      <c r="AN921" s="90"/>
      <c r="AO921" s="90"/>
    </row>
    <row r="922" spans="1:41" x14ac:dyDescent="0.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  <c r="AH922" s="90"/>
      <c r="AI922" s="90"/>
      <c r="AJ922" s="90"/>
      <c r="AK922" s="90"/>
      <c r="AL922" s="90"/>
      <c r="AM922" s="90"/>
      <c r="AN922" s="90"/>
      <c r="AO922" s="90"/>
    </row>
    <row r="923" spans="1:41" x14ac:dyDescent="0.2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  <c r="AH923" s="90"/>
      <c r="AI923" s="90"/>
      <c r="AJ923" s="90"/>
      <c r="AK923" s="90"/>
      <c r="AL923" s="90"/>
      <c r="AM923" s="90"/>
      <c r="AN923" s="90"/>
      <c r="AO923" s="90"/>
    </row>
    <row r="924" spans="1:41" x14ac:dyDescent="0.2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  <c r="AH924" s="90"/>
      <c r="AI924" s="90"/>
      <c r="AJ924" s="90"/>
      <c r="AK924" s="90"/>
      <c r="AL924" s="90"/>
      <c r="AM924" s="90"/>
      <c r="AN924" s="90"/>
      <c r="AO924" s="90"/>
    </row>
    <row r="925" spans="1:41" x14ac:dyDescent="0.2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  <c r="AH925" s="90"/>
      <c r="AI925" s="90"/>
      <c r="AJ925" s="90"/>
      <c r="AK925" s="90"/>
      <c r="AL925" s="90"/>
      <c r="AM925" s="90"/>
      <c r="AN925" s="90"/>
      <c r="AO925" s="90"/>
    </row>
    <row r="926" spans="1:41" x14ac:dyDescent="0.2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  <c r="AH926" s="90"/>
      <c r="AI926" s="90"/>
      <c r="AJ926" s="90"/>
      <c r="AK926" s="90"/>
      <c r="AL926" s="90"/>
      <c r="AM926" s="90"/>
      <c r="AN926" s="90"/>
      <c r="AO926" s="90"/>
    </row>
    <row r="927" spans="1:41" x14ac:dyDescent="0.2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  <c r="AH927" s="90"/>
      <c r="AI927" s="90"/>
      <c r="AJ927" s="90"/>
      <c r="AK927" s="90"/>
      <c r="AL927" s="90"/>
      <c r="AM927" s="90"/>
      <c r="AN927" s="90"/>
      <c r="AO927" s="90"/>
    </row>
    <row r="928" spans="1:41" x14ac:dyDescent="0.2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90"/>
      <c r="AI928" s="90"/>
      <c r="AJ928" s="90"/>
      <c r="AK928" s="90"/>
      <c r="AL928" s="90"/>
      <c r="AM928" s="90"/>
      <c r="AN928" s="90"/>
      <c r="AO928" s="90"/>
    </row>
    <row r="929" spans="1:41" x14ac:dyDescent="0.2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  <c r="AH929" s="90"/>
      <c r="AI929" s="90"/>
      <c r="AJ929" s="90"/>
      <c r="AK929" s="90"/>
      <c r="AL929" s="90"/>
      <c r="AM929" s="90"/>
      <c r="AN929" s="90"/>
      <c r="AO929" s="90"/>
    </row>
    <row r="930" spans="1:41" x14ac:dyDescent="0.2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  <c r="AH930" s="90"/>
      <c r="AI930" s="90"/>
      <c r="AJ930" s="90"/>
      <c r="AK930" s="90"/>
      <c r="AL930" s="90"/>
      <c r="AM930" s="90"/>
      <c r="AN930" s="90"/>
      <c r="AO930" s="90"/>
    </row>
    <row r="931" spans="1:41" x14ac:dyDescent="0.2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  <c r="AH931" s="90"/>
      <c r="AI931" s="90"/>
      <c r="AJ931" s="90"/>
      <c r="AK931" s="90"/>
      <c r="AL931" s="90"/>
      <c r="AM931" s="90"/>
      <c r="AN931" s="90"/>
      <c r="AO931" s="90"/>
    </row>
    <row r="932" spans="1:41" x14ac:dyDescent="0.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  <c r="AH932" s="90"/>
      <c r="AI932" s="90"/>
      <c r="AJ932" s="90"/>
      <c r="AK932" s="90"/>
      <c r="AL932" s="90"/>
      <c r="AM932" s="90"/>
      <c r="AN932" s="90"/>
      <c r="AO932" s="90"/>
    </row>
    <row r="933" spans="1:41" x14ac:dyDescent="0.2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  <c r="AH933" s="90"/>
      <c r="AI933" s="90"/>
      <c r="AJ933" s="90"/>
      <c r="AK933" s="90"/>
      <c r="AL933" s="90"/>
      <c r="AM933" s="90"/>
      <c r="AN933" s="90"/>
      <c r="AO933" s="90"/>
    </row>
    <row r="934" spans="1:41" x14ac:dyDescent="0.2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  <c r="AH934" s="90"/>
      <c r="AI934" s="90"/>
      <c r="AJ934" s="90"/>
      <c r="AK934" s="90"/>
      <c r="AL934" s="90"/>
      <c r="AM934" s="90"/>
      <c r="AN934" s="90"/>
      <c r="AO934" s="90"/>
    </row>
    <row r="935" spans="1:41" x14ac:dyDescent="0.2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  <c r="AH935" s="90"/>
      <c r="AI935" s="90"/>
      <c r="AJ935" s="90"/>
      <c r="AK935" s="90"/>
      <c r="AL935" s="90"/>
      <c r="AM935" s="90"/>
      <c r="AN935" s="90"/>
      <c r="AO935" s="90"/>
    </row>
    <row r="936" spans="1:41" x14ac:dyDescent="0.2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  <c r="AH936" s="90"/>
      <c r="AI936" s="90"/>
      <c r="AJ936" s="90"/>
      <c r="AK936" s="90"/>
      <c r="AL936" s="90"/>
      <c r="AM936" s="90"/>
      <c r="AN936" s="90"/>
      <c r="AO936" s="90"/>
    </row>
    <row r="937" spans="1:41" x14ac:dyDescent="0.2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  <c r="AH937" s="90"/>
      <c r="AI937" s="90"/>
      <c r="AJ937" s="90"/>
      <c r="AK937" s="90"/>
      <c r="AL937" s="90"/>
      <c r="AM937" s="90"/>
      <c r="AN937" s="90"/>
      <c r="AO937" s="90"/>
    </row>
    <row r="938" spans="1:41" x14ac:dyDescent="0.2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  <c r="AH938" s="90"/>
      <c r="AI938" s="90"/>
      <c r="AJ938" s="90"/>
      <c r="AK938" s="90"/>
      <c r="AL938" s="90"/>
      <c r="AM938" s="90"/>
      <c r="AN938" s="90"/>
      <c r="AO938" s="90"/>
    </row>
    <row r="939" spans="1:41" x14ac:dyDescent="0.2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  <c r="AH939" s="90"/>
      <c r="AI939" s="90"/>
      <c r="AJ939" s="90"/>
      <c r="AK939" s="90"/>
      <c r="AL939" s="90"/>
      <c r="AM939" s="90"/>
      <c r="AN939" s="90"/>
      <c r="AO939" s="90"/>
    </row>
    <row r="940" spans="1:41" x14ac:dyDescent="0.2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  <c r="AH940" s="90"/>
      <c r="AI940" s="90"/>
      <c r="AJ940" s="90"/>
      <c r="AK940" s="90"/>
      <c r="AL940" s="90"/>
      <c r="AM940" s="90"/>
      <c r="AN940" s="90"/>
      <c r="AO940" s="90"/>
    </row>
    <row r="941" spans="1:41" x14ac:dyDescent="0.2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  <c r="AH941" s="90"/>
      <c r="AI941" s="90"/>
      <c r="AJ941" s="90"/>
      <c r="AK941" s="90"/>
      <c r="AL941" s="90"/>
      <c r="AM941" s="90"/>
      <c r="AN941" s="90"/>
      <c r="AO941" s="90"/>
    </row>
    <row r="942" spans="1:41" x14ac:dyDescent="0.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  <c r="AH942" s="90"/>
      <c r="AI942" s="90"/>
      <c r="AJ942" s="90"/>
      <c r="AK942" s="90"/>
      <c r="AL942" s="90"/>
      <c r="AM942" s="90"/>
      <c r="AN942" s="90"/>
      <c r="AO942" s="90"/>
    </row>
    <row r="943" spans="1:41" x14ac:dyDescent="0.2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  <c r="AI943" s="90"/>
      <c r="AJ943" s="90"/>
      <c r="AK943" s="90"/>
      <c r="AL943" s="90"/>
      <c r="AM943" s="90"/>
      <c r="AN943" s="90"/>
      <c r="AO943" s="90"/>
    </row>
    <row r="944" spans="1:41" x14ac:dyDescent="0.2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  <c r="AH944" s="90"/>
      <c r="AI944" s="90"/>
      <c r="AJ944" s="90"/>
      <c r="AK944" s="90"/>
      <c r="AL944" s="90"/>
      <c r="AM944" s="90"/>
      <c r="AN944" s="90"/>
      <c r="AO944" s="90"/>
    </row>
    <row r="945" spans="1:41" x14ac:dyDescent="0.2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  <c r="AH945" s="90"/>
      <c r="AI945" s="90"/>
      <c r="AJ945" s="90"/>
      <c r="AK945" s="90"/>
      <c r="AL945" s="90"/>
      <c r="AM945" s="90"/>
      <c r="AN945" s="90"/>
      <c r="AO945" s="90"/>
    </row>
    <row r="946" spans="1:41" x14ac:dyDescent="0.2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  <c r="AH946" s="90"/>
      <c r="AI946" s="90"/>
      <c r="AJ946" s="90"/>
      <c r="AK946" s="90"/>
      <c r="AL946" s="90"/>
      <c r="AM946" s="90"/>
      <c r="AN946" s="90"/>
      <c r="AO946" s="90"/>
    </row>
    <row r="947" spans="1:41" x14ac:dyDescent="0.2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  <c r="AH947" s="90"/>
      <c r="AI947" s="90"/>
      <c r="AJ947" s="90"/>
      <c r="AK947" s="90"/>
      <c r="AL947" s="90"/>
      <c r="AM947" s="90"/>
      <c r="AN947" s="90"/>
      <c r="AO947" s="90"/>
    </row>
    <row r="948" spans="1:41" x14ac:dyDescent="0.2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  <c r="AH948" s="90"/>
      <c r="AI948" s="90"/>
      <c r="AJ948" s="90"/>
      <c r="AK948" s="90"/>
      <c r="AL948" s="90"/>
      <c r="AM948" s="90"/>
      <c r="AN948" s="90"/>
      <c r="AO948" s="90"/>
    </row>
    <row r="949" spans="1:41" x14ac:dyDescent="0.2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  <c r="AH949" s="90"/>
      <c r="AI949" s="90"/>
      <c r="AJ949" s="90"/>
      <c r="AK949" s="90"/>
      <c r="AL949" s="90"/>
      <c r="AM949" s="90"/>
      <c r="AN949" s="90"/>
      <c r="AO949" s="90"/>
    </row>
    <row r="950" spans="1:41" x14ac:dyDescent="0.2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  <c r="AH950" s="90"/>
      <c r="AI950" s="90"/>
      <c r="AJ950" s="90"/>
      <c r="AK950" s="90"/>
      <c r="AL950" s="90"/>
      <c r="AM950" s="90"/>
      <c r="AN950" s="90"/>
      <c r="AO950" s="90"/>
    </row>
    <row r="951" spans="1:41" x14ac:dyDescent="0.2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  <c r="AH951" s="90"/>
      <c r="AI951" s="90"/>
      <c r="AJ951" s="90"/>
      <c r="AK951" s="90"/>
      <c r="AL951" s="90"/>
      <c r="AM951" s="90"/>
      <c r="AN951" s="90"/>
      <c r="AO951" s="90"/>
    </row>
    <row r="952" spans="1:41" x14ac:dyDescent="0.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  <c r="AH952" s="90"/>
      <c r="AI952" s="90"/>
      <c r="AJ952" s="90"/>
      <c r="AK952" s="90"/>
      <c r="AL952" s="90"/>
      <c r="AM952" s="90"/>
      <c r="AN952" s="90"/>
      <c r="AO952" s="90"/>
    </row>
    <row r="953" spans="1:41" x14ac:dyDescent="0.2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  <c r="AH953" s="90"/>
      <c r="AI953" s="90"/>
      <c r="AJ953" s="90"/>
      <c r="AK953" s="90"/>
      <c r="AL953" s="90"/>
      <c r="AM953" s="90"/>
      <c r="AN953" s="90"/>
      <c r="AO953" s="90"/>
    </row>
    <row r="954" spans="1:41" x14ac:dyDescent="0.2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  <c r="AH954" s="90"/>
      <c r="AI954" s="90"/>
      <c r="AJ954" s="90"/>
      <c r="AK954" s="90"/>
      <c r="AL954" s="90"/>
      <c r="AM954" s="90"/>
      <c r="AN954" s="90"/>
      <c r="AO954" s="90"/>
    </row>
    <row r="955" spans="1:41" x14ac:dyDescent="0.2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  <c r="AH955" s="90"/>
      <c r="AI955" s="90"/>
      <c r="AJ955" s="90"/>
      <c r="AK955" s="90"/>
      <c r="AL955" s="90"/>
      <c r="AM955" s="90"/>
      <c r="AN955" s="90"/>
      <c r="AO955" s="90"/>
    </row>
    <row r="956" spans="1:41" x14ac:dyDescent="0.2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  <c r="AH956" s="90"/>
      <c r="AI956" s="90"/>
      <c r="AJ956" s="90"/>
      <c r="AK956" s="90"/>
      <c r="AL956" s="90"/>
      <c r="AM956" s="90"/>
      <c r="AN956" s="90"/>
      <c r="AO956" s="90"/>
    </row>
    <row r="957" spans="1:41" x14ac:dyDescent="0.2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  <c r="AH957" s="90"/>
      <c r="AI957" s="90"/>
      <c r="AJ957" s="90"/>
      <c r="AK957" s="90"/>
      <c r="AL957" s="90"/>
      <c r="AM957" s="90"/>
      <c r="AN957" s="90"/>
      <c r="AO957" s="90"/>
    </row>
    <row r="958" spans="1:41" x14ac:dyDescent="0.2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  <c r="AH958" s="90"/>
      <c r="AI958" s="90"/>
      <c r="AJ958" s="90"/>
      <c r="AK958" s="90"/>
      <c r="AL958" s="90"/>
      <c r="AM958" s="90"/>
      <c r="AN958" s="90"/>
      <c r="AO958" s="90"/>
    </row>
    <row r="959" spans="1:41" x14ac:dyDescent="0.2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  <c r="AH959" s="90"/>
      <c r="AI959" s="90"/>
      <c r="AJ959" s="90"/>
      <c r="AK959" s="90"/>
      <c r="AL959" s="90"/>
      <c r="AM959" s="90"/>
      <c r="AN959" s="90"/>
      <c r="AO959" s="90"/>
    </row>
    <row r="960" spans="1:41" x14ac:dyDescent="0.2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  <c r="AH960" s="90"/>
      <c r="AI960" s="90"/>
      <c r="AJ960" s="90"/>
      <c r="AK960" s="90"/>
      <c r="AL960" s="90"/>
      <c r="AM960" s="90"/>
      <c r="AN960" s="90"/>
      <c r="AO960" s="90"/>
    </row>
    <row r="961" spans="1:41" x14ac:dyDescent="0.2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  <c r="AH961" s="90"/>
      <c r="AI961" s="90"/>
      <c r="AJ961" s="90"/>
      <c r="AK961" s="90"/>
      <c r="AL961" s="90"/>
      <c r="AM961" s="90"/>
      <c r="AN961" s="90"/>
      <c r="AO961" s="90"/>
    </row>
    <row r="962" spans="1:41" x14ac:dyDescent="0.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  <c r="AH962" s="90"/>
      <c r="AI962" s="90"/>
      <c r="AJ962" s="90"/>
      <c r="AK962" s="90"/>
      <c r="AL962" s="90"/>
      <c r="AM962" s="90"/>
      <c r="AN962" s="90"/>
      <c r="AO962" s="90"/>
    </row>
    <row r="963" spans="1:41" x14ac:dyDescent="0.2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  <c r="AH963" s="90"/>
      <c r="AI963" s="90"/>
      <c r="AJ963" s="90"/>
      <c r="AK963" s="90"/>
      <c r="AL963" s="90"/>
      <c r="AM963" s="90"/>
      <c r="AN963" s="90"/>
      <c r="AO963" s="90"/>
    </row>
    <row r="964" spans="1:41" x14ac:dyDescent="0.2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  <c r="AH964" s="90"/>
      <c r="AI964" s="90"/>
      <c r="AJ964" s="90"/>
      <c r="AK964" s="90"/>
      <c r="AL964" s="90"/>
      <c r="AM964" s="90"/>
      <c r="AN964" s="90"/>
      <c r="AO964" s="90"/>
    </row>
    <row r="965" spans="1:41" x14ac:dyDescent="0.2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  <c r="AH965" s="90"/>
      <c r="AI965" s="90"/>
      <c r="AJ965" s="90"/>
      <c r="AK965" s="90"/>
      <c r="AL965" s="90"/>
      <c r="AM965" s="90"/>
      <c r="AN965" s="90"/>
      <c r="AO965" s="90"/>
    </row>
    <row r="966" spans="1:41" x14ac:dyDescent="0.2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  <c r="AH966" s="90"/>
      <c r="AI966" s="90"/>
      <c r="AJ966" s="90"/>
      <c r="AK966" s="90"/>
      <c r="AL966" s="90"/>
      <c r="AM966" s="90"/>
      <c r="AN966" s="90"/>
      <c r="AO966" s="90"/>
    </row>
    <row r="967" spans="1:41" x14ac:dyDescent="0.2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  <c r="AH967" s="90"/>
      <c r="AI967" s="90"/>
      <c r="AJ967" s="90"/>
      <c r="AK967" s="90"/>
      <c r="AL967" s="90"/>
      <c r="AM967" s="90"/>
      <c r="AN967" s="90"/>
      <c r="AO967" s="90"/>
    </row>
    <row r="968" spans="1:41" x14ac:dyDescent="0.2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  <c r="AH968" s="90"/>
      <c r="AI968" s="90"/>
      <c r="AJ968" s="90"/>
      <c r="AK968" s="90"/>
      <c r="AL968" s="90"/>
      <c r="AM968" s="90"/>
      <c r="AN968" s="90"/>
      <c r="AO968" s="90"/>
    </row>
    <row r="969" spans="1:41" x14ac:dyDescent="0.2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  <c r="AI969" s="90"/>
      <c r="AJ969" s="90"/>
      <c r="AK969" s="90"/>
      <c r="AL969" s="90"/>
      <c r="AM969" s="90"/>
      <c r="AN969" s="90"/>
      <c r="AO969" s="90"/>
    </row>
    <row r="970" spans="1:41" x14ac:dyDescent="0.2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  <c r="AI970" s="90"/>
      <c r="AJ970" s="90"/>
      <c r="AK970" s="90"/>
      <c r="AL970" s="90"/>
      <c r="AM970" s="90"/>
      <c r="AN970" s="90"/>
      <c r="AO970" s="90"/>
    </row>
    <row r="971" spans="1:41" x14ac:dyDescent="0.2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  <c r="AH971" s="90"/>
      <c r="AI971" s="90"/>
      <c r="AJ971" s="90"/>
      <c r="AK971" s="90"/>
      <c r="AL971" s="90"/>
      <c r="AM971" s="90"/>
      <c r="AN971" s="90"/>
      <c r="AO971" s="90"/>
    </row>
    <row r="972" spans="1:41" x14ac:dyDescent="0.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  <c r="AH972" s="90"/>
      <c r="AI972" s="90"/>
      <c r="AJ972" s="90"/>
      <c r="AK972" s="90"/>
      <c r="AL972" s="90"/>
      <c r="AM972" s="90"/>
      <c r="AN972" s="90"/>
      <c r="AO972" s="90"/>
    </row>
    <row r="973" spans="1:41" x14ac:dyDescent="0.2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  <c r="AH973" s="90"/>
      <c r="AI973" s="90"/>
      <c r="AJ973" s="90"/>
      <c r="AK973" s="90"/>
      <c r="AL973" s="90"/>
      <c r="AM973" s="90"/>
      <c r="AN973" s="90"/>
      <c r="AO973" s="90"/>
    </row>
    <row r="974" spans="1:41" x14ac:dyDescent="0.2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  <c r="AH974" s="90"/>
      <c r="AI974" s="90"/>
      <c r="AJ974" s="90"/>
      <c r="AK974" s="90"/>
      <c r="AL974" s="90"/>
      <c r="AM974" s="90"/>
      <c r="AN974" s="90"/>
      <c r="AO974" s="90"/>
    </row>
    <row r="975" spans="1:41" x14ac:dyDescent="0.2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  <c r="AH975" s="90"/>
      <c r="AI975" s="90"/>
      <c r="AJ975" s="90"/>
      <c r="AK975" s="90"/>
      <c r="AL975" s="90"/>
      <c r="AM975" s="90"/>
      <c r="AN975" s="90"/>
      <c r="AO975" s="90"/>
    </row>
    <row r="976" spans="1:41" x14ac:dyDescent="0.2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  <c r="AH976" s="90"/>
      <c r="AI976" s="90"/>
      <c r="AJ976" s="90"/>
      <c r="AK976" s="90"/>
      <c r="AL976" s="90"/>
      <c r="AM976" s="90"/>
      <c r="AN976" s="90"/>
      <c r="AO976" s="90"/>
    </row>
    <row r="977" spans="1:41" x14ac:dyDescent="0.2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  <c r="AH977" s="90"/>
      <c r="AI977" s="90"/>
      <c r="AJ977" s="90"/>
      <c r="AK977" s="90"/>
      <c r="AL977" s="90"/>
      <c r="AM977" s="90"/>
      <c r="AN977" s="90"/>
      <c r="AO977" s="90"/>
    </row>
    <row r="978" spans="1:41" x14ac:dyDescent="0.2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  <c r="AH978" s="90"/>
      <c r="AI978" s="90"/>
      <c r="AJ978" s="90"/>
      <c r="AK978" s="90"/>
      <c r="AL978" s="90"/>
      <c r="AM978" s="90"/>
      <c r="AN978" s="90"/>
      <c r="AO978" s="90"/>
    </row>
    <row r="979" spans="1:41" x14ac:dyDescent="0.2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  <c r="AH979" s="90"/>
      <c r="AI979" s="90"/>
      <c r="AJ979" s="90"/>
      <c r="AK979" s="90"/>
      <c r="AL979" s="90"/>
      <c r="AM979" s="90"/>
      <c r="AN979" s="90"/>
      <c r="AO979" s="90"/>
    </row>
    <row r="980" spans="1:41" x14ac:dyDescent="0.2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  <c r="AE980" s="90"/>
      <c r="AF980" s="90"/>
      <c r="AG980" s="90"/>
      <c r="AH980" s="90"/>
      <c r="AI980" s="90"/>
      <c r="AJ980" s="90"/>
      <c r="AK980" s="90"/>
      <c r="AL980" s="90"/>
      <c r="AM980" s="90"/>
      <c r="AN980" s="90"/>
      <c r="AO980" s="90"/>
    </row>
    <row r="981" spans="1:41" x14ac:dyDescent="0.2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  <c r="AE981" s="90"/>
      <c r="AF981" s="90"/>
      <c r="AG981" s="90"/>
      <c r="AH981" s="90"/>
      <c r="AI981" s="90"/>
      <c r="AJ981" s="90"/>
      <c r="AK981" s="90"/>
      <c r="AL981" s="90"/>
      <c r="AM981" s="90"/>
      <c r="AN981" s="90"/>
      <c r="AO981" s="90"/>
    </row>
    <row r="982" spans="1:41" x14ac:dyDescent="0.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  <c r="AE982" s="90"/>
      <c r="AF982" s="90"/>
      <c r="AG982" s="90"/>
      <c r="AH982" s="90"/>
      <c r="AI982" s="90"/>
      <c r="AJ982" s="90"/>
      <c r="AK982" s="90"/>
      <c r="AL982" s="90"/>
      <c r="AM982" s="90"/>
      <c r="AN982" s="90"/>
      <c r="AO982" s="90"/>
    </row>
    <row r="983" spans="1:41" x14ac:dyDescent="0.2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  <c r="AE983" s="90"/>
      <c r="AF983" s="90"/>
      <c r="AG983" s="90"/>
      <c r="AH983" s="90"/>
      <c r="AI983" s="90"/>
      <c r="AJ983" s="90"/>
      <c r="AK983" s="90"/>
      <c r="AL983" s="90"/>
      <c r="AM983" s="90"/>
      <c r="AN983" s="90"/>
      <c r="AO983" s="90"/>
    </row>
    <row r="984" spans="1:41" x14ac:dyDescent="0.2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  <c r="AE984" s="90"/>
      <c r="AF984" s="90"/>
      <c r="AG984" s="90"/>
      <c r="AH984" s="90"/>
      <c r="AI984" s="90"/>
      <c r="AJ984" s="90"/>
      <c r="AK984" s="90"/>
      <c r="AL984" s="90"/>
      <c r="AM984" s="90"/>
      <c r="AN984" s="90"/>
      <c r="AO984" s="90"/>
    </row>
    <row r="985" spans="1:41" x14ac:dyDescent="0.2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  <c r="AE985" s="90"/>
      <c r="AF985" s="90"/>
      <c r="AG985" s="90"/>
      <c r="AH985" s="90"/>
      <c r="AI985" s="90"/>
      <c r="AJ985" s="90"/>
      <c r="AK985" s="90"/>
      <c r="AL985" s="90"/>
      <c r="AM985" s="90"/>
      <c r="AN985" s="90"/>
      <c r="AO985" s="90"/>
    </row>
    <row r="986" spans="1:41" x14ac:dyDescent="0.2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  <c r="AE986" s="90"/>
      <c r="AF986" s="90"/>
      <c r="AG986" s="90"/>
      <c r="AH986" s="90"/>
      <c r="AI986" s="90"/>
      <c r="AJ986" s="90"/>
      <c r="AK986" s="90"/>
      <c r="AL986" s="90"/>
      <c r="AM986" s="90"/>
      <c r="AN986" s="90"/>
      <c r="AO986" s="90"/>
    </row>
    <row r="987" spans="1:41" x14ac:dyDescent="0.2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  <c r="AE987" s="90"/>
      <c r="AF987" s="90"/>
      <c r="AG987" s="90"/>
      <c r="AH987" s="90"/>
      <c r="AI987" s="90"/>
      <c r="AJ987" s="90"/>
      <c r="AK987" s="90"/>
      <c r="AL987" s="90"/>
      <c r="AM987" s="90"/>
      <c r="AN987" s="90"/>
      <c r="AO987" s="90"/>
    </row>
    <row r="988" spans="1:41" x14ac:dyDescent="0.2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  <c r="AE988" s="90"/>
      <c r="AF988" s="90"/>
      <c r="AG988" s="90"/>
      <c r="AH988" s="90"/>
      <c r="AI988" s="90"/>
      <c r="AJ988" s="90"/>
      <c r="AK988" s="90"/>
      <c r="AL988" s="90"/>
      <c r="AM988" s="90"/>
      <c r="AN988" s="90"/>
      <c r="AO988" s="90"/>
    </row>
    <row r="989" spans="1:41" x14ac:dyDescent="0.2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  <c r="AE989" s="90"/>
      <c r="AF989" s="90"/>
      <c r="AG989" s="90"/>
      <c r="AH989" s="90"/>
      <c r="AI989" s="90"/>
      <c r="AJ989" s="90"/>
      <c r="AK989" s="90"/>
      <c r="AL989" s="90"/>
      <c r="AM989" s="90"/>
      <c r="AN989" s="90"/>
      <c r="AO989" s="90"/>
    </row>
    <row r="990" spans="1:41" x14ac:dyDescent="0.2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  <c r="AE990" s="90"/>
      <c r="AF990" s="90"/>
      <c r="AG990" s="90"/>
      <c r="AH990" s="90"/>
      <c r="AI990" s="90"/>
      <c r="AJ990" s="90"/>
      <c r="AK990" s="90"/>
      <c r="AL990" s="90"/>
      <c r="AM990" s="90"/>
      <c r="AN990" s="90"/>
      <c r="AO990" s="90"/>
    </row>
    <row r="991" spans="1:41" x14ac:dyDescent="0.2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  <c r="AE991" s="90"/>
      <c r="AF991" s="90"/>
      <c r="AG991" s="90"/>
      <c r="AH991" s="90"/>
      <c r="AI991" s="90"/>
      <c r="AJ991" s="90"/>
      <c r="AK991" s="90"/>
      <c r="AL991" s="90"/>
      <c r="AM991" s="90"/>
      <c r="AN991" s="90"/>
      <c r="AO991" s="90"/>
    </row>
    <row r="992" spans="1:41" x14ac:dyDescent="0.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  <c r="AE992" s="90"/>
      <c r="AF992" s="90"/>
      <c r="AG992" s="90"/>
      <c r="AH992" s="90"/>
      <c r="AI992" s="90"/>
      <c r="AJ992" s="90"/>
      <c r="AK992" s="90"/>
      <c r="AL992" s="90"/>
      <c r="AM992" s="90"/>
      <c r="AN992" s="90"/>
      <c r="AO992" s="90"/>
    </row>
    <row r="993" spans="1:41" x14ac:dyDescent="0.2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  <c r="AE993" s="90"/>
      <c r="AF993" s="90"/>
      <c r="AG993" s="90"/>
      <c r="AH993" s="90"/>
      <c r="AI993" s="90"/>
      <c r="AJ993" s="90"/>
      <c r="AK993" s="90"/>
      <c r="AL993" s="90"/>
      <c r="AM993" s="90"/>
      <c r="AN993" s="90"/>
      <c r="AO993" s="90"/>
    </row>
    <row r="994" spans="1:41" x14ac:dyDescent="0.2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  <c r="AE994" s="90"/>
      <c r="AF994" s="90"/>
      <c r="AG994" s="90"/>
      <c r="AH994" s="90"/>
      <c r="AI994" s="90"/>
      <c r="AJ994" s="90"/>
      <c r="AK994" s="90"/>
      <c r="AL994" s="90"/>
      <c r="AM994" s="90"/>
      <c r="AN994" s="90"/>
      <c r="AO994" s="90"/>
    </row>
    <row r="995" spans="1:41" x14ac:dyDescent="0.2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  <c r="AE995" s="90"/>
      <c r="AF995" s="90"/>
      <c r="AG995" s="90"/>
      <c r="AH995" s="90"/>
      <c r="AI995" s="90"/>
      <c r="AJ995" s="90"/>
      <c r="AK995" s="90"/>
      <c r="AL995" s="90"/>
      <c r="AM995" s="90"/>
      <c r="AN995" s="90"/>
      <c r="AO995" s="90"/>
    </row>
    <row r="996" spans="1:41" x14ac:dyDescent="0.2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  <c r="AE996" s="90"/>
      <c r="AF996" s="90"/>
      <c r="AG996" s="90"/>
      <c r="AH996" s="90"/>
      <c r="AI996" s="90"/>
      <c r="AJ996" s="90"/>
      <c r="AK996" s="90"/>
      <c r="AL996" s="90"/>
      <c r="AM996" s="90"/>
      <c r="AN996" s="90"/>
      <c r="AO996" s="90"/>
    </row>
    <row r="997" spans="1:41" x14ac:dyDescent="0.2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  <c r="AE997" s="90"/>
      <c r="AF997" s="90"/>
      <c r="AG997" s="90"/>
      <c r="AH997" s="90"/>
      <c r="AI997" s="90"/>
      <c r="AJ997" s="90"/>
      <c r="AK997" s="90"/>
      <c r="AL997" s="90"/>
      <c r="AM997" s="90"/>
      <c r="AN997" s="90"/>
      <c r="AO997" s="90"/>
    </row>
    <row r="998" spans="1:41" x14ac:dyDescent="0.2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  <c r="AE998" s="90"/>
      <c r="AF998" s="90"/>
      <c r="AG998" s="90"/>
      <c r="AH998" s="90"/>
      <c r="AI998" s="90"/>
      <c r="AJ998" s="90"/>
      <c r="AK998" s="90"/>
      <c r="AL998" s="90"/>
      <c r="AM998" s="90"/>
      <c r="AN998" s="90"/>
      <c r="AO998" s="90"/>
    </row>
    <row r="999" spans="1:41" x14ac:dyDescent="0.2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D999" s="90"/>
      <c r="AE999" s="90"/>
      <c r="AF999" s="90"/>
      <c r="AG999" s="90"/>
      <c r="AH999" s="90"/>
      <c r="AI999" s="90"/>
      <c r="AJ999" s="90"/>
      <c r="AK999" s="90"/>
      <c r="AL999" s="90"/>
      <c r="AM999" s="90"/>
      <c r="AN999" s="90"/>
      <c r="AO999" s="90"/>
    </row>
    <row r="1000" spans="1:41" x14ac:dyDescent="0.2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D1000" s="90"/>
      <c r="AE1000" s="90"/>
      <c r="AF1000" s="90"/>
      <c r="AG1000" s="90"/>
      <c r="AH1000" s="90"/>
      <c r="AI1000" s="90"/>
      <c r="AJ1000" s="90"/>
      <c r="AK1000" s="90"/>
      <c r="AL1000" s="90"/>
      <c r="AM1000" s="90"/>
      <c r="AN1000" s="90"/>
      <c r="AO1000" s="90"/>
    </row>
    <row r="1001" spans="1:41" x14ac:dyDescent="0.2">
      <c r="A1001" s="90"/>
      <c r="B1001" s="90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  <c r="AC1001" s="90"/>
      <c r="AD1001" s="90"/>
      <c r="AE1001" s="90"/>
      <c r="AF1001" s="90"/>
      <c r="AG1001" s="90"/>
      <c r="AH1001" s="90"/>
      <c r="AI1001" s="90"/>
      <c r="AJ1001" s="90"/>
      <c r="AK1001" s="90"/>
      <c r="AL1001" s="90"/>
      <c r="AM1001" s="90"/>
      <c r="AN1001" s="90"/>
      <c r="AO1001" s="90"/>
    </row>
    <row r="1002" spans="1:41" x14ac:dyDescent="0.2">
      <c r="A1002" s="90"/>
      <c r="B1002" s="90"/>
      <c r="C1002" s="90"/>
      <c r="D1002" s="90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  <c r="AC1002" s="90"/>
      <c r="AD1002" s="90"/>
      <c r="AE1002" s="90"/>
      <c r="AF1002" s="90"/>
      <c r="AG1002" s="90"/>
      <c r="AH1002" s="90"/>
      <c r="AI1002" s="90"/>
      <c r="AJ1002" s="90"/>
      <c r="AK1002" s="90"/>
      <c r="AL1002" s="90"/>
      <c r="AM1002" s="90"/>
      <c r="AN1002" s="90"/>
      <c r="AO1002" s="90"/>
    </row>
    <row r="1003" spans="1:41" x14ac:dyDescent="0.2">
      <c r="A1003" s="90"/>
      <c r="B1003" s="90"/>
      <c r="C1003" s="90"/>
      <c r="D1003" s="90"/>
      <c r="E1003" s="90"/>
      <c r="F1003" s="90"/>
      <c r="G1003" s="90"/>
      <c r="H1003" s="90"/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90"/>
      <c r="AD1003" s="90"/>
      <c r="AE1003" s="90"/>
      <c r="AF1003" s="90"/>
      <c r="AG1003" s="90"/>
      <c r="AH1003" s="90"/>
      <c r="AI1003" s="90"/>
      <c r="AJ1003" s="90"/>
      <c r="AK1003" s="90"/>
      <c r="AL1003" s="90"/>
      <c r="AM1003" s="90"/>
      <c r="AN1003" s="90"/>
      <c r="AO1003" s="90"/>
    </row>
    <row r="1004" spans="1:41" x14ac:dyDescent="0.2">
      <c r="A1004" s="90"/>
      <c r="B1004" s="90"/>
      <c r="C1004" s="90"/>
      <c r="D1004" s="90"/>
      <c r="E1004" s="90"/>
      <c r="F1004" s="90"/>
      <c r="G1004" s="90"/>
      <c r="H1004" s="90"/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  <c r="AC1004" s="90"/>
      <c r="AD1004" s="90"/>
      <c r="AE1004" s="90"/>
      <c r="AF1004" s="90"/>
      <c r="AG1004" s="90"/>
      <c r="AH1004" s="90"/>
      <c r="AI1004" s="90"/>
      <c r="AJ1004" s="90"/>
      <c r="AK1004" s="90"/>
      <c r="AL1004" s="90"/>
      <c r="AM1004" s="90"/>
      <c r="AN1004" s="90"/>
      <c r="AO1004" s="90"/>
    </row>
    <row r="1005" spans="1:41" x14ac:dyDescent="0.2">
      <c r="A1005" s="90"/>
      <c r="B1005" s="90"/>
      <c r="C1005" s="90"/>
      <c r="D1005" s="90"/>
      <c r="E1005" s="90"/>
      <c r="F1005" s="90"/>
      <c r="G1005" s="90"/>
      <c r="H1005" s="90"/>
      <c r="I1005" s="90"/>
      <c r="J1005" s="90"/>
      <c r="K1005" s="90"/>
      <c r="L1005" s="90"/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  <c r="AA1005" s="90"/>
      <c r="AB1005" s="90"/>
      <c r="AC1005" s="90"/>
      <c r="AD1005" s="90"/>
      <c r="AE1005" s="90"/>
      <c r="AF1005" s="90"/>
      <c r="AG1005" s="90"/>
      <c r="AH1005" s="90"/>
      <c r="AI1005" s="90"/>
      <c r="AJ1005" s="90"/>
      <c r="AK1005" s="90"/>
      <c r="AL1005" s="90"/>
      <c r="AM1005" s="90"/>
      <c r="AN1005" s="90"/>
      <c r="AO1005" s="90"/>
    </row>
    <row r="1006" spans="1:41" x14ac:dyDescent="0.2">
      <c r="A1006" s="90"/>
      <c r="B1006" s="90"/>
      <c r="C1006" s="90"/>
      <c r="D1006" s="90"/>
      <c r="E1006" s="90"/>
      <c r="F1006" s="90"/>
      <c r="G1006" s="90"/>
      <c r="H1006" s="90"/>
      <c r="I1006" s="90"/>
      <c r="J1006" s="90"/>
      <c r="K1006" s="90"/>
      <c r="L1006" s="90"/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  <c r="AA1006" s="90"/>
      <c r="AB1006" s="90"/>
      <c r="AC1006" s="90"/>
      <c r="AD1006" s="90"/>
      <c r="AE1006" s="90"/>
      <c r="AF1006" s="90"/>
      <c r="AG1006" s="90"/>
      <c r="AH1006" s="90"/>
      <c r="AI1006" s="90"/>
      <c r="AJ1006" s="90"/>
      <c r="AK1006" s="90"/>
      <c r="AL1006" s="90"/>
      <c r="AM1006" s="90"/>
      <c r="AN1006" s="90"/>
      <c r="AO1006" s="90"/>
    </row>
    <row r="1007" spans="1:41" x14ac:dyDescent="0.2">
      <c r="A1007" s="90"/>
      <c r="B1007" s="90"/>
      <c r="C1007" s="90"/>
      <c r="D1007" s="90"/>
      <c r="E1007" s="90"/>
      <c r="F1007" s="90"/>
      <c r="G1007" s="90"/>
      <c r="H1007" s="90"/>
      <c r="I1007" s="90"/>
      <c r="J1007" s="90"/>
      <c r="K1007" s="90"/>
      <c r="L1007" s="90"/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  <c r="AA1007" s="90"/>
      <c r="AB1007" s="90"/>
      <c r="AC1007" s="90"/>
      <c r="AD1007" s="90"/>
      <c r="AE1007" s="90"/>
      <c r="AF1007" s="90"/>
      <c r="AG1007" s="90"/>
      <c r="AH1007" s="90"/>
      <c r="AI1007" s="90"/>
      <c r="AJ1007" s="90"/>
      <c r="AK1007" s="90"/>
      <c r="AL1007" s="90"/>
      <c r="AM1007" s="90"/>
      <c r="AN1007" s="90"/>
      <c r="AO1007" s="90"/>
    </row>
    <row r="1008" spans="1:41" x14ac:dyDescent="0.2">
      <c r="A1008" s="90"/>
      <c r="B1008" s="90"/>
      <c r="C1008" s="90"/>
      <c r="D1008" s="90"/>
      <c r="E1008" s="90"/>
      <c r="F1008" s="90"/>
      <c r="G1008" s="90"/>
      <c r="H1008" s="90"/>
      <c r="I1008" s="90"/>
      <c r="J1008" s="90"/>
      <c r="K1008" s="90"/>
      <c r="L1008" s="90"/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  <c r="AA1008" s="90"/>
      <c r="AB1008" s="90"/>
      <c r="AC1008" s="90"/>
      <c r="AD1008" s="90"/>
      <c r="AE1008" s="90"/>
      <c r="AF1008" s="90"/>
      <c r="AG1008" s="90"/>
      <c r="AH1008" s="90"/>
      <c r="AI1008" s="90"/>
      <c r="AJ1008" s="90"/>
      <c r="AK1008" s="90"/>
      <c r="AL1008" s="90"/>
      <c r="AM1008" s="90"/>
      <c r="AN1008" s="90"/>
      <c r="AO1008" s="90"/>
    </row>
    <row r="1009" spans="1:41" x14ac:dyDescent="0.2">
      <c r="A1009" s="90"/>
      <c r="B1009" s="90"/>
      <c r="C1009" s="90"/>
      <c r="D1009" s="90"/>
      <c r="E1009" s="90"/>
      <c r="F1009" s="90"/>
      <c r="G1009" s="90"/>
      <c r="H1009" s="90"/>
      <c r="I1009" s="90"/>
      <c r="J1009" s="90"/>
      <c r="K1009" s="90"/>
      <c r="L1009" s="90"/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  <c r="AA1009" s="90"/>
      <c r="AB1009" s="90"/>
      <c r="AC1009" s="90"/>
      <c r="AD1009" s="90"/>
      <c r="AE1009" s="90"/>
      <c r="AF1009" s="90"/>
      <c r="AG1009" s="90"/>
      <c r="AH1009" s="90"/>
      <c r="AI1009" s="90"/>
      <c r="AJ1009" s="90"/>
      <c r="AK1009" s="90"/>
      <c r="AL1009" s="90"/>
      <c r="AM1009" s="90"/>
      <c r="AN1009" s="90"/>
      <c r="AO1009" s="90"/>
    </row>
    <row r="1010" spans="1:41" x14ac:dyDescent="0.2">
      <c r="A1010" s="90"/>
      <c r="B1010" s="90"/>
      <c r="C1010" s="90"/>
      <c r="D1010" s="90"/>
      <c r="E1010" s="90"/>
      <c r="F1010" s="90"/>
      <c r="G1010" s="90"/>
      <c r="H1010" s="90"/>
      <c r="I1010" s="90"/>
      <c r="J1010" s="90"/>
      <c r="K1010" s="90"/>
      <c r="L1010" s="90"/>
      <c r="M1010" s="90"/>
      <c r="N1010" s="90"/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  <c r="AA1010" s="90"/>
      <c r="AB1010" s="90"/>
      <c r="AC1010" s="90"/>
      <c r="AD1010" s="90"/>
      <c r="AE1010" s="90"/>
      <c r="AF1010" s="90"/>
      <c r="AG1010" s="90"/>
      <c r="AH1010" s="90"/>
      <c r="AI1010" s="90"/>
      <c r="AJ1010" s="90"/>
      <c r="AK1010" s="90"/>
      <c r="AL1010" s="90"/>
      <c r="AM1010" s="90"/>
      <c r="AN1010" s="90"/>
      <c r="AO1010" s="90"/>
    </row>
    <row r="1011" spans="1:41" x14ac:dyDescent="0.2">
      <c r="A1011" s="90"/>
      <c r="B1011" s="90"/>
      <c r="C1011" s="90"/>
      <c r="D1011" s="90"/>
      <c r="E1011" s="90"/>
      <c r="F1011" s="90"/>
      <c r="G1011" s="90"/>
      <c r="H1011" s="90"/>
      <c r="I1011" s="90"/>
      <c r="J1011" s="90"/>
      <c r="K1011" s="90"/>
      <c r="L1011" s="90"/>
      <c r="M1011" s="90"/>
      <c r="N1011" s="90"/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  <c r="AA1011" s="90"/>
      <c r="AB1011" s="90"/>
      <c r="AC1011" s="90"/>
      <c r="AD1011" s="90"/>
      <c r="AE1011" s="90"/>
      <c r="AF1011" s="90"/>
      <c r="AG1011" s="90"/>
      <c r="AH1011" s="90"/>
      <c r="AI1011" s="90"/>
      <c r="AJ1011" s="90"/>
      <c r="AK1011" s="90"/>
      <c r="AL1011" s="90"/>
      <c r="AM1011" s="90"/>
      <c r="AN1011" s="90"/>
      <c r="AO1011" s="90"/>
    </row>
    <row r="1012" spans="1:41" x14ac:dyDescent="0.2">
      <c r="A1012" s="90"/>
      <c r="B1012" s="90"/>
      <c r="C1012" s="90"/>
      <c r="D1012" s="90"/>
      <c r="E1012" s="90"/>
      <c r="F1012" s="90"/>
      <c r="G1012" s="90"/>
      <c r="H1012" s="90"/>
      <c r="I1012" s="90"/>
      <c r="J1012" s="90"/>
      <c r="K1012" s="90"/>
      <c r="L1012" s="90"/>
      <c r="M1012" s="90"/>
      <c r="N1012" s="90"/>
      <c r="O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  <c r="AA1012" s="90"/>
      <c r="AB1012" s="90"/>
      <c r="AC1012" s="90"/>
      <c r="AD1012" s="90"/>
      <c r="AE1012" s="90"/>
      <c r="AF1012" s="90"/>
      <c r="AG1012" s="90"/>
      <c r="AH1012" s="90"/>
      <c r="AI1012" s="90"/>
      <c r="AJ1012" s="90"/>
      <c r="AK1012" s="90"/>
      <c r="AL1012" s="90"/>
      <c r="AM1012" s="90"/>
      <c r="AN1012" s="90"/>
      <c r="AO1012" s="90"/>
    </row>
    <row r="1013" spans="1:41" x14ac:dyDescent="0.2">
      <c r="A1013" s="90"/>
      <c r="B1013" s="90"/>
      <c r="C1013" s="90"/>
      <c r="D1013" s="90"/>
      <c r="E1013" s="90"/>
      <c r="F1013" s="90"/>
      <c r="G1013" s="90"/>
      <c r="H1013" s="90"/>
      <c r="I1013" s="90"/>
      <c r="J1013" s="90"/>
      <c r="K1013" s="90"/>
      <c r="L1013" s="90"/>
      <c r="M1013" s="90"/>
      <c r="N1013" s="90"/>
      <c r="O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  <c r="AA1013" s="90"/>
      <c r="AB1013" s="90"/>
      <c r="AC1013" s="90"/>
      <c r="AD1013" s="90"/>
      <c r="AE1013" s="90"/>
      <c r="AF1013" s="90"/>
      <c r="AG1013" s="90"/>
      <c r="AH1013" s="90"/>
      <c r="AI1013" s="90"/>
      <c r="AJ1013" s="90"/>
      <c r="AK1013" s="90"/>
      <c r="AL1013" s="90"/>
      <c r="AM1013" s="90"/>
      <c r="AN1013" s="90"/>
      <c r="AO1013" s="90"/>
    </row>
    <row r="1014" spans="1:41" x14ac:dyDescent="0.2">
      <c r="A1014" s="90"/>
      <c r="B1014" s="90"/>
      <c r="C1014" s="90"/>
      <c r="D1014" s="90"/>
      <c r="E1014" s="90"/>
      <c r="F1014" s="90"/>
      <c r="G1014" s="90"/>
      <c r="H1014" s="90"/>
      <c r="I1014" s="90"/>
      <c r="J1014" s="90"/>
      <c r="K1014" s="90"/>
      <c r="L1014" s="90"/>
      <c r="M1014" s="90"/>
      <c r="N1014" s="90"/>
      <c r="O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  <c r="AA1014" s="90"/>
      <c r="AB1014" s="90"/>
      <c r="AC1014" s="90"/>
      <c r="AD1014" s="90"/>
      <c r="AE1014" s="90"/>
      <c r="AF1014" s="90"/>
      <c r="AG1014" s="90"/>
      <c r="AH1014" s="90"/>
      <c r="AI1014" s="90"/>
      <c r="AJ1014" s="90"/>
      <c r="AK1014" s="90"/>
      <c r="AL1014" s="90"/>
      <c r="AM1014" s="90"/>
      <c r="AN1014" s="90"/>
      <c r="AO1014" s="90"/>
    </row>
    <row r="1015" spans="1:41" x14ac:dyDescent="0.2">
      <c r="A1015" s="90"/>
      <c r="B1015" s="90"/>
      <c r="C1015" s="90"/>
      <c r="D1015" s="90"/>
      <c r="E1015" s="90"/>
      <c r="F1015" s="90"/>
      <c r="G1015" s="90"/>
      <c r="H1015" s="90"/>
      <c r="I1015" s="90"/>
      <c r="J1015" s="90"/>
      <c r="K1015" s="90"/>
      <c r="L1015" s="90"/>
      <c r="M1015" s="90"/>
      <c r="N1015" s="90"/>
      <c r="O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  <c r="AA1015" s="90"/>
      <c r="AB1015" s="90"/>
      <c r="AC1015" s="90"/>
      <c r="AD1015" s="90"/>
      <c r="AE1015" s="90"/>
      <c r="AF1015" s="90"/>
      <c r="AG1015" s="90"/>
      <c r="AH1015" s="90"/>
      <c r="AI1015" s="90"/>
      <c r="AJ1015" s="90"/>
      <c r="AK1015" s="90"/>
      <c r="AL1015" s="90"/>
      <c r="AM1015" s="90"/>
      <c r="AN1015" s="90"/>
      <c r="AO1015" s="90"/>
    </row>
    <row r="1016" spans="1:41" x14ac:dyDescent="0.2">
      <c r="A1016" s="90"/>
      <c r="B1016" s="90"/>
      <c r="C1016" s="90"/>
      <c r="D1016" s="90"/>
      <c r="E1016" s="90"/>
      <c r="F1016" s="90"/>
      <c r="G1016" s="90"/>
      <c r="H1016" s="90"/>
      <c r="I1016" s="90"/>
      <c r="J1016" s="90"/>
      <c r="K1016" s="90"/>
      <c r="L1016" s="90"/>
      <c r="M1016" s="90"/>
      <c r="N1016" s="90"/>
      <c r="O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  <c r="AA1016" s="90"/>
      <c r="AB1016" s="90"/>
      <c r="AC1016" s="90"/>
      <c r="AD1016" s="90"/>
      <c r="AE1016" s="90"/>
      <c r="AF1016" s="90"/>
      <c r="AG1016" s="90"/>
      <c r="AH1016" s="90"/>
      <c r="AI1016" s="90"/>
      <c r="AJ1016" s="90"/>
      <c r="AK1016" s="90"/>
      <c r="AL1016" s="90"/>
      <c r="AM1016" s="90"/>
      <c r="AN1016" s="90"/>
      <c r="AO1016" s="90"/>
    </row>
    <row r="1017" spans="1:41" x14ac:dyDescent="0.2">
      <c r="A1017" s="90"/>
      <c r="B1017" s="90"/>
      <c r="C1017" s="90"/>
      <c r="D1017" s="90"/>
      <c r="E1017" s="90"/>
      <c r="F1017" s="90"/>
      <c r="G1017" s="90"/>
      <c r="H1017" s="90"/>
      <c r="I1017" s="90"/>
      <c r="J1017" s="90"/>
      <c r="K1017" s="90"/>
      <c r="L1017" s="90"/>
      <c r="M1017" s="90"/>
      <c r="N1017" s="90"/>
      <c r="O1017" s="90"/>
      <c r="P1017" s="90"/>
      <c r="Q1017" s="90"/>
      <c r="R1017" s="90"/>
      <c r="S1017" s="90"/>
      <c r="T1017" s="90"/>
      <c r="U1017" s="90"/>
      <c r="V1017" s="90"/>
      <c r="W1017" s="90"/>
      <c r="X1017" s="90"/>
      <c r="Y1017" s="90"/>
      <c r="Z1017" s="90"/>
      <c r="AA1017" s="90"/>
      <c r="AB1017" s="90"/>
      <c r="AC1017" s="90"/>
      <c r="AD1017" s="90"/>
      <c r="AE1017" s="90"/>
      <c r="AF1017" s="90"/>
      <c r="AG1017" s="90"/>
      <c r="AH1017" s="90"/>
      <c r="AI1017" s="90"/>
      <c r="AJ1017" s="90"/>
      <c r="AK1017" s="90"/>
      <c r="AL1017" s="90"/>
      <c r="AM1017" s="90"/>
      <c r="AN1017" s="90"/>
      <c r="AO1017" s="90"/>
    </row>
    <row r="1018" spans="1:41" x14ac:dyDescent="0.2">
      <c r="A1018" s="90"/>
      <c r="B1018" s="90"/>
      <c r="C1018" s="90"/>
      <c r="D1018" s="90"/>
      <c r="E1018" s="90"/>
      <c r="F1018" s="90"/>
      <c r="G1018" s="90"/>
      <c r="H1018" s="90"/>
      <c r="I1018" s="90"/>
      <c r="J1018" s="90"/>
      <c r="K1018" s="90"/>
      <c r="L1018" s="90"/>
      <c r="M1018" s="90"/>
      <c r="N1018" s="90"/>
      <c r="O1018" s="90"/>
      <c r="P1018" s="90"/>
      <c r="Q1018" s="90"/>
      <c r="R1018" s="90"/>
      <c r="S1018" s="90"/>
      <c r="T1018" s="90"/>
      <c r="U1018" s="90"/>
      <c r="V1018" s="90"/>
      <c r="W1018" s="90"/>
      <c r="X1018" s="90"/>
      <c r="Y1018" s="90"/>
      <c r="Z1018" s="90"/>
      <c r="AA1018" s="90"/>
      <c r="AB1018" s="90"/>
      <c r="AC1018" s="90"/>
      <c r="AD1018" s="90"/>
      <c r="AE1018" s="90"/>
      <c r="AF1018" s="90"/>
      <c r="AG1018" s="90"/>
      <c r="AH1018" s="90"/>
      <c r="AI1018" s="90"/>
      <c r="AJ1018" s="90"/>
      <c r="AK1018" s="90"/>
      <c r="AL1018" s="90"/>
      <c r="AM1018" s="90"/>
      <c r="AN1018" s="90"/>
      <c r="AO1018" s="90"/>
    </row>
    <row r="1019" spans="1:41" x14ac:dyDescent="0.2">
      <c r="A1019" s="90"/>
      <c r="B1019" s="90"/>
      <c r="C1019" s="90"/>
      <c r="D1019" s="90"/>
      <c r="E1019" s="90"/>
      <c r="F1019" s="90"/>
      <c r="G1019" s="90"/>
      <c r="H1019" s="90"/>
      <c r="I1019" s="90"/>
      <c r="J1019" s="90"/>
      <c r="K1019" s="90"/>
      <c r="L1019" s="90"/>
      <c r="M1019" s="90"/>
      <c r="N1019" s="90"/>
      <c r="O1019" s="90"/>
      <c r="P1019" s="90"/>
      <c r="Q1019" s="90"/>
      <c r="R1019" s="90"/>
      <c r="S1019" s="90"/>
      <c r="T1019" s="90"/>
      <c r="U1019" s="90"/>
      <c r="V1019" s="90"/>
      <c r="W1019" s="90"/>
      <c r="X1019" s="90"/>
      <c r="Y1019" s="90"/>
      <c r="Z1019" s="90"/>
      <c r="AA1019" s="90"/>
      <c r="AB1019" s="90"/>
      <c r="AC1019" s="90"/>
      <c r="AD1019" s="90"/>
      <c r="AE1019" s="90"/>
      <c r="AF1019" s="90"/>
      <c r="AG1019" s="90"/>
      <c r="AH1019" s="90"/>
      <c r="AI1019" s="90"/>
      <c r="AJ1019" s="90"/>
      <c r="AK1019" s="90"/>
      <c r="AL1019" s="90"/>
      <c r="AM1019" s="90"/>
      <c r="AN1019" s="90"/>
      <c r="AO1019" s="90"/>
    </row>
    <row r="1020" spans="1:41" x14ac:dyDescent="0.2">
      <c r="A1020" s="90"/>
      <c r="B1020" s="90"/>
      <c r="C1020" s="90"/>
      <c r="D1020" s="90"/>
      <c r="E1020" s="90"/>
      <c r="F1020" s="90"/>
      <c r="G1020" s="90"/>
      <c r="H1020" s="90"/>
      <c r="I1020" s="90"/>
      <c r="J1020" s="90"/>
      <c r="K1020" s="90"/>
      <c r="L1020" s="90"/>
      <c r="M1020" s="90"/>
      <c r="N1020" s="90"/>
      <c r="O1020" s="90"/>
      <c r="P1020" s="90"/>
      <c r="Q1020" s="90"/>
      <c r="R1020" s="90"/>
      <c r="S1020" s="90"/>
      <c r="T1020" s="90"/>
      <c r="U1020" s="90"/>
      <c r="V1020" s="90"/>
      <c r="W1020" s="90"/>
      <c r="X1020" s="90"/>
      <c r="Y1020" s="90"/>
      <c r="Z1020" s="90"/>
      <c r="AA1020" s="90"/>
      <c r="AB1020" s="90"/>
      <c r="AC1020" s="90"/>
      <c r="AD1020" s="90"/>
      <c r="AE1020" s="90"/>
      <c r="AF1020" s="90"/>
      <c r="AG1020" s="90"/>
      <c r="AH1020" s="90"/>
      <c r="AI1020" s="90"/>
      <c r="AJ1020" s="90"/>
      <c r="AK1020" s="90"/>
      <c r="AL1020" s="90"/>
      <c r="AM1020" s="90"/>
      <c r="AN1020" s="90"/>
      <c r="AO1020" s="90"/>
    </row>
    <row r="1021" spans="1:41" x14ac:dyDescent="0.2">
      <c r="A1021" s="90"/>
      <c r="B1021" s="90"/>
      <c r="C1021" s="90"/>
      <c r="D1021" s="90"/>
      <c r="E1021" s="90"/>
      <c r="F1021" s="90"/>
      <c r="G1021" s="90"/>
      <c r="H1021" s="90"/>
      <c r="I1021" s="90"/>
      <c r="J1021" s="90"/>
      <c r="K1021" s="90"/>
      <c r="L1021" s="90"/>
      <c r="M1021" s="90"/>
      <c r="N1021" s="90"/>
      <c r="O1021" s="90"/>
      <c r="P1021" s="90"/>
      <c r="Q1021" s="90"/>
      <c r="R1021" s="90"/>
      <c r="S1021" s="90"/>
      <c r="T1021" s="90"/>
      <c r="U1021" s="90"/>
      <c r="V1021" s="90"/>
      <c r="W1021" s="90"/>
      <c r="X1021" s="90"/>
      <c r="Y1021" s="90"/>
      <c r="Z1021" s="90"/>
      <c r="AA1021" s="90"/>
      <c r="AB1021" s="90"/>
      <c r="AC1021" s="90"/>
      <c r="AD1021" s="90"/>
      <c r="AE1021" s="90"/>
      <c r="AF1021" s="90"/>
      <c r="AG1021" s="90"/>
      <c r="AH1021" s="90"/>
      <c r="AI1021" s="90"/>
      <c r="AJ1021" s="90"/>
      <c r="AK1021" s="90"/>
      <c r="AL1021" s="90"/>
      <c r="AM1021" s="90"/>
      <c r="AN1021" s="90"/>
      <c r="AO1021" s="90"/>
    </row>
    <row r="1022" spans="1:41" x14ac:dyDescent="0.2">
      <c r="A1022" s="90"/>
      <c r="B1022" s="90"/>
      <c r="C1022" s="90"/>
      <c r="D1022" s="90"/>
      <c r="E1022" s="90"/>
      <c r="F1022" s="90"/>
      <c r="G1022" s="90"/>
      <c r="H1022" s="90"/>
      <c r="I1022" s="90"/>
      <c r="J1022" s="90"/>
      <c r="K1022" s="90"/>
      <c r="L1022" s="90"/>
      <c r="M1022" s="90"/>
      <c r="N1022" s="90"/>
      <c r="O1022" s="90"/>
      <c r="P1022" s="90"/>
      <c r="Q1022" s="90"/>
      <c r="R1022" s="90"/>
      <c r="S1022" s="90"/>
      <c r="T1022" s="90"/>
      <c r="U1022" s="90"/>
      <c r="V1022" s="90"/>
      <c r="W1022" s="90"/>
      <c r="X1022" s="90"/>
      <c r="Y1022" s="90"/>
      <c r="Z1022" s="90"/>
      <c r="AA1022" s="90"/>
      <c r="AB1022" s="90"/>
      <c r="AC1022" s="90"/>
      <c r="AD1022" s="90"/>
      <c r="AE1022" s="90"/>
      <c r="AF1022" s="90"/>
      <c r="AG1022" s="90"/>
      <c r="AH1022" s="90"/>
      <c r="AI1022" s="90"/>
      <c r="AJ1022" s="90"/>
      <c r="AK1022" s="90"/>
      <c r="AL1022" s="90"/>
      <c r="AM1022" s="90"/>
      <c r="AN1022" s="90"/>
      <c r="AO1022" s="90"/>
    </row>
    <row r="1023" spans="1:41" x14ac:dyDescent="0.2">
      <c r="A1023" s="90"/>
      <c r="B1023" s="90"/>
      <c r="C1023" s="90"/>
      <c r="D1023" s="90"/>
      <c r="E1023" s="90"/>
      <c r="F1023" s="90"/>
      <c r="G1023" s="90"/>
      <c r="H1023" s="90"/>
      <c r="I1023" s="90"/>
      <c r="J1023" s="90"/>
      <c r="K1023" s="90"/>
      <c r="L1023" s="90"/>
      <c r="M1023" s="90"/>
      <c r="N1023" s="90"/>
      <c r="O1023" s="90"/>
      <c r="P1023" s="90"/>
      <c r="Q1023" s="90"/>
      <c r="R1023" s="90"/>
      <c r="S1023" s="90"/>
      <c r="T1023" s="90"/>
      <c r="U1023" s="90"/>
      <c r="V1023" s="90"/>
      <c r="W1023" s="90"/>
      <c r="X1023" s="90"/>
      <c r="Y1023" s="90"/>
      <c r="Z1023" s="90"/>
      <c r="AA1023" s="90"/>
      <c r="AB1023" s="90"/>
      <c r="AC1023" s="90"/>
      <c r="AD1023" s="90"/>
      <c r="AE1023" s="90"/>
      <c r="AF1023" s="90"/>
      <c r="AG1023" s="90"/>
      <c r="AH1023" s="90"/>
      <c r="AI1023" s="90"/>
      <c r="AJ1023" s="90"/>
      <c r="AK1023" s="90"/>
      <c r="AL1023" s="90"/>
      <c r="AM1023" s="90"/>
      <c r="AN1023" s="90"/>
      <c r="AO1023" s="90"/>
    </row>
    <row r="1024" spans="1:41" x14ac:dyDescent="0.2">
      <c r="A1024" s="90"/>
      <c r="B1024" s="90"/>
      <c r="C1024" s="90"/>
      <c r="D1024" s="90"/>
      <c r="E1024" s="90"/>
      <c r="F1024" s="90"/>
      <c r="G1024" s="90"/>
      <c r="H1024" s="90"/>
      <c r="I1024" s="90"/>
      <c r="J1024" s="90"/>
      <c r="K1024" s="90"/>
      <c r="L1024" s="90"/>
      <c r="M1024" s="90"/>
      <c r="N1024" s="90"/>
      <c r="O1024" s="90"/>
      <c r="P1024" s="90"/>
      <c r="Q1024" s="90"/>
      <c r="R1024" s="90"/>
      <c r="S1024" s="90"/>
      <c r="T1024" s="90"/>
      <c r="U1024" s="90"/>
      <c r="V1024" s="90"/>
      <c r="W1024" s="90"/>
      <c r="X1024" s="90"/>
      <c r="Y1024" s="90"/>
      <c r="Z1024" s="90"/>
      <c r="AA1024" s="90"/>
      <c r="AB1024" s="90"/>
      <c r="AC1024" s="90"/>
      <c r="AD1024" s="90"/>
      <c r="AE1024" s="90"/>
      <c r="AF1024" s="90"/>
      <c r="AG1024" s="90"/>
      <c r="AH1024" s="90"/>
      <c r="AI1024" s="90"/>
      <c r="AJ1024" s="90"/>
      <c r="AK1024" s="90"/>
      <c r="AL1024" s="90"/>
      <c r="AM1024" s="90"/>
      <c r="AN1024" s="90"/>
      <c r="AO1024" s="90"/>
    </row>
    <row r="1025" spans="1:41" x14ac:dyDescent="0.2">
      <c r="A1025" s="90"/>
      <c r="B1025" s="90"/>
      <c r="C1025" s="90"/>
      <c r="D1025" s="90"/>
      <c r="E1025" s="90"/>
      <c r="F1025" s="90"/>
      <c r="G1025" s="90"/>
      <c r="H1025" s="90"/>
      <c r="I1025" s="90"/>
      <c r="J1025" s="90"/>
      <c r="K1025" s="90"/>
      <c r="L1025" s="90"/>
      <c r="M1025" s="90"/>
      <c r="N1025" s="90"/>
      <c r="O1025" s="90"/>
      <c r="P1025" s="90"/>
      <c r="Q1025" s="90"/>
      <c r="R1025" s="90"/>
      <c r="S1025" s="90"/>
      <c r="T1025" s="90"/>
      <c r="U1025" s="90"/>
      <c r="V1025" s="90"/>
      <c r="W1025" s="90"/>
      <c r="X1025" s="90"/>
      <c r="Y1025" s="90"/>
      <c r="Z1025" s="90"/>
      <c r="AA1025" s="90"/>
      <c r="AB1025" s="90"/>
      <c r="AC1025" s="90"/>
      <c r="AD1025" s="90"/>
      <c r="AE1025" s="90"/>
      <c r="AF1025" s="90"/>
      <c r="AG1025" s="90"/>
      <c r="AH1025" s="90"/>
      <c r="AI1025" s="90"/>
      <c r="AJ1025" s="90"/>
      <c r="AK1025" s="90"/>
      <c r="AL1025" s="90"/>
      <c r="AM1025" s="90"/>
      <c r="AN1025" s="90"/>
      <c r="AO1025" s="90"/>
    </row>
    <row r="1026" spans="1:41" x14ac:dyDescent="0.2">
      <c r="A1026" s="90"/>
      <c r="B1026" s="90"/>
      <c r="C1026" s="90"/>
      <c r="D1026" s="90"/>
      <c r="E1026" s="90"/>
      <c r="F1026" s="90"/>
      <c r="G1026" s="90"/>
      <c r="H1026" s="90"/>
      <c r="I1026" s="90"/>
      <c r="J1026" s="90"/>
      <c r="K1026" s="90"/>
      <c r="L1026" s="90"/>
      <c r="M1026" s="90"/>
      <c r="N1026" s="90"/>
      <c r="O1026" s="90"/>
      <c r="P1026" s="90"/>
      <c r="Q1026" s="90"/>
      <c r="R1026" s="90"/>
      <c r="S1026" s="90"/>
      <c r="T1026" s="90"/>
      <c r="U1026" s="90"/>
      <c r="V1026" s="90"/>
      <c r="W1026" s="90"/>
      <c r="X1026" s="90"/>
      <c r="Y1026" s="90"/>
      <c r="Z1026" s="90"/>
      <c r="AA1026" s="90"/>
      <c r="AB1026" s="90"/>
      <c r="AC1026" s="90"/>
      <c r="AD1026" s="90"/>
      <c r="AE1026" s="90"/>
      <c r="AF1026" s="90"/>
      <c r="AG1026" s="90"/>
      <c r="AH1026" s="90"/>
      <c r="AI1026" s="90"/>
      <c r="AJ1026" s="90"/>
      <c r="AK1026" s="90"/>
      <c r="AL1026" s="90"/>
      <c r="AM1026" s="90"/>
      <c r="AN1026" s="90"/>
      <c r="AO1026" s="90"/>
    </row>
    <row r="1027" spans="1:41" x14ac:dyDescent="0.2">
      <c r="A1027" s="90"/>
      <c r="B1027" s="90"/>
      <c r="C1027" s="90"/>
      <c r="D1027" s="90"/>
      <c r="E1027" s="90"/>
      <c r="F1027" s="90"/>
      <c r="G1027" s="90"/>
      <c r="H1027" s="90"/>
      <c r="I1027" s="90"/>
      <c r="J1027" s="90"/>
      <c r="K1027" s="90"/>
      <c r="L1027" s="90"/>
      <c r="M1027" s="90"/>
      <c r="N1027" s="90"/>
      <c r="O1027" s="90"/>
      <c r="P1027" s="90"/>
      <c r="Q1027" s="90"/>
      <c r="R1027" s="90"/>
      <c r="S1027" s="90"/>
      <c r="T1027" s="90"/>
      <c r="U1027" s="90"/>
      <c r="V1027" s="90"/>
      <c r="W1027" s="90"/>
      <c r="X1027" s="90"/>
      <c r="Y1027" s="90"/>
      <c r="Z1027" s="90"/>
      <c r="AA1027" s="90"/>
      <c r="AB1027" s="90"/>
      <c r="AC1027" s="90"/>
      <c r="AD1027" s="90"/>
      <c r="AE1027" s="90"/>
      <c r="AF1027" s="90"/>
      <c r="AG1027" s="90"/>
      <c r="AH1027" s="90"/>
      <c r="AI1027" s="90"/>
      <c r="AJ1027" s="90"/>
      <c r="AK1027" s="90"/>
      <c r="AL1027" s="90"/>
      <c r="AM1027" s="90"/>
      <c r="AN1027" s="90"/>
      <c r="AO1027" s="90"/>
    </row>
    <row r="1028" spans="1:41" x14ac:dyDescent="0.2">
      <c r="A1028" s="90"/>
      <c r="B1028" s="90"/>
      <c r="C1028" s="90"/>
      <c r="D1028" s="90"/>
      <c r="E1028" s="90"/>
      <c r="F1028" s="90"/>
      <c r="G1028" s="90"/>
      <c r="H1028" s="90"/>
      <c r="I1028" s="90"/>
      <c r="J1028" s="90"/>
      <c r="K1028" s="90"/>
      <c r="L1028" s="90"/>
      <c r="M1028" s="90"/>
      <c r="N1028" s="90"/>
      <c r="O1028" s="90"/>
      <c r="P1028" s="90"/>
      <c r="Q1028" s="90"/>
      <c r="R1028" s="90"/>
      <c r="S1028" s="90"/>
      <c r="T1028" s="90"/>
      <c r="U1028" s="90"/>
      <c r="V1028" s="90"/>
      <c r="W1028" s="90"/>
      <c r="X1028" s="90"/>
      <c r="Y1028" s="90"/>
      <c r="Z1028" s="90"/>
      <c r="AA1028" s="90"/>
      <c r="AB1028" s="90"/>
      <c r="AC1028" s="90"/>
      <c r="AD1028" s="90"/>
      <c r="AE1028" s="90"/>
      <c r="AF1028" s="90"/>
      <c r="AG1028" s="90"/>
      <c r="AH1028" s="90"/>
      <c r="AI1028" s="90"/>
      <c r="AJ1028" s="90"/>
      <c r="AK1028" s="90"/>
      <c r="AL1028" s="90"/>
      <c r="AM1028" s="90"/>
      <c r="AN1028" s="90"/>
      <c r="AO1028" s="90"/>
    </row>
    <row r="1029" spans="1:41" x14ac:dyDescent="0.2">
      <c r="A1029" s="90"/>
      <c r="B1029" s="90"/>
      <c r="C1029" s="90"/>
      <c r="D1029" s="90"/>
      <c r="E1029" s="90"/>
      <c r="F1029" s="90"/>
      <c r="G1029" s="90"/>
      <c r="H1029" s="90"/>
      <c r="I1029" s="90"/>
      <c r="J1029" s="90"/>
      <c r="K1029" s="90"/>
      <c r="L1029" s="90"/>
      <c r="M1029" s="90"/>
      <c r="N1029" s="90"/>
      <c r="O1029" s="90"/>
      <c r="P1029" s="90"/>
      <c r="Q1029" s="90"/>
      <c r="R1029" s="90"/>
      <c r="S1029" s="90"/>
      <c r="T1029" s="90"/>
      <c r="U1029" s="90"/>
      <c r="V1029" s="90"/>
      <c r="W1029" s="90"/>
      <c r="X1029" s="90"/>
      <c r="Y1029" s="90"/>
      <c r="Z1029" s="90"/>
      <c r="AA1029" s="90"/>
      <c r="AB1029" s="90"/>
      <c r="AC1029" s="90"/>
      <c r="AD1029" s="90"/>
      <c r="AE1029" s="90"/>
      <c r="AF1029" s="90"/>
      <c r="AG1029" s="90"/>
      <c r="AH1029" s="90"/>
      <c r="AI1029" s="90"/>
      <c r="AJ1029" s="90"/>
      <c r="AK1029" s="90"/>
      <c r="AL1029" s="90"/>
      <c r="AM1029" s="90"/>
      <c r="AN1029" s="90"/>
      <c r="AO1029" s="90"/>
    </row>
    <row r="1030" spans="1:41" x14ac:dyDescent="0.2">
      <c r="A1030" s="90"/>
      <c r="B1030" s="90"/>
      <c r="C1030" s="90"/>
      <c r="D1030" s="90"/>
      <c r="E1030" s="90"/>
      <c r="F1030" s="90"/>
      <c r="G1030" s="90"/>
      <c r="H1030" s="90"/>
      <c r="I1030" s="90"/>
      <c r="J1030" s="90"/>
      <c r="K1030" s="90"/>
      <c r="L1030" s="90"/>
      <c r="M1030" s="90"/>
      <c r="N1030" s="90"/>
      <c r="O1030" s="90"/>
      <c r="P1030" s="90"/>
      <c r="Q1030" s="90"/>
      <c r="R1030" s="90"/>
      <c r="S1030" s="90"/>
      <c r="T1030" s="90"/>
      <c r="U1030" s="90"/>
      <c r="V1030" s="90"/>
      <c r="W1030" s="90"/>
      <c r="X1030" s="90"/>
      <c r="Y1030" s="90"/>
      <c r="Z1030" s="90"/>
      <c r="AA1030" s="90"/>
      <c r="AB1030" s="90"/>
      <c r="AC1030" s="90"/>
      <c r="AD1030" s="90"/>
      <c r="AE1030" s="90"/>
      <c r="AF1030" s="90"/>
      <c r="AG1030" s="90"/>
      <c r="AH1030" s="90"/>
      <c r="AI1030" s="90"/>
      <c r="AJ1030" s="90"/>
      <c r="AK1030" s="90"/>
      <c r="AL1030" s="90"/>
      <c r="AM1030" s="90"/>
      <c r="AN1030" s="90"/>
      <c r="AO1030" s="90"/>
    </row>
    <row r="1031" spans="1:41" x14ac:dyDescent="0.2">
      <c r="A1031" s="90"/>
      <c r="B1031" s="90"/>
      <c r="C1031" s="90"/>
      <c r="D1031" s="90"/>
      <c r="E1031" s="90"/>
      <c r="F1031" s="90"/>
      <c r="G1031" s="90"/>
      <c r="H1031" s="90"/>
      <c r="I1031" s="90"/>
      <c r="J1031" s="90"/>
      <c r="K1031" s="90"/>
      <c r="L1031" s="90"/>
      <c r="M1031" s="90"/>
      <c r="N1031" s="90"/>
      <c r="O1031" s="90"/>
      <c r="P1031" s="90"/>
      <c r="Q1031" s="90"/>
      <c r="R1031" s="90"/>
      <c r="S1031" s="90"/>
      <c r="T1031" s="90"/>
      <c r="U1031" s="90"/>
      <c r="V1031" s="90"/>
      <c r="W1031" s="90"/>
      <c r="X1031" s="90"/>
      <c r="Y1031" s="90"/>
      <c r="Z1031" s="90"/>
      <c r="AA1031" s="90"/>
      <c r="AB1031" s="90"/>
      <c r="AC1031" s="90"/>
      <c r="AD1031" s="90"/>
      <c r="AE1031" s="90"/>
      <c r="AF1031" s="90"/>
      <c r="AG1031" s="90"/>
      <c r="AH1031" s="90"/>
      <c r="AI1031" s="90"/>
      <c r="AJ1031" s="90"/>
      <c r="AK1031" s="90"/>
      <c r="AL1031" s="90"/>
      <c r="AM1031" s="90"/>
      <c r="AN1031" s="90"/>
      <c r="AO1031" s="90"/>
    </row>
    <row r="1032" spans="1:41" x14ac:dyDescent="0.2">
      <c r="A1032" s="90"/>
      <c r="B1032" s="90"/>
      <c r="C1032" s="90"/>
      <c r="D1032" s="90"/>
      <c r="E1032" s="90"/>
      <c r="F1032" s="90"/>
      <c r="G1032" s="90"/>
      <c r="H1032" s="90"/>
      <c r="I1032" s="90"/>
      <c r="J1032" s="90"/>
      <c r="K1032" s="90"/>
      <c r="L1032" s="90"/>
      <c r="M1032" s="90"/>
      <c r="N1032" s="90"/>
      <c r="O1032" s="90"/>
      <c r="P1032" s="90"/>
      <c r="Q1032" s="90"/>
      <c r="R1032" s="90"/>
      <c r="S1032" s="90"/>
      <c r="T1032" s="90"/>
      <c r="U1032" s="90"/>
      <c r="V1032" s="90"/>
      <c r="W1032" s="90"/>
      <c r="X1032" s="90"/>
      <c r="Y1032" s="90"/>
      <c r="Z1032" s="90"/>
      <c r="AA1032" s="90"/>
      <c r="AB1032" s="90"/>
      <c r="AC1032" s="90"/>
      <c r="AD1032" s="90"/>
      <c r="AE1032" s="90"/>
      <c r="AF1032" s="90"/>
      <c r="AG1032" s="90"/>
      <c r="AH1032" s="90"/>
      <c r="AI1032" s="90"/>
      <c r="AJ1032" s="90"/>
      <c r="AK1032" s="90"/>
      <c r="AL1032" s="90"/>
      <c r="AM1032" s="90"/>
      <c r="AN1032" s="90"/>
      <c r="AO1032" s="90"/>
    </row>
    <row r="1033" spans="1:41" x14ac:dyDescent="0.2">
      <c r="A1033" s="90"/>
      <c r="B1033" s="90"/>
      <c r="C1033" s="90"/>
      <c r="D1033" s="90"/>
      <c r="E1033" s="90"/>
      <c r="F1033" s="90"/>
      <c r="G1033" s="90"/>
      <c r="H1033" s="90"/>
      <c r="I1033" s="90"/>
      <c r="J1033" s="90"/>
      <c r="K1033" s="90"/>
      <c r="L1033" s="90"/>
      <c r="M1033" s="90"/>
      <c r="N1033" s="90"/>
      <c r="O1033" s="90"/>
      <c r="P1033" s="90"/>
      <c r="Q1033" s="90"/>
      <c r="R1033" s="90"/>
      <c r="S1033" s="90"/>
      <c r="T1033" s="90"/>
      <c r="U1033" s="90"/>
      <c r="V1033" s="90"/>
      <c r="W1033" s="90"/>
      <c r="X1033" s="90"/>
      <c r="Y1033" s="90"/>
      <c r="Z1033" s="90"/>
      <c r="AA1033" s="90"/>
      <c r="AB1033" s="90"/>
      <c r="AC1033" s="90"/>
      <c r="AD1033" s="90"/>
      <c r="AE1033" s="90"/>
      <c r="AF1033" s="90"/>
      <c r="AG1033" s="90"/>
      <c r="AH1033" s="90"/>
      <c r="AI1033" s="90"/>
      <c r="AJ1033" s="90"/>
      <c r="AK1033" s="90"/>
      <c r="AL1033" s="90"/>
      <c r="AM1033" s="90"/>
      <c r="AN1033" s="90"/>
      <c r="AO1033" s="90"/>
    </row>
    <row r="1034" spans="1:41" x14ac:dyDescent="0.2">
      <c r="A1034" s="90"/>
      <c r="B1034" s="90"/>
      <c r="C1034" s="90"/>
      <c r="D1034" s="90"/>
      <c r="E1034" s="90"/>
      <c r="F1034" s="90"/>
      <c r="G1034" s="90"/>
      <c r="H1034" s="90"/>
      <c r="I1034" s="90"/>
      <c r="J1034" s="90"/>
      <c r="K1034" s="90"/>
      <c r="L1034" s="90"/>
      <c r="M1034" s="90"/>
      <c r="N1034" s="90"/>
      <c r="O1034" s="90"/>
      <c r="P1034" s="90"/>
      <c r="Q1034" s="90"/>
      <c r="R1034" s="90"/>
      <c r="S1034" s="90"/>
      <c r="T1034" s="90"/>
      <c r="U1034" s="90"/>
      <c r="V1034" s="90"/>
      <c r="W1034" s="90"/>
      <c r="X1034" s="90"/>
      <c r="Y1034" s="90"/>
      <c r="Z1034" s="90"/>
      <c r="AA1034" s="90"/>
      <c r="AB1034" s="90"/>
      <c r="AC1034" s="90"/>
      <c r="AD1034" s="90"/>
      <c r="AE1034" s="90"/>
      <c r="AF1034" s="90"/>
      <c r="AG1034" s="90"/>
      <c r="AH1034" s="90"/>
      <c r="AI1034" s="90"/>
      <c r="AJ1034" s="90"/>
      <c r="AK1034" s="90"/>
      <c r="AL1034" s="90"/>
      <c r="AM1034" s="90"/>
      <c r="AN1034" s="90"/>
      <c r="AO1034" s="90"/>
    </row>
    <row r="1035" spans="1:41" x14ac:dyDescent="0.2">
      <c r="A1035" s="90"/>
      <c r="B1035" s="90"/>
      <c r="C1035" s="90"/>
      <c r="D1035" s="90"/>
      <c r="E1035" s="90"/>
      <c r="F1035" s="90"/>
      <c r="G1035" s="90"/>
      <c r="H1035" s="90"/>
      <c r="I1035" s="90"/>
      <c r="J1035" s="90"/>
      <c r="K1035" s="90"/>
      <c r="L1035" s="90"/>
      <c r="M1035" s="90"/>
      <c r="N1035" s="90"/>
      <c r="O1035" s="90"/>
      <c r="P1035" s="90"/>
      <c r="Q1035" s="90"/>
      <c r="R1035" s="90"/>
      <c r="S1035" s="90"/>
      <c r="T1035" s="90"/>
      <c r="U1035" s="90"/>
      <c r="V1035" s="90"/>
      <c r="W1035" s="90"/>
      <c r="X1035" s="90"/>
      <c r="Y1035" s="90"/>
      <c r="Z1035" s="90"/>
      <c r="AA1035" s="90"/>
      <c r="AB1035" s="90"/>
      <c r="AC1035" s="90"/>
      <c r="AD1035" s="90"/>
      <c r="AE1035" s="90"/>
      <c r="AF1035" s="90"/>
      <c r="AG1035" s="90"/>
      <c r="AH1035" s="90"/>
      <c r="AI1035" s="90"/>
      <c r="AJ1035" s="90"/>
      <c r="AK1035" s="90"/>
      <c r="AL1035" s="90"/>
      <c r="AM1035" s="90"/>
      <c r="AN1035" s="90"/>
      <c r="AO1035" s="90"/>
    </row>
    <row r="1036" spans="1:41" x14ac:dyDescent="0.2">
      <c r="A1036" s="90"/>
      <c r="B1036" s="90"/>
      <c r="C1036" s="90"/>
      <c r="D1036" s="90"/>
      <c r="E1036" s="90"/>
      <c r="F1036" s="90"/>
      <c r="G1036" s="90"/>
      <c r="H1036" s="90"/>
      <c r="I1036" s="90"/>
      <c r="J1036" s="90"/>
      <c r="K1036" s="90"/>
      <c r="L1036" s="90"/>
      <c r="M1036" s="90"/>
      <c r="N1036" s="90"/>
      <c r="O1036" s="90"/>
      <c r="P1036" s="90"/>
      <c r="Q1036" s="90"/>
      <c r="R1036" s="90"/>
      <c r="S1036" s="90"/>
      <c r="T1036" s="90"/>
      <c r="U1036" s="90"/>
      <c r="V1036" s="90"/>
      <c r="W1036" s="90"/>
      <c r="X1036" s="90"/>
      <c r="Y1036" s="90"/>
      <c r="Z1036" s="90"/>
      <c r="AA1036" s="90"/>
      <c r="AB1036" s="90"/>
      <c r="AC1036" s="90"/>
      <c r="AD1036" s="90"/>
      <c r="AE1036" s="90"/>
      <c r="AF1036" s="90"/>
      <c r="AG1036" s="90"/>
      <c r="AH1036" s="90"/>
      <c r="AI1036" s="90"/>
      <c r="AJ1036" s="90"/>
      <c r="AK1036" s="90"/>
      <c r="AL1036" s="90"/>
      <c r="AM1036" s="90"/>
      <c r="AN1036" s="90"/>
      <c r="AO1036" s="90"/>
    </row>
    <row r="1037" spans="1:41" x14ac:dyDescent="0.2">
      <c r="A1037" s="90"/>
      <c r="B1037" s="90"/>
      <c r="C1037" s="90"/>
      <c r="D1037" s="90"/>
      <c r="E1037" s="90"/>
      <c r="F1037" s="90"/>
      <c r="G1037" s="90"/>
      <c r="H1037" s="90"/>
      <c r="I1037" s="90"/>
      <c r="J1037" s="90"/>
      <c r="K1037" s="90"/>
      <c r="L1037" s="90"/>
      <c r="M1037" s="90"/>
      <c r="N1037" s="90"/>
      <c r="O1037" s="90"/>
      <c r="P1037" s="90"/>
      <c r="Q1037" s="90"/>
      <c r="R1037" s="90"/>
      <c r="S1037" s="90"/>
      <c r="T1037" s="90"/>
      <c r="U1037" s="90"/>
      <c r="V1037" s="90"/>
      <c r="W1037" s="90"/>
      <c r="X1037" s="90"/>
      <c r="Y1037" s="90"/>
      <c r="Z1037" s="90"/>
      <c r="AA1037" s="90"/>
      <c r="AB1037" s="90"/>
      <c r="AC1037" s="90"/>
      <c r="AD1037" s="90"/>
      <c r="AE1037" s="90"/>
      <c r="AF1037" s="90"/>
      <c r="AG1037" s="90"/>
      <c r="AH1037" s="90"/>
      <c r="AI1037" s="90"/>
      <c r="AJ1037" s="90"/>
      <c r="AK1037" s="90"/>
      <c r="AL1037" s="90"/>
      <c r="AM1037" s="90"/>
      <c r="AN1037" s="90"/>
      <c r="AO1037" s="90"/>
    </row>
    <row r="1038" spans="1:41" x14ac:dyDescent="0.2">
      <c r="A1038" s="90"/>
      <c r="B1038" s="90"/>
      <c r="C1038" s="90"/>
      <c r="D1038" s="90"/>
      <c r="E1038" s="90"/>
      <c r="F1038" s="90"/>
      <c r="G1038" s="90"/>
      <c r="H1038" s="90"/>
      <c r="I1038" s="90"/>
      <c r="J1038" s="90"/>
      <c r="K1038" s="90"/>
      <c r="L1038" s="90"/>
      <c r="M1038" s="90"/>
      <c r="N1038" s="90"/>
      <c r="O1038" s="90"/>
      <c r="P1038" s="90"/>
      <c r="Q1038" s="90"/>
      <c r="R1038" s="90"/>
      <c r="S1038" s="90"/>
      <c r="T1038" s="90"/>
      <c r="U1038" s="90"/>
      <c r="V1038" s="90"/>
      <c r="W1038" s="90"/>
      <c r="X1038" s="90"/>
      <c r="Y1038" s="90"/>
      <c r="Z1038" s="90"/>
      <c r="AA1038" s="90"/>
      <c r="AB1038" s="90"/>
      <c r="AC1038" s="90"/>
      <c r="AD1038" s="90"/>
      <c r="AE1038" s="90"/>
      <c r="AF1038" s="90"/>
      <c r="AG1038" s="90"/>
      <c r="AH1038" s="90"/>
      <c r="AI1038" s="90"/>
      <c r="AJ1038" s="90"/>
      <c r="AK1038" s="90"/>
      <c r="AL1038" s="90"/>
      <c r="AM1038" s="90"/>
      <c r="AN1038" s="90"/>
      <c r="AO1038" s="90"/>
    </row>
    <row r="1039" spans="1:41" x14ac:dyDescent="0.2">
      <c r="A1039" s="90"/>
      <c r="B1039" s="90"/>
      <c r="C1039" s="90"/>
      <c r="D1039" s="90"/>
      <c r="E1039" s="90"/>
      <c r="F1039" s="90"/>
      <c r="G1039" s="90"/>
      <c r="H1039" s="90"/>
      <c r="I1039" s="90"/>
      <c r="J1039" s="90"/>
      <c r="K1039" s="90"/>
      <c r="L1039" s="90"/>
      <c r="M1039" s="90"/>
      <c r="N1039" s="90"/>
      <c r="O1039" s="90"/>
      <c r="P1039" s="90"/>
      <c r="Q1039" s="90"/>
      <c r="R1039" s="90"/>
      <c r="S1039" s="90"/>
      <c r="T1039" s="90"/>
      <c r="U1039" s="90"/>
      <c r="V1039" s="90"/>
      <c r="W1039" s="90"/>
      <c r="X1039" s="90"/>
      <c r="Y1039" s="90"/>
      <c r="Z1039" s="90"/>
      <c r="AA1039" s="90"/>
      <c r="AB1039" s="90"/>
      <c r="AC1039" s="90"/>
      <c r="AD1039" s="90"/>
      <c r="AE1039" s="90"/>
      <c r="AF1039" s="90"/>
      <c r="AG1039" s="90"/>
      <c r="AH1039" s="90"/>
      <c r="AI1039" s="90"/>
      <c r="AJ1039" s="90"/>
      <c r="AK1039" s="90"/>
      <c r="AL1039" s="90"/>
      <c r="AM1039" s="90"/>
      <c r="AN1039" s="90"/>
      <c r="AO1039" s="90"/>
    </row>
    <row r="1040" spans="1:41" x14ac:dyDescent="0.2">
      <c r="A1040" s="90"/>
      <c r="B1040" s="90"/>
      <c r="C1040" s="90"/>
      <c r="D1040" s="90"/>
      <c r="E1040" s="90"/>
      <c r="F1040" s="90"/>
      <c r="G1040" s="90"/>
      <c r="H1040" s="90"/>
      <c r="I1040" s="90"/>
      <c r="J1040" s="90"/>
      <c r="K1040" s="90"/>
      <c r="L1040" s="90"/>
      <c r="M1040" s="90"/>
      <c r="N1040" s="90"/>
      <c r="O1040" s="90"/>
      <c r="P1040" s="90"/>
      <c r="Q1040" s="90"/>
      <c r="R1040" s="90"/>
      <c r="S1040" s="90"/>
      <c r="T1040" s="90"/>
      <c r="U1040" s="90"/>
      <c r="V1040" s="90"/>
      <c r="W1040" s="90"/>
      <c r="X1040" s="90"/>
      <c r="Y1040" s="90"/>
      <c r="Z1040" s="90"/>
      <c r="AA1040" s="90"/>
      <c r="AB1040" s="90"/>
      <c r="AC1040" s="90"/>
      <c r="AD1040" s="90"/>
      <c r="AE1040" s="90"/>
      <c r="AF1040" s="90"/>
      <c r="AG1040" s="90"/>
      <c r="AH1040" s="90"/>
      <c r="AI1040" s="90"/>
      <c r="AJ1040" s="90"/>
      <c r="AK1040" s="90"/>
      <c r="AL1040" s="90"/>
      <c r="AM1040" s="90"/>
      <c r="AN1040" s="90"/>
      <c r="AO1040" s="90"/>
    </row>
    <row r="1041" spans="1:41" x14ac:dyDescent="0.2">
      <c r="A1041" s="90"/>
      <c r="B1041" s="90"/>
      <c r="C1041" s="90"/>
      <c r="D1041" s="90"/>
      <c r="E1041" s="90"/>
      <c r="F1041" s="90"/>
      <c r="G1041" s="90"/>
      <c r="H1041" s="90"/>
      <c r="I1041" s="90"/>
      <c r="J1041" s="90"/>
      <c r="K1041" s="90"/>
      <c r="L1041" s="90"/>
      <c r="M1041" s="90"/>
      <c r="N1041" s="90"/>
      <c r="O1041" s="90"/>
      <c r="P1041" s="90"/>
      <c r="Q1041" s="90"/>
      <c r="R1041" s="90"/>
      <c r="S1041" s="90"/>
      <c r="T1041" s="90"/>
      <c r="U1041" s="90"/>
      <c r="V1041" s="90"/>
      <c r="W1041" s="90"/>
      <c r="X1041" s="90"/>
      <c r="Y1041" s="90"/>
      <c r="Z1041" s="90"/>
      <c r="AA1041" s="90"/>
      <c r="AB1041" s="90"/>
      <c r="AC1041" s="90"/>
      <c r="AD1041" s="90"/>
      <c r="AE1041" s="90"/>
      <c r="AF1041" s="90"/>
      <c r="AG1041" s="90"/>
      <c r="AH1041" s="90"/>
      <c r="AI1041" s="90"/>
      <c r="AJ1041" s="90"/>
      <c r="AK1041" s="90"/>
      <c r="AL1041" s="90"/>
      <c r="AM1041" s="90"/>
      <c r="AN1041" s="90"/>
      <c r="AO1041" s="90"/>
    </row>
    <row r="1042" spans="1:41" x14ac:dyDescent="0.2">
      <c r="A1042" s="90"/>
      <c r="B1042" s="90"/>
      <c r="C1042" s="90"/>
      <c r="D1042" s="90"/>
      <c r="E1042" s="90"/>
      <c r="F1042" s="90"/>
      <c r="G1042" s="90"/>
      <c r="H1042" s="90"/>
      <c r="I1042" s="90"/>
      <c r="J1042" s="90"/>
      <c r="K1042" s="90"/>
      <c r="L1042" s="90"/>
      <c r="M1042" s="90"/>
      <c r="N1042" s="90"/>
      <c r="O1042" s="90"/>
      <c r="P1042" s="90"/>
      <c r="Q1042" s="90"/>
      <c r="R1042" s="90"/>
      <c r="S1042" s="90"/>
      <c r="T1042" s="90"/>
      <c r="U1042" s="90"/>
      <c r="V1042" s="90"/>
      <c r="W1042" s="90"/>
      <c r="X1042" s="90"/>
      <c r="Y1042" s="90"/>
      <c r="Z1042" s="90"/>
      <c r="AA1042" s="90"/>
      <c r="AB1042" s="90"/>
      <c r="AC1042" s="90"/>
      <c r="AD1042" s="90"/>
      <c r="AE1042" s="90"/>
      <c r="AF1042" s="90"/>
      <c r="AG1042" s="90"/>
      <c r="AH1042" s="90"/>
      <c r="AI1042" s="90"/>
      <c r="AJ1042" s="90"/>
      <c r="AK1042" s="90"/>
      <c r="AL1042" s="90"/>
      <c r="AM1042" s="90"/>
      <c r="AN1042" s="90"/>
      <c r="AO1042" s="90"/>
    </row>
    <row r="1043" spans="1:41" x14ac:dyDescent="0.2">
      <c r="A1043" s="90"/>
      <c r="B1043" s="90"/>
      <c r="C1043" s="90"/>
      <c r="D1043" s="90"/>
      <c r="E1043" s="90"/>
      <c r="F1043" s="90"/>
      <c r="G1043" s="90"/>
      <c r="H1043" s="90"/>
      <c r="I1043" s="90"/>
      <c r="J1043" s="90"/>
      <c r="K1043" s="90"/>
      <c r="L1043" s="90"/>
      <c r="M1043" s="90"/>
      <c r="N1043" s="90"/>
      <c r="O1043" s="90"/>
      <c r="P1043" s="90"/>
      <c r="Q1043" s="90"/>
      <c r="R1043" s="90"/>
      <c r="S1043" s="90"/>
      <c r="T1043" s="90"/>
      <c r="U1043" s="90"/>
      <c r="V1043" s="90"/>
      <c r="W1043" s="90"/>
      <c r="X1043" s="90"/>
      <c r="Y1043" s="90"/>
      <c r="Z1043" s="90"/>
      <c r="AA1043" s="90"/>
      <c r="AB1043" s="90"/>
      <c r="AC1043" s="90"/>
      <c r="AD1043" s="90"/>
      <c r="AE1043" s="90"/>
      <c r="AF1043" s="90"/>
      <c r="AG1043" s="90"/>
      <c r="AH1043" s="90"/>
      <c r="AI1043" s="90"/>
      <c r="AJ1043" s="90"/>
      <c r="AK1043" s="90"/>
      <c r="AL1043" s="90"/>
      <c r="AM1043" s="90"/>
      <c r="AN1043" s="90"/>
      <c r="AO1043" s="90"/>
    </row>
    <row r="1044" spans="1:41" x14ac:dyDescent="0.2">
      <c r="A1044" s="90"/>
      <c r="B1044" s="90"/>
      <c r="C1044" s="90"/>
      <c r="D1044" s="90"/>
      <c r="E1044" s="90"/>
      <c r="F1044" s="90"/>
      <c r="G1044" s="90"/>
      <c r="H1044" s="90"/>
      <c r="I1044" s="90"/>
      <c r="J1044" s="90"/>
      <c r="K1044" s="90"/>
      <c r="L1044" s="90"/>
      <c r="M1044" s="90"/>
      <c r="N1044" s="90"/>
      <c r="O1044" s="90"/>
      <c r="P1044" s="90"/>
      <c r="Q1044" s="90"/>
      <c r="R1044" s="90"/>
      <c r="S1044" s="90"/>
      <c r="T1044" s="90"/>
      <c r="U1044" s="90"/>
      <c r="V1044" s="90"/>
      <c r="W1044" s="90"/>
      <c r="X1044" s="90"/>
      <c r="Y1044" s="90"/>
      <c r="Z1044" s="90"/>
      <c r="AA1044" s="90"/>
      <c r="AB1044" s="90"/>
      <c r="AC1044" s="90"/>
      <c r="AD1044" s="90"/>
      <c r="AE1044" s="90"/>
      <c r="AF1044" s="90"/>
      <c r="AG1044" s="90"/>
      <c r="AH1044" s="90"/>
      <c r="AI1044" s="90"/>
      <c r="AJ1044" s="90"/>
      <c r="AK1044" s="90"/>
      <c r="AL1044" s="90"/>
      <c r="AM1044" s="90"/>
      <c r="AN1044" s="90"/>
      <c r="AO1044" s="90"/>
    </row>
    <row r="1045" spans="1:41" x14ac:dyDescent="0.2">
      <c r="A1045" s="90"/>
      <c r="B1045" s="90"/>
      <c r="C1045" s="90"/>
      <c r="D1045" s="90"/>
      <c r="E1045" s="90"/>
      <c r="F1045" s="90"/>
      <c r="G1045" s="90"/>
      <c r="H1045" s="90"/>
      <c r="I1045" s="90"/>
      <c r="J1045" s="90"/>
      <c r="K1045" s="90"/>
      <c r="L1045" s="90"/>
      <c r="M1045" s="90"/>
      <c r="N1045" s="90"/>
      <c r="O1045" s="90"/>
      <c r="P1045" s="90"/>
      <c r="Q1045" s="90"/>
      <c r="R1045" s="90"/>
      <c r="S1045" s="90"/>
      <c r="T1045" s="90"/>
      <c r="U1045" s="90"/>
      <c r="V1045" s="90"/>
      <c r="W1045" s="90"/>
      <c r="X1045" s="90"/>
      <c r="Y1045" s="90"/>
      <c r="Z1045" s="90"/>
      <c r="AA1045" s="90"/>
      <c r="AB1045" s="90"/>
      <c r="AC1045" s="90"/>
      <c r="AD1045" s="90"/>
      <c r="AE1045" s="90"/>
      <c r="AF1045" s="90"/>
      <c r="AG1045" s="90"/>
      <c r="AH1045" s="90"/>
      <c r="AI1045" s="90"/>
      <c r="AJ1045" s="90"/>
      <c r="AK1045" s="90"/>
      <c r="AL1045" s="90"/>
      <c r="AM1045" s="90"/>
      <c r="AN1045" s="90"/>
      <c r="AO1045" s="90"/>
    </row>
    <row r="1046" spans="1:41" x14ac:dyDescent="0.2">
      <c r="A1046" s="90"/>
      <c r="B1046" s="90"/>
      <c r="C1046" s="90"/>
      <c r="D1046" s="90"/>
      <c r="E1046" s="90"/>
      <c r="F1046" s="90"/>
      <c r="G1046" s="90"/>
      <c r="H1046" s="90"/>
      <c r="I1046" s="90"/>
      <c r="J1046" s="90"/>
      <c r="K1046" s="90"/>
      <c r="L1046" s="90"/>
      <c r="M1046" s="90"/>
      <c r="N1046" s="90"/>
      <c r="O1046" s="90"/>
      <c r="P1046" s="90"/>
      <c r="Q1046" s="90"/>
      <c r="R1046" s="90"/>
      <c r="S1046" s="90"/>
      <c r="T1046" s="90"/>
      <c r="U1046" s="90"/>
      <c r="V1046" s="90"/>
      <c r="W1046" s="90"/>
      <c r="X1046" s="90"/>
      <c r="Y1046" s="90"/>
      <c r="Z1046" s="90"/>
      <c r="AA1046" s="90"/>
      <c r="AB1046" s="90"/>
      <c r="AC1046" s="90"/>
      <c r="AD1046" s="90"/>
      <c r="AE1046" s="90"/>
      <c r="AF1046" s="90"/>
      <c r="AG1046" s="90"/>
      <c r="AH1046" s="90"/>
      <c r="AI1046" s="90"/>
      <c r="AJ1046" s="90"/>
      <c r="AK1046" s="90"/>
      <c r="AL1046" s="90"/>
      <c r="AM1046" s="90"/>
      <c r="AN1046" s="90"/>
      <c r="AO1046" s="90"/>
    </row>
    <row r="1047" spans="1:41" x14ac:dyDescent="0.2">
      <c r="A1047" s="90"/>
      <c r="B1047" s="90"/>
      <c r="C1047" s="90"/>
      <c r="D1047" s="90"/>
      <c r="E1047" s="90"/>
      <c r="F1047" s="90"/>
      <c r="G1047" s="90"/>
      <c r="H1047" s="90"/>
      <c r="I1047" s="90"/>
      <c r="J1047" s="90"/>
      <c r="K1047" s="90"/>
      <c r="L1047" s="90"/>
      <c r="M1047" s="90"/>
      <c r="N1047" s="90"/>
      <c r="O1047" s="90"/>
      <c r="P1047" s="90"/>
      <c r="Q1047" s="90"/>
      <c r="R1047" s="90"/>
      <c r="S1047" s="90"/>
      <c r="T1047" s="90"/>
      <c r="U1047" s="90"/>
      <c r="V1047" s="90"/>
      <c r="W1047" s="90"/>
      <c r="X1047" s="90"/>
      <c r="Y1047" s="90"/>
      <c r="Z1047" s="90"/>
      <c r="AA1047" s="90"/>
      <c r="AB1047" s="90"/>
      <c r="AC1047" s="90"/>
      <c r="AD1047" s="90"/>
      <c r="AE1047" s="90"/>
      <c r="AF1047" s="90"/>
      <c r="AG1047" s="90"/>
      <c r="AH1047" s="90"/>
      <c r="AI1047" s="90"/>
      <c r="AJ1047" s="90"/>
      <c r="AK1047" s="90"/>
      <c r="AL1047" s="90"/>
      <c r="AM1047" s="90"/>
      <c r="AN1047" s="90"/>
      <c r="AO1047" s="90"/>
    </row>
    <row r="1048" spans="1:41" x14ac:dyDescent="0.2">
      <c r="A1048" s="90"/>
      <c r="B1048" s="90"/>
      <c r="C1048" s="90"/>
      <c r="D1048" s="90"/>
      <c r="E1048" s="90"/>
      <c r="F1048" s="90"/>
      <c r="G1048" s="90"/>
      <c r="H1048" s="90"/>
      <c r="I1048" s="90"/>
      <c r="J1048" s="90"/>
      <c r="K1048" s="90"/>
      <c r="L1048" s="90"/>
      <c r="M1048" s="90"/>
      <c r="N1048" s="90"/>
      <c r="O1048" s="90"/>
      <c r="P1048" s="90"/>
      <c r="Q1048" s="90"/>
      <c r="R1048" s="90"/>
      <c r="S1048" s="90"/>
      <c r="T1048" s="90"/>
      <c r="U1048" s="90"/>
      <c r="V1048" s="90"/>
      <c r="W1048" s="90"/>
      <c r="X1048" s="90"/>
      <c r="Y1048" s="90"/>
      <c r="Z1048" s="90"/>
      <c r="AA1048" s="90"/>
      <c r="AB1048" s="90"/>
      <c r="AC1048" s="90"/>
      <c r="AD1048" s="90"/>
      <c r="AE1048" s="90"/>
      <c r="AF1048" s="90"/>
      <c r="AG1048" s="90"/>
      <c r="AH1048" s="90"/>
      <c r="AI1048" s="90"/>
      <c r="AJ1048" s="90"/>
      <c r="AK1048" s="90"/>
      <c r="AL1048" s="90"/>
      <c r="AM1048" s="90"/>
      <c r="AN1048" s="90"/>
      <c r="AO1048" s="90"/>
    </row>
    <row r="1049" spans="1:41" x14ac:dyDescent="0.2">
      <c r="A1049" s="90"/>
      <c r="B1049" s="90"/>
      <c r="C1049" s="90"/>
      <c r="D1049" s="90"/>
      <c r="E1049" s="90"/>
      <c r="F1049" s="90"/>
      <c r="G1049" s="90"/>
      <c r="H1049" s="90"/>
      <c r="I1049" s="90"/>
      <c r="J1049" s="90"/>
      <c r="K1049" s="90"/>
      <c r="L1049" s="90"/>
      <c r="M1049" s="90"/>
      <c r="N1049" s="90"/>
      <c r="O1049" s="90"/>
      <c r="P1049" s="90"/>
      <c r="Q1049" s="90"/>
      <c r="R1049" s="90"/>
      <c r="S1049" s="90"/>
      <c r="T1049" s="90"/>
      <c r="U1049" s="90"/>
      <c r="V1049" s="90"/>
      <c r="W1049" s="90"/>
      <c r="X1049" s="90"/>
      <c r="Y1049" s="90"/>
      <c r="Z1049" s="90"/>
      <c r="AA1049" s="90"/>
      <c r="AB1049" s="90"/>
      <c r="AC1049" s="90"/>
      <c r="AD1049" s="90"/>
      <c r="AE1049" s="90"/>
      <c r="AF1049" s="90"/>
      <c r="AG1049" s="90"/>
      <c r="AH1049" s="90"/>
      <c r="AI1049" s="90"/>
      <c r="AJ1049" s="90"/>
      <c r="AK1049" s="90"/>
      <c r="AL1049" s="90"/>
      <c r="AM1049" s="90"/>
      <c r="AN1049" s="90"/>
      <c r="AO1049" s="90"/>
    </row>
    <row r="1050" spans="1:41" x14ac:dyDescent="0.2">
      <c r="A1050" s="90"/>
      <c r="B1050" s="90"/>
      <c r="C1050" s="90"/>
      <c r="D1050" s="90"/>
      <c r="E1050" s="90"/>
      <c r="F1050" s="90"/>
      <c r="G1050" s="90"/>
      <c r="H1050" s="90"/>
      <c r="I1050" s="90"/>
      <c r="J1050" s="90"/>
      <c r="K1050" s="90"/>
      <c r="L1050" s="90"/>
      <c r="M1050" s="90"/>
      <c r="N1050" s="90"/>
      <c r="O1050" s="90"/>
      <c r="P1050" s="90"/>
      <c r="Q1050" s="90"/>
      <c r="R1050" s="90"/>
      <c r="S1050" s="90"/>
      <c r="T1050" s="90"/>
      <c r="U1050" s="90"/>
      <c r="V1050" s="90"/>
      <c r="W1050" s="90"/>
      <c r="X1050" s="90"/>
      <c r="Y1050" s="90"/>
      <c r="Z1050" s="90"/>
      <c r="AA1050" s="90"/>
      <c r="AB1050" s="90"/>
      <c r="AC1050" s="90"/>
      <c r="AD1050" s="90"/>
      <c r="AE1050" s="90"/>
      <c r="AF1050" s="90"/>
      <c r="AG1050" s="90"/>
      <c r="AH1050" s="90"/>
      <c r="AI1050" s="90"/>
      <c r="AJ1050" s="90"/>
      <c r="AK1050" s="90"/>
      <c r="AL1050" s="90"/>
      <c r="AM1050" s="90"/>
      <c r="AN1050" s="90"/>
      <c r="AO1050" s="90"/>
    </row>
    <row r="1051" spans="1:41" x14ac:dyDescent="0.2">
      <c r="A1051" s="90"/>
      <c r="B1051" s="90"/>
      <c r="C1051" s="90"/>
      <c r="D1051" s="90"/>
      <c r="E1051" s="90"/>
      <c r="F1051" s="90"/>
      <c r="G1051" s="90"/>
      <c r="H1051" s="90"/>
      <c r="I1051" s="90"/>
      <c r="J1051" s="90"/>
      <c r="K1051" s="90"/>
      <c r="L1051" s="90"/>
      <c r="M1051" s="90"/>
      <c r="N1051" s="90"/>
      <c r="O1051" s="90"/>
      <c r="P1051" s="90"/>
      <c r="Q1051" s="90"/>
      <c r="R1051" s="90"/>
      <c r="S1051" s="90"/>
      <c r="T1051" s="90"/>
      <c r="U1051" s="90"/>
      <c r="V1051" s="90"/>
      <c r="W1051" s="90"/>
      <c r="X1051" s="90"/>
      <c r="Y1051" s="90"/>
      <c r="Z1051" s="90"/>
      <c r="AA1051" s="90"/>
      <c r="AB1051" s="90"/>
      <c r="AC1051" s="90"/>
      <c r="AD1051" s="90"/>
      <c r="AE1051" s="90"/>
      <c r="AF1051" s="90"/>
      <c r="AG1051" s="90"/>
      <c r="AH1051" s="90"/>
      <c r="AI1051" s="90"/>
      <c r="AJ1051" s="90"/>
      <c r="AK1051" s="90"/>
      <c r="AL1051" s="90"/>
      <c r="AM1051" s="90"/>
      <c r="AN1051" s="90"/>
      <c r="AO1051" s="90"/>
    </row>
    <row r="1052" spans="1:41" x14ac:dyDescent="0.2">
      <c r="A1052" s="90"/>
      <c r="B1052" s="90"/>
      <c r="C1052" s="90"/>
      <c r="D1052" s="90"/>
      <c r="E1052" s="90"/>
      <c r="F1052" s="90"/>
      <c r="G1052" s="90"/>
      <c r="H1052" s="90"/>
      <c r="I1052" s="90"/>
      <c r="J1052" s="90"/>
      <c r="K1052" s="90"/>
      <c r="L1052" s="90"/>
      <c r="M1052" s="90"/>
      <c r="N1052" s="90"/>
      <c r="O1052" s="90"/>
      <c r="P1052" s="90"/>
      <c r="Q1052" s="90"/>
      <c r="R1052" s="90"/>
      <c r="S1052" s="90"/>
      <c r="T1052" s="90"/>
      <c r="U1052" s="90"/>
      <c r="V1052" s="90"/>
      <c r="W1052" s="90"/>
      <c r="X1052" s="90"/>
      <c r="Y1052" s="90"/>
      <c r="Z1052" s="90"/>
      <c r="AA1052" s="90"/>
      <c r="AB1052" s="90"/>
      <c r="AC1052" s="90"/>
      <c r="AD1052" s="90"/>
      <c r="AE1052" s="90"/>
      <c r="AF1052" s="90"/>
      <c r="AG1052" s="90"/>
      <c r="AH1052" s="90"/>
      <c r="AI1052" s="90"/>
      <c r="AJ1052" s="90"/>
      <c r="AK1052" s="90"/>
      <c r="AL1052" s="90"/>
      <c r="AM1052" s="90"/>
      <c r="AN1052" s="90"/>
      <c r="AO1052" s="90"/>
    </row>
    <row r="1053" spans="1:41" x14ac:dyDescent="0.2">
      <c r="A1053" s="90"/>
      <c r="B1053" s="90"/>
      <c r="C1053" s="90"/>
      <c r="D1053" s="90"/>
      <c r="E1053" s="90"/>
      <c r="F1053" s="90"/>
      <c r="G1053" s="90"/>
      <c r="H1053" s="90"/>
      <c r="I1053" s="90"/>
      <c r="J1053" s="90"/>
      <c r="K1053" s="90"/>
      <c r="L1053" s="90"/>
      <c r="M1053" s="90"/>
      <c r="N1053" s="90"/>
      <c r="O1053" s="90"/>
      <c r="P1053" s="90"/>
      <c r="Q1053" s="90"/>
      <c r="R1053" s="90"/>
      <c r="S1053" s="90"/>
      <c r="T1053" s="90"/>
      <c r="U1053" s="90"/>
      <c r="V1053" s="90"/>
      <c r="W1053" s="90"/>
      <c r="X1053" s="90"/>
      <c r="Y1053" s="90"/>
      <c r="Z1053" s="90"/>
      <c r="AA1053" s="90"/>
      <c r="AB1053" s="90"/>
      <c r="AC1053" s="90"/>
      <c r="AD1053" s="90"/>
      <c r="AE1053" s="90"/>
      <c r="AF1053" s="90"/>
      <c r="AG1053" s="90"/>
      <c r="AH1053" s="90"/>
      <c r="AI1053" s="90"/>
      <c r="AJ1053" s="90"/>
      <c r="AK1053" s="90"/>
      <c r="AL1053" s="90"/>
      <c r="AM1053" s="90"/>
      <c r="AN1053" s="90"/>
      <c r="AO1053" s="90"/>
    </row>
    <row r="1054" spans="1:41" x14ac:dyDescent="0.2">
      <c r="A1054" s="90"/>
      <c r="B1054" s="90"/>
      <c r="C1054" s="90"/>
      <c r="D1054" s="90"/>
      <c r="E1054" s="90"/>
      <c r="F1054" s="90"/>
      <c r="G1054" s="90"/>
      <c r="H1054" s="90"/>
      <c r="I1054" s="90"/>
      <c r="J1054" s="90"/>
      <c r="K1054" s="90"/>
      <c r="L1054" s="90"/>
      <c r="M1054" s="90"/>
      <c r="N1054" s="90"/>
      <c r="O1054" s="90"/>
      <c r="P1054" s="90"/>
      <c r="Q1054" s="90"/>
      <c r="R1054" s="90"/>
      <c r="S1054" s="90"/>
      <c r="T1054" s="90"/>
      <c r="U1054" s="90"/>
      <c r="V1054" s="90"/>
      <c r="W1054" s="90"/>
      <c r="X1054" s="90"/>
      <c r="Y1054" s="90"/>
      <c r="Z1054" s="90"/>
      <c r="AA1054" s="90"/>
      <c r="AB1054" s="90"/>
      <c r="AC1054" s="90"/>
      <c r="AD1054" s="90"/>
      <c r="AE1054" s="90"/>
      <c r="AF1054" s="90"/>
      <c r="AG1054" s="90"/>
      <c r="AH1054" s="90"/>
      <c r="AI1054" s="90"/>
      <c r="AJ1054" s="90"/>
      <c r="AK1054" s="90"/>
      <c r="AL1054" s="90"/>
      <c r="AM1054" s="90"/>
      <c r="AN1054" s="90"/>
      <c r="AO1054" s="90"/>
    </row>
    <row r="1055" spans="1:41" x14ac:dyDescent="0.2">
      <c r="A1055" s="90"/>
      <c r="B1055" s="90"/>
      <c r="C1055" s="90"/>
      <c r="D1055" s="90"/>
      <c r="E1055" s="90"/>
      <c r="F1055" s="90"/>
      <c r="G1055" s="90"/>
      <c r="H1055" s="90"/>
      <c r="I1055" s="90"/>
      <c r="J1055" s="90"/>
      <c r="K1055" s="90"/>
      <c r="L1055" s="90"/>
      <c r="M1055" s="90"/>
      <c r="N1055" s="90"/>
      <c r="O1055" s="90"/>
      <c r="P1055" s="90"/>
      <c r="Q1055" s="90"/>
      <c r="R1055" s="90"/>
      <c r="S1055" s="90"/>
      <c r="T1055" s="90"/>
      <c r="U1055" s="90"/>
      <c r="V1055" s="90"/>
      <c r="W1055" s="90"/>
      <c r="X1055" s="90"/>
      <c r="Y1055" s="90"/>
      <c r="Z1055" s="90"/>
      <c r="AA1055" s="90"/>
      <c r="AB1055" s="90"/>
      <c r="AC1055" s="90"/>
      <c r="AD1055" s="90"/>
      <c r="AE1055" s="90"/>
      <c r="AF1055" s="90"/>
      <c r="AG1055" s="90"/>
      <c r="AH1055" s="90"/>
      <c r="AI1055" s="90"/>
      <c r="AJ1055" s="90"/>
      <c r="AK1055" s="90"/>
      <c r="AL1055" s="90"/>
      <c r="AM1055" s="90"/>
      <c r="AN1055" s="90"/>
      <c r="AO1055" s="90"/>
    </row>
    <row r="1056" spans="1:41" x14ac:dyDescent="0.2">
      <c r="A1056" s="90"/>
      <c r="B1056" s="90"/>
      <c r="C1056" s="90"/>
      <c r="D1056" s="90"/>
      <c r="E1056" s="90"/>
      <c r="F1056" s="90"/>
      <c r="G1056" s="90"/>
      <c r="H1056" s="90"/>
      <c r="I1056" s="90"/>
      <c r="J1056" s="90"/>
      <c r="K1056" s="90"/>
      <c r="L1056" s="90"/>
      <c r="M1056" s="90"/>
      <c r="N1056" s="90"/>
      <c r="O1056" s="90"/>
      <c r="P1056" s="90"/>
      <c r="Q1056" s="90"/>
      <c r="R1056" s="90"/>
      <c r="S1056" s="90"/>
      <c r="T1056" s="90"/>
      <c r="U1056" s="90"/>
      <c r="V1056" s="90"/>
      <c r="W1056" s="90"/>
      <c r="X1056" s="90"/>
      <c r="Y1056" s="90"/>
      <c r="Z1056" s="90"/>
      <c r="AA1056" s="90"/>
      <c r="AB1056" s="90"/>
      <c r="AC1056" s="90"/>
      <c r="AD1056" s="90"/>
      <c r="AE1056" s="90"/>
      <c r="AF1056" s="90"/>
      <c r="AG1056" s="90"/>
      <c r="AH1056" s="90"/>
      <c r="AI1056" s="90"/>
      <c r="AJ1056" s="90"/>
      <c r="AK1056" s="90"/>
      <c r="AL1056" s="90"/>
      <c r="AM1056" s="90"/>
      <c r="AN1056" s="90"/>
      <c r="AO1056" s="90"/>
    </row>
    <row r="1057" spans="1:41" x14ac:dyDescent="0.2">
      <c r="A1057" s="90"/>
      <c r="B1057" s="90"/>
      <c r="C1057" s="90"/>
      <c r="D1057" s="90"/>
      <c r="E1057" s="90"/>
      <c r="F1057" s="90"/>
      <c r="G1057" s="90"/>
      <c r="H1057" s="90"/>
      <c r="I1057" s="90"/>
      <c r="J1057" s="90"/>
      <c r="K1057" s="90"/>
      <c r="L1057" s="90"/>
      <c r="M1057" s="90"/>
      <c r="N1057" s="90"/>
      <c r="O1057" s="90"/>
      <c r="P1057" s="90"/>
      <c r="Q1057" s="90"/>
      <c r="R1057" s="90"/>
      <c r="S1057" s="90"/>
      <c r="T1057" s="90"/>
      <c r="U1057" s="90"/>
      <c r="V1057" s="90"/>
      <c r="W1057" s="90"/>
      <c r="X1057" s="90"/>
      <c r="Y1057" s="90"/>
      <c r="Z1057" s="90"/>
      <c r="AA1057" s="90"/>
      <c r="AB1057" s="90"/>
      <c r="AC1057" s="90"/>
      <c r="AD1057" s="90"/>
      <c r="AE1057" s="90"/>
      <c r="AF1057" s="90"/>
      <c r="AG1057" s="90"/>
      <c r="AH1057" s="90"/>
      <c r="AI1057" s="90"/>
      <c r="AJ1057" s="90"/>
      <c r="AK1057" s="90"/>
      <c r="AL1057" s="90"/>
      <c r="AM1057" s="90"/>
      <c r="AN1057" s="90"/>
      <c r="AO1057" s="90"/>
    </row>
    <row r="1058" spans="1:41" x14ac:dyDescent="0.2">
      <c r="A1058" s="90"/>
      <c r="B1058" s="90"/>
      <c r="C1058" s="90"/>
      <c r="D1058" s="90"/>
      <c r="E1058" s="90"/>
      <c r="F1058" s="90"/>
      <c r="G1058" s="90"/>
      <c r="H1058" s="90"/>
      <c r="I1058" s="90"/>
      <c r="J1058" s="90"/>
      <c r="K1058" s="90"/>
      <c r="L1058" s="90"/>
      <c r="M1058" s="90"/>
      <c r="N1058" s="90"/>
      <c r="O1058" s="90"/>
      <c r="P1058" s="90"/>
      <c r="Q1058" s="90"/>
      <c r="R1058" s="90"/>
      <c r="S1058" s="90"/>
      <c r="T1058" s="90"/>
      <c r="U1058" s="90"/>
      <c r="V1058" s="90"/>
      <c r="W1058" s="90"/>
      <c r="X1058" s="90"/>
      <c r="Y1058" s="90"/>
      <c r="Z1058" s="90"/>
      <c r="AA1058" s="90"/>
      <c r="AB1058" s="90"/>
      <c r="AC1058" s="90"/>
      <c r="AD1058" s="90"/>
      <c r="AE1058" s="90"/>
      <c r="AF1058" s="90"/>
      <c r="AG1058" s="90"/>
      <c r="AH1058" s="90"/>
      <c r="AI1058" s="90"/>
      <c r="AJ1058" s="90"/>
      <c r="AK1058" s="90"/>
      <c r="AL1058" s="90"/>
      <c r="AM1058" s="90"/>
      <c r="AN1058" s="90"/>
      <c r="AO1058" s="90"/>
    </row>
    <row r="1059" spans="1:41" x14ac:dyDescent="0.2">
      <c r="A1059" s="90"/>
      <c r="B1059" s="90"/>
      <c r="C1059" s="90"/>
      <c r="D1059" s="90"/>
      <c r="E1059" s="90"/>
      <c r="F1059" s="90"/>
      <c r="G1059" s="90"/>
      <c r="H1059" s="90"/>
      <c r="I1059" s="90"/>
      <c r="J1059" s="90"/>
      <c r="K1059" s="90"/>
      <c r="L1059" s="90"/>
      <c r="M1059" s="90"/>
      <c r="N1059" s="90"/>
      <c r="O1059" s="90"/>
      <c r="P1059" s="90"/>
      <c r="Q1059" s="90"/>
      <c r="R1059" s="90"/>
      <c r="S1059" s="90"/>
      <c r="T1059" s="90"/>
      <c r="U1059" s="90"/>
      <c r="V1059" s="90"/>
      <c r="W1059" s="90"/>
      <c r="X1059" s="90"/>
      <c r="Y1059" s="90"/>
      <c r="Z1059" s="90"/>
      <c r="AA1059" s="90"/>
      <c r="AB1059" s="90"/>
      <c r="AC1059" s="90"/>
      <c r="AD1059" s="90"/>
      <c r="AE1059" s="90"/>
      <c r="AF1059" s="90"/>
      <c r="AG1059" s="90"/>
      <c r="AH1059" s="90"/>
      <c r="AI1059" s="90"/>
      <c r="AJ1059" s="90"/>
      <c r="AK1059" s="90"/>
      <c r="AL1059" s="90"/>
      <c r="AM1059" s="90"/>
      <c r="AN1059" s="90"/>
      <c r="AO1059" s="90"/>
    </row>
    <row r="1060" spans="1:41" x14ac:dyDescent="0.2">
      <c r="A1060" s="90"/>
      <c r="B1060" s="90"/>
      <c r="C1060" s="90"/>
      <c r="D1060" s="90"/>
      <c r="E1060" s="90"/>
      <c r="F1060" s="90"/>
      <c r="G1060" s="90"/>
      <c r="H1060" s="90"/>
      <c r="I1060" s="90"/>
      <c r="J1060" s="90"/>
      <c r="K1060" s="90"/>
      <c r="L1060" s="90"/>
      <c r="M1060" s="90"/>
      <c r="N1060" s="90"/>
      <c r="O1060" s="90"/>
      <c r="P1060" s="90"/>
      <c r="Q1060" s="90"/>
      <c r="R1060" s="90"/>
      <c r="S1060" s="90"/>
      <c r="T1060" s="90"/>
      <c r="U1060" s="90"/>
      <c r="V1060" s="90"/>
      <c r="W1060" s="90"/>
      <c r="X1060" s="90"/>
      <c r="Y1060" s="90"/>
      <c r="Z1060" s="90"/>
      <c r="AA1060" s="90"/>
      <c r="AB1060" s="90"/>
      <c r="AC1060" s="90"/>
      <c r="AD1060" s="90"/>
      <c r="AE1060" s="90"/>
      <c r="AF1060" s="90"/>
      <c r="AG1060" s="90"/>
      <c r="AH1060" s="90"/>
      <c r="AI1060" s="90"/>
      <c r="AJ1060" s="90"/>
      <c r="AK1060" s="90"/>
      <c r="AL1060" s="90"/>
      <c r="AM1060" s="90"/>
      <c r="AN1060" s="90"/>
      <c r="AO1060" s="90"/>
    </row>
    <row r="1061" spans="1:41" x14ac:dyDescent="0.2">
      <c r="A1061" s="90"/>
      <c r="B1061" s="90"/>
      <c r="C1061" s="90"/>
      <c r="D1061" s="90"/>
      <c r="E1061" s="90"/>
      <c r="F1061" s="90"/>
      <c r="G1061" s="90"/>
      <c r="H1061" s="90"/>
      <c r="I1061" s="90"/>
      <c r="J1061" s="90"/>
      <c r="K1061" s="90"/>
      <c r="L1061" s="90"/>
      <c r="M1061" s="90"/>
      <c r="N1061" s="90"/>
      <c r="O1061" s="90"/>
      <c r="P1061" s="90"/>
      <c r="Q1061" s="90"/>
      <c r="R1061" s="90"/>
      <c r="S1061" s="90"/>
      <c r="T1061" s="90"/>
      <c r="U1061" s="90"/>
      <c r="V1061" s="90"/>
      <c r="W1061" s="90"/>
      <c r="X1061" s="90"/>
      <c r="Y1061" s="90"/>
      <c r="Z1061" s="90"/>
      <c r="AA1061" s="90"/>
      <c r="AB1061" s="90"/>
      <c r="AC1061" s="90"/>
      <c r="AD1061" s="90"/>
      <c r="AE1061" s="90"/>
      <c r="AF1061" s="90"/>
      <c r="AG1061" s="90"/>
      <c r="AH1061" s="90"/>
      <c r="AI1061" s="90"/>
      <c r="AJ1061" s="90"/>
      <c r="AK1061" s="90"/>
      <c r="AL1061" s="90"/>
      <c r="AM1061" s="90"/>
      <c r="AN1061" s="90"/>
      <c r="AO1061" s="90"/>
    </row>
    <row r="1062" spans="1:41" x14ac:dyDescent="0.2">
      <c r="A1062" s="90"/>
      <c r="B1062" s="90"/>
      <c r="C1062" s="90"/>
      <c r="D1062" s="90"/>
      <c r="E1062" s="90"/>
      <c r="F1062" s="90"/>
      <c r="G1062" s="90"/>
      <c r="H1062" s="90"/>
      <c r="I1062" s="90"/>
      <c r="J1062" s="90"/>
      <c r="K1062" s="90"/>
      <c r="L1062" s="90"/>
      <c r="M1062" s="90"/>
      <c r="N1062" s="90"/>
      <c r="O1062" s="90"/>
      <c r="P1062" s="90"/>
      <c r="Q1062" s="90"/>
      <c r="R1062" s="90"/>
      <c r="S1062" s="90"/>
      <c r="T1062" s="90"/>
      <c r="U1062" s="90"/>
      <c r="V1062" s="90"/>
      <c r="W1062" s="90"/>
      <c r="X1062" s="90"/>
      <c r="Y1062" s="90"/>
      <c r="Z1062" s="90"/>
      <c r="AA1062" s="90"/>
      <c r="AB1062" s="90"/>
      <c r="AC1062" s="90"/>
      <c r="AD1062" s="90"/>
      <c r="AE1062" s="90"/>
      <c r="AF1062" s="90"/>
      <c r="AG1062" s="90"/>
      <c r="AH1062" s="90"/>
      <c r="AI1062" s="90"/>
      <c r="AJ1062" s="90"/>
      <c r="AK1062" s="90"/>
      <c r="AL1062" s="90"/>
      <c r="AM1062" s="90"/>
      <c r="AN1062" s="90"/>
      <c r="AO1062" s="90"/>
    </row>
    <row r="1063" spans="1:41" x14ac:dyDescent="0.2">
      <c r="A1063" s="90"/>
      <c r="B1063" s="90"/>
      <c r="C1063" s="90"/>
      <c r="D1063" s="90"/>
      <c r="E1063" s="90"/>
      <c r="F1063" s="90"/>
      <c r="G1063" s="90"/>
      <c r="H1063" s="90"/>
      <c r="I1063" s="90"/>
      <c r="J1063" s="90"/>
      <c r="K1063" s="90"/>
      <c r="L1063" s="90"/>
      <c r="M1063" s="90"/>
      <c r="N1063" s="90"/>
      <c r="O1063" s="90"/>
      <c r="P1063" s="90"/>
      <c r="Q1063" s="90"/>
      <c r="R1063" s="90"/>
      <c r="S1063" s="90"/>
      <c r="T1063" s="90"/>
      <c r="U1063" s="90"/>
      <c r="V1063" s="90"/>
      <c r="W1063" s="90"/>
      <c r="X1063" s="90"/>
      <c r="Y1063" s="90"/>
      <c r="Z1063" s="90"/>
      <c r="AA1063" s="90"/>
      <c r="AB1063" s="90"/>
      <c r="AC1063" s="90"/>
      <c r="AD1063" s="90"/>
      <c r="AE1063" s="90"/>
      <c r="AF1063" s="90"/>
      <c r="AG1063" s="90"/>
      <c r="AH1063" s="90"/>
      <c r="AI1063" s="90"/>
      <c r="AJ1063" s="90"/>
      <c r="AK1063" s="90"/>
      <c r="AL1063" s="90"/>
      <c r="AM1063" s="90"/>
      <c r="AN1063" s="90"/>
      <c r="AO1063" s="90"/>
    </row>
    <row r="1064" spans="1:41" x14ac:dyDescent="0.2">
      <c r="A1064" s="90"/>
      <c r="B1064" s="90"/>
      <c r="C1064" s="90"/>
      <c r="D1064" s="90"/>
      <c r="E1064" s="90"/>
      <c r="F1064" s="90"/>
      <c r="G1064" s="90"/>
      <c r="H1064" s="90"/>
      <c r="I1064" s="90"/>
      <c r="J1064" s="90"/>
      <c r="K1064" s="90"/>
      <c r="L1064" s="90"/>
      <c r="M1064" s="90"/>
      <c r="N1064" s="90"/>
      <c r="O1064" s="90"/>
      <c r="P1064" s="90"/>
      <c r="Q1064" s="90"/>
      <c r="R1064" s="90"/>
      <c r="S1064" s="90"/>
      <c r="T1064" s="90"/>
      <c r="U1064" s="90"/>
      <c r="V1064" s="90"/>
      <c r="W1064" s="90"/>
      <c r="X1064" s="90"/>
      <c r="Y1064" s="90"/>
      <c r="Z1064" s="90"/>
      <c r="AA1064" s="90"/>
      <c r="AB1064" s="90"/>
      <c r="AC1064" s="90"/>
      <c r="AD1064" s="90"/>
      <c r="AE1064" s="90"/>
      <c r="AF1064" s="90"/>
      <c r="AG1064" s="90"/>
      <c r="AH1064" s="90"/>
      <c r="AI1064" s="90"/>
      <c r="AJ1064" s="90"/>
      <c r="AK1064" s="90"/>
      <c r="AL1064" s="90"/>
      <c r="AM1064" s="90"/>
      <c r="AN1064" s="90"/>
      <c r="AO1064" s="90"/>
    </row>
    <row r="1065" spans="1:41" x14ac:dyDescent="0.2">
      <c r="A1065" s="90"/>
      <c r="B1065" s="90"/>
      <c r="C1065" s="90"/>
      <c r="D1065" s="90"/>
      <c r="E1065" s="90"/>
      <c r="F1065" s="90"/>
      <c r="G1065" s="90"/>
      <c r="H1065" s="90"/>
      <c r="I1065" s="90"/>
      <c r="J1065" s="90"/>
      <c r="K1065" s="90"/>
      <c r="L1065" s="90"/>
      <c r="M1065" s="90"/>
      <c r="N1065" s="90"/>
      <c r="O1065" s="90"/>
      <c r="P1065" s="90"/>
      <c r="Q1065" s="90"/>
      <c r="R1065" s="90"/>
      <c r="S1065" s="90"/>
      <c r="T1065" s="90"/>
      <c r="U1065" s="90"/>
      <c r="V1065" s="90"/>
      <c r="W1065" s="90"/>
      <c r="X1065" s="90"/>
      <c r="Y1065" s="90"/>
      <c r="Z1065" s="90"/>
      <c r="AA1065" s="90"/>
      <c r="AB1065" s="90"/>
      <c r="AC1065" s="90"/>
      <c r="AD1065" s="90"/>
      <c r="AE1065" s="90"/>
      <c r="AF1065" s="90"/>
      <c r="AG1065" s="90"/>
      <c r="AH1065" s="90"/>
      <c r="AI1065" s="90"/>
      <c r="AJ1065" s="90"/>
      <c r="AK1065" s="90"/>
      <c r="AL1065" s="90"/>
      <c r="AM1065" s="90"/>
      <c r="AN1065" s="90"/>
      <c r="AO1065" s="90"/>
    </row>
    <row r="1066" spans="1:41" x14ac:dyDescent="0.2">
      <c r="A1066" s="90"/>
      <c r="B1066" s="90"/>
      <c r="C1066" s="90"/>
      <c r="D1066" s="90"/>
      <c r="E1066" s="90"/>
      <c r="F1066" s="90"/>
      <c r="G1066" s="90"/>
      <c r="H1066" s="90"/>
      <c r="I1066" s="90"/>
      <c r="J1066" s="90"/>
      <c r="K1066" s="90"/>
      <c r="L1066" s="90"/>
      <c r="M1066" s="90"/>
      <c r="N1066" s="90"/>
      <c r="O1066" s="90"/>
      <c r="P1066" s="90"/>
      <c r="Q1066" s="90"/>
      <c r="R1066" s="90"/>
      <c r="S1066" s="90"/>
      <c r="T1066" s="90"/>
      <c r="U1066" s="90"/>
      <c r="V1066" s="90"/>
      <c r="W1066" s="90"/>
      <c r="X1066" s="90"/>
      <c r="Y1066" s="90"/>
      <c r="Z1066" s="90"/>
      <c r="AA1066" s="90"/>
      <c r="AB1066" s="90"/>
      <c r="AC1066" s="90"/>
      <c r="AD1066" s="90"/>
      <c r="AE1066" s="90"/>
      <c r="AF1066" s="90"/>
      <c r="AG1066" s="90"/>
      <c r="AH1066" s="90"/>
      <c r="AI1066" s="90"/>
      <c r="AJ1066" s="90"/>
      <c r="AK1066" s="90"/>
      <c r="AL1066" s="90"/>
      <c r="AM1066" s="90"/>
      <c r="AN1066" s="90"/>
      <c r="AO1066" s="90"/>
    </row>
    <row r="1067" spans="1:41" x14ac:dyDescent="0.2">
      <c r="A1067" s="90"/>
      <c r="B1067" s="90"/>
      <c r="C1067" s="90"/>
      <c r="D1067" s="90"/>
      <c r="E1067" s="90"/>
      <c r="F1067" s="90"/>
      <c r="G1067" s="90"/>
      <c r="H1067" s="90"/>
      <c r="I1067" s="90"/>
      <c r="J1067" s="90"/>
      <c r="K1067" s="90"/>
      <c r="L1067" s="90"/>
      <c r="M1067" s="90"/>
      <c r="N1067" s="90"/>
      <c r="O1067" s="90"/>
      <c r="P1067" s="90"/>
      <c r="Q1067" s="90"/>
      <c r="R1067" s="90"/>
      <c r="S1067" s="90"/>
      <c r="T1067" s="90"/>
      <c r="U1067" s="90"/>
      <c r="V1067" s="90"/>
      <c r="W1067" s="90"/>
      <c r="X1067" s="90"/>
      <c r="Y1067" s="90"/>
      <c r="Z1067" s="90"/>
      <c r="AA1067" s="90"/>
      <c r="AB1067" s="90"/>
      <c r="AC1067" s="90"/>
      <c r="AD1067" s="90"/>
      <c r="AE1067" s="90"/>
      <c r="AF1067" s="90"/>
      <c r="AG1067" s="90"/>
      <c r="AH1067" s="90"/>
      <c r="AI1067" s="90"/>
      <c r="AJ1067" s="90"/>
      <c r="AK1067" s="90"/>
      <c r="AL1067" s="90"/>
      <c r="AM1067" s="90"/>
      <c r="AN1067" s="90"/>
      <c r="AO1067" s="90"/>
    </row>
    <row r="1068" spans="1:41" x14ac:dyDescent="0.2">
      <c r="A1068" s="90"/>
      <c r="B1068" s="90"/>
      <c r="C1068" s="90"/>
      <c r="D1068" s="90"/>
      <c r="E1068" s="90"/>
      <c r="F1068" s="90"/>
      <c r="G1068" s="90"/>
      <c r="H1068" s="90"/>
      <c r="I1068" s="90"/>
      <c r="J1068" s="90"/>
      <c r="K1068" s="90"/>
      <c r="L1068" s="90"/>
      <c r="M1068" s="90"/>
      <c r="N1068" s="90"/>
      <c r="O1068" s="90"/>
      <c r="P1068" s="90"/>
      <c r="Q1068" s="90"/>
      <c r="R1068" s="90"/>
      <c r="S1068" s="90"/>
      <c r="T1068" s="90"/>
      <c r="U1068" s="90"/>
      <c r="V1068" s="90"/>
      <c r="W1068" s="90"/>
      <c r="X1068" s="90"/>
      <c r="Y1068" s="90"/>
      <c r="Z1068" s="90"/>
      <c r="AA1068" s="90"/>
      <c r="AB1068" s="90"/>
      <c r="AC1068" s="90"/>
      <c r="AD1068" s="90"/>
      <c r="AE1068" s="90"/>
      <c r="AF1068" s="90"/>
      <c r="AG1068" s="90"/>
      <c r="AH1068" s="90"/>
      <c r="AI1068" s="90"/>
      <c r="AJ1068" s="90"/>
      <c r="AK1068" s="90"/>
      <c r="AL1068" s="90"/>
      <c r="AM1068" s="90"/>
      <c r="AN1068" s="90"/>
      <c r="AO1068" s="90"/>
    </row>
    <row r="1069" spans="1:41" x14ac:dyDescent="0.2">
      <c r="A1069" s="90"/>
      <c r="B1069" s="90"/>
      <c r="C1069" s="90"/>
      <c r="D1069" s="90"/>
      <c r="E1069" s="90"/>
      <c r="F1069" s="90"/>
      <c r="G1069" s="90"/>
      <c r="H1069" s="90"/>
      <c r="I1069" s="90"/>
      <c r="J1069" s="90"/>
      <c r="K1069" s="90"/>
      <c r="L1069" s="90"/>
      <c r="M1069" s="90"/>
      <c r="N1069" s="90"/>
      <c r="O1069" s="90"/>
      <c r="P1069" s="90"/>
      <c r="Q1069" s="90"/>
      <c r="R1069" s="90"/>
      <c r="S1069" s="90"/>
      <c r="T1069" s="90"/>
      <c r="U1069" s="90"/>
      <c r="V1069" s="90"/>
      <c r="W1069" s="90"/>
      <c r="X1069" s="90"/>
      <c r="Y1069" s="90"/>
      <c r="Z1069" s="90"/>
      <c r="AA1069" s="90"/>
      <c r="AB1069" s="90"/>
      <c r="AC1069" s="90"/>
      <c r="AD1069" s="90"/>
      <c r="AE1069" s="90"/>
      <c r="AF1069" s="90"/>
      <c r="AG1069" s="90"/>
      <c r="AH1069" s="90"/>
      <c r="AI1069" s="90"/>
      <c r="AJ1069" s="90"/>
      <c r="AK1069" s="90"/>
      <c r="AL1069" s="90"/>
      <c r="AM1069" s="90"/>
      <c r="AN1069" s="90"/>
      <c r="AO1069" s="90"/>
    </row>
    <row r="1070" spans="1:41" x14ac:dyDescent="0.2">
      <c r="A1070" s="90"/>
      <c r="B1070" s="90"/>
      <c r="C1070" s="90"/>
      <c r="D1070" s="90"/>
      <c r="E1070" s="90"/>
      <c r="F1070" s="90"/>
      <c r="G1070" s="90"/>
      <c r="H1070" s="90"/>
      <c r="I1070" s="90"/>
      <c r="J1070" s="90"/>
      <c r="K1070" s="90"/>
      <c r="L1070" s="90"/>
      <c r="M1070" s="90"/>
      <c r="N1070" s="90"/>
      <c r="O1070" s="90"/>
      <c r="P1070" s="90"/>
      <c r="Q1070" s="90"/>
      <c r="R1070" s="90"/>
      <c r="S1070" s="90"/>
      <c r="T1070" s="90"/>
      <c r="U1070" s="90"/>
      <c r="V1070" s="90"/>
      <c r="W1070" s="90"/>
      <c r="X1070" s="90"/>
      <c r="Y1070" s="90"/>
      <c r="Z1070" s="90"/>
      <c r="AA1070" s="90"/>
      <c r="AB1070" s="90"/>
      <c r="AC1070" s="90"/>
      <c r="AD1070" s="90"/>
      <c r="AE1070" s="90"/>
      <c r="AF1070" s="90"/>
      <c r="AG1070" s="90"/>
      <c r="AH1070" s="90"/>
      <c r="AI1070" s="90"/>
      <c r="AJ1070" s="90"/>
      <c r="AK1070" s="90"/>
      <c r="AL1070" s="90"/>
      <c r="AM1070" s="90"/>
      <c r="AN1070" s="90"/>
      <c r="AO1070" s="90"/>
    </row>
    <row r="1071" spans="1:41" x14ac:dyDescent="0.2">
      <c r="A1071" s="90"/>
      <c r="B1071" s="90"/>
      <c r="C1071" s="90"/>
      <c r="D1071" s="90"/>
      <c r="E1071" s="90"/>
      <c r="F1071" s="90"/>
      <c r="G1071" s="90"/>
      <c r="H1071" s="90"/>
      <c r="I1071" s="90"/>
      <c r="J1071" s="90"/>
      <c r="K1071" s="90"/>
      <c r="L1071" s="90"/>
      <c r="M1071" s="90"/>
      <c r="N1071" s="90"/>
      <c r="O1071" s="90"/>
      <c r="P1071" s="90"/>
      <c r="Q1071" s="90"/>
      <c r="R1071" s="90"/>
      <c r="S1071" s="90"/>
      <c r="T1071" s="90"/>
      <c r="U1071" s="90"/>
      <c r="V1071" s="90"/>
      <c r="W1071" s="90"/>
      <c r="X1071" s="90"/>
      <c r="Y1071" s="90"/>
      <c r="Z1071" s="90"/>
      <c r="AA1071" s="90"/>
      <c r="AB1071" s="90"/>
      <c r="AC1071" s="90"/>
      <c r="AD1071" s="90"/>
      <c r="AE1071" s="90"/>
      <c r="AF1071" s="90"/>
      <c r="AG1071" s="90"/>
      <c r="AH1071" s="90"/>
      <c r="AI1071" s="90"/>
      <c r="AJ1071" s="90"/>
      <c r="AK1071" s="90"/>
      <c r="AL1071" s="90"/>
      <c r="AM1071" s="90"/>
      <c r="AN1071" s="90"/>
      <c r="AO1071" s="90"/>
    </row>
    <row r="1072" spans="1:41" x14ac:dyDescent="0.2">
      <c r="A1072" s="90"/>
      <c r="B1072" s="90"/>
      <c r="C1072" s="90"/>
      <c r="D1072" s="90"/>
      <c r="E1072" s="90"/>
      <c r="F1072" s="90"/>
      <c r="G1072" s="90"/>
      <c r="H1072" s="90"/>
      <c r="I1072" s="90"/>
      <c r="J1072" s="90"/>
      <c r="K1072" s="90"/>
      <c r="L1072" s="90"/>
      <c r="M1072" s="90"/>
      <c r="N1072" s="90"/>
      <c r="O1072" s="90"/>
      <c r="P1072" s="90"/>
      <c r="Q1072" s="90"/>
      <c r="R1072" s="90"/>
      <c r="S1072" s="90"/>
      <c r="T1072" s="90"/>
      <c r="U1072" s="90"/>
      <c r="V1072" s="90"/>
      <c r="W1072" s="90"/>
      <c r="X1072" s="90"/>
      <c r="Y1072" s="90"/>
      <c r="Z1072" s="90"/>
      <c r="AA1072" s="90"/>
      <c r="AB1072" s="90"/>
      <c r="AC1072" s="90"/>
      <c r="AD1072" s="90"/>
      <c r="AE1072" s="90"/>
      <c r="AF1072" s="90"/>
      <c r="AG1072" s="90"/>
      <c r="AH1072" s="90"/>
      <c r="AI1072" s="90"/>
      <c r="AJ1072" s="90"/>
      <c r="AK1072" s="90"/>
      <c r="AL1072" s="90"/>
      <c r="AM1072" s="90"/>
      <c r="AN1072" s="90"/>
      <c r="AO1072" s="90"/>
    </row>
    <row r="1073" spans="1:41" x14ac:dyDescent="0.2">
      <c r="A1073" s="90"/>
      <c r="B1073" s="90"/>
      <c r="C1073" s="90"/>
      <c r="D1073" s="90"/>
      <c r="E1073" s="90"/>
      <c r="F1073" s="90"/>
      <c r="G1073" s="90"/>
      <c r="H1073" s="90"/>
      <c r="I1073" s="90"/>
      <c r="J1073" s="90"/>
      <c r="K1073" s="90"/>
      <c r="L1073" s="90"/>
      <c r="M1073" s="90"/>
      <c r="N1073" s="90"/>
      <c r="O1073" s="90"/>
      <c r="P1073" s="90"/>
      <c r="Q1073" s="90"/>
      <c r="R1073" s="90"/>
      <c r="S1073" s="90"/>
      <c r="T1073" s="90"/>
      <c r="U1073" s="90"/>
      <c r="V1073" s="90"/>
      <c r="W1073" s="90"/>
      <c r="X1073" s="90"/>
      <c r="Y1073" s="90"/>
      <c r="Z1073" s="90"/>
      <c r="AA1073" s="90"/>
      <c r="AB1073" s="90"/>
      <c r="AC1073" s="90"/>
      <c r="AD1073" s="90"/>
      <c r="AE1073" s="90"/>
      <c r="AF1073" s="90"/>
      <c r="AG1073" s="90"/>
      <c r="AH1073" s="90"/>
      <c r="AI1073" s="90"/>
      <c r="AJ1073" s="90"/>
      <c r="AK1073" s="90"/>
      <c r="AL1073" s="90"/>
      <c r="AM1073" s="90"/>
      <c r="AN1073" s="90"/>
      <c r="AO1073" s="90"/>
    </row>
    <row r="1074" spans="1:41" x14ac:dyDescent="0.2">
      <c r="A1074" s="90"/>
      <c r="B1074" s="90"/>
      <c r="C1074" s="90"/>
      <c r="D1074" s="90"/>
      <c r="E1074" s="90"/>
      <c r="F1074" s="90"/>
      <c r="G1074" s="90"/>
      <c r="H1074" s="90"/>
      <c r="I1074" s="90"/>
      <c r="J1074" s="90"/>
      <c r="K1074" s="90"/>
      <c r="L1074" s="90"/>
      <c r="M1074" s="90"/>
      <c r="N1074" s="90"/>
      <c r="O1074" s="90"/>
      <c r="P1074" s="90"/>
      <c r="Q1074" s="90"/>
      <c r="R1074" s="90"/>
      <c r="S1074" s="90"/>
      <c r="T1074" s="90"/>
      <c r="U1074" s="90"/>
      <c r="V1074" s="90"/>
      <c r="W1074" s="90"/>
      <c r="X1074" s="90"/>
      <c r="Y1074" s="90"/>
      <c r="Z1074" s="90"/>
      <c r="AA1074" s="90"/>
      <c r="AB1074" s="90"/>
      <c r="AC1074" s="90"/>
      <c r="AD1074" s="90"/>
      <c r="AE1074" s="90"/>
      <c r="AF1074" s="90"/>
      <c r="AG1074" s="90"/>
      <c r="AH1074" s="90"/>
      <c r="AI1074" s="90"/>
      <c r="AJ1074" s="90"/>
      <c r="AK1074" s="90"/>
      <c r="AL1074" s="90"/>
      <c r="AM1074" s="90"/>
      <c r="AN1074" s="90"/>
      <c r="AO1074" s="90"/>
    </row>
    <row r="1075" spans="1:41" x14ac:dyDescent="0.2">
      <c r="A1075" s="90"/>
      <c r="B1075" s="90"/>
      <c r="C1075" s="90"/>
      <c r="D1075" s="90"/>
      <c r="E1075" s="90"/>
      <c r="F1075" s="90"/>
      <c r="G1075" s="90"/>
      <c r="H1075" s="90"/>
      <c r="I1075" s="90"/>
      <c r="J1075" s="90"/>
      <c r="K1075" s="90"/>
      <c r="L1075" s="90"/>
      <c r="M1075" s="90"/>
      <c r="N1075" s="90"/>
      <c r="O1075" s="90"/>
      <c r="P1075" s="90"/>
      <c r="Q1075" s="90"/>
      <c r="R1075" s="90"/>
      <c r="S1075" s="90"/>
      <c r="T1075" s="90"/>
      <c r="U1075" s="90"/>
      <c r="V1075" s="90"/>
      <c r="W1075" s="90"/>
      <c r="X1075" s="90"/>
      <c r="Y1075" s="90"/>
      <c r="Z1075" s="90"/>
      <c r="AA1075" s="90"/>
      <c r="AB1075" s="90"/>
      <c r="AC1075" s="90"/>
      <c r="AD1075" s="90"/>
      <c r="AE1075" s="90"/>
      <c r="AF1075" s="90"/>
      <c r="AG1075" s="90"/>
      <c r="AH1075" s="90"/>
      <c r="AI1075" s="90"/>
      <c r="AJ1075" s="90"/>
      <c r="AK1075" s="90"/>
      <c r="AL1075" s="90"/>
      <c r="AM1075" s="90"/>
      <c r="AN1075" s="90"/>
      <c r="AO1075" s="90"/>
    </row>
    <row r="1076" spans="1:41" x14ac:dyDescent="0.2">
      <c r="A1076" s="90"/>
      <c r="B1076" s="90"/>
      <c r="C1076" s="90"/>
      <c r="D1076" s="90"/>
      <c r="E1076" s="90"/>
      <c r="F1076" s="90"/>
      <c r="G1076" s="90"/>
      <c r="H1076" s="90"/>
      <c r="I1076" s="90"/>
      <c r="J1076" s="90"/>
      <c r="K1076" s="90"/>
      <c r="L1076" s="90"/>
      <c r="M1076" s="90"/>
      <c r="N1076" s="90"/>
      <c r="O1076" s="90"/>
      <c r="P1076" s="90"/>
      <c r="Q1076" s="90"/>
      <c r="R1076" s="90"/>
      <c r="S1076" s="90"/>
      <c r="T1076" s="90"/>
      <c r="U1076" s="90"/>
      <c r="V1076" s="90"/>
      <c r="W1076" s="90"/>
      <c r="X1076" s="90"/>
      <c r="Y1076" s="90"/>
      <c r="Z1076" s="90"/>
      <c r="AA1076" s="90"/>
      <c r="AB1076" s="90"/>
      <c r="AC1076" s="90"/>
      <c r="AD1076" s="90"/>
      <c r="AE1076" s="90"/>
      <c r="AF1076" s="90"/>
      <c r="AG1076" s="90"/>
      <c r="AH1076" s="90"/>
      <c r="AI1076" s="90"/>
      <c r="AJ1076" s="90"/>
      <c r="AK1076" s="90"/>
      <c r="AL1076" s="90"/>
      <c r="AM1076" s="90"/>
      <c r="AN1076" s="90"/>
      <c r="AO1076" s="90"/>
    </row>
    <row r="1077" spans="1:41" x14ac:dyDescent="0.2">
      <c r="A1077" s="90"/>
      <c r="B1077" s="90"/>
      <c r="C1077" s="90"/>
      <c r="D1077" s="90"/>
      <c r="E1077" s="90"/>
      <c r="F1077" s="90"/>
      <c r="G1077" s="90"/>
      <c r="H1077" s="90"/>
      <c r="I1077" s="90"/>
      <c r="J1077" s="90"/>
      <c r="K1077" s="90"/>
      <c r="L1077" s="90"/>
      <c r="M1077" s="90"/>
      <c r="N1077" s="90"/>
      <c r="O1077" s="90"/>
      <c r="P1077" s="90"/>
      <c r="Q1077" s="90"/>
      <c r="R1077" s="90"/>
      <c r="S1077" s="90"/>
      <c r="T1077" s="90"/>
      <c r="U1077" s="90"/>
      <c r="V1077" s="90"/>
      <c r="W1077" s="90"/>
      <c r="X1077" s="90"/>
      <c r="Y1077" s="90"/>
      <c r="Z1077" s="90"/>
      <c r="AA1077" s="90"/>
      <c r="AB1077" s="90"/>
      <c r="AC1077" s="90"/>
      <c r="AD1077" s="90"/>
      <c r="AE1077" s="90"/>
      <c r="AF1077" s="90"/>
      <c r="AG1077" s="90"/>
      <c r="AH1077" s="90"/>
      <c r="AI1077" s="90"/>
      <c r="AJ1077" s="90"/>
      <c r="AK1077" s="90"/>
      <c r="AL1077" s="90"/>
      <c r="AM1077" s="90"/>
      <c r="AN1077" s="90"/>
      <c r="AO1077" s="90"/>
    </row>
    <row r="1078" spans="1:41" x14ac:dyDescent="0.2">
      <c r="A1078" s="90"/>
      <c r="B1078" s="90"/>
      <c r="C1078" s="90"/>
      <c r="D1078" s="90"/>
      <c r="E1078" s="90"/>
      <c r="F1078" s="90"/>
      <c r="G1078" s="90"/>
      <c r="H1078" s="90"/>
      <c r="I1078" s="90"/>
      <c r="J1078" s="90"/>
      <c r="K1078" s="90"/>
      <c r="L1078" s="90"/>
      <c r="M1078" s="90"/>
      <c r="N1078" s="90"/>
      <c r="O1078" s="90"/>
      <c r="P1078" s="90"/>
      <c r="Q1078" s="90"/>
      <c r="R1078" s="90"/>
      <c r="S1078" s="90"/>
      <c r="T1078" s="90"/>
      <c r="U1078" s="90"/>
      <c r="V1078" s="90"/>
      <c r="W1078" s="90"/>
      <c r="X1078" s="90"/>
      <c r="Y1078" s="90"/>
      <c r="Z1078" s="90"/>
      <c r="AA1078" s="90"/>
      <c r="AB1078" s="90"/>
      <c r="AC1078" s="90"/>
      <c r="AD1078" s="90"/>
      <c r="AE1078" s="90"/>
      <c r="AF1078" s="90"/>
      <c r="AG1078" s="90"/>
      <c r="AH1078" s="90"/>
      <c r="AI1078" s="90"/>
      <c r="AJ1078" s="90"/>
      <c r="AK1078" s="90"/>
      <c r="AL1078" s="90"/>
      <c r="AM1078" s="90"/>
      <c r="AN1078" s="90"/>
      <c r="AO1078" s="90"/>
    </row>
    <row r="1079" spans="1:41" x14ac:dyDescent="0.2">
      <c r="A1079" s="90"/>
      <c r="B1079" s="90"/>
      <c r="C1079" s="90"/>
      <c r="D1079" s="90"/>
      <c r="E1079" s="90"/>
      <c r="F1079" s="90"/>
      <c r="G1079" s="90"/>
      <c r="H1079" s="90"/>
      <c r="I1079" s="90"/>
      <c r="J1079" s="90"/>
      <c r="K1079" s="90"/>
      <c r="L1079" s="90"/>
      <c r="M1079" s="90"/>
      <c r="N1079" s="90"/>
      <c r="O1079" s="90"/>
      <c r="P1079" s="90"/>
      <c r="Q1079" s="90"/>
      <c r="R1079" s="90"/>
      <c r="S1079" s="90"/>
      <c r="T1079" s="90"/>
      <c r="U1079" s="90"/>
      <c r="V1079" s="90"/>
      <c r="W1079" s="90"/>
      <c r="X1079" s="90"/>
      <c r="Y1079" s="90"/>
      <c r="Z1079" s="90"/>
      <c r="AA1079" s="90"/>
      <c r="AB1079" s="90"/>
      <c r="AC1079" s="90"/>
      <c r="AD1079" s="90"/>
      <c r="AE1079" s="90"/>
      <c r="AF1079" s="90"/>
      <c r="AG1079" s="90"/>
      <c r="AH1079" s="90"/>
      <c r="AI1079" s="90"/>
      <c r="AJ1079" s="90"/>
      <c r="AK1079" s="90"/>
      <c r="AL1079" s="90"/>
      <c r="AM1079" s="90"/>
      <c r="AN1079" s="90"/>
      <c r="AO1079" s="90"/>
    </row>
    <row r="1080" spans="1:41" x14ac:dyDescent="0.2">
      <c r="A1080" s="90"/>
      <c r="B1080" s="90"/>
      <c r="C1080" s="90"/>
      <c r="D1080" s="90"/>
      <c r="E1080" s="90"/>
      <c r="F1080" s="90"/>
      <c r="G1080" s="90"/>
      <c r="H1080" s="90"/>
      <c r="I1080" s="90"/>
      <c r="J1080" s="90"/>
      <c r="K1080" s="90"/>
      <c r="L1080" s="90"/>
      <c r="M1080" s="90"/>
      <c r="N1080" s="90"/>
      <c r="O1080" s="90"/>
      <c r="P1080" s="90"/>
      <c r="Q1080" s="90"/>
      <c r="R1080" s="90"/>
      <c r="S1080" s="90"/>
      <c r="T1080" s="90"/>
      <c r="U1080" s="90"/>
      <c r="V1080" s="90"/>
      <c r="W1080" s="90"/>
      <c r="X1080" s="90"/>
      <c r="Y1080" s="90"/>
      <c r="Z1080" s="90"/>
      <c r="AA1080" s="90"/>
      <c r="AB1080" s="90"/>
      <c r="AC1080" s="90"/>
      <c r="AD1080" s="90"/>
      <c r="AE1080" s="90"/>
      <c r="AF1080" s="90"/>
      <c r="AG1080" s="90"/>
      <c r="AH1080" s="90"/>
      <c r="AI1080" s="90"/>
      <c r="AJ1080" s="90"/>
      <c r="AK1080" s="90"/>
      <c r="AL1080" s="90"/>
      <c r="AM1080" s="90"/>
      <c r="AN1080" s="90"/>
      <c r="AO1080" s="90"/>
    </row>
    <row r="1081" spans="1:41" x14ac:dyDescent="0.2">
      <c r="A1081" s="90"/>
      <c r="B1081" s="90"/>
      <c r="C1081" s="90"/>
      <c r="D1081" s="90"/>
      <c r="E1081" s="90"/>
      <c r="F1081" s="90"/>
      <c r="G1081" s="90"/>
      <c r="H1081" s="90"/>
      <c r="I1081" s="90"/>
      <c r="J1081" s="90"/>
      <c r="K1081" s="90"/>
      <c r="L1081" s="90"/>
      <c r="M1081" s="90"/>
      <c r="N1081" s="90"/>
      <c r="O1081" s="90"/>
      <c r="P1081" s="90"/>
      <c r="Q1081" s="90"/>
      <c r="R1081" s="90"/>
      <c r="S1081" s="90"/>
      <c r="T1081" s="90"/>
      <c r="U1081" s="90"/>
      <c r="V1081" s="90"/>
      <c r="W1081" s="90"/>
      <c r="X1081" s="90"/>
      <c r="Y1081" s="90"/>
      <c r="Z1081" s="90"/>
      <c r="AA1081" s="90"/>
      <c r="AB1081" s="90"/>
      <c r="AC1081" s="90"/>
      <c r="AD1081" s="90"/>
      <c r="AE1081" s="90"/>
      <c r="AF1081" s="90"/>
      <c r="AG1081" s="90"/>
      <c r="AH1081" s="90"/>
      <c r="AI1081" s="90"/>
      <c r="AJ1081" s="90"/>
      <c r="AK1081" s="90"/>
      <c r="AL1081" s="90"/>
      <c r="AM1081" s="90"/>
      <c r="AN1081" s="90"/>
      <c r="AO1081" s="90"/>
    </row>
    <row r="1082" spans="1:41" x14ac:dyDescent="0.2">
      <c r="A1082" s="90"/>
      <c r="B1082" s="90"/>
      <c r="C1082" s="90"/>
      <c r="D1082" s="90"/>
      <c r="E1082" s="90"/>
      <c r="F1082" s="90"/>
      <c r="G1082" s="90"/>
      <c r="H1082" s="90"/>
      <c r="I1082" s="90"/>
      <c r="J1082" s="90"/>
      <c r="K1082" s="90"/>
      <c r="L1082" s="90"/>
      <c r="M1082" s="90"/>
      <c r="N1082" s="90"/>
      <c r="O1082" s="90"/>
      <c r="P1082" s="90"/>
      <c r="Q1082" s="90"/>
      <c r="R1082" s="90"/>
      <c r="S1082" s="90"/>
      <c r="T1082" s="90"/>
      <c r="U1082" s="90"/>
      <c r="V1082" s="90"/>
      <c r="W1082" s="90"/>
      <c r="X1082" s="90"/>
      <c r="Y1082" s="90"/>
      <c r="Z1082" s="90"/>
      <c r="AA1082" s="90"/>
      <c r="AB1082" s="90"/>
      <c r="AC1082" s="90"/>
      <c r="AD1082" s="90"/>
      <c r="AE1082" s="90"/>
      <c r="AF1082" s="90"/>
      <c r="AG1082" s="90"/>
      <c r="AH1082" s="90"/>
      <c r="AI1082" s="90"/>
      <c r="AJ1082" s="90"/>
      <c r="AK1082" s="90"/>
      <c r="AL1082" s="90"/>
      <c r="AM1082" s="90"/>
      <c r="AN1082" s="90"/>
      <c r="AO1082" s="90"/>
    </row>
    <row r="1083" spans="1:41" x14ac:dyDescent="0.2">
      <c r="A1083" s="90"/>
      <c r="B1083" s="90"/>
      <c r="C1083" s="90"/>
      <c r="D1083" s="90"/>
      <c r="E1083" s="90"/>
      <c r="F1083" s="90"/>
      <c r="G1083" s="90"/>
      <c r="H1083" s="90"/>
      <c r="I1083" s="90"/>
      <c r="J1083" s="90"/>
      <c r="K1083" s="90"/>
      <c r="L1083" s="90"/>
      <c r="M1083" s="90"/>
      <c r="N1083" s="90"/>
      <c r="O1083" s="90"/>
      <c r="P1083" s="90"/>
      <c r="Q1083" s="90"/>
      <c r="R1083" s="90"/>
      <c r="S1083" s="90"/>
      <c r="T1083" s="90"/>
      <c r="U1083" s="90"/>
      <c r="V1083" s="90"/>
      <c r="W1083" s="90"/>
      <c r="X1083" s="90"/>
      <c r="Y1083" s="90"/>
      <c r="Z1083" s="90"/>
      <c r="AA1083" s="90"/>
      <c r="AB1083" s="90"/>
      <c r="AC1083" s="90"/>
      <c r="AD1083" s="90"/>
      <c r="AE1083" s="90"/>
      <c r="AF1083" s="90"/>
      <c r="AG1083" s="90"/>
      <c r="AH1083" s="90"/>
      <c r="AI1083" s="90"/>
      <c r="AJ1083" s="90"/>
      <c r="AK1083" s="90"/>
      <c r="AL1083" s="90"/>
      <c r="AM1083" s="90"/>
      <c r="AN1083" s="90"/>
      <c r="AO1083" s="90"/>
    </row>
    <row r="1084" spans="1:41" x14ac:dyDescent="0.2">
      <c r="A1084" s="90"/>
      <c r="B1084" s="90"/>
      <c r="C1084" s="90"/>
      <c r="D1084" s="90"/>
      <c r="E1084" s="90"/>
      <c r="F1084" s="90"/>
      <c r="G1084" s="90"/>
      <c r="H1084" s="90"/>
      <c r="I1084" s="90"/>
      <c r="J1084" s="90"/>
      <c r="K1084" s="90"/>
      <c r="L1084" s="90"/>
      <c r="M1084" s="90"/>
      <c r="N1084" s="90"/>
      <c r="O1084" s="90"/>
      <c r="P1084" s="90"/>
      <c r="Q1084" s="90"/>
      <c r="R1084" s="90"/>
      <c r="S1084" s="90"/>
      <c r="T1084" s="90"/>
      <c r="U1084" s="90"/>
      <c r="V1084" s="90"/>
      <c r="W1084" s="90"/>
      <c r="X1084" s="90"/>
      <c r="Y1084" s="90"/>
      <c r="Z1084" s="90"/>
      <c r="AA1084" s="90"/>
      <c r="AB1084" s="90"/>
      <c r="AC1084" s="90"/>
      <c r="AD1084" s="90"/>
      <c r="AE1084" s="90"/>
      <c r="AF1084" s="90"/>
      <c r="AG1084" s="90"/>
      <c r="AH1084" s="90"/>
      <c r="AI1084" s="90"/>
      <c r="AJ1084" s="90"/>
      <c r="AK1084" s="90"/>
      <c r="AL1084" s="90"/>
      <c r="AM1084" s="90"/>
      <c r="AN1084" s="90"/>
      <c r="AO1084" s="90"/>
    </row>
    <row r="1085" spans="1:41" x14ac:dyDescent="0.2">
      <c r="A1085" s="90"/>
      <c r="B1085" s="90"/>
      <c r="C1085" s="90"/>
      <c r="D1085" s="90"/>
      <c r="E1085" s="90"/>
      <c r="F1085" s="90"/>
      <c r="G1085" s="90"/>
      <c r="H1085" s="90"/>
      <c r="I1085" s="90"/>
      <c r="J1085" s="90"/>
      <c r="K1085" s="90"/>
      <c r="L1085" s="90"/>
      <c r="M1085" s="90"/>
      <c r="N1085" s="90"/>
      <c r="O1085" s="90"/>
      <c r="P1085" s="90"/>
      <c r="Q1085" s="90"/>
      <c r="R1085" s="90"/>
      <c r="S1085" s="90"/>
      <c r="T1085" s="90"/>
      <c r="U1085" s="90"/>
      <c r="V1085" s="90"/>
      <c r="W1085" s="90"/>
      <c r="X1085" s="90"/>
      <c r="Y1085" s="90"/>
      <c r="Z1085" s="90"/>
      <c r="AA1085" s="90"/>
      <c r="AB1085" s="90"/>
      <c r="AC1085" s="90"/>
      <c r="AD1085" s="90"/>
      <c r="AE1085" s="90"/>
      <c r="AF1085" s="90"/>
      <c r="AG1085" s="90"/>
      <c r="AH1085" s="90"/>
      <c r="AI1085" s="90"/>
      <c r="AJ1085" s="90"/>
      <c r="AK1085" s="90"/>
      <c r="AL1085" s="90"/>
      <c r="AM1085" s="90"/>
      <c r="AN1085" s="90"/>
      <c r="AO1085" s="90"/>
    </row>
    <row r="1086" spans="1:41" x14ac:dyDescent="0.2">
      <c r="A1086" s="90"/>
      <c r="B1086" s="90"/>
      <c r="C1086" s="90"/>
      <c r="D1086" s="90"/>
      <c r="E1086" s="90"/>
      <c r="F1086" s="90"/>
      <c r="G1086" s="90"/>
      <c r="H1086" s="90"/>
      <c r="I1086" s="90"/>
      <c r="J1086" s="90"/>
      <c r="K1086" s="90"/>
      <c r="L1086" s="90"/>
      <c r="M1086" s="90"/>
      <c r="N1086" s="90"/>
      <c r="O1086" s="90"/>
      <c r="P1086" s="90"/>
      <c r="Q1086" s="90"/>
      <c r="R1086" s="90"/>
      <c r="S1086" s="90"/>
      <c r="T1086" s="90"/>
      <c r="U1086" s="90"/>
      <c r="V1086" s="90"/>
      <c r="W1086" s="90"/>
      <c r="X1086" s="90"/>
      <c r="Y1086" s="90"/>
      <c r="Z1086" s="90"/>
      <c r="AA1086" s="90"/>
      <c r="AB1086" s="90"/>
      <c r="AC1086" s="90"/>
      <c r="AD1086" s="90"/>
      <c r="AE1086" s="90"/>
      <c r="AF1086" s="90"/>
      <c r="AG1086" s="90"/>
      <c r="AH1086" s="90"/>
      <c r="AI1086" s="90"/>
      <c r="AJ1086" s="90"/>
      <c r="AK1086" s="90"/>
      <c r="AL1086" s="90"/>
      <c r="AM1086" s="90"/>
      <c r="AN1086" s="90"/>
      <c r="AO1086" s="90"/>
    </row>
    <row r="1087" spans="1:41" x14ac:dyDescent="0.2">
      <c r="A1087" s="90"/>
      <c r="B1087" s="90"/>
      <c r="C1087" s="90"/>
      <c r="D1087" s="90"/>
      <c r="E1087" s="90"/>
      <c r="F1087" s="90"/>
      <c r="G1087" s="90"/>
      <c r="H1087" s="90"/>
      <c r="I1087" s="90"/>
      <c r="J1087" s="90"/>
      <c r="K1087" s="90"/>
      <c r="L1087" s="90"/>
      <c r="M1087" s="90"/>
      <c r="N1087" s="90"/>
      <c r="O1087" s="90"/>
      <c r="P1087" s="90"/>
      <c r="Q1087" s="90"/>
      <c r="R1087" s="90"/>
      <c r="S1087" s="90"/>
      <c r="T1087" s="90"/>
      <c r="U1087" s="90"/>
      <c r="V1087" s="90"/>
      <c r="W1087" s="90"/>
      <c r="X1087" s="90"/>
      <c r="Y1087" s="90"/>
      <c r="Z1087" s="90"/>
      <c r="AA1087" s="90"/>
      <c r="AB1087" s="90"/>
      <c r="AC1087" s="90"/>
      <c r="AD1087" s="90"/>
      <c r="AE1087" s="90"/>
      <c r="AF1087" s="90"/>
      <c r="AG1087" s="90"/>
      <c r="AH1087" s="90"/>
      <c r="AI1087" s="90"/>
      <c r="AJ1087" s="90"/>
      <c r="AK1087" s="90"/>
      <c r="AL1087" s="90"/>
      <c r="AM1087" s="90"/>
      <c r="AN1087" s="90"/>
      <c r="AO1087" s="90"/>
    </row>
    <row r="1088" spans="1:41" x14ac:dyDescent="0.2">
      <c r="A1088" s="90"/>
      <c r="B1088" s="90"/>
      <c r="C1088" s="90"/>
      <c r="D1088" s="90"/>
      <c r="E1088" s="90"/>
      <c r="F1088" s="90"/>
      <c r="G1088" s="90"/>
      <c r="H1088" s="90"/>
      <c r="I1088" s="90"/>
      <c r="J1088" s="90"/>
      <c r="K1088" s="90"/>
      <c r="L1088" s="90"/>
      <c r="M1088" s="90"/>
      <c r="N1088" s="90"/>
      <c r="O1088" s="90"/>
      <c r="P1088" s="90"/>
      <c r="Q1088" s="90"/>
      <c r="R1088" s="90"/>
      <c r="S1088" s="90"/>
      <c r="T1088" s="90"/>
      <c r="U1088" s="90"/>
      <c r="V1088" s="90"/>
      <c r="W1088" s="90"/>
      <c r="X1088" s="90"/>
      <c r="Y1088" s="90"/>
      <c r="Z1088" s="90"/>
      <c r="AA1088" s="90"/>
      <c r="AB1088" s="90"/>
      <c r="AC1088" s="90"/>
      <c r="AD1088" s="90"/>
      <c r="AE1088" s="90"/>
      <c r="AF1088" s="90"/>
      <c r="AG1088" s="90"/>
      <c r="AH1088" s="90"/>
      <c r="AI1088" s="90"/>
      <c r="AJ1088" s="90"/>
      <c r="AK1088" s="90"/>
      <c r="AL1088" s="90"/>
      <c r="AM1088" s="90"/>
      <c r="AN1088" s="90"/>
      <c r="AO1088" s="90"/>
    </row>
    <row r="1089" spans="1:41" x14ac:dyDescent="0.2">
      <c r="A1089" s="90"/>
      <c r="B1089" s="90"/>
      <c r="C1089" s="90"/>
      <c r="D1089" s="90"/>
      <c r="E1089" s="90"/>
      <c r="F1089" s="90"/>
      <c r="G1089" s="90"/>
      <c r="H1089" s="90"/>
      <c r="I1089" s="90"/>
      <c r="J1089" s="90"/>
      <c r="K1089" s="90"/>
      <c r="L1089" s="90"/>
      <c r="M1089" s="90"/>
      <c r="N1089" s="90"/>
      <c r="O1089" s="90"/>
      <c r="P1089" s="90"/>
      <c r="Q1089" s="90"/>
      <c r="R1089" s="90"/>
      <c r="S1089" s="90"/>
      <c r="T1089" s="90"/>
      <c r="U1089" s="90"/>
      <c r="V1089" s="90"/>
      <c r="W1089" s="90"/>
      <c r="X1089" s="90"/>
      <c r="Y1089" s="90"/>
      <c r="Z1089" s="90"/>
      <c r="AA1089" s="90"/>
      <c r="AB1089" s="90"/>
      <c r="AC1089" s="90"/>
      <c r="AD1089" s="90"/>
      <c r="AE1089" s="90"/>
      <c r="AF1089" s="90"/>
      <c r="AG1089" s="90"/>
      <c r="AH1089" s="90"/>
      <c r="AI1089" s="90"/>
      <c r="AJ1089" s="90"/>
      <c r="AK1089" s="90"/>
      <c r="AL1089" s="90"/>
      <c r="AM1089" s="90"/>
      <c r="AN1089" s="90"/>
      <c r="AO1089" s="90"/>
    </row>
    <row r="1090" spans="1:41" x14ac:dyDescent="0.2">
      <c r="A1090" s="90"/>
      <c r="B1090" s="90"/>
      <c r="C1090" s="90"/>
      <c r="D1090" s="90"/>
      <c r="E1090" s="90"/>
      <c r="F1090" s="90"/>
      <c r="G1090" s="90"/>
      <c r="H1090" s="90"/>
      <c r="I1090" s="90"/>
      <c r="J1090" s="90"/>
      <c r="K1090" s="90"/>
      <c r="L1090" s="90"/>
      <c r="M1090" s="90"/>
      <c r="N1090" s="90"/>
      <c r="O1090" s="90"/>
      <c r="P1090" s="90"/>
      <c r="Q1090" s="90"/>
      <c r="R1090" s="90"/>
      <c r="S1090" s="90"/>
      <c r="T1090" s="90"/>
      <c r="U1090" s="90"/>
      <c r="V1090" s="90"/>
      <c r="W1090" s="90"/>
      <c r="X1090" s="90"/>
      <c r="Y1090" s="90"/>
      <c r="Z1090" s="90"/>
      <c r="AA1090" s="90"/>
      <c r="AB1090" s="90"/>
      <c r="AC1090" s="90"/>
      <c r="AD1090" s="90"/>
      <c r="AE1090" s="90"/>
      <c r="AF1090" s="90"/>
      <c r="AG1090" s="90"/>
      <c r="AH1090" s="90"/>
      <c r="AI1090" s="90"/>
      <c r="AJ1090" s="90"/>
      <c r="AK1090" s="90"/>
      <c r="AL1090" s="90"/>
      <c r="AM1090" s="90"/>
      <c r="AN1090" s="90"/>
      <c r="AO1090" s="90"/>
    </row>
    <row r="1091" spans="1:41" x14ac:dyDescent="0.2">
      <c r="A1091" s="90"/>
      <c r="B1091" s="90"/>
      <c r="C1091" s="90"/>
      <c r="D1091" s="90"/>
      <c r="E1091" s="90"/>
      <c r="F1091" s="90"/>
      <c r="G1091" s="90"/>
      <c r="H1091" s="90"/>
      <c r="I1091" s="90"/>
      <c r="J1091" s="90"/>
      <c r="K1091" s="90"/>
      <c r="L1091" s="90"/>
      <c r="M1091" s="90"/>
      <c r="N1091" s="90"/>
      <c r="O1091" s="90"/>
      <c r="P1091" s="90"/>
      <c r="Q1091" s="90"/>
      <c r="R1091" s="90"/>
      <c r="S1091" s="90"/>
      <c r="T1091" s="90"/>
      <c r="U1091" s="90"/>
      <c r="V1091" s="90"/>
      <c r="W1091" s="90"/>
      <c r="X1091" s="90"/>
      <c r="Y1091" s="90"/>
      <c r="Z1091" s="90"/>
      <c r="AA1091" s="90"/>
      <c r="AB1091" s="90"/>
      <c r="AC1091" s="90"/>
      <c r="AD1091" s="90"/>
      <c r="AE1091" s="90"/>
      <c r="AF1091" s="90"/>
      <c r="AG1091" s="90"/>
      <c r="AH1091" s="90"/>
      <c r="AI1091" s="90"/>
      <c r="AJ1091" s="90"/>
      <c r="AK1091" s="90"/>
      <c r="AL1091" s="90"/>
      <c r="AM1091" s="90"/>
      <c r="AN1091" s="90"/>
      <c r="AO1091" s="90"/>
    </row>
    <row r="1092" spans="1:41" x14ac:dyDescent="0.2">
      <c r="A1092" s="90"/>
      <c r="B1092" s="90"/>
      <c r="C1092" s="90"/>
      <c r="D1092" s="90"/>
      <c r="E1092" s="90"/>
      <c r="F1092" s="90"/>
      <c r="G1092" s="90"/>
      <c r="H1092" s="90"/>
      <c r="I1092" s="90"/>
      <c r="J1092" s="90"/>
      <c r="K1092" s="90"/>
      <c r="L1092" s="90"/>
      <c r="M1092" s="90"/>
      <c r="N1092" s="90"/>
      <c r="O1092" s="90"/>
      <c r="P1092" s="90"/>
      <c r="Q1092" s="90"/>
      <c r="R1092" s="90"/>
      <c r="S1092" s="90"/>
      <c r="T1092" s="90"/>
      <c r="U1092" s="90"/>
      <c r="V1092" s="90"/>
      <c r="W1092" s="90"/>
      <c r="X1092" s="90"/>
      <c r="Y1092" s="90"/>
      <c r="Z1092" s="90"/>
      <c r="AA1092" s="90"/>
      <c r="AB1092" s="90"/>
      <c r="AC1092" s="90"/>
      <c r="AD1092" s="90"/>
      <c r="AE1092" s="90"/>
      <c r="AF1092" s="90"/>
      <c r="AG1092" s="90"/>
      <c r="AH1092" s="90"/>
      <c r="AI1092" s="90"/>
      <c r="AJ1092" s="90"/>
      <c r="AK1092" s="90"/>
      <c r="AL1092" s="90"/>
      <c r="AM1092" s="90"/>
      <c r="AN1092" s="90"/>
      <c r="AO1092" s="90"/>
    </row>
    <row r="1093" spans="1:41" x14ac:dyDescent="0.2">
      <c r="A1093" s="90"/>
      <c r="B1093" s="90"/>
      <c r="C1093" s="90"/>
      <c r="D1093" s="90"/>
      <c r="E1093" s="90"/>
      <c r="F1093" s="90"/>
      <c r="G1093" s="90"/>
      <c r="H1093" s="90"/>
      <c r="I1093" s="90"/>
      <c r="J1093" s="90"/>
      <c r="K1093" s="90"/>
      <c r="L1093" s="90"/>
      <c r="M1093" s="90"/>
      <c r="N1093" s="90"/>
      <c r="O1093" s="90"/>
      <c r="P1093" s="90"/>
      <c r="Q1093" s="90"/>
      <c r="R1093" s="90"/>
      <c r="S1093" s="90"/>
      <c r="T1093" s="90"/>
      <c r="U1093" s="90"/>
      <c r="V1093" s="90"/>
      <c r="W1093" s="90"/>
      <c r="X1093" s="90"/>
      <c r="Y1093" s="90"/>
      <c r="Z1093" s="90"/>
      <c r="AA1093" s="90"/>
      <c r="AB1093" s="90"/>
      <c r="AC1093" s="90"/>
      <c r="AD1093" s="90"/>
      <c r="AE1093" s="90"/>
      <c r="AF1093" s="90"/>
      <c r="AG1093" s="90"/>
      <c r="AH1093" s="90"/>
      <c r="AI1093" s="90"/>
      <c r="AJ1093" s="90"/>
      <c r="AK1093" s="90"/>
      <c r="AL1093" s="90"/>
      <c r="AM1093" s="90"/>
      <c r="AN1093" s="90"/>
      <c r="AO1093" s="90"/>
    </row>
    <row r="1094" spans="1:41" x14ac:dyDescent="0.2">
      <c r="A1094" s="90"/>
      <c r="B1094" s="90"/>
      <c r="C1094" s="90"/>
      <c r="D1094" s="90"/>
      <c r="E1094" s="90"/>
      <c r="F1094" s="90"/>
      <c r="G1094" s="90"/>
      <c r="H1094" s="90"/>
      <c r="I1094" s="90"/>
      <c r="J1094" s="90"/>
      <c r="K1094" s="90"/>
      <c r="L1094" s="90"/>
      <c r="M1094" s="90"/>
      <c r="N1094" s="90"/>
      <c r="O1094" s="90"/>
      <c r="P1094" s="90"/>
      <c r="Q1094" s="90"/>
      <c r="R1094" s="90"/>
      <c r="S1094" s="90"/>
      <c r="T1094" s="90"/>
      <c r="U1094" s="90"/>
      <c r="V1094" s="90"/>
      <c r="W1094" s="90"/>
      <c r="X1094" s="90"/>
      <c r="Y1094" s="90"/>
      <c r="Z1094" s="90"/>
      <c r="AA1094" s="90"/>
      <c r="AB1094" s="90"/>
      <c r="AC1094" s="90"/>
      <c r="AD1094" s="90"/>
      <c r="AE1094" s="90"/>
      <c r="AF1094" s="90"/>
      <c r="AG1094" s="90"/>
      <c r="AH1094" s="90"/>
      <c r="AI1094" s="90"/>
      <c r="AJ1094" s="90"/>
      <c r="AK1094" s="90"/>
      <c r="AL1094" s="90"/>
      <c r="AM1094" s="90"/>
      <c r="AN1094" s="90"/>
      <c r="AO1094" s="90"/>
    </row>
    <row r="1095" spans="1:41" x14ac:dyDescent="0.2">
      <c r="A1095" s="90"/>
      <c r="B1095" s="90"/>
      <c r="C1095" s="90"/>
      <c r="D1095" s="90"/>
      <c r="E1095" s="90"/>
      <c r="F1095" s="90"/>
      <c r="G1095" s="90"/>
      <c r="H1095" s="90"/>
      <c r="I1095" s="90"/>
      <c r="J1095" s="90"/>
      <c r="K1095" s="90"/>
      <c r="L1095" s="90"/>
      <c r="M1095" s="90"/>
      <c r="N1095" s="90"/>
      <c r="O1095" s="90"/>
      <c r="P1095" s="90"/>
      <c r="Q1095" s="90"/>
      <c r="R1095" s="90"/>
      <c r="S1095" s="90"/>
      <c r="T1095" s="90"/>
      <c r="U1095" s="90"/>
      <c r="V1095" s="90"/>
      <c r="W1095" s="90"/>
      <c r="X1095" s="90"/>
      <c r="Y1095" s="90"/>
      <c r="Z1095" s="90"/>
      <c r="AA1095" s="90"/>
      <c r="AB1095" s="90"/>
      <c r="AC1095" s="90"/>
      <c r="AD1095" s="90"/>
      <c r="AE1095" s="90"/>
      <c r="AF1095" s="90"/>
      <c r="AG1095" s="90"/>
      <c r="AH1095" s="90"/>
      <c r="AI1095" s="90"/>
      <c r="AJ1095" s="90"/>
      <c r="AK1095" s="90"/>
      <c r="AL1095" s="90"/>
      <c r="AM1095" s="90"/>
      <c r="AN1095" s="90"/>
      <c r="AO1095" s="90"/>
    </row>
    <row r="1096" spans="1:41" x14ac:dyDescent="0.2">
      <c r="A1096" s="90"/>
      <c r="B1096" s="90"/>
      <c r="C1096" s="90"/>
      <c r="D1096" s="90"/>
      <c r="E1096" s="90"/>
      <c r="F1096" s="90"/>
      <c r="G1096" s="90"/>
      <c r="H1096" s="90"/>
      <c r="I1096" s="90"/>
      <c r="J1096" s="90"/>
      <c r="K1096" s="90"/>
      <c r="L1096" s="90"/>
      <c r="M1096" s="90"/>
      <c r="N1096" s="90"/>
      <c r="O1096" s="90"/>
      <c r="P1096" s="90"/>
      <c r="Q1096" s="90"/>
      <c r="R1096" s="90"/>
      <c r="S1096" s="90"/>
      <c r="T1096" s="90"/>
      <c r="U1096" s="90"/>
      <c r="V1096" s="90"/>
      <c r="W1096" s="90"/>
      <c r="X1096" s="90"/>
      <c r="Y1096" s="90"/>
      <c r="Z1096" s="90"/>
      <c r="AA1096" s="90"/>
      <c r="AB1096" s="90"/>
      <c r="AC1096" s="90"/>
      <c r="AD1096" s="90"/>
      <c r="AE1096" s="90"/>
      <c r="AF1096" s="90"/>
      <c r="AG1096" s="90"/>
      <c r="AH1096" s="90"/>
      <c r="AI1096" s="90"/>
      <c r="AJ1096" s="90"/>
      <c r="AK1096" s="90"/>
      <c r="AL1096" s="90"/>
      <c r="AM1096" s="90"/>
      <c r="AN1096" s="90"/>
      <c r="AO1096" s="90"/>
    </row>
    <row r="1097" spans="1:41" x14ac:dyDescent="0.2">
      <c r="A1097" s="90"/>
      <c r="B1097" s="90"/>
      <c r="C1097" s="90"/>
      <c r="D1097" s="90"/>
      <c r="E1097" s="90"/>
      <c r="F1097" s="90"/>
      <c r="G1097" s="90"/>
      <c r="H1097" s="90"/>
      <c r="I1097" s="90"/>
      <c r="J1097" s="90"/>
      <c r="K1097" s="90"/>
      <c r="L1097" s="90"/>
      <c r="M1097" s="90"/>
      <c r="N1097" s="90"/>
      <c r="O1097" s="90"/>
      <c r="P1097" s="90"/>
      <c r="Q1097" s="90"/>
      <c r="R1097" s="90"/>
      <c r="S1097" s="90"/>
      <c r="T1097" s="90"/>
      <c r="U1097" s="90"/>
      <c r="V1097" s="90"/>
      <c r="W1097" s="90"/>
      <c r="X1097" s="90"/>
      <c r="Y1097" s="90"/>
      <c r="Z1097" s="90"/>
      <c r="AA1097" s="90"/>
      <c r="AB1097" s="90"/>
      <c r="AC1097" s="90"/>
      <c r="AD1097" s="90"/>
      <c r="AE1097" s="90"/>
      <c r="AF1097" s="90"/>
      <c r="AG1097" s="90"/>
      <c r="AH1097" s="90"/>
      <c r="AI1097" s="90"/>
      <c r="AJ1097" s="90"/>
      <c r="AK1097" s="90"/>
      <c r="AL1097" s="90"/>
      <c r="AM1097" s="90"/>
      <c r="AN1097" s="90"/>
      <c r="AO1097" s="90"/>
    </row>
    <row r="1098" spans="1:41" x14ac:dyDescent="0.2">
      <c r="A1098" s="90"/>
      <c r="B1098" s="90"/>
      <c r="C1098" s="90"/>
      <c r="D1098" s="90"/>
      <c r="E1098" s="90"/>
      <c r="F1098" s="90"/>
      <c r="G1098" s="90"/>
      <c r="H1098" s="90"/>
      <c r="I1098" s="90"/>
      <c r="J1098" s="90"/>
      <c r="K1098" s="90"/>
      <c r="L1098" s="90"/>
      <c r="M1098" s="90"/>
      <c r="N1098" s="90"/>
      <c r="O1098" s="90"/>
      <c r="P1098" s="90"/>
      <c r="Q1098" s="90"/>
      <c r="R1098" s="90"/>
      <c r="S1098" s="90"/>
      <c r="T1098" s="90"/>
      <c r="U1098" s="90"/>
      <c r="V1098" s="90"/>
      <c r="W1098" s="90"/>
      <c r="X1098" s="90"/>
      <c r="Y1098" s="90"/>
      <c r="Z1098" s="90"/>
      <c r="AA1098" s="90"/>
      <c r="AB1098" s="90"/>
      <c r="AC1098" s="90"/>
      <c r="AD1098" s="90"/>
      <c r="AE1098" s="90"/>
      <c r="AF1098" s="90"/>
      <c r="AG1098" s="90"/>
      <c r="AH1098" s="90"/>
      <c r="AI1098" s="90"/>
      <c r="AJ1098" s="90"/>
      <c r="AK1098" s="90"/>
      <c r="AL1098" s="90"/>
      <c r="AM1098" s="90"/>
      <c r="AN1098" s="90"/>
      <c r="AO1098" s="90"/>
    </row>
    <row r="1099" spans="1:41" x14ac:dyDescent="0.2">
      <c r="A1099" s="90"/>
      <c r="B1099" s="90"/>
      <c r="C1099" s="90"/>
      <c r="D1099" s="90"/>
      <c r="E1099" s="90"/>
      <c r="F1099" s="90"/>
      <c r="G1099" s="90"/>
      <c r="H1099" s="90"/>
      <c r="I1099" s="90"/>
      <c r="J1099" s="90"/>
      <c r="K1099" s="90"/>
      <c r="L1099" s="90"/>
      <c r="M1099" s="90"/>
      <c r="N1099" s="90"/>
      <c r="O1099" s="90"/>
      <c r="P1099" s="90"/>
      <c r="Q1099" s="90"/>
      <c r="R1099" s="90"/>
      <c r="S1099" s="90"/>
      <c r="T1099" s="90"/>
      <c r="U1099" s="90"/>
      <c r="V1099" s="90"/>
      <c r="W1099" s="90"/>
      <c r="X1099" s="90"/>
      <c r="Y1099" s="90"/>
      <c r="Z1099" s="90"/>
      <c r="AA1099" s="90"/>
      <c r="AB1099" s="90"/>
      <c r="AC1099" s="90"/>
      <c r="AD1099" s="90"/>
      <c r="AE1099" s="90"/>
      <c r="AF1099" s="90"/>
      <c r="AG1099" s="90"/>
      <c r="AH1099" s="90"/>
      <c r="AI1099" s="90"/>
      <c r="AJ1099" s="90"/>
      <c r="AK1099" s="90"/>
      <c r="AL1099" s="90"/>
      <c r="AM1099" s="90"/>
      <c r="AN1099" s="90"/>
      <c r="AO1099" s="90"/>
    </row>
    <row r="1100" spans="1:41" x14ac:dyDescent="0.2">
      <c r="A1100" s="90"/>
      <c r="B1100" s="90"/>
      <c r="C1100" s="90"/>
      <c r="D1100" s="90"/>
      <c r="E1100" s="90"/>
      <c r="F1100" s="90"/>
      <c r="G1100" s="90"/>
      <c r="H1100" s="90"/>
      <c r="I1100" s="90"/>
      <c r="J1100" s="90"/>
      <c r="K1100" s="90"/>
      <c r="L1100" s="90"/>
      <c r="M1100" s="90"/>
      <c r="N1100" s="90"/>
      <c r="O1100" s="90"/>
      <c r="P1100" s="90"/>
      <c r="Q1100" s="90"/>
      <c r="R1100" s="90"/>
      <c r="S1100" s="90"/>
      <c r="T1100" s="90"/>
      <c r="U1100" s="90"/>
      <c r="V1100" s="90"/>
      <c r="W1100" s="90"/>
      <c r="X1100" s="90"/>
      <c r="Y1100" s="90"/>
      <c r="Z1100" s="90"/>
      <c r="AA1100" s="90"/>
      <c r="AB1100" s="90"/>
      <c r="AC1100" s="90"/>
      <c r="AD1100" s="90"/>
      <c r="AE1100" s="90"/>
      <c r="AF1100" s="90"/>
      <c r="AG1100" s="90"/>
      <c r="AH1100" s="90"/>
      <c r="AI1100" s="90"/>
      <c r="AJ1100" s="90"/>
      <c r="AK1100" s="90"/>
      <c r="AL1100" s="90"/>
      <c r="AM1100" s="90"/>
      <c r="AN1100" s="90"/>
      <c r="AO1100" s="90"/>
    </row>
    <row r="1101" spans="1:41" x14ac:dyDescent="0.2">
      <c r="A1101" s="90"/>
      <c r="B1101" s="90"/>
      <c r="C1101" s="90"/>
      <c r="D1101" s="90"/>
      <c r="E1101" s="90"/>
      <c r="F1101" s="90"/>
      <c r="G1101" s="90"/>
      <c r="H1101" s="90"/>
      <c r="I1101" s="90"/>
      <c r="J1101" s="90"/>
      <c r="K1101" s="90"/>
      <c r="L1101" s="90"/>
      <c r="M1101" s="90"/>
      <c r="N1101" s="90"/>
      <c r="O1101" s="90"/>
      <c r="P1101" s="90"/>
      <c r="Q1101" s="90"/>
      <c r="R1101" s="90"/>
      <c r="S1101" s="90"/>
      <c r="T1101" s="90"/>
      <c r="U1101" s="90"/>
      <c r="V1101" s="90"/>
      <c r="W1101" s="90"/>
      <c r="X1101" s="90"/>
      <c r="Y1101" s="90"/>
      <c r="Z1101" s="90"/>
      <c r="AA1101" s="90"/>
      <c r="AB1101" s="90"/>
      <c r="AC1101" s="90"/>
      <c r="AD1101" s="90"/>
      <c r="AE1101" s="90"/>
      <c r="AF1101" s="90"/>
      <c r="AG1101" s="90"/>
      <c r="AH1101" s="90"/>
      <c r="AI1101" s="90"/>
      <c r="AJ1101" s="90"/>
      <c r="AK1101" s="90"/>
      <c r="AL1101" s="90"/>
      <c r="AM1101" s="90"/>
      <c r="AN1101" s="90"/>
      <c r="AO1101" s="90"/>
    </row>
    <row r="1102" spans="1:41" x14ac:dyDescent="0.2">
      <c r="A1102" s="90"/>
      <c r="B1102" s="90"/>
      <c r="C1102" s="90"/>
      <c r="D1102" s="90"/>
      <c r="E1102" s="90"/>
      <c r="F1102" s="90"/>
      <c r="G1102" s="90"/>
      <c r="H1102" s="90"/>
      <c r="I1102" s="90"/>
      <c r="J1102" s="90"/>
      <c r="K1102" s="90"/>
      <c r="L1102" s="90"/>
      <c r="M1102" s="90"/>
      <c r="N1102" s="90"/>
      <c r="O1102" s="90"/>
      <c r="P1102" s="90"/>
      <c r="Q1102" s="90"/>
      <c r="R1102" s="90"/>
      <c r="S1102" s="90"/>
      <c r="T1102" s="90"/>
      <c r="U1102" s="90"/>
      <c r="V1102" s="90"/>
      <c r="W1102" s="90"/>
      <c r="X1102" s="90"/>
      <c r="Y1102" s="90"/>
      <c r="Z1102" s="90"/>
      <c r="AA1102" s="90"/>
      <c r="AB1102" s="90"/>
      <c r="AC1102" s="90"/>
      <c r="AD1102" s="90"/>
      <c r="AE1102" s="90"/>
      <c r="AF1102" s="90"/>
      <c r="AG1102" s="90"/>
      <c r="AH1102" s="90"/>
      <c r="AI1102" s="90"/>
      <c r="AJ1102" s="90"/>
      <c r="AK1102" s="90"/>
      <c r="AL1102" s="90"/>
      <c r="AM1102" s="90"/>
      <c r="AN1102" s="90"/>
      <c r="AO1102" s="90"/>
    </row>
    <row r="1103" spans="1:41" x14ac:dyDescent="0.2">
      <c r="A1103" s="90"/>
      <c r="B1103" s="90"/>
      <c r="C1103" s="90"/>
      <c r="D1103" s="90"/>
      <c r="E1103" s="90"/>
      <c r="F1103" s="90"/>
      <c r="G1103" s="90"/>
      <c r="H1103" s="90"/>
      <c r="I1103" s="90"/>
      <c r="J1103" s="90"/>
      <c r="K1103" s="90"/>
      <c r="L1103" s="90"/>
      <c r="M1103" s="90"/>
      <c r="N1103" s="90"/>
      <c r="O1103" s="90"/>
      <c r="P1103" s="90"/>
      <c r="Q1103" s="90"/>
      <c r="R1103" s="90"/>
      <c r="S1103" s="90"/>
      <c r="T1103" s="90"/>
      <c r="U1103" s="90"/>
      <c r="V1103" s="90"/>
      <c r="W1103" s="90"/>
      <c r="X1103" s="90"/>
      <c r="Y1103" s="90"/>
      <c r="Z1103" s="90"/>
      <c r="AA1103" s="90"/>
      <c r="AB1103" s="90"/>
      <c r="AC1103" s="90"/>
      <c r="AD1103" s="90"/>
      <c r="AE1103" s="90"/>
      <c r="AF1103" s="90"/>
      <c r="AG1103" s="90"/>
      <c r="AH1103" s="90"/>
      <c r="AI1103" s="90"/>
      <c r="AJ1103" s="90"/>
      <c r="AK1103" s="90"/>
      <c r="AL1103" s="90"/>
      <c r="AM1103" s="90"/>
      <c r="AN1103" s="90"/>
      <c r="AO1103" s="90"/>
    </row>
    <row r="1104" spans="1:41" x14ac:dyDescent="0.2">
      <c r="A1104" s="90"/>
      <c r="B1104" s="90"/>
      <c r="C1104" s="90"/>
      <c r="D1104" s="90"/>
      <c r="E1104" s="90"/>
      <c r="F1104" s="90"/>
      <c r="G1104" s="90"/>
      <c r="H1104" s="90"/>
      <c r="I1104" s="90"/>
      <c r="J1104" s="90"/>
      <c r="K1104" s="90"/>
      <c r="L1104" s="90"/>
      <c r="M1104" s="90"/>
      <c r="N1104" s="90"/>
      <c r="O1104" s="90"/>
      <c r="P1104" s="90"/>
      <c r="Q1104" s="90"/>
      <c r="R1104" s="90"/>
      <c r="S1104" s="90"/>
      <c r="T1104" s="90"/>
      <c r="U1104" s="90"/>
      <c r="V1104" s="90"/>
      <c r="W1104" s="90"/>
      <c r="X1104" s="90"/>
      <c r="Y1104" s="90"/>
      <c r="Z1104" s="90"/>
      <c r="AA1104" s="90"/>
      <c r="AB1104" s="90"/>
      <c r="AC1104" s="90"/>
      <c r="AD1104" s="90"/>
      <c r="AE1104" s="90"/>
      <c r="AF1104" s="90"/>
      <c r="AG1104" s="90"/>
      <c r="AH1104" s="90"/>
      <c r="AI1104" s="90"/>
      <c r="AJ1104" s="90"/>
      <c r="AK1104" s="90"/>
      <c r="AL1104" s="90"/>
      <c r="AM1104" s="90"/>
      <c r="AN1104" s="90"/>
      <c r="AO1104" s="90"/>
    </row>
    <row r="1105" spans="1:41" x14ac:dyDescent="0.2">
      <c r="A1105" s="90"/>
      <c r="B1105" s="90"/>
      <c r="C1105" s="90"/>
      <c r="D1105" s="90"/>
      <c r="E1105" s="90"/>
      <c r="F1105" s="90"/>
      <c r="G1105" s="90"/>
      <c r="H1105" s="90"/>
      <c r="I1105" s="90"/>
      <c r="J1105" s="90"/>
      <c r="K1105" s="90"/>
      <c r="L1105" s="90"/>
      <c r="M1105" s="90"/>
      <c r="N1105" s="90"/>
      <c r="O1105" s="90"/>
      <c r="P1105" s="90"/>
      <c r="Q1105" s="90"/>
      <c r="R1105" s="90"/>
      <c r="S1105" s="90"/>
      <c r="T1105" s="90"/>
      <c r="U1105" s="90"/>
      <c r="V1105" s="90"/>
      <c r="W1105" s="90"/>
      <c r="X1105" s="90"/>
      <c r="Y1105" s="90"/>
      <c r="Z1105" s="90"/>
      <c r="AA1105" s="90"/>
      <c r="AB1105" s="90"/>
      <c r="AC1105" s="90"/>
      <c r="AD1105" s="90"/>
      <c r="AE1105" s="90"/>
      <c r="AF1105" s="90"/>
      <c r="AG1105" s="90"/>
      <c r="AH1105" s="90"/>
      <c r="AI1105" s="90"/>
      <c r="AJ1105" s="90"/>
      <c r="AK1105" s="90"/>
      <c r="AL1105" s="90"/>
      <c r="AM1105" s="90"/>
      <c r="AN1105" s="90"/>
      <c r="AO1105" s="90"/>
    </row>
    <row r="1106" spans="1:41" x14ac:dyDescent="0.2">
      <c r="A1106" s="90"/>
      <c r="B1106" s="90"/>
      <c r="C1106" s="90"/>
      <c r="D1106" s="90"/>
      <c r="E1106" s="90"/>
      <c r="F1106" s="90"/>
      <c r="G1106" s="90"/>
      <c r="H1106" s="90"/>
      <c r="I1106" s="90"/>
      <c r="J1106" s="90"/>
      <c r="K1106" s="90"/>
      <c r="L1106" s="90"/>
      <c r="M1106" s="90"/>
      <c r="N1106" s="90"/>
      <c r="O1106" s="90"/>
      <c r="P1106" s="90"/>
      <c r="Q1106" s="90"/>
      <c r="R1106" s="90"/>
      <c r="S1106" s="90"/>
      <c r="T1106" s="90"/>
      <c r="U1106" s="90"/>
      <c r="V1106" s="90"/>
      <c r="W1106" s="90"/>
      <c r="X1106" s="90"/>
      <c r="Y1106" s="90"/>
      <c r="Z1106" s="90"/>
      <c r="AA1106" s="90"/>
      <c r="AB1106" s="90"/>
      <c r="AC1106" s="90"/>
      <c r="AD1106" s="90"/>
      <c r="AE1106" s="90"/>
      <c r="AF1106" s="90"/>
      <c r="AG1106" s="90"/>
      <c r="AH1106" s="90"/>
      <c r="AI1106" s="90"/>
      <c r="AJ1106" s="90"/>
      <c r="AK1106" s="90"/>
      <c r="AL1106" s="90"/>
      <c r="AM1106" s="90"/>
      <c r="AN1106" s="90"/>
      <c r="AO1106" s="90"/>
    </row>
    <row r="1107" spans="1:41" x14ac:dyDescent="0.2">
      <c r="A1107" s="90"/>
      <c r="B1107" s="90"/>
      <c r="C1107" s="90"/>
      <c r="D1107" s="90"/>
      <c r="E1107" s="90"/>
      <c r="F1107" s="90"/>
      <c r="G1107" s="90"/>
      <c r="H1107" s="90"/>
      <c r="I1107" s="90"/>
      <c r="J1107" s="90"/>
      <c r="K1107" s="90"/>
      <c r="L1107" s="90"/>
      <c r="M1107" s="90"/>
      <c r="N1107" s="90"/>
      <c r="O1107" s="90"/>
      <c r="P1107" s="90"/>
      <c r="Q1107" s="90"/>
      <c r="R1107" s="90"/>
      <c r="S1107" s="90"/>
      <c r="T1107" s="90"/>
      <c r="U1107" s="90"/>
      <c r="V1107" s="90"/>
      <c r="W1107" s="90"/>
      <c r="X1107" s="90"/>
      <c r="Y1107" s="90"/>
      <c r="Z1107" s="90"/>
      <c r="AA1107" s="90"/>
      <c r="AB1107" s="90"/>
      <c r="AC1107" s="90"/>
      <c r="AD1107" s="90"/>
      <c r="AE1107" s="90"/>
      <c r="AF1107" s="90"/>
      <c r="AG1107" s="90"/>
      <c r="AH1107" s="90"/>
      <c r="AI1107" s="90"/>
      <c r="AJ1107" s="90"/>
      <c r="AK1107" s="90"/>
      <c r="AL1107" s="90"/>
      <c r="AM1107" s="90"/>
      <c r="AN1107" s="90"/>
      <c r="AO1107" s="90"/>
    </row>
    <row r="1108" spans="1:41" x14ac:dyDescent="0.2">
      <c r="A1108" s="90"/>
      <c r="B1108" s="90"/>
      <c r="C1108" s="90"/>
      <c r="D1108" s="90"/>
      <c r="E1108" s="90"/>
      <c r="F1108" s="90"/>
      <c r="G1108" s="90"/>
      <c r="H1108" s="90"/>
      <c r="I1108" s="90"/>
      <c r="J1108" s="90"/>
      <c r="K1108" s="90"/>
      <c r="L1108" s="90"/>
      <c r="M1108" s="90"/>
      <c r="N1108" s="90"/>
      <c r="O1108" s="90"/>
      <c r="P1108" s="90"/>
      <c r="Q1108" s="90"/>
      <c r="R1108" s="90"/>
      <c r="S1108" s="90"/>
      <c r="T1108" s="90"/>
      <c r="U1108" s="90"/>
      <c r="V1108" s="90"/>
      <c r="W1108" s="90"/>
      <c r="X1108" s="90"/>
      <c r="Y1108" s="90"/>
      <c r="Z1108" s="90"/>
      <c r="AA1108" s="90"/>
      <c r="AB1108" s="90"/>
      <c r="AC1108" s="90"/>
      <c r="AD1108" s="90"/>
      <c r="AE1108" s="90"/>
      <c r="AF1108" s="90"/>
      <c r="AG1108" s="90"/>
      <c r="AH1108" s="90"/>
      <c r="AI1108" s="90"/>
      <c r="AJ1108" s="90"/>
      <c r="AK1108" s="90"/>
      <c r="AL1108" s="90"/>
      <c r="AM1108" s="90"/>
      <c r="AN1108" s="90"/>
      <c r="AO1108" s="90"/>
    </row>
    <row r="1109" spans="1:41" x14ac:dyDescent="0.2">
      <c r="A1109" s="90"/>
      <c r="B1109" s="90"/>
      <c r="C1109" s="90"/>
      <c r="D1109" s="90"/>
      <c r="E1109" s="90"/>
      <c r="F1109" s="90"/>
      <c r="G1109" s="90"/>
      <c r="H1109" s="90"/>
      <c r="I1109" s="90"/>
      <c r="J1109" s="90"/>
      <c r="K1109" s="90"/>
      <c r="L1109" s="90"/>
      <c r="M1109" s="90"/>
      <c r="N1109" s="90"/>
      <c r="O1109" s="90"/>
      <c r="P1109" s="90"/>
      <c r="Q1109" s="90"/>
      <c r="R1109" s="90"/>
      <c r="S1109" s="90"/>
      <c r="T1109" s="90"/>
      <c r="U1109" s="90"/>
      <c r="V1109" s="90"/>
      <c r="W1109" s="90"/>
      <c r="X1109" s="90"/>
      <c r="Y1109" s="90"/>
      <c r="Z1109" s="90"/>
      <c r="AA1109" s="90"/>
      <c r="AB1109" s="90"/>
      <c r="AC1109" s="90"/>
      <c r="AD1109" s="90"/>
      <c r="AE1109" s="90"/>
      <c r="AF1109" s="90"/>
      <c r="AG1109" s="90"/>
      <c r="AH1109" s="90"/>
      <c r="AI1109" s="90"/>
      <c r="AJ1109" s="90"/>
      <c r="AK1109" s="90"/>
      <c r="AL1109" s="90"/>
      <c r="AM1109" s="90"/>
      <c r="AN1109" s="90"/>
      <c r="AO1109" s="90"/>
    </row>
    <row r="1110" spans="1:41" x14ac:dyDescent="0.2">
      <c r="A1110" s="90"/>
      <c r="B1110" s="90"/>
      <c r="C1110" s="90"/>
      <c r="D1110" s="90"/>
      <c r="E1110" s="90"/>
      <c r="F1110" s="90"/>
      <c r="G1110" s="90"/>
      <c r="H1110" s="90"/>
      <c r="I1110" s="90"/>
      <c r="J1110" s="90"/>
      <c r="K1110" s="90"/>
      <c r="L1110" s="90"/>
      <c r="M1110" s="90"/>
      <c r="N1110" s="90"/>
      <c r="O1110" s="90"/>
      <c r="P1110" s="90"/>
      <c r="Q1110" s="90"/>
      <c r="R1110" s="90"/>
      <c r="S1110" s="90"/>
      <c r="T1110" s="90"/>
      <c r="U1110" s="90"/>
      <c r="V1110" s="90"/>
      <c r="W1110" s="90"/>
      <c r="X1110" s="90"/>
      <c r="Y1110" s="90"/>
      <c r="Z1110" s="90"/>
      <c r="AA1110" s="90"/>
      <c r="AB1110" s="90"/>
      <c r="AC1110" s="90"/>
      <c r="AD1110" s="90"/>
      <c r="AE1110" s="90"/>
      <c r="AF1110" s="90"/>
      <c r="AG1110" s="90"/>
      <c r="AH1110" s="90"/>
      <c r="AI1110" s="90"/>
      <c r="AJ1110" s="90"/>
      <c r="AK1110" s="90"/>
      <c r="AL1110" s="90"/>
      <c r="AM1110" s="90"/>
      <c r="AN1110" s="90"/>
      <c r="AO1110" s="90"/>
    </row>
    <row r="1111" spans="1:41" x14ac:dyDescent="0.2">
      <c r="A1111" s="90"/>
      <c r="B1111" s="90"/>
      <c r="C1111" s="90"/>
      <c r="D1111" s="90"/>
      <c r="E1111" s="90"/>
      <c r="F1111" s="90"/>
      <c r="G1111" s="90"/>
      <c r="H1111" s="90"/>
      <c r="I1111" s="90"/>
      <c r="J1111" s="90"/>
      <c r="K1111" s="90"/>
      <c r="L1111" s="90"/>
      <c r="M1111" s="90"/>
      <c r="N1111" s="90"/>
      <c r="O1111" s="90"/>
      <c r="P1111" s="90"/>
      <c r="Q1111" s="90"/>
      <c r="R1111" s="90"/>
      <c r="S1111" s="90"/>
      <c r="T1111" s="90"/>
      <c r="U1111" s="90"/>
      <c r="V1111" s="90"/>
      <c r="W1111" s="90"/>
      <c r="X1111" s="90"/>
      <c r="Y1111" s="90"/>
      <c r="Z1111" s="90"/>
      <c r="AA1111" s="90"/>
      <c r="AB1111" s="90"/>
      <c r="AC1111" s="90"/>
      <c r="AD1111" s="90"/>
      <c r="AE1111" s="90"/>
      <c r="AF1111" s="90"/>
      <c r="AG1111" s="90"/>
      <c r="AH1111" s="90"/>
      <c r="AI1111" s="90"/>
      <c r="AJ1111" s="90"/>
      <c r="AK1111" s="90"/>
      <c r="AL1111" s="90"/>
      <c r="AM1111" s="90"/>
      <c r="AN1111" s="90"/>
      <c r="AO1111" s="90"/>
    </row>
    <row r="1112" spans="1:41" x14ac:dyDescent="0.2">
      <c r="A1112" s="90"/>
      <c r="B1112" s="90"/>
      <c r="C1112" s="90"/>
      <c r="D1112" s="90"/>
      <c r="E1112" s="90"/>
      <c r="F1112" s="90"/>
      <c r="G1112" s="90"/>
      <c r="H1112" s="90"/>
      <c r="I1112" s="90"/>
      <c r="J1112" s="90"/>
      <c r="K1112" s="90"/>
      <c r="L1112" s="90"/>
      <c r="M1112" s="90"/>
      <c r="N1112" s="90"/>
      <c r="O1112" s="90"/>
      <c r="P1112" s="90"/>
      <c r="Q1112" s="90"/>
      <c r="R1112" s="90"/>
      <c r="S1112" s="90"/>
      <c r="T1112" s="90"/>
      <c r="U1112" s="90"/>
      <c r="V1112" s="90"/>
      <c r="W1112" s="90"/>
      <c r="X1112" s="90"/>
      <c r="Y1112" s="90"/>
      <c r="Z1112" s="90"/>
      <c r="AA1112" s="90"/>
      <c r="AB1112" s="90"/>
      <c r="AC1112" s="90"/>
      <c r="AD1112" s="90"/>
      <c r="AE1112" s="90"/>
      <c r="AF1112" s="90"/>
      <c r="AG1112" s="90"/>
      <c r="AH1112" s="90"/>
      <c r="AI1112" s="90"/>
      <c r="AJ1112" s="90"/>
      <c r="AK1112" s="90"/>
      <c r="AL1112" s="90"/>
      <c r="AM1112" s="90"/>
      <c r="AN1112" s="90"/>
      <c r="AO1112" s="90"/>
    </row>
    <row r="1113" spans="1:41" x14ac:dyDescent="0.2">
      <c r="A1113" s="90"/>
      <c r="B1113" s="90"/>
      <c r="C1113" s="90"/>
      <c r="D1113" s="90"/>
      <c r="E1113" s="90"/>
      <c r="F1113" s="90"/>
      <c r="G1113" s="90"/>
      <c r="H1113" s="90"/>
      <c r="I1113" s="90"/>
      <c r="J1113" s="90"/>
      <c r="K1113" s="90"/>
      <c r="L1113" s="90"/>
      <c r="M1113" s="90"/>
      <c r="N1113" s="90"/>
      <c r="O1113" s="90"/>
      <c r="P1113" s="90"/>
      <c r="Q1113" s="90"/>
      <c r="R1113" s="90"/>
      <c r="S1113" s="90"/>
      <c r="T1113" s="90"/>
      <c r="U1113" s="90"/>
      <c r="V1113" s="90"/>
      <c r="W1113" s="90"/>
      <c r="X1113" s="90"/>
      <c r="Y1113" s="90"/>
      <c r="Z1113" s="90"/>
      <c r="AA1113" s="90"/>
      <c r="AB1113" s="90"/>
      <c r="AC1113" s="90"/>
      <c r="AD1113" s="90"/>
      <c r="AE1113" s="90"/>
      <c r="AF1113" s="90"/>
      <c r="AG1113" s="90"/>
      <c r="AH1113" s="90"/>
      <c r="AI1113" s="90"/>
      <c r="AJ1113" s="90"/>
      <c r="AK1113" s="90"/>
      <c r="AL1113" s="90"/>
      <c r="AM1113" s="90"/>
      <c r="AN1113" s="90"/>
      <c r="AO1113" s="90"/>
    </row>
    <row r="1114" spans="1:41" x14ac:dyDescent="0.2">
      <c r="A1114" s="90"/>
      <c r="B1114" s="90"/>
      <c r="C1114" s="90"/>
      <c r="D1114" s="90"/>
      <c r="E1114" s="90"/>
      <c r="F1114" s="90"/>
      <c r="G1114" s="90"/>
      <c r="H1114" s="90"/>
      <c r="I1114" s="90"/>
      <c r="J1114" s="90"/>
      <c r="K1114" s="90"/>
      <c r="L1114" s="90"/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0"/>
      <c r="Z1114" s="90"/>
      <c r="AA1114" s="90"/>
      <c r="AB1114" s="90"/>
      <c r="AC1114" s="90"/>
      <c r="AD1114" s="90"/>
      <c r="AE1114" s="90"/>
      <c r="AF1114" s="90"/>
      <c r="AG1114" s="90"/>
      <c r="AH1114" s="90"/>
      <c r="AI1114" s="90"/>
      <c r="AJ1114" s="90"/>
      <c r="AK1114" s="90"/>
      <c r="AL1114" s="90"/>
      <c r="AM1114" s="90"/>
      <c r="AN1114" s="90"/>
      <c r="AO1114" s="90"/>
    </row>
    <row r="1115" spans="1:41" x14ac:dyDescent="0.2">
      <c r="A1115" s="90"/>
      <c r="B1115" s="90"/>
      <c r="C1115" s="90"/>
      <c r="D1115" s="90"/>
      <c r="E1115" s="90"/>
      <c r="F1115" s="90"/>
      <c r="G1115" s="90"/>
      <c r="H1115" s="90"/>
      <c r="I1115" s="90"/>
      <c r="J1115" s="90"/>
      <c r="K1115" s="90"/>
      <c r="L1115" s="90"/>
      <c r="M1115" s="90"/>
      <c r="N1115" s="90"/>
      <c r="O1115" s="90"/>
      <c r="P1115" s="90"/>
      <c r="Q1115" s="90"/>
      <c r="R1115" s="90"/>
      <c r="S1115" s="90"/>
      <c r="T1115" s="90"/>
      <c r="U1115" s="90"/>
      <c r="V1115" s="90"/>
      <c r="W1115" s="90"/>
      <c r="X1115" s="90"/>
      <c r="Y1115" s="90"/>
      <c r="Z1115" s="90"/>
      <c r="AA1115" s="90"/>
      <c r="AB1115" s="90"/>
      <c r="AC1115" s="90"/>
      <c r="AD1115" s="90"/>
      <c r="AE1115" s="90"/>
      <c r="AF1115" s="90"/>
      <c r="AG1115" s="90"/>
      <c r="AH1115" s="90"/>
      <c r="AI1115" s="90"/>
      <c r="AJ1115" s="90"/>
      <c r="AK1115" s="90"/>
      <c r="AL1115" s="90"/>
      <c r="AM1115" s="90"/>
      <c r="AN1115" s="90"/>
      <c r="AO1115" s="90"/>
    </row>
    <row r="1116" spans="1:41" x14ac:dyDescent="0.2">
      <c r="A1116" s="90"/>
      <c r="B1116" s="90"/>
      <c r="C1116" s="90"/>
      <c r="D1116" s="90"/>
      <c r="E1116" s="90"/>
      <c r="F1116" s="90"/>
      <c r="G1116" s="90"/>
      <c r="H1116" s="90"/>
      <c r="I1116" s="90"/>
      <c r="J1116" s="90"/>
      <c r="K1116" s="90"/>
      <c r="L1116" s="90"/>
      <c r="M1116" s="90"/>
      <c r="N1116" s="90"/>
      <c r="O1116" s="90"/>
      <c r="P1116" s="90"/>
      <c r="Q1116" s="90"/>
      <c r="R1116" s="90"/>
      <c r="S1116" s="90"/>
      <c r="T1116" s="90"/>
      <c r="U1116" s="90"/>
      <c r="V1116" s="90"/>
      <c r="W1116" s="90"/>
      <c r="X1116" s="90"/>
      <c r="Y1116" s="90"/>
      <c r="Z1116" s="90"/>
      <c r="AA1116" s="90"/>
      <c r="AB1116" s="90"/>
      <c r="AC1116" s="90"/>
      <c r="AD1116" s="90"/>
      <c r="AE1116" s="90"/>
      <c r="AF1116" s="90"/>
      <c r="AG1116" s="90"/>
      <c r="AH1116" s="90"/>
      <c r="AI1116" s="90"/>
      <c r="AJ1116" s="90"/>
      <c r="AK1116" s="90"/>
      <c r="AL1116" s="90"/>
      <c r="AM1116" s="90"/>
      <c r="AN1116" s="90"/>
      <c r="AO1116" s="90"/>
    </row>
    <row r="1117" spans="1:41" x14ac:dyDescent="0.2">
      <c r="A1117" s="90"/>
      <c r="B1117" s="90"/>
      <c r="C1117" s="90"/>
      <c r="D1117" s="90"/>
      <c r="E1117" s="90"/>
      <c r="F1117" s="90"/>
      <c r="G1117" s="90"/>
      <c r="H1117" s="90"/>
      <c r="I1117" s="90"/>
      <c r="J1117" s="90"/>
      <c r="K1117" s="90"/>
      <c r="L1117" s="90"/>
      <c r="M1117" s="90"/>
      <c r="N1117" s="90"/>
      <c r="O1117" s="90"/>
      <c r="P1117" s="90"/>
      <c r="Q1117" s="90"/>
      <c r="R1117" s="90"/>
      <c r="S1117" s="90"/>
      <c r="T1117" s="90"/>
      <c r="U1117" s="90"/>
      <c r="V1117" s="90"/>
      <c r="W1117" s="90"/>
      <c r="X1117" s="90"/>
      <c r="Y1117" s="90"/>
      <c r="Z1117" s="90"/>
      <c r="AA1117" s="90"/>
      <c r="AB1117" s="90"/>
      <c r="AC1117" s="90"/>
      <c r="AD1117" s="90"/>
      <c r="AE1117" s="90"/>
      <c r="AF1117" s="90"/>
      <c r="AG1117" s="90"/>
      <c r="AH1117" s="90"/>
      <c r="AI1117" s="90"/>
      <c r="AJ1117" s="90"/>
      <c r="AK1117" s="90"/>
      <c r="AL1117" s="90"/>
      <c r="AM1117" s="90"/>
      <c r="AN1117" s="90"/>
      <c r="AO1117" s="90"/>
    </row>
    <row r="1118" spans="1:41" x14ac:dyDescent="0.2">
      <c r="A1118" s="90"/>
      <c r="B1118" s="90"/>
      <c r="C1118" s="90"/>
      <c r="D1118" s="90"/>
      <c r="E1118" s="90"/>
      <c r="F1118" s="90"/>
      <c r="G1118" s="90"/>
      <c r="H1118" s="90"/>
      <c r="I1118" s="90"/>
      <c r="J1118" s="90"/>
      <c r="K1118" s="90"/>
      <c r="L1118" s="90"/>
      <c r="M1118" s="90"/>
      <c r="N1118" s="90"/>
      <c r="O1118" s="90"/>
      <c r="P1118" s="90"/>
      <c r="Q1118" s="90"/>
      <c r="R1118" s="90"/>
      <c r="S1118" s="90"/>
      <c r="T1118" s="90"/>
      <c r="U1118" s="90"/>
      <c r="V1118" s="90"/>
      <c r="W1118" s="90"/>
      <c r="X1118" s="90"/>
      <c r="Y1118" s="90"/>
      <c r="Z1118" s="90"/>
      <c r="AA1118" s="90"/>
      <c r="AB1118" s="90"/>
      <c r="AC1118" s="90"/>
      <c r="AD1118" s="90"/>
      <c r="AE1118" s="90"/>
      <c r="AF1118" s="90"/>
      <c r="AG1118" s="90"/>
      <c r="AH1118" s="90"/>
      <c r="AI1118" s="90"/>
      <c r="AJ1118" s="90"/>
      <c r="AK1118" s="90"/>
      <c r="AL1118" s="90"/>
      <c r="AM1118" s="90"/>
      <c r="AN1118" s="90"/>
      <c r="AO1118" s="90"/>
    </row>
    <row r="1119" spans="1:41" x14ac:dyDescent="0.2">
      <c r="A1119" s="90"/>
      <c r="B1119" s="90"/>
      <c r="C1119" s="90"/>
      <c r="D1119" s="90"/>
      <c r="E1119" s="90"/>
      <c r="F1119" s="90"/>
      <c r="G1119" s="90"/>
      <c r="H1119" s="90"/>
      <c r="I1119" s="90"/>
      <c r="J1119" s="90"/>
      <c r="K1119" s="90"/>
      <c r="L1119" s="90"/>
      <c r="M1119" s="90"/>
      <c r="N1119" s="90"/>
      <c r="O1119" s="90"/>
      <c r="P1119" s="90"/>
      <c r="Q1119" s="90"/>
      <c r="R1119" s="90"/>
      <c r="S1119" s="90"/>
      <c r="T1119" s="90"/>
      <c r="U1119" s="90"/>
      <c r="V1119" s="90"/>
      <c r="W1119" s="90"/>
      <c r="X1119" s="90"/>
      <c r="Y1119" s="90"/>
      <c r="Z1119" s="90"/>
      <c r="AA1119" s="90"/>
      <c r="AB1119" s="90"/>
      <c r="AC1119" s="90"/>
      <c r="AD1119" s="90"/>
      <c r="AE1119" s="90"/>
      <c r="AF1119" s="90"/>
      <c r="AG1119" s="90"/>
      <c r="AH1119" s="90"/>
      <c r="AI1119" s="90"/>
      <c r="AJ1119" s="90"/>
      <c r="AK1119" s="90"/>
      <c r="AL1119" s="90"/>
      <c r="AM1119" s="90"/>
      <c r="AN1119" s="90"/>
      <c r="AO1119" s="90"/>
    </row>
    <row r="1120" spans="1:41" x14ac:dyDescent="0.2">
      <c r="A1120" s="90"/>
      <c r="B1120" s="90"/>
      <c r="C1120" s="90"/>
      <c r="D1120" s="90"/>
      <c r="E1120" s="90"/>
      <c r="F1120" s="90"/>
      <c r="G1120" s="90"/>
      <c r="H1120" s="90"/>
      <c r="I1120" s="90"/>
      <c r="J1120" s="90"/>
      <c r="K1120" s="90"/>
      <c r="L1120" s="90"/>
      <c r="M1120" s="90"/>
      <c r="N1120" s="90"/>
      <c r="O1120" s="90"/>
      <c r="P1120" s="90"/>
      <c r="Q1120" s="90"/>
      <c r="R1120" s="90"/>
      <c r="S1120" s="90"/>
      <c r="T1120" s="90"/>
      <c r="U1120" s="90"/>
      <c r="V1120" s="90"/>
      <c r="W1120" s="90"/>
      <c r="X1120" s="90"/>
      <c r="Y1120" s="90"/>
      <c r="Z1120" s="90"/>
      <c r="AA1120" s="90"/>
      <c r="AB1120" s="90"/>
      <c r="AC1120" s="90"/>
      <c r="AD1120" s="90"/>
      <c r="AE1120" s="90"/>
      <c r="AF1120" s="90"/>
      <c r="AG1120" s="90"/>
      <c r="AH1120" s="90"/>
      <c r="AI1120" s="90"/>
      <c r="AJ1120" s="90"/>
      <c r="AK1120" s="90"/>
      <c r="AL1120" s="90"/>
      <c r="AM1120" s="90"/>
      <c r="AN1120" s="90"/>
      <c r="AO1120" s="90"/>
    </row>
    <row r="1121" spans="1:41" x14ac:dyDescent="0.2">
      <c r="A1121" s="90"/>
      <c r="B1121" s="90"/>
      <c r="C1121" s="90"/>
      <c r="D1121" s="90"/>
      <c r="E1121" s="90"/>
      <c r="F1121" s="90"/>
      <c r="G1121" s="90"/>
      <c r="H1121" s="90"/>
      <c r="I1121" s="90"/>
      <c r="J1121" s="90"/>
      <c r="K1121" s="90"/>
      <c r="L1121" s="90"/>
      <c r="M1121" s="90"/>
      <c r="N1121" s="90"/>
      <c r="O1121" s="90"/>
      <c r="P1121" s="90"/>
      <c r="Q1121" s="90"/>
      <c r="R1121" s="90"/>
      <c r="S1121" s="90"/>
      <c r="T1121" s="90"/>
      <c r="U1121" s="90"/>
      <c r="V1121" s="90"/>
      <c r="W1121" s="90"/>
      <c r="X1121" s="90"/>
      <c r="Y1121" s="90"/>
      <c r="Z1121" s="90"/>
      <c r="AA1121" s="90"/>
      <c r="AB1121" s="90"/>
      <c r="AC1121" s="90"/>
      <c r="AD1121" s="90"/>
      <c r="AE1121" s="90"/>
      <c r="AF1121" s="90"/>
      <c r="AG1121" s="90"/>
      <c r="AH1121" s="90"/>
      <c r="AI1121" s="90"/>
      <c r="AJ1121" s="90"/>
      <c r="AK1121" s="90"/>
      <c r="AL1121" s="90"/>
      <c r="AM1121" s="90"/>
      <c r="AN1121" s="90"/>
      <c r="AO1121" s="90"/>
    </row>
    <row r="1122" spans="1:41" x14ac:dyDescent="0.2">
      <c r="A1122" s="90"/>
      <c r="B1122" s="90"/>
      <c r="C1122" s="90"/>
      <c r="D1122" s="90"/>
      <c r="E1122" s="90"/>
      <c r="F1122" s="90"/>
      <c r="G1122" s="90"/>
      <c r="H1122" s="90"/>
      <c r="I1122" s="90"/>
      <c r="J1122" s="90"/>
      <c r="K1122" s="90"/>
      <c r="L1122" s="90"/>
      <c r="M1122" s="90"/>
      <c r="N1122" s="90"/>
      <c r="O1122" s="90"/>
      <c r="P1122" s="90"/>
      <c r="Q1122" s="90"/>
      <c r="R1122" s="90"/>
      <c r="S1122" s="90"/>
      <c r="T1122" s="90"/>
      <c r="U1122" s="90"/>
      <c r="V1122" s="90"/>
      <c r="W1122" s="90"/>
      <c r="X1122" s="90"/>
      <c r="Y1122" s="90"/>
      <c r="Z1122" s="90"/>
      <c r="AA1122" s="90"/>
      <c r="AB1122" s="90"/>
      <c r="AC1122" s="90"/>
      <c r="AD1122" s="90"/>
      <c r="AE1122" s="90"/>
      <c r="AF1122" s="90"/>
      <c r="AG1122" s="90"/>
      <c r="AH1122" s="90"/>
      <c r="AI1122" s="90"/>
      <c r="AJ1122" s="90"/>
      <c r="AK1122" s="90"/>
      <c r="AL1122" s="90"/>
      <c r="AM1122" s="90"/>
      <c r="AN1122" s="90"/>
      <c r="AO1122" s="90"/>
    </row>
    <row r="1123" spans="1:41" x14ac:dyDescent="0.2">
      <c r="A1123" s="90"/>
      <c r="B1123" s="90"/>
      <c r="C1123" s="90"/>
      <c r="D1123" s="90"/>
      <c r="E1123" s="90"/>
      <c r="F1123" s="90"/>
      <c r="G1123" s="90"/>
      <c r="H1123" s="90"/>
      <c r="I1123" s="90"/>
      <c r="J1123" s="90"/>
      <c r="K1123" s="90"/>
      <c r="L1123" s="90"/>
      <c r="M1123" s="90"/>
      <c r="N1123" s="90"/>
      <c r="O1123" s="90"/>
      <c r="P1123" s="90"/>
      <c r="Q1123" s="90"/>
      <c r="R1123" s="90"/>
      <c r="S1123" s="90"/>
      <c r="T1123" s="90"/>
      <c r="U1123" s="90"/>
      <c r="V1123" s="90"/>
      <c r="W1123" s="90"/>
      <c r="X1123" s="90"/>
      <c r="Y1123" s="90"/>
      <c r="Z1123" s="90"/>
      <c r="AA1123" s="90"/>
      <c r="AB1123" s="90"/>
      <c r="AC1123" s="90"/>
      <c r="AD1123" s="90"/>
      <c r="AE1123" s="90"/>
      <c r="AF1123" s="90"/>
      <c r="AG1123" s="90"/>
      <c r="AH1123" s="90"/>
      <c r="AI1123" s="90"/>
      <c r="AJ1123" s="90"/>
      <c r="AK1123" s="90"/>
      <c r="AL1123" s="90"/>
      <c r="AM1123" s="90"/>
      <c r="AN1123" s="90"/>
      <c r="AO1123" s="90"/>
    </row>
    <row r="1124" spans="1:41" x14ac:dyDescent="0.2">
      <c r="A1124" s="90"/>
      <c r="B1124" s="90"/>
      <c r="C1124" s="90"/>
      <c r="D1124" s="90"/>
      <c r="E1124" s="90"/>
      <c r="F1124" s="90"/>
      <c r="G1124" s="90"/>
      <c r="H1124" s="90"/>
      <c r="I1124" s="90"/>
      <c r="J1124" s="90"/>
      <c r="K1124" s="90"/>
      <c r="L1124" s="90"/>
      <c r="M1124" s="90"/>
      <c r="N1124" s="90"/>
      <c r="O1124" s="90"/>
      <c r="P1124" s="90"/>
      <c r="Q1124" s="90"/>
      <c r="R1124" s="90"/>
      <c r="S1124" s="90"/>
      <c r="T1124" s="90"/>
      <c r="U1124" s="90"/>
      <c r="V1124" s="90"/>
      <c r="W1124" s="90"/>
      <c r="X1124" s="90"/>
      <c r="Y1124" s="90"/>
      <c r="Z1124" s="90"/>
      <c r="AA1124" s="90"/>
      <c r="AB1124" s="90"/>
      <c r="AC1124" s="90"/>
      <c r="AD1124" s="90"/>
      <c r="AE1124" s="90"/>
      <c r="AF1124" s="90"/>
      <c r="AG1124" s="90"/>
      <c r="AH1124" s="90"/>
      <c r="AI1124" s="90"/>
      <c r="AJ1124" s="90"/>
      <c r="AK1124" s="90"/>
      <c r="AL1124" s="90"/>
      <c r="AM1124" s="90"/>
      <c r="AN1124" s="90"/>
      <c r="AO1124" s="90"/>
    </row>
    <row r="1125" spans="1:41" x14ac:dyDescent="0.2">
      <c r="A1125" s="90"/>
      <c r="B1125" s="90"/>
      <c r="C1125" s="90"/>
      <c r="D1125" s="90"/>
      <c r="E1125" s="90"/>
      <c r="F1125" s="90"/>
      <c r="G1125" s="90"/>
      <c r="H1125" s="90"/>
      <c r="I1125" s="90"/>
      <c r="J1125" s="90"/>
      <c r="K1125" s="90"/>
      <c r="L1125" s="90"/>
      <c r="M1125" s="90"/>
      <c r="N1125" s="90"/>
      <c r="O1125" s="90"/>
      <c r="P1125" s="90"/>
      <c r="Q1125" s="90"/>
      <c r="R1125" s="90"/>
      <c r="S1125" s="90"/>
      <c r="T1125" s="90"/>
      <c r="U1125" s="90"/>
      <c r="V1125" s="90"/>
      <c r="W1125" s="90"/>
      <c r="X1125" s="90"/>
      <c r="Y1125" s="90"/>
      <c r="Z1125" s="90"/>
      <c r="AA1125" s="90"/>
      <c r="AB1125" s="90"/>
      <c r="AC1125" s="90"/>
      <c r="AD1125" s="90"/>
      <c r="AE1125" s="90"/>
      <c r="AF1125" s="90"/>
      <c r="AG1125" s="90"/>
      <c r="AH1125" s="90"/>
      <c r="AI1125" s="90"/>
      <c r="AJ1125" s="90"/>
      <c r="AK1125" s="90"/>
      <c r="AL1125" s="90"/>
      <c r="AM1125" s="90"/>
      <c r="AN1125" s="90"/>
      <c r="AO1125" s="90"/>
    </row>
    <row r="1126" spans="1:41" x14ac:dyDescent="0.2">
      <c r="A1126" s="90"/>
      <c r="B1126" s="90"/>
      <c r="C1126" s="90"/>
      <c r="D1126" s="90"/>
      <c r="E1126" s="90"/>
      <c r="F1126" s="90"/>
      <c r="G1126" s="90"/>
      <c r="H1126" s="90"/>
      <c r="I1126" s="90"/>
      <c r="J1126" s="90"/>
      <c r="K1126" s="90"/>
      <c r="L1126" s="90"/>
      <c r="M1126" s="90"/>
      <c r="N1126" s="90"/>
      <c r="O1126" s="90"/>
      <c r="P1126" s="90"/>
      <c r="Q1126" s="90"/>
      <c r="R1126" s="90"/>
      <c r="S1126" s="90"/>
      <c r="T1126" s="90"/>
      <c r="U1126" s="90"/>
      <c r="V1126" s="90"/>
      <c r="W1126" s="90"/>
      <c r="X1126" s="90"/>
      <c r="Y1126" s="90"/>
      <c r="Z1126" s="90"/>
      <c r="AA1126" s="90"/>
      <c r="AB1126" s="90"/>
      <c r="AC1126" s="90"/>
      <c r="AD1126" s="90"/>
      <c r="AE1126" s="90"/>
      <c r="AF1126" s="90"/>
      <c r="AG1126" s="90"/>
      <c r="AH1126" s="90"/>
      <c r="AI1126" s="90"/>
      <c r="AJ1126" s="90"/>
      <c r="AK1126" s="90"/>
      <c r="AL1126" s="90"/>
      <c r="AM1126" s="90"/>
      <c r="AN1126" s="90"/>
      <c r="AO1126" s="90"/>
    </row>
    <row r="1127" spans="1:41" x14ac:dyDescent="0.2">
      <c r="A1127" s="90"/>
      <c r="B1127" s="90"/>
      <c r="C1127" s="90"/>
      <c r="D1127" s="90"/>
      <c r="E1127" s="90"/>
      <c r="F1127" s="90"/>
      <c r="G1127" s="90"/>
      <c r="H1127" s="90"/>
      <c r="I1127" s="90"/>
      <c r="J1127" s="90"/>
      <c r="K1127" s="90"/>
      <c r="L1127" s="90"/>
      <c r="M1127" s="90"/>
      <c r="N1127" s="90"/>
      <c r="O1127" s="90"/>
      <c r="P1127" s="90"/>
      <c r="Q1127" s="90"/>
      <c r="R1127" s="90"/>
      <c r="S1127" s="90"/>
      <c r="T1127" s="90"/>
      <c r="U1127" s="90"/>
      <c r="V1127" s="90"/>
      <c r="W1127" s="90"/>
      <c r="X1127" s="90"/>
      <c r="Y1127" s="90"/>
      <c r="Z1127" s="90"/>
      <c r="AA1127" s="90"/>
      <c r="AB1127" s="90"/>
      <c r="AC1127" s="90"/>
      <c r="AD1127" s="90"/>
      <c r="AE1127" s="90"/>
      <c r="AF1127" s="90"/>
      <c r="AG1127" s="90"/>
      <c r="AH1127" s="90"/>
      <c r="AI1127" s="90"/>
      <c r="AJ1127" s="90"/>
      <c r="AK1127" s="90"/>
      <c r="AL1127" s="90"/>
      <c r="AM1127" s="90"/>
      <c r="AN1127" s="90"/>
      <c r="AO1127" s="90"/>
    </row>
    <row r="1128" spans="1:41" x14ac:dyDescent="0.2">
      <c r="A1128" s="90"/>
      <c r="B1128" s="90"/>
      <c r="C1128" s="90"/>
      <c r="D1128" s="90"/>
      <c r="E1128" s="90"/>
      <c r="F1128" s="90"/>
      <c r="G1128" s="90"/>
      <c r="H1128" s="90"/>
      <c r="I1128" s="90"/>
      <c r="J1128" s="90"/>
      <c r="K1128" s="90"/>
      <c r="L1128" s="90"/>
      <c r="M1128" s="90"/>
      <c r="N1128" s="90"/>
      <c r="O1128" s="90"/>
      <c r="P1128" s="90"/>
      <c r="Q1128" s="90"/>
      <c r="R1128" s="90"/>
      <c r="S1128" s="90"/>
      <c r="T1128" s="90"/>
      <c r="U1128" s="90"/>
      <c r="V1128" s="90"/>
      <c r="W1128" s="90"/>
      <c r="X1128" s="90"/>
      <c r="Y1128" s="90"/>
      <c r="Z1128" s="90"/>
      <c r="AA1128" s="90"/>
      <c r="AB1128" s="90"/>
      <c r="AC1128" s="90"/>
      <c r="AD1128" s="90"/>
      <c r="AE1128" s="90"/>
      <c r="AF1128" s="90"/>
      <c r="AG1128" s="90"/>
      <c r="AH1128" s="90"/>
      <c r="AI1128" s="90"/>
      <c r="AJ1128" s="90"/>
      <c r="AK1128" s="90"/>
      <c r="AL1128" s="90"/>
      <c r="AM1128" s="90"/>
      <c r="AN1128" s="90"/>
      <c r="AO1128" s="90"/>
    </row>
    <row r="1129" spans="1:41" x14ac:dyDescent="0.2">
      <c r="A1129" s="90"/>
      <c r="B1129" s="90"/>
      <c r="C1129" s="90"/>
      <c r="D1129" s="90"/>
      <c r="E1129" s="90"/>
      <c r="F1129" s="90"/>
      <c r="G1129" s="90"/>
      <c r="H1129" s="90"/>
      <c r="I1129" s="90"/>
      <c r="J1129" s="90"/>
      <c r="K1129" s="90"/>
      <c r="L1129" s="90"/>
      <c r="M1129" s="90"/>
      <c r="N1129" s="90"/>
      <c r="O1129" s="90"/>
      <c r="P1129" s="90"/>
      <c r="Q1129" s="90"/>
      <c r="R1129" s="90"/>
      <c r="S1129" s="90"/>
      <c r="T1129" s="90"/>
      <c r="U1129" s="90"/>
      <c r="V1129" s="90"/>
      <c r="W1129" s="90"/>
      <c r="X1129" s="90"/>
      <c r="Y1129" s="90"/>
      <c r="Z1129" s="90"/>
      <c r="AA1129" s="90"/>
      <c r="AB1129" s="90"/>
      <c r="AC1129" s="90"/>
      <c r="AD1129" s="90"/>
      <c r="AE1129" s="90"/>
      <c r="AF1129" s="90"/>
      <c r="AG1129" s="90"/>
      <c r="AH1129" s="90"/>
      <c r="AI1129" s="90"/>
      <c r="AJ1129" s="90"/>
      <c r="AK1129" s="90"/>
      <c r="AL1129" s="90"/>
      <c r="AM1129" s="90"/>
      <c r="AN1129" s="90"/>
      <c r="AO1129" s="90"/>
    </row>
    <row r="1130" spans="1:41" x14ac:dyDescent="0.2">
      <c r="A1130" s="90"/>
      <c r="B1130" s="90"/>
      <c r="C1130" s="90"/>
      <c r="D1130" s="90"/>
      <c r="E1130" s="90"/>
      <c r="F1130" s="90"/>
      <c r="G1130" s="90"/>
      <c r="H1130" s="90"/>
      <c r="I1130" s="90"/>
      <c r="J1130" s="90"/>
      <c r="K1130" s="90"/>
      <c r="L1130" s="90"/>
      <c r="M1130" s="90"/>
      <c r="N1130" s="90"/>
      <c r="O1130" s="90"/>
      <c r="P1130" s="90"/>
      <c r="Q1130" s="90"/>
      <c r="R1130" s="90"/>
      <c r="S1130" s="90"/>
      <c r="T1130" s="90"/>
      <c r="U1130" s="90"/>
      <c r="V1130" s="90"/>
      <c r="W1130" s="90"/>
      <c r="X1130" s="90"/>
      <c r="Y1130" s="90"/>
      <c r="Z1130" s="90"/>
      <c r="AA1130" s="90"/>
      <c r="AB1130" s="90"/>
      <c r="AC1130" s="90"/>
      <c r="AD1130" s="90"/>
      <c r="AE1130" s="90"/>
      <c r="AF1130" s="90"/>
      <c r="AG1130" s="90"/>
      <c r="AH1130" s="90"/>
      <c r="AI1130" s="90"/>
      <c r="AJ1130" s="90"/>
      <c r="AK1130" s="90"/>
      <c r="AL1130" s="90"/>
      <c r="AM1130" s="90"/>
      <c r="AN1130" s="90"/>
      <c r="AO1130" s="90"/>
    </row>
    <row r="1131" spans="1:41" x14ac:dyDescent="0.2">
      <c r="A1131" s="90"/>
      <c r="B1131" s="90"/>
      <c r="C1131" s="90"/>
      <c r="D1131" s="90"/>
      <c r="E1131" s="90"/>
      <c r="F1131" s="90"/>
      <c r="G1131" s="90"/>
      <c r="H1131" s="90"/>
      <c r="I1131" s="90"/>
      <c r="J1131" s="90"/>
      <c r="K1131" s="90"/>
      <c r="L1131" s="90"/>
      <c r="M1131" s="90"/>
      <c r="N1131" s="90"/>
      <c r="O1131" s="90"/>
      <c r="P1131" s="90"/>
      <c r="Q1131" s="90"/>
      <c r="R1131" s="90"/>
      <c r="S1131" s="90"/>
      <c r="T1131" s="90"/>
      <c r="U1131" s="90"/>
      <c r="V1131" s="90"/>
      <c r="W1131" s="90"/>
      <c r="X1131" s="90"/>
      <c r="Y1131" s="90"/>
      <c r="Z1131" s="90"/>
      <c r="AA1131" s="90"/>
      <c r="AB1131" s="90"/>
      <c r="AC1131" s="90"/>
      <c r="AD1131" s="90"/>
      <c r="AE1131" s="90"/>
      <c r="AF1131" s="90"/>
      <c r="AG1131" s="90"/>
      <c r="AH1131" s="90"/>
      <c r="AI1131" s="90"/>
      <c r="AJ1131" s="90"/>
      <c r="AK1131" s="90"/>
      <c r="AL1131" s="90"/>
      <c r="AM1131" s="90"/>
      <c r="AN1131" s="90"/>
      <c r="AO1131" s="90"/>
    </row>
    <row r="1132" spans="1:41" x14ac:dyDescent="0.2">
      <c r="A1132" s="90"/>
      <c r="B1132" s="90"/>
      <c r="C1132" s="90"/>
      <c r="D1132" s="90"/>
      <c r="E1132" s="90"/>
      <c r="F1132" s="90"/>
      <c r="G1132" s="90"/>
      <c r="H1132" s="90"/>
      <c r="I1132" s="90"/>
      <c r="J1132" s="90"/>
      <c r="K1132" s="90"/>
      <c r="L1132" s="90"/>
      <c r="M1132" s="90"/>
      <c r="N1132" s="90"/>
      <c r="O1132" s="90"/>
      <c r="P1132" s="90"/>
      <c r="Q1132" s="90"/>
      <c r="R1132" s="90"/>
      <c r="S1132" s="90"/>
      <c r="T1132" s="90"/>
      <c r="U1132" s="90"/>
      <c r="V1132" s="90"/>
      <c r="W1132" s="90"/>
      <c r="X1132" s="90"/>
      <c r="Y1132" s="90"/>
      <c r="Z1132" s="90"/>
      <c r="AA1132" s="90"/>
      <c r="AB1132" s="90"/>
      <c r="AC1132" s="90"/>
      <c r="AD1132" s="90"/>
      <c r="AE1132" s="90"/>
      <c r="AF1132" s="90"/>
      <c r="AG1132" s="90"/>
      <c r="AH1132" s="90"/>
      <c r="AI1132" s="90"/>
      <c r="AJ1132" s="90"/>
      <c r="AK1132" s="90"/>
      <c r="AL1132" s="90"/>
      <c r="AM1132" s="90"/>
      <c r="AN1132" s="90"/>
      <c r="AO1132" s="90"/>
    </row>
    <row r="1133" spans="1:41" x14ac:dyDescent="0.2">
      <c r="A1133" s="90"/>
      <c r="B1133" s="90"/>
      <c r="C1133" s="90"/>
      <c r="D1133" s="90"/>
      <c r="E1133" s="90"/>
      <c r="F1133" s="90"/>
      <c r="G1133" s="90"/>
      <c r="H1133" s="90"/>
      <c r="I1133" s="90"/>
      <c r="J1133" s="90"/>
      <c r="K1133" s="90"/>
      <c r="L1133" s="90"/>
      <c r="M1133" s="90"/>
      <c r="N1133" s="90"/>
      <c r="O1133" s="90"/>
      <c r="P1133" s="90"/>
      <c r="Q1133" s="90"/>
      <c r="R1133" s="90"/>
      <c r="S1133" s="90"/>
      <c r="T1133" s="90"/>
      <c r="U1133" s="90"/>
      <c r="V1133" s="90"/>
      <c r="W1133" s="90"/>
      <c r="X1133" s="90"/>
      <c r="Y1133" s="90"/>
      <c r="Z1133" s="90"/>
      <c r="AA1133" s="90"/>
      <c r="AB1133" s="90"/>
      <c r="AC1133" s="90"/>
      <c r="AD1133" s="90"/>
      <c r="AE1133" s="90"/>
      <c r="AF1133" s="90"/>
      <c r="AG1133" s="90"/>
      <c r="AH1133" s="90"/>
      <c r="AI1133" s="90"/>
      <c r="AJ1133" s="90"/>
      <c r="AK1133" s="90"/>
      <c r="AL1133" s="90"/>
      <c r="AM1133" s="90"/>
      <c r="AN1133" s="90"/>
      <c r="AO1133" s="90"/>
    </row>
    <row r="1134" spans="1:41" x14ac:dyDescent="0.2">
      <c r="A1134" s="90"/>
      <c r="B1134" s="90"/>
      <c r="C1134" s="90"/>
      <c r="D1134" s="90"/>
      <c r="E1134" s="90"/>
      <c r="F1134" s="90"/>
      <c r="G1134" s="90"/>
      <c r="H1134" s="90"/>
      <c r="I1134" s="90"/>
      <c r="J1134" s="90"/>
      <c r="K1134" s="90"/>
      <c r="L1134" s="90"/>
      <c r="M1134" s="90"/>
      <c r="N1134" s="90"/>
      <c r="O1134" s="90"/>
      <c r="P1134" s="90"/>
      <c r="Q1134" s="90"/>
      <c r="R1134" s="90"/>
      <c r="S1134" s="90"/>
      <c r="T1134" s="90"/>
      <c r="U1134" s="90"/>
      <c r="V1134" s="90"/>
      <c r="W1134" s="90"/>
      <c r="X1134" s="90"/>
      <c r="Y1134" s="90"/>
      <c r="Z1134" s="90"/>
      <c r="AA1134" s="90"/>
      <c r="AB1134" s="90"/>
      <c r="AC1134" s="90"/>
      <c r="AD1134" s="90"/>
      <c r="AE1134" s="90"/>
      <c r="AF1134" s="90"/>
      <c r="AG1134" s="90"/>
      <c r="AH1134" s="90"/>
      <c r="AI1134" s="90"/>
      <c r="AJ1134" s="90"/>
      <c r="AK1134" s="90"/>
      <c r="AL1134" s="90"/>
      <c r="AM1134" s="90"/>
      <c r="AN1134" s="90"/>
      <c r="AO1134" s="90"/>
    </row>
    <row r="1135" spans="1:41" x14ac:dyDescent="0.2">
      <c r="A1135" s="90"/>
      <c r="B1135" s="90"/>
      <c r="C1135" s="90"/>
      <c r="D1135" s="90"/>
      <c r="E1135" s="90"/>
      <c r="F1135" s="90"/>
      <c r="G1135" s="90"/>
      <c r="H1135" s="90"/>
      <c r="I1135" s="90"/>
      <c r="J1135" s="90"/>
      <c r="K1135" s="90"/>
      <c r="L1135" s="90"/>
      <c r="M1135" s="90"/>
      <c r="N1135" s="90"/>
      <c r="O1135" s="90"/>
      <c r="P1135" s="90"/>
      <c r="Q1135" s="90"/>
      <c r="R1135" s="90"/>
      <c r="S1135" s="90"/>
      <c r="T1135" s="90"/>
      <c r="U1135" s="90"/>
      <c r="V1135" s="90"/>
      <c r="W1135" s="90"/>
      <c r="X1135" s="90"/>
      <c r="Y1135" s="90"/>
      <c r="Z1135" s="90"/>
      <c r="AA1135" s="90"/>
      <c r="AB1135" s="90"/>
      <c r="AC1135" s="90"/>
      <c r="AD1135" s="90"/>
      <c r="AE1135" s="90"/>
      <c r="AF1135" s="90"/>
      <c r="AG1135" s="90"/>
      <c r="AH1135" s="90"/>
      <c r="AI1135" s="90"/>
      <c r="AJ1135" s="90"/>
      <c r="AK1135" s="90"/>
      <c r="AL1135" s="90"/>
      <c r="AM1135" s="90"/>
      <c r="AN1135" s="90"/>
      <c r="AO1135" s="90"/>
    </row>
    <row r="1136" spans="1:41" x14ac:dyDescent="0.2">
      <c r="A1136" s="90"/>
      <c r="B1136" s="90"/>
      <c r="C1136" s="90"/>
      <c r="D1136" s="90"/>
      <c r="E1136" s="90"/>
      <c r="F1136" s="90"/>
      <c r="G1136" s="90"/>
      <c r="H1136" s="90"/>
      <c r="I1136" s="90"/>
      <c r="J1136" s="90"/>
      <c r="K1136" s="90"/>
      <c r="L1136" s="90"/>
      <c r="M1136" s="90"/>
      <c r="N1136" s="90"/>
      <c r="O1136" s="90"/>
      <c r="P1136" s="90"/>
      <c r="Q1136" s="90"/>
      <c r="R1136" s="90"/>
      <c r="S1136" s="90"/>
      <c r="T1136" s="90"/>
      <c r="U1136" s="90"/>
      <c r="V1136" s="90"/>
      <c r="W1136" s="90"/>
      <c r="X1136" s="90"/>
      <c r="Y1136" s="90"/>
      <c r="Z1136" s="90"/>
      <c r="AA1136" s="90"/>
      <c r="AB1136" s="90"/>
      <c r="AC1136" s="90"/>
      <c r="AD1136" s="90"/>
      <c r="AE1136" s="90"/>
      <c r="AF1136" s="90"/>
      <c r="AG1136" s="90"/>
      <c r="AH1136" s="90"/>
      <c r="AI1136" s="90"/>
      <c r="AJ1136" s="90"/>
      <c r="AK1136" s="90"/>
      <c r="AL1136" s="90"/>
      <c r="AM1136" s="90"/>
      <c r="AN1136" s="90"/>
      <c r="AO1136" s="90"/>
    </row>
    <row r="1137" spans="1:41" x14ac:dyDescent="0.2">
      <c r="A1137" s="90"/>
      <c r="B1137" s="90"/>
      <c r="C1137" s="90"/>
      <c r="D1137" s="90"/>
      <c r="E1137" s="90"/>
      <c r="F1137" s="90"/>
      <c r="G1137" s="90"/>
      <c r="H1137" s="90"/>
      <c r="I1137" s="90"/>
      <c r="J1137" s="90"/>
      <c r="K1137" s="90"/>
      <c r="L1137" s="90"/>
      <c r="M1137" s="90"/>
      <c r="N1137" s="90"/>
      <c r="O1137" s="90"/>
      <c r="P1137" s="90"/>
      <c r="Q1137" s="90"/>
      <c r="R1137" s="90"/>
      <c r="S1137" s="90"/>
      <c r="T1137" s="90"/>
      <c r="U1137" s="90"/>
      <c r="V1137" s="90"/>
      <c r="W1137" s="90"/>
      <c r="X1137" s="90"/>
      <c r="Y1137" s="90"/>
      <c r="Z1137" s="90"/>
      <c r="AA1137" s="90"/>
      <c r="AB1137" s="90"/>
      <c r="AC1137" s="90"/>
      <c r="AD1137" s="90"/>
      <c r="AE1137" s="90"/>
      <c r="AF1137" s="90"/>
      <c r="AG1137" s="90"/>
      <c r="AH1137" s="90"/>
      <c r="AI1137" s="90"/>
      <c r="AJ1137" s="90"/>
      <c r="AK1137" s="90"/>
      <c r="AL1137" s="90"/>
      <c r="AM1137" s="90"/>
      <c r="AN1137" s="90"/>
      <c r="AO1137" s="90"/>
    </row>
    <row r="1138" spans="1:41" x14ac:dyDescent="0.2">
      <c r="A1138" s="90"/>
      <c r="B1138" s="90"/>
      <c r="C1138" s="90"/>
      <c r="D1138" s="90"/>
      <c r="E1138" s="90"/>
      <c r="F1138" s="90"/>
      <c r="G1138" s="90"/>
      <c r="H1138" s="90"/>
      <c r="I1138" s="90"/>
      <c r="J1138" s="90"/>
      <c r="K1138" s="90"/>
      <c r="L1138" s="90"/>
      <c r="M1138" s="90"/>
      <c r="N1138" s="90"/>
      <c r="O1138" s="90"/>
      <c r="P1138" s="90"/>
      <c r="Q1138" s="90"/>
      <c r="R1138" s="90"/>
      <c r="S1138" s="90"/>
      <c r="T1138" s="90"/>
      <c r="U1138" s="90"/>
      <c r="V1138" s="90"/>
      <c r="W1138" s="90"/>
      <c r="X1138" s="90"/>
      <c r="Y1138" s="90"/>
      <c r="Z1138" s="90"/>
      <c r="AA1138" s="90"/>
      <c r="AB1138" s="90"/>
      <c r="AC1138" s="90"/>
      <c r="AD1138" s="90"/>
      <c r="AE1138" s="90"/>
      <c r="AF1138" s="90"/>
      <c r="AG1138" s="90"/>
      <c r="AH1138" s="90"/>
      <c r="AI1138" s="90"/>
      <c r="AJ1138" s="90"/>
      <c r="AK1138" s="90"/>
      <c r="AL1138" s="90"/>
      <c r="AM1138" s="90"/>
      <c r="AN1138" s="90"/>
      <c r="AO1138" s="90"/>
    </row>
    <row r="1139" spans="1:41" x14ac:dyDescent="0.2">
      <c r="A1139" s="90"/>
      <c r="B1139" s="90"/>
      <c r="C1139" s="90"/>
      <c r="D1139" s="90"/>
      <c r="E1139" s="90"/>
      <c r="F1139" s="90"/>
      <c r="G1139" s="90"/>
      <c r="H1139" s="90"/>
      <c r="I1139" s="90"/>
      <c r="J1139" s="90"/>
      <c r="K1139" s="90"/>
      <c r="L1139" s="90"/>
      <c r="M1139" s="90"/>
      <c r="N1139" s="90"/>
      <c r="O1139" s="90"/>
      <c r="P1139" s="90"/>
      <c r="Q1139" s="90"/>
      <c r="R1139" s="90"/>
      <c r="S1139" s="90"/>
      <c r="T1139" s="90"/>
      <c r="U1139" s="90"/>
      <c r="V1139" s="90"/>
      <c r="W1139" s="90"/>
      <c r="X1139" s="90"/>
      <c r="Y1139" s="90"/>
      <c r="Z1139" s="90"/>
      <c r="AA1139" s="90"/>
      <c r="AB1139" s="90"/>
      <c r="AC1139" s="90"/>
      <c r="AD1139" s="90"/>
      <c r="AE1139" s="90"/>
      <c r="AF1139" s="90"/>
      <c r="AG1139" s="90"/>
      <c r="AH1139" s="90"/>
      <c r="AI1139" s="90"/>
      <c r="AJ1139" s="90"/>
      <c r="AK1139" s="90"/>
      <c r="AL1139" s="90"/>
      <c r="AM1139" s="90"/>
      <c r="AN1139" s="90"/>
      <c r="AO1139" s="90"/>
    </row>
    <row r="1140" spans="1:41" x14ac:dyDescent="0.2">
      <c r="A1140" s="90"/>
      <c r="B1140" s="90"/>
      <c r="C1140" s="90"/>
      <c r="D1140" s="90"/>
      <c r="E1140" s="90"/>
      <c r="F1140" s="90"/>
      <c r="G1140" s="90"/>
      <c r="H1140" s="90"/>
      <c r="I1140" s="90"/>
      <c r="J1140" s="90"/>
      <c r="K1140" s="90"/>
      <c r="L1140" s="90"/>
      <c r="M1140" s="90"/>
      <c r="N1140" s="90"/>
      <c r="O1140" s="90"/>
      <c r="P1140" s="90"/>
      <c r="Q1140" s="90"/>
      <c r="R1140" s="90"/>
      <c r="S1140" s="90"/>
      <c r="T1140" s="90"/>
      <c r="U1140" s="90"/>
      <c r="V1140" s="90"/>
      <c r="W1140" s="90"/>
      <c r="X1140" s="90"/>
      <c r="Y1140" s="90"/>
      <c r="Z1140" s="90"/>
      <c r="AA1140" s="90"/>
      <c r="AB1140" s="90"/>
      <c r="AC1140" s="90"/>
      <c r="AD1140" s="90"/>
      <c r="AE1140" s="90"/>
      <c r="AF1140" s="90"/>
      <c r="AG1140" s="90"/>
      <c r="AH1140" s="90"/>
      <c r="AI1140" s="90"/>
      <c r="AJ1140" s="90"/>
      <c r="AK1140" s="90"/>
      <c r="AL1140" s="90"/>
      <c r="AM1140" s="90"/>
      <c r="AN1140" s="90"/>
      <c r="AO1140" s="90"/>
    </row>
    <row r="1141" spans="1:41" x14ac:dyDescent="0.2">
      <c r="A1141" s="90"/>
      <c r="B1141" s="90"/>
      <c r="C1141" s="90"/>
      <c r="D1141" s="90"/>
      <c r="E1141" s="90"/>
      <c r="F1141" s="90"/>
      <c r="G1141" s="90"/>
      <c r="H1141" s="90"/>
      <c r="I1141" s="90"/>
      <c r="J1141" s="90"/>
      <c r="K1141" s="90"/>
      <c r="L1141" s="90"/>
      <c r="M1141" s="90"/>
      <c r="N1141" s="90"/>
      <c r="O1141" s="90"/>
      <c r="P1141" s="90"/>
      <c r="Q1141" s="90"/>
      <c r="R1141" s="90"/>
      <c r="S1141" s="90"/>
      <c r="T1141" s="90"/>
      <c r="U1141" s="90"/>
      <c r="V1141" s="90"/>
      <c r="W1141" s="90"/>
      <c r="X1141" s="90"/>
      <c r="Y1141" s="90"/>
      <c r="Z1141" s="90"/>
      <c r="AA1141" s="90"/>
      <c r="AB1141" s="90"/>
      <c r="AC1141" s="90"/>
      <c r="AD1141" s="90"/>
      <c r="AE1141" s="90"/>
      <c r="AF1141" s="90"/>
      <c r="AG1141" s="90"/>
      <c r="AH1141" s="90"/>
      <c r="AI1141" s="90"/>
      <c r="AJ1141" s="90"/>
      <c r="AK1141" s="90"/>
      <c r="AL1141" s="90"/>
      <c r="AM1141" s="90"/>
      <c r="AN1141" s="90"/>
      <c r="AO1141" s="90"/>
    </row>
    <row r="1142" spans="1:41" x14ac:dyDescent="0.2">
      <c r="A1142" s="90"/>
      <c r="B1142" s="90"/>
      <c r="C1142" s="90"/>
      <c r="D1142" s="90"/>
      <c r="E1142" s="90"/>
      <c r="F1142" s="90"/>
      <c r="G1142" s="90"/>
      <c r="H1142" s="90"/>
      <c r="I1142" s="90"/>
      <c r="J1142" s="90"/>
      <c r="K1142" s="90"/>
      <c r="L1142" s="90"/>
      <c r="M1142" s="90"/>
      <c r="N1142" s="90"/>
      <c r="O1142" s="90"/>
      <c r="P1142" s="90"/>
      <c r="Q1142" s="90"/>
      <c r="R1142" s="90"/>
      <c r="S1142" s="90"/>
      <c r="T1142" s="90"/>
      <c r="U1142" s="90"/>
      <c r="V1142" s="90"/>
      <c r="W1142" s="90"/>
      <c r="X1142" s="90"/>
      <c r="Y1142" s="90"/>
      <c r="Z1142" s="90"/>
      <c r="AA1142" s="90"/>
      <c r="AB1142" s="90"/>
      <c r="AC1142" s="90"/>
      <c r="AD1142" s="90"/>
      <c r="AE1142" s="90"/>
      <c r="AF1142" s="90"/>
      <c r="AG1142" s="90"/>
      <c r="AH1142" s="90"/>
      <c r="AI1142" s="90"/>
      <c r="AJ1142" s="90"/>
      <c r="AK1142" s="90"/>
      <c r="AL1142" s="90"/>
      <c r="AM1142" s="90"/>
      <c r="AN1142" s="90"/>
      <c r="AO1142" s="90"/>
    </row>
    <row r="1143" spans="1:41" x14ac:dyDescent="0.2">
      <c r="A1143" s="90"/>
      <c r="B1143" s="90"/>
      <c r="C1143" s="90"/>
      <c r="D1143" s="90"/>
      <c r="E1143" s="90"/>
      <c r="F1143" s="90"/>
      <c r="G1143" s="90"/>
      <c r="H1143" s="90"/>
      <c r="I1143" s="90"/>
      <c r="J1143" s="90"/>
      <c r="K1143" s="90"/>
      <c r="L1143" s="90"/>
      <c r="M1143" s="90"/>
      <c r="N1143" s="90"/>
      <c r="O1143" s="90"/>
      <c r="P1143" s="90"/>
      <c r="Q1143" s="90"/>
      <c r="R1143" s="90"/>
      <c r="S1143" s="90"/>
      <c r="T1143" s="90"/>
      <c r="U1143" s="90"/>
      <c r="V1143" s="90"/>
      <c r="W1143" s="90"/>
      <c r="X1143" s="90"/>
      <c r="Y1143" s="90"/>
      <c r="Z1143" s="90"/>
      <c r="AA1143" s="90"/>
      <c r="AB1143" s="90"/>
      <c r="AC1143" s="90"/>
      <c r="AD1143" s="90"/>
      <c r="AE1143" s="90"/>
      <c r="AF1143" s="90"/>
      <c r="AG1143" s="90"/>
      <c r="AH1143" s="90"/>
      <c r="AI1143" s="90"/>
      <c r="AJ1143" s="90"/>
      <c r="AK1143" s="90"/>
      <c r="AL1143" s="90"/>
      <c r="AM1143" s="90"/>
      <c r="AN1143" s="90"/>
      <c r="AO1143" s="90"/>
    </row>
    <row r="1144" spans="1:41" x14ac:dyDescent="0.2">
      <c r="A1144" s="90"/>
      <c r="B1144" s="90"/>
      <c r="C1144" s="90"/>
      <c r="D1144" s="90"/>
      <c r="E1144" s="90"/>
      <c r="F1144" s="90"/>
      <c r="G1144" s="90"/>
      <c r="H1144" s="90"/>
      <c r="I1144" s="90"/>
      <c r="J1144" s="90"/>
      <c r="K1144" s="90"/>
      <c r="L1144" s="90"/>
      <c r="M1144" s="90"/>
      <c r="N1144" s="90"/>
      <c r="O1144" s="90"/>
      <c r="P1144" s="90"/>
      <c r="Q1144" s="90"/>
      <c r="R1144" s="90"/>
      <c r="S1144" s="90"/>
      <c r="T1144" s="90"/>
      <c r="U1144" s="90"/>
      <c r="V1144" s="90"/>
      <c r="W1144" s="90"/>
      <c r="X1144" s="90"/>
      <c r="Y1144" s="90"/>
      <c r="Z1144" s="90"/>
      <c r="AA1144" s="90"/>
      <c r="AB1144" s="90"/>
      <c r="AC1144" s="90"/>
      <c r="AD1144" s="90"/>
      <c r="AE1144" s="90"/>
      <c r="AF1144" s="90"/>
      <c r="AG1144" s="90"/>
      <c r="AH1144" s="90"/>
      <c r="AI1144" s="90"/>
      <c r="AJ1144" s="90"/>
      <c r="AK1144" s="90"/>
      <c r="AL1144" s="90"/>
      <c r="AM1144" s="90"/>
      <c r="AN1144" s="90"/>
      <c r="AO1144" s="90"/>
    </row>
    <row r="1145" spans="1:41" x14ac:dyDescent="0.2">
      <c r="A1145" s="90"/>
      <c r="B1145" s="90"/>
      <c r="C1145" s="90"/>
      <c r="D1145" s="90"/>
      <c r="E1145" s="90"/>
      <c r="F1145" s="90"/>
      <c r="G1145" s="90"/>
      <c r="H1145" s="90"/>
      <c r="I1145" s="90"/>
      <c r="J1145" s="90"/>
      <c r="K1145" s="90"/>
      <c r="L1145" s="90"/>
      <c r="M1145" s="90"/>
      <c r="N1145" s="90"/>
      <c r="O1145" s="90"/>
      <c r="P1145" s="90"/>
      <c r="Q1145" s="90"/>
      <c r="R1145" s="90"/>
      <c r="S1145" s="90"/>
      <c r="T1145" s="90"/>
      <c r="U1145" s="90"/>
      <c r="V1145" s="90"/>
      <c r="W1145" s="90"/>
      <c r="X1145" s="90"/>
      <c r="Y1145" s="90"/>
      <c r="Z1145" s="90"/>
      <c r="AA1145" s="90"/>
      <c r="AB1145" s="90"/>
      <c r="AC1145" s="90"/>
      <c r="AD1145" s="90"/>
      <c r="AE1145" s="90"/>
      <c r="AF1145" s="90"/>
      <c r="AG1145" s="90"/>
      <c r="AH1145" s="90"/>
      <c r="AI1145" s="90"/>
      <c r="AJ1145" s="90"/>
      <c r="AK1145" s="90"/>
      <c r="AL1145" s="90"/>
      <c r="AM1145" s="90"/>
      <c r="AN1145" s="90"/>
      <c r="AO1145" s="90"/>
    </row>
    <row r="1146" spans="1:41" x14ac:dyDescent="0.2">
      <c r="A1146" s="90"/>
      <c r="B1146" s="90"/>
      <c r="C1146" s="90"/>
      <c r="D1146" s="90"/>
      <c r="E1146" s="90"/>
      <c r="F1146" s="90"/>
      <c r="G1146" s="90"/>
      <c r="H1146" s="90"/>
      <c r="I1146" s="90"/>
      <c r="J1146" s="90"/>
      <c r="K1146" s="90"/>
      <c r="L1146" s="90"/>
      <c r="M1146" s="90"/>
      <c r="N1146" s="90"/>
      <c r="O1146" s="90"/>
      <c r="P1146" s="90"/>
      <c r="Q1146" s="90"/>
      <c r="R1146" s="90"/>
      <c r="S1146" s="90"/>
      <c r="T1146" s="90"/>
      <c r="U1146" s="90"/>
      <c r="V1146" s="90"/>
      <c r="W1146" s="90"/>
      <c r="X1146" s="90"/>
      <c r="Y1146" s="90"/>
      <c r="Z1146" s="90"/>
      <c r="AA1146" s="90"/>
      <c r="AB1146" s="90"/>
      <c r="AC1146" s="90"/>
      <c r="AD1146" s="90"/>
      <c r="AE1146" s="90"/>
      <c r="AF1146" s="90"/>
      <c r="AG1146" s="90"/>
      <c r="AH1146" s="90"/>
      <c r="AI1146" s="90"/>
      <c r="AJ1146" s="90"/>
      <c r="AK1146" s="90"/>
      <c r="AL1146" s="90"/>
      <c r="AM1146" s="90"/>
      <c r="AN1146" s="90"/>
      <c r="AO1146" s="90"/>
    </row>
    <row r="1147" spans="1:41" x14ac:dyDescent="0.2">
      <c r="A1147" s="90"/>
      <c r="B1147" s="90"/>
      <c r="C1147" s="90"/>
      <c r="D1147" s="90"/>
      <c r="E1147" s="90"/>
      <c r="F1147" s="90"/>
      <c r="G1147" s="90"/>
      <c r="H1147" s="90"/>
      <c r="I1147" s="90"/>
      <c r="J1147" s="90"/>
      <c r="K1147" s="90"/>
      <c r="L1147" s="90"/>
      <c r="M1147" s="90"/>
      <c r="N1147" s="90"/>
      <c r="O1147" s="90"/>
      <c r="P1147" s="90"/>
      <c r="Q1147" s="90"/>
      <c r="R1147" s="90"/>
      <c r="S1147" s="90"/>
      <c r="T1147" s="90"/>
      <c r="U1147" s="90"/>
      <c r="V1147" s="90"/>
      <c r="W1147" s="90"/>
      <c r="X1147" s="90"/>
      <c r="Y1147" s="90"/>
      <c r="Z1147" s="90"/>
      <c r="AA1147" s="90"/>
      <c r="AB1147" s="90"/>
      <c r="AC1147" s="90"/>
      <c r="AD1147" s="90"/>
      <c r="AE1147" s="90"/>
      <c r="AF1147" s="90"/>
      <c r="AG1147" s="90"/>
      <c r="AH1147" s="90"/>
      <c r="AI1147" s="90"/>
      <c r="AJ1147" s="90"/>
      <c r="AK1147" s="90"/>
      <c r="AL1147" s="90"/>
      <c r="AM1147" s="90"/>
      <c r="AN1147" s="90"/>
      <c r="AO1147" s="90"/>
    </row>
    <row r="1148" spans="1:41" x14ac:dyDescent="0.2">
      <c r="A1148" s="90"/>
      <c r="B1148" s="90"/>
      <c r="C1148" s="90"/>
      <c r="D1148" s="90"/>
      <c r="E1148" s="90"/>
      <c r="F1148" s="90"/>
      <c r="G1148" s="90"/>
      <c r="H1148" s="90"/>
      <c r="I1148" s="90"/>
      <c r="J1148" s="90"/>
      <c r="K1148" s="90"/>
      <c r="L1148" s="90"/>
      <c r="M1148" s="90"/>
      <c r="N1148" s="90"/>
      <c r="O1148" s="90"/>
      <c r="P1148" s="90"/>
      <c r="Q1148" s="90"/>
      <c r="R1148" s="90"/>
      <c r="S1148" s="90"/>
      <c r="T1148" s="90"/>
      <c r="U1148" s="90"/>
      <c r="V1148" s="90"/>
      <c r="W1148" s="90"/>
      <c r="X1148" s="90"/>
      <c r="Y1148" s="90"/>
      <c r="Z1148" s="90"/>
      <c r="AA1148" s="90"/>
      <c r="AB1148" s="90"/>
      <c r="AC1148" s="90"/>
      <c r="AD1148" s="90"/>
      <c r="AE1148" s="90"/>
      <c r="AF1148" s="90"/>
      <c r="AG1148" s="90"/>
      <c r="AH1148" s="90"/>
      <c r="AI1148" s="90"/>
      <c r="AJ1148" s="90"/>
      <c r="AK1148" s="90"/>
      <c r="AL1148" s="90"/>
      <c r="AM1148" s="90"/>
      <c r="AN1148" s="90"/>
      <c r="AO1148" s="90"/>
    </row>
    <row r="1149" spans="1:41" x14ac:dyDescent="0.2">
      <c r="A1149" s="90"/>
      <c r="B1149" s="90"/>
      <c r="C1149" s="90"/>
      <c r="D1149" s="90"/>
      <c r="E1149" s="90"/>
      <c r="F1149" s="90"/>
      <c r="G1149" s="90"/>
      <c r="H1149" s="90"/>
      <c r="I1149" s="90"/>
      <c r="J1149" s="90"/>
      <c r="K1149" s="90"/>
      <c r="L1149" s="90"/>
      <c r="M1149" s="90"/>
      <c r="N1149" s="90"/>
      <c r="O1149" s="90"/>
      <c r="P1149" s="90"/>
      <c r="Q1149" s="90"/>
      <c r="R1149" s="90"/>
      <c r="S1149" s="90"/>
      <c r="T1149" s="90"/>
      <c r="U1149" s="90"/>
      <c r="V1149" s="90"/>
      <c r="W1149" s="90"/>
      <c r="X1149" s="90"/>
      <c r="Y1149" s="90"/>
      <c r="Z1149" s="90"/>
      <c r="AA1149" s="90"/>
      <c r="AB1149" s="90"/>
      <c r="AC1149" s="90"/>
      <c r="AD1149" s="90"/>
      <c r="AE1149" s="90"/>
      <c r="AF1149" s="90"/>
      <c r="AG1149" s="90"/>
      <c r="AH1149" s="90"/>
      <c r="AI1149" s="90"/>
      <c r="AJ1149" s="90"/>
      <c r="AK1149" s="90"/>
      <c r="AL1149" s="90"/>
      <c r="AM1149" s="90"/>
      <c r="AN1149" s="90"/>
      <c r="AO1149" s="90"/>
    </row>
    <row r="1150" spans="1:41" x14ac:dyDescent="0.2">
      <c r="A1150" s="90"/>
      <c r="B1150" s="90"/>
      <c r="C1150" s="90"/>
      <c r="D1150" s="90"/>
      <c r="E1150" s="90"/>
      <c r="F1150" s="90"/>
      <c r="G1150" s="90"/>
      <c r="H1150" s="90"/>
      <c r="I1150" s="90"/>
      <c r="J1150" s="90"/>
      <c r="K1150" s="90"/>
      <c r="L1150" s="90"/>
      <c r="M1150" s="90"/>
      <c r="N1150" s="90"/>
      <c r="O1150" s="90"/>
      <c r="P1150" s="90"/>
      <c r="Q1150" s="90"/>
      <c r="R1150" s="90"/>
      <c r="S1150" s="90"/>
      <c r="T1150" s="90"/>
      <c r="U1150" s="90"/>
      <c r="V1150" s="90"/>
      <c r="W1150" s="90"/>
      <c r="X1150" s="90"/>
      <c r="Y1150" s="90"/>
      <c r="Z1150" s="90"/>
      <c r="AA1150" s="90"/>
      <c r="AB1150" s="90"/>
      <c r="AC1150" s="90"/>
      <c r="AD1150" s="90"/>
      <c r="AE1150" s="90"/>
      <c r="AF1150" s="90"/>
      <c r="AG1150" s="90"/>
      <c r="AH1150" s="90"/>
      <c r="AI1150" s="90"/>
      <c r="AJ1150" s="90"/>
      <c r="AK1150" s="90"/>
      <c r="AL1150" s="90"/>
      <c r="AM1150" s="90"/>
      <c r="AN1150" s="90"/>
      <c r="AO1150" s="90"/>
    </row>
    <row r="1151" spans="1:41" x14ac:dyDescent="0.2">
      <c r="A1151" s="90"/>
      <c r="B1151" s="90"/>
      <c r="C1151" s="90"/>
      <c r="D1151" s="90"/>
      <c r="E1151" s="90"/>
      <c r="F1151" s="90"/>
      <c r="G1151" s="90"/>
      <c r="H1151" s="90"/>
      <c r="I1151" s="90"/>
      <c r="J1151" s="90"/>
      <c r="K1151" s="90"/>
      <c r="L1151" s="90"/>
      <c r="M1151" s="90"/>
      <c r="N1151" s="90"/>
      <c r="O1151" s="90"/>
      <c r="P1151" s="90"/>
      <c r="Q1151" s="90"/>
      <c r="R1151" s="90"/>
      <c r="S1151" s="90"/>
      <c r="T1151" s="90"/>
      <c r="U1151" s="90"/>
      <c r="V1151" s="90"/>
      <c r="W1151" s="90"/>
      <c r="X1151" s="90"/>
      <c r="Y1151" s="90"/>
      <c r="Z1151" s="90"/>
      <c r="AA1151" s="90"/>
      <c r="AB1151" s="90"/>
      <c r="AC1151" s="90"/>
      <c r="AD1151" s="90"/>
      <c r="AE1151" s="90"/>
      <c r="AF1151" s="90"/>
      <c r="AG1151" s="90"/>
      <c r="AH1151" s="90"/>
      <c r="AI1151" s="90"/>
      <c r="AJ1151" s="90"/>
      <c r="AK1151" s="90"/>
      <c r="AL1151" s="90"/>
      <c r="AM1151" s="90"/>
      <c r="AN1151" s="90"/>
      <c r="AO1151" s="90"/>
    </row>
    <row r="1152" spans="1:41" x14ac:dyDescent="0.2">
      <c r="A1152" s="90"/>
      <c r="B1152" s="90"/>
      <c r="C1152" s="90"/>
      <c r="D1152" s="90"/>
      <c r="E1152" s="90"/>
      <c r="F1152" s="90"/>
      <c r="G1152" s="90"/>
      <c r="H1152" s="90"/>
      <c r="I1152" s="90"/>
      <c r="J1152" s="90"/>
      <c r="K1152" s="90"/>
      <c r="L1152" s="90"/>
      <c r="M1152" s="90"/>
      <c r="N1152" s="90"/>
      <c r="O1152" s="90"/>
      <c r="P1152" s="90"/>
      <c r="Q1152" s="90"/>
      <c r="R1152" s="90"/>
      <c r="S1152" s="90"/>
      <c r="T1152" s="90"/>
      <c r="U1152" s="90"/>
      <c r="V1152" s="90"/>
      <c r="W1152" s="90"/>
      <c r="X1152" s="90"/>
      <c r="Y1152" s="90"/>
      <c r="Z1152" s="90"/>
      <c r="AA1152" s="90"/>
      <c r="AB1152" s="90"/>
      <c r="AC1152" s="90"/>
      <c r="AD1152" s="90"/>
      <c r="AE1152" s="90"/>
      <c r="AF1152" s="90"/>
      <c r="AG1152" s="90"/>
      <c r="AH1152" s="90"/>
      <c r="AI1152" s="90"/>
      <c r="AJ1152" s="90"/>
      <c r="AK1152" s="90"/>
      <c r="AL1152" s="90"/>
      <c r="AM1152" s="90"/>
      <c r="AN1152" s="90"/>
      <c r="AO1152" s="90"/>
    </row>
    <row r="1153" spans="1:41" x14ac:dyDescent="0.2">
      <c r="A1153" s="90"/>
      <c r="B1153" s="90"/>
      <c r="C1153" s="90"/>
      <c r="D1153" s="90"/>
      <c r="E1153" s="90"/>
      <c r="F1153" s="90"/>
      <c r="G1153" s="90"/>
      <c r="H1153" s="90"/>
      <c r="I1153" s="90"/>
      <c r="J1153" s="90"/>
      <c r="K1153" s="90"/>
      <c r="L1153" s="90"/>
      <c r="M1153" s="90"/>
      <c r="N1153" s="90"/>
      <c r="O1153" s="90"/>
      <c r="P1153" s="90"/>
      <c r="Q1153" s="90"/>
      <c r="R1153" s="90"/>
      <c r="S1153" s="90"/>
      <c r="T1153" s="90"/>
      <c r="U1153" s="90"/>
      <c r="V1153" s="90"/>
      <c r="W1153" s="90"/>
      <c r="X1153" s="90"/>
      <c r="Y1153" s="90"/>
      <c r="Z1153" s="90"/>
      <c r="AA1153" s="90"/>
      <c r="AB1153" s="90"/>
      <c r="AC1153" s="90"/>
      <c r="AD1153" s="90"/>
      <c r="AE1153" s="90"/>
      <c r="AF1153" s="90"/>
      <c r="AG1153" s="90"/>
      <c r="AH1153" s="90"/>
      <c r="AI1153" s="90"/>
      <c r="AJ1153" s="90"/>
      <c r="AK1153" s="90"/>
      <c r="AL1153" s="90"/>
      <c r="AM1153" s="90"/>
      <c r="AN1153" s="90"/>
      <c r="AO1153" s="90"/>
    </row>
    <row r="1154" spans="1:41" x14ac:dyDescent="0.2">
      <c r="A1154" s="90"/>
      <c r="B1154" s="90"/>
      <c r="C1154" s="90"/>
      <c r="D1154" s="90"/>
      <c r="E1154" s="90"/>
      <c r="F1154" s="90"/>
      <c r="G1154" s="90"/>
      <c r="H1154" s="90"/>
      <c r="I1154" s="90"/>
      <c r="J1154" s="90"/>
      <c r="K1154" s="90"/>
      <c r="L1154" s="90"/>
      <c r="M1154" s="90"/>
      <c r="N1154" s="90"/>
      <c r="O1154" s="90"/>
      <c r="P1154" s="90"/>
      <c r="Q1154" s="90"/>
      <c r="R1154" s="90"/>
      <c r="S1154" s="90"/>
      <c r="T1154" s="90"/>
      <c r="U1154" s="90"/>
      <c r="V1154" s="90"/>
      <c r="W1154" s="90"/>
      <c r="X1154" s="90"/>
      <c r="Y1154" s="90"/>
      <c r="Z1154" s="90"/>
      <c r="AA1154" s="90"/>
      <c r="AB1154" s="90"/>
      <c r="AC1154" s="90"/>
      <c r="AD1154" s="90"/>
      <c r="AE1154" s="90"/>
      <c r="AF1154" s="90"/>
      <c r="AG1154" s="90"/>
      <c r="AH1154" s="90"/>
      <c r="AI1154" s="90"/>
      <c r="AJ1154" s="90"/>
      <c r="AK1154" s="90"/>
      <c r="AL1154" s="90"/>
      <c r="AM1154" s="90"/>
      <c r="AN1154" s="90"/>
      <c r="AO1154" s="90"/>
    </row>
    <row r="1155" spans="1:41" x14ac:dyDescent="0.2">
      <c r="A1155" s="90"/>
      <c r="B1155" s="90"/>
      <c r="C1155" s="90"/>
      <c r="D1155" s="90"/>
      <c r="E1155" s="90"/>
      <c r="F1155" s="90"/>
      <c r="G1155" s="90"/>
      <c r="H1155" s="90"/>
      <c r="I1155" s="90"/>
      <c r="J1155" s="90"/>
      <c r="K1155" s="90"/>
      <c r="L1155" s="90"/>
      <c r="M1155" s="90"/>
      <c r="N1155" s="90"/>
      <c r="O1155" s="90"/>
      <c r="P1155" s="90"/>
      <c r="Q1155" s="90"/>
      <c r="R1155" s="90"/>
      <c r="S1155" s="90"/>
      <c r="T1155" s="90"/>
      <c r="U1155" s="90"/>
      <c r="V1155" s="90"/>
      <c r="W1155" s="90"/>
      <c r="X1155" s="90"/>
      <c r="Y1155" s="90"/>
      <c r="Z1155" s="90"/>
      <c r="AA1155" s="90"/>
      <c r="AB1155" s="90"/>
      <c r="AC1155" s="90"/>
      <c r="AD1155" s="90"/>
      <c r="AE1155" s="90"/>
      <c r="AF1155" s="90"/>
      <c r="AG1155" s="90"/>
      <c r="AH1155" s="90"/>
      <c r="AI1155" s="90"/>
      <c r="AJ1155" s="90"/>
      <c r="AK1155" s="90"/>
      <c r="AL1155" s="90"/>
      <c r="AM1155" s="90"/>
      <c r="AN1155" s="90"/>
      <c r="AO1155" s="90"/>
    </row>
    <row r="1156" spans="1:41" x14ac:dyDescent="0.2">
      <c r="A1156" s="90"/>
      <c r="B1156" s="90"/>
      <c r="C1156" s="90"/>
      <c r="D1156" s="90"/>
      <c r="E1156" s="90"/>
      <c r="F1156" s="90"/>
      <c r="G1156" s="90"/>
      <c r="H1156" s="90"/>
      <c r="I1156" s="90"/>
      <c r="J1156" s="90"/>
      <c r="K1156" s="90"/>
      <c r="L1156" s="90"/>
      <c r="M1156" s="90"/>
      <c r="N1156" s="90"/>
      <c r="O1156" s="90"/>
      <c r="P1156" s="90"/>
      <c r="Q1156" s="90"/>
      <c r="R1156" s="90"/>
      <c r="S1156" s="90"/>
      <c r="T1156" s="90"/>
      <c r="U1156" s="90"/>
      <c r="V1156" s="90"/>
      <c r="W1156" s="90"/>
      <c r="X1156" s="90"/>
      <c r="Y1156" s="90"/>
      <c r="Z1156" s="90"/>
      <c r="AA1156" s="90"/>
      <c r="AB1156" s="90"/>
      <c r="AC1156" s="90"/>
      <c r="AD1156" s="90"/>
      <c r="AE1156" s="90"/>
      <c r="AF1156" s="90"/>
      <c r="AG1156" s="90"/>
      <c r="AH1156" s="90"/>
      <c r="AI1156" s="90"/>
      <c r="AJ1156" s="90"/>
      <c r="AK1156" s="90"/>
      <c r="AL1156" s="90"/>
      <c r="AM1156" s="90"/>
      <c r="AN1156" s="90"/>
      <c r="AO1156" s="90"/>
    </row>
    <row r="1157" spans="1:41" x14ac:dyDescent="0.2">
      <c r="A1157" s="90"/>
      <c r="B1157" s="90"/>
      <c r="C1157" s="90"/>
      <c r="D1157" s="90"/>
      <c r="E1157" s="90"/>
      <c r="F1157" s="90"/>
      <c r="G1157" s="90"/>
      <c r="H1157" s="90"/>
      <c r="I1157" s="90"/>
      <c r="J1157" s="90"/>
      <c r="K1157" s="90"/>
      <c r="L1157" s="90"/>
      <c r="M1157" s="90"/>
      <c r="N1157" s="90"/>
      <c r="O1157" s="90"/>
      <c r="P1157" s="90"/>
      <c r="Q1157" s="90"/>
      <c r="R1157" s="90"/>
      <c r="S1157" s="90"/>
      <c r="T1157" s="90"/>
      <c r="U1157" s="90"/>
      <c r="V1157" s="90"/>
      <c r="W1157" s="90"/>
      <c r="X1157" s="90"/>
      <c r="Y1157" s="90"/>
      <c r="Z1157" s="90"/>
      <c r="AA1157" s="90"/>
      <c r="AB1157" s="90"/>
      <c r="AC1157" s="90"/>
      <c r="AD1157" s="90"/>
      <c r="AE1157" s="90"/>
      <c r="AF1157" s="90"/>
      <c r="AG1157" s="90"/>
      <c r="AH1157" s="90"/>
      <c r="AI1157" s="90"/>
      <c r="AJ1157" s="90"/>
      <c r="AK1157" s="90"/>
      <c r="AL1157" s="90"/>
      <c r="AM1157" s="90"/>
      <c r="AN1157" s="90"/>
      <c r="AO1157" s="90"/>
    </row>
    <row r="1158" spans="1:41" x14ac:dyDescent="0.2">
      <c r="A1158" s="90"/>
      <c r="B1158" s="90"/>
      <c r="C1158" s="90"/>
      <c r="D1158" s="90"/>
      <c r="E1158" s="90"/>
      <c r="F1158" s="90"/>
      <c r="G1158" s="90"/>
      <c r="H1158" s="90"/>
      <c r="I1158" s="90"/>
      <c r="J1158" s="90"/>
      <c r="K1158" s="90"/>
      <c r="L1158" s="90"/>
      <c r="M1158" s="90"/>
      <c r="N1158" s="90"/>
      <c r="O1158" s="90"/>
      <c r="P1158" s="90"/>
      <c r="Q1158" s="90"/>
      <c r="R1158" s="90"/>
      <c r="S1158" s="90"/>
      <c r="T1158" s="90"/>
      <c r="U1158" s="90"/>
      <c r="V1158" s="90"/>
      <c r="W1158" s="90"/>
      <c r="X1158" s="90"/>
      <c r="Y1158" s="90"/>
      <c r="Z1158" s="90"/>
      <c r="AA1158" s="90"/>
      <c r="AB1158" s="90"/>
      <c r="AC1158" s="90"/>
      <c r="AD1158" s="90"/>
      <c r="AE1158" s="90"/>
      <c r="AF1158" s="90"/>
      <c r="AG1158" s="90"/>
      <c r="AH1158" s="90"/>
      <c r="AI1158" s="90"/>
      <c r="AJ1158" s="90"/>
      <c r="AK1158" s="90"/>
      <c r="AL1158" s="90"/>
      <c r="AM1158" s="90"/>
      <c r="AN1158" s="90"/>
      <c r="AO1158" s="90"/>
    </row>
    <row r="1159" spans="1:41" x14ac:dyDescent="0.2">
      <c r="A1159" s="90"/>
      <c r="B1159" s="90"/>
      <c r="C1159" s="90"/>
      <c r="D1159" s="90"/>
      <c r="E1159" s="90"/>
      <c r="F1159" s="90"/>
      <c r="G1159" s="90"/>
      <c r="H1159" s="90"/>
      <c r="I1159" s="90"/>
      <c r="J1159" s="90"/>
      <c r="K1159" s="90"/>
      <c r="L1159" s="90"/>
      <c r="M1159" s="90"/>
      <c r="N1159" s="90"/>
      <c r="O1159" s="90"/>
      <c r="P1159" s="90"/>
      <c r="Q1159" s="90"/>
      <c r="R1159" s="90"/>
      <c r="S1159" s="90"/>
      <c r="T1159" s="90"/>
      <c r="U1159" s="90"/>
      <c r="V1159" s="90"/>
      <c r="W1159" s="90"/>
      <c r="X1159" s="90"/>
      <c r="Y1159" s="90"/>
      <c r="Z1159" s="90"/>
      <c r="AA1159" s="90"/>
      <c r="AB1159" s="90"/>
      <c r="AC1159" s="90"/>
      <c r="AD1159" s="90"/>
      <c r="AE1159" s="90"/>
      <c r="AF1159" s="90"/>
      <c r="AG1159" s="90"/>
      <c r="AH1159" s="90"/>
      <c r="AI1159" s="90"/>
      <c r="AJ1159" s="90"/>
      <c r="AK1159" s="90"/>
      <c r="AL1159" s="90"/>
      <c r="AM1159" s="90"/>
      <c r="AN1159" s="90"/>
      <c r="AO1159" s="90"/>
    </row>
    <row r="1160" spans="1:41" x14ac:dyDescent="0.2">
      <c r="A1160" s="90"/>
      <c r="B1160" s="90"/>
      <c r="C1160" s="90"/>
      <c r="D1160" s="90"/>
      <c r="E1160" s="90"/>
      <c r="F1160" s="90"/>
      <c r="G1160" s="90"/>
      <c r="H1160" s="90"/>
      <c r="I1160" s="90"/>
      <c r="J1160" s="90"/>
      <c r="K1160" s="90"/>
      <c r="L1160" s="90"/>
      <c r="M1160" s="90"/>
      <c r="N1160" s="90"/>
      <c r="O1160" s="90"/>
      <c r="P1160" s="90"/>
      <c r="Q1160" s="90"/>
      <c r="R1160" s="90"/>
      <c r="S1160" s="90"/>
      <c r="T1160" s="90"/>
      <c r="U1160" s="90"/>
      <c r="V1160" s="90"/>
      <c r="W1160" s="90"/>
      <c r="X1160" s="90"/>
      <c r="Y1160" s="90"/>
      <c r="Z1160" s="90"/>
      <c r="AA1160" s="90"/>
      <c r="AB1160" s="90"/>
      <c r="AC1160" s="90"/>
      <c r="AD1160" s="90"/>
      <c r="AE1160" s="90"/>
      <c r="AF1160" s="90"/>
      <c r="AG1160" s="90"/>
      <c r="AH1160" s="90"/>
      <c r="AI1160" s="90"/>
      <c r="AJ1160" s="90"/>
      <c r="AK1160" s="90"/>
      <c r="AL1160" s="90"/>
      <c r="AM1160" s="90"/>
      <c r="AN1160" s="90"/>
      <c r="AO1160" s="90"/>
    </row>
    <row r="1161" spans="1:41" x14ac:dyDescent="0.2">
      <c r="A1161" s="90"/>
      <c r="B1161" s="90"/>
      <c r="C1161" s="90"/>
      <c r="D1161" s="90"/>
      <c r="E1161" s="90"/>
      <c r="F1161" s="90"/>
      <c r="G1161" s="90"/>
      <c r="H1161" s="90"/>
      <c r="I1161" s="90"/>
      <c r="J1161" s="90"/>
      <c r="K1161" s="90"/>
      <c r="L1161" s="90"/>
      <c r="M1161" s="90"/>
      <c r="N1161" s="90"/>
      <c r="O1161" s="90"/>
      <c r="P1161" s="90"/>
      <c r="Q1161" s="90"/>
      <c r="R1161" s="90"/>
      <c r="S1161" s="90"/>
      <c r="T1161" s="90"/>
      <c r="U1161" s="90"/>
      <c r="V1161" s="90"/>
      <c r="W1161" s="90"/>
      <c r="X1161" s="90"/>
      <c r="Y1161" s="90"/>
      <c r="Z1161" s="90"/>
      <c r="AA1161" s="90"/>
      <c r="AB1161" s="90"/>
      <c r="AC1161" s="90"/>
      <c r="AD1161" s="90"/>
      <c r="AE1161" s="90"/>
      <c r="AF1161" s="90"/>
      <c r="AG1161" s="90"/>
      <c r="AH1161" s="90"/>
      <c r="AI1161" s="90"/>
      <c r="AJ1161" s="90"/>
      <c r="AK1161" s="90"/>
      <c r="AL1161" s="90"/>
      <c r="AM1161" s="90"/>
      <c r="AN1161" s="90"/>
      <c r="AO1161" s="90"/>
    </row>
    <row r="1162" spans="1:41" x14ac:dyDescent="0.2">
      <c r="A1162" s="90"/>
      <c r="B1162" s="90"/>
      <c r="C1162" s="90"/>
      <c r="D1162" s="90"/>
      <c r="E1162" s="90"/>
      <c r="F1162" s="90"/>
      <c r="G1162" s="90"/>
      <c r="H1162" s="90"/>
      <c r="I1162" s="90"/>
      <c r="J1162" s="90"/>
      <c r="K1162" s="90"/>
      <c r="L1162" s="90"/>
      <c r="M1162" s="90"/>
      <c r="N1162" s="90"/>
      <c r="O1162" s="90"/>
      <c r="P1162" s="90"/>
      <c r="Q1162" s="90"/>
      <c r="R1162" s="90"/>
      <c r="S1162" s="90"/>
      <c r="T1162" s="90"/>
      <c r="U1162" s="90"/>
      <c r="V1162" s="90"/>
      <c r="W1162" s="90"/>
      <c r="X1162" s="90"/>
      <c r="Y1162" s="90"/>
      <c r="Z1162" s="90"/>
      <c r="AA1162" s="90"/>
      <c r="AB1162" s="90"/>
      <c r="AC1162" s="90"/>
      <c r="AD1162" s="90"/>
      <c r="AE1162" s="90"/>
      <c r="AF1162" s="90"/>
      <c r="AG1162" s="90"/>
      <c r="AH1162" s="90"/>
      <c r="AI1162" s="90"/>
      <c r="AJ1162" s="90"/>
      <c r="AK1162" s="90"/>
      <c r="AL1162" s="90"/>
      <c r="AM1162" s="90"/>
      <c r="AN1162" s="90"/>
      <c r="AO1162" s="90"/>
    </row>
    <row r="1163" spans="1:41" x14ac:dyDescent="0.2">
      <c r="A1163" s="90"/>
      <c r="B1163" s="90"/>
      <c r="C1163" s="90"/>
      <c r="D1163" s="90"/>
      <c r="E1163" s="90"/>
      <c r="F1163" s="90"/>
      <c r="G1163" s="90"/>
      <c r="H1163" s="90"/>
      <c r="I1163" s="90"/>
      <c r="J1163" s="90"/>
      <c r="K1163" s="90"/>
      <c r="L1163" s="90"/>
      <c r="M1163" s="90"/>
      <c r="N1163" s="90"/>
      <c r="O1163" s="90"/>
      <c r="P1163" s="90"/>
      <c r="Q1163" s="90"/>
      <c r="R1163" s="90"/>
      <c r="S1163" s="90"/>
      <c r="T1163" s="90"/>
      <c r="U1163" s="90"/>
      <c r="V1163" s="90"/>
      <c r="W1163" s="90"/>
      <c r="X1163" s="90"/>
      <c r="Y1163" s="90"/>
      <c r="Z1163" s="90"/>
      <c r="AA1163" s="90"/>
      <c r="AB1163" s="90"/>
      <c r="AC1163" s="90"/>
      <c r="AD1163" s="90"/>
      <c r="AE1163" s="90"/>
      <c r="AF1163" s="90"/>
      <c r="AG1163" s="90"/>
      <c r="AH1163" s="90"/>
      <c r="AI1163" s="90"/>
      <c r="AJ1163" s="90"/>
      <c r="AK1163" s="90"/>
      <c r="AL1163" s="90"/>
      <c r="AM1163" s="90"/>
      <c r="AN1163" s="90"/>
      <c r="AO1163" s="90"/>
    </row>
    <row r="1164" spans="1:41" x14ac:dyDescent="0.2">
      <c r="A1164" s="90"/>
      <c r="B1164" s="90"/>
      <c r="C1164" s="90"/>
      <c r="D1164" s="90"/>
      <c r="E1164" s="90"/>
      <c r="F1164" s="90"/>
      <c r="G1164" s="90"/>
      <c r="H1164" s="90"/>
      <c r="I1164" s="90"/>
      <c r="J1164" s="90"/>
      <c r="K1164" s="90"/>
      <c r="L1164" s="90"/>
      <c r="M1164" s="90"/>
      <c r="N1164" s="90"/>
      <c r="O1164" s="90"/>
      <c r="P1164" s="90"/>
      <c r="Q1164" s="90"/>
      <c r="R1164" s="90"/>
      <c r="S1164" s="90"/>
      <c r="T1164" s="90"/>
      <c r="U1164" s="90"/>
      <c r="V1164" s="90"/>
      <c r="W1164" s="90"/>
      <c r="X1164" s="90"/>
      <c r="Y1164" s="90"/>
      <c r="Z1164" s="90"/>
      <c r="AA1164" s="90"/>
      <c r="AB1164" s="90"/>
      <c r="AC1164" s="90"/>
      <c r="AD1164" s="90"/>
      <c r="AE1164" s="90"/>
      <c r="AF1164" s="90"/>
      <c r="AG1164" s="90"/>
      <c r="AH1164" s="90"/>
      <c r="AI1164" s="90"/>
      <c r="AJ1164" s="90"/>
      <c r="AK1164" s="90"/>
      <c r="AL1164" s="90"/>
      <c r="AM1164" s="90"/>
      <c r="AN1164" s="90"/>
      <c r="AO1164" s="90"/>
    </row>
    <row r="1165" spans="1:41" x14ac:dyDescent="0.2">
      <c r="A1165" s="90"/>
      <c r="B1165" s="90"/>
      <c r="C1165" s="90"/>
      <c r="D1165" s="90"/>
      <c r="E1165" s="90"/>
      <c r="F1165" s="90"/>
      <c r="G1165" s="90"/>
      <c r="H1165" s="90"/>
      <c r="I1165" s="90"/>
      <c r="J1165" s="90"/>
      <c r="K1165" s="90"/>
      <c r="L1165" s="90"/>
      <c r="M1165" s="90"/>
      <c r="N1165" s="90"/>
      <c r="O1165" s="90"/>
      <c r="P1165" s="90"/>
      <c r="Q1165" s="90"/>
      <c r="R1165" s="90"/>
      <c r="S1165" s="90"/>
      <c r="T1165" s="90"/>
      <c r="U1165" s="90"/>
      <c r="V1165" s="90"/>
      <c r="W1165" s="90"/>
      <c r="X1165" s="90"/>
      <c r="Y1165" s="90"/>
      <c r="Z1165" s="90"/>
      <c r="AA1165" s="90"/>
      <c r="AB1165" s="90"/>
      <c r="AC1165" s="90"/>
      <c r="AD1165" s="90"/>
      <c r="AE1165" s="90"/>
      <c r="AF1165" s="90"/>
      <c r="AG1165" s="90"/>
      <c r="AH1165" s="90"/>
      <c r="AI1165" s="90"/>
      <c r="AJ1165" s="90"/>
      <c r="AK1165" s="90"/>
      <c r="AL1165" s="90"/>
      <c r="AM1165" s="90"/>
      <c r="AN1165" s="90"/>
      <c r="AO1165" s="90"/>
    </row>
    <row r="1166" spans="1:41" x14ac:dyDescent="0.2">
      <c r="A1166" s="90"/>
      <c r="B1166" s="90"/>
      <c r="C1166" s="90"/>
      <c r="D1166" s="90"/>
      <c r="E1166" s="90"/>
      <c r="F1166" s="90"/>
      <c r="G1166" s="90"/>
      <c r="H1166" s="90"/>
      <c r="I1166" s="90"/>
      <c r="J1166" s="90"/>
      <c r="K1166" s="90"/>
      <c r="L1166" s="90"/>
      <c r="M1166" s="90"/>
      <c r="N1166" s="90"/>
      <c r="O1166" s="90"/>
      <c r="P1166" s="90"/>
      <c r="Q1166" s="90"/>
      <c r="R1166" s="90"/>
      <c r="S1166" s="90"/>
      <c r="T1166" s="90"/>
      <c r="U1166" s="90"/>
      <c r="V1166" s="90"/>
      <c r="W1166" s="90"/>
      <c r="X1166" s="90"/>
      <c r="Y1166" s="90"/>
      <c r="Z1166" s="90"/>
      <c r="AA1166" s="90"/>
      <c r="AB1166" s="90"/>
      <c r="AC1166" s="90"/>
      <c r="AD1166" s="90"/>
      <c r="AE1166" s="90"/>
      <c r="AF1166" s="90"/>
      <c r="AG1166" s="90"/>
      <c r="AH1166" s="90"/>
      <c r="AI1166" s="90"/>
      <c r="AJ1166" s="90"/>
      <c r="AK1166" s="90"/>
      <c r="AL1166" s="90"/>
      <c r="AM1166" s="90"/>
      <c r="AN1166" s="90"/>
      <c r="AO1166" s="90"/>
    </row>
    <row r="1167" spans="1:41" x14ac:dyDescent="0.2">
      <c r="A1167" s="90"/>
      <c r="B1167" s="90"/>
      <c r="C1167" s="90"/>
      <c r="D1167" s="90"/>
      <c r="E1167" s="90"/>
      <c r="F1167" s="90"/>
      <c r="G1167" s="90"/>
      <c r="H1167" s="90"/>
      <c r="I1167" s="90"/>
      <c r="J1167" s="90"/>
      <c r="K1167" s="90"/>
      <c r="L1167" s="90"/>
      <c r="M1167" s="90"/>
      <c r="N1167" s="90"/>
      <c r="O1167" s="90"/>
      <c r="P1167" s="90"/>
      <c r="Q1167" s="90"/>
      <c r="R1167" s="90"/>
      <c r="S1167" s="90"/>
      <c r="T1167" s="90"/>
      <c r="U1167" s="90"/>
      <c r="V1167" s="90"/>
      <c r="W1167" s="90"/>
      <c r="X1167" s="90"/>
      <c r="Y1167" s="90"/>
      <c r="Z1167" s="90"/>
      <c r="AA1167" s="90"/>
      <c r="AB1167" s="90"/>
      <c r="AC1167" s="90"/>
      <c r="AD1167" s="90"/>
      <c r="AE1167" s="90"/>
      <c r="AF1167" s="90"/>
      <c r="AG1167" s="90"/>
      <c r="AH1167" s="90"/>
      <c r="AI1167" s="90"/>
      <c r="AJ1167" s="90"/>
      <c r="AK1167" s="90"/>
      <c r="AL1167" s="90"/>
      <c r="AM1167" s="90"/>
      <c r="AN1167" s="90"/>
      <c r="AO1167" s="90"/>
    </row>
    <row r="1168" spans="1:41" x14ac:dyDescent="0.2">
      <c r="A1168" s="90"/>
      <c r="B1168" s="90"/>
      <c r="C1168" s="90"/>
      <c r="D1168" s="90"/>
      <c r="E1168" s="90"/>
      <c r="F1168" s="90"/>
      <c r="G1168" s="90"/>
      <c r="H1168" s="90"/>
      <c r="I1168" s="90"/>
      <c r="J1168" s="90"/>
      <c r="K1168" s="90"/>
      <c r="L1168" s="90"/>
      <c r="M1168" s="90"/>
      <c r="N1168" s="90"/>
      <c r="O1168" s="90"/>
      <c r="P1168" s="90"/>
      <c r="Q1168" s="90"/>
      <c r="R1168" s="90"/>
      <c r="S1168" s="90"/>
      <c r="T1168" s="90"/>
      <c r="U1168" s="90"/>
      <c r="V1168" s="90"/>
      <c r="W1168" s="90"/>
      <c r="X1168" s="90"/>
      <c r="Y1168" s="90"/>
      <c r="Z1168" s="90"/>
      <c r="AA1168" s="90"/>
      <c r="AB1168" s="90"/>
      <c r="AC1168" s="90"/>
      <c r="AD1168" s="90"/>
      <c r="AE1168" s="90"/>
      <c r="AF1168" s="90"/>
      <c r="AG1168" s="90"/>
      <c r="AH1168" s="90"/>
      <c r="AI1168" s="90"/>
      <c r="AJ1168" s="90"/>
      <c r="AK1168" s="90"/>
      <c r="AL1168" s="90"/>
      <c r="AM1168" s="90"/>
      <c r="AN1168" s="90"/>
      <c r="AO1168" s="90"/>
    </row>
    <row r="1169" spans="1:41" x14ac:dyDescent="0.2">
      <c r="A1169" s="90"/>
      <c r="B1169" s="90"/>
      <c r="C1169" s="90"/>
      <c r="D1169" s="90"/>
      <c r="E1169" s="90"/>
      <c r="F1169" s="90"/>
      <c r="G1169" s="90"/>
      <c r="H1169" s="90"/>
      <c r="I1169" s="90"/>
      <c r="J1169" s="90"/>
      <c r="K1169" s="90"/>
      <c r="L1169" s="90"/>
      <c r="M1169" s="90"/>
      <c r="N1169" s="90"/>
      <c r="O1169" s="90"/>
      <c r="P1169" s="90"/>
      <c r="Q1169" s="90"/>
      <c r="R1169" s="90"/>
      <c r="S1169" s="90"/>
      <c r="T1169" s="90"/>
      <c r="U1169" s="90"/>
      <c r="V1169" s="90"/>
      <c r="W1169" s="90"/>
      <c r="X1169" s="90"/>
      <c r="Y1169" s="90"/>
      <c r="Z1169" s="90"/>
      <c r="AA1169" s="90"/>
      <c r="AB1169" s="90"/>
      <c r="AC1169" s="90"/>
      <c r="AD1169" s="90"/>
      <c r="AE1169" s="90"/>
      <c r="AF1169" s="90"/>
      <c r="AG1169" s="90"/>
      <c r="AH1169" s="90"/>
      <c r="AI1169" s="90"/>
      <c r="AJ1169" s="90"/>
      <c r="AK1169" s="90"/>
      <c r="AL1169" s="90"/>
      <c r="AM1169" s="90"/>
      <c r="AN1169" s="90"/>
      <c r="AO1169" s="90"/>
    </row>
    <row r="1170" spans="1:41" x14ac:dyDescent="0.2">
      <c r="A1170" s="90"/>
      <c r="B1170" s="90"/>
      <c r="C1170" s="90"/>
      <c r="D1170" s="90"/>
      <c r="E1170" s="90"/>
      <c r="F1170" s="90"/>
      <c r="G1170" s="90"/>
      <c r="H1170" s="90"/>
      <c r="I1170" s="90"/>
      <c r="J1170" s="90"/>
      <c r="K1170" s="90"/>
      <c r="L1170" s="90"/>
      <c r="M1170" s="90"/>
      <c r="N1170" s="90"/>
      <c r="O1170" s="90"/>
      <c r="P1170" s="90"/>
      <c r="Q1170" s="90"/>
      <c r="R1170" s="90"/>
      <c r="S1170" s="90"/>
      <c r="T1170" s="90"/>
      <c r="U1170" s="90"/>
      <c r="V1170" s="90"/>
      <c r="W1170" s="90"/>
      <c r="X1170" s="90"/>
      <c r="Y1170" s="90"/>
      <c r="Z1170" s="90"/>
      <c r="AA1170" s="90"/>
      <c r="AB1170" s="90"/>
      <c r="AC1170" s="90"/>
      <c r="AD1170" s="90"/>
      <c r="AE1170" s="90"/>
      <c r="AF1170" s="90"/>
      <c r="AG1170" s="90"/>
      <c r="AH1170" s="90"/>
      <c r="AI1170" s="90"/>
      <c r="AJ1170" s="90"/>
      <c r="AK1170" s="90"/>
      <c r="AL1170" s="90"/>
      <c r="AM1170" s="90"/>
      <c r="AN1170" s="90"/>
      <c r="AO1170" s="90"/>
    </row>
    <row r="1171" spans="1:41" x14ac:dyDescent="0.2">
      <c r="A1171" s="90"/>
      <c r="B1171" s="90"/>
      <c r="C1171" s="90"/>
      <c r="D1171" s="90"/>
      <c r="E1171" s="90"/>
      <c r="F1171" s="90"/>
      <c r="G1171" s="90"/>
      <c r="H1171" s="90"/>
      <c r="I1171" s="90"/>
      <c r="J1171" s="90"/>
      <c r="K1171" s="90"/>
      <c r="L1171" s="90"/>
      <c r="M1171" s="90"/>
      <c r="N1171" s="90"/>
      <c r="O1171" s="90"/>
      <c r="P1171" s="90"/>
      <c r="Q1171" s="90"/>
      <c r="R1171" s="90"/>
      <c r="S1171" s="90"/>
      <c r="T1171" s="90"/>
      <c r="U1171" s="90"/>
      <c r="V1171" s="90"/>
      <c r="W1171" s="90"/>
      <c r="X1171" s="90"/>
      <c r="Y1171" s="90"/>
      <c r="Z1171" s="90"/>
      <c r="AA1171" s="90"/>
      <c r="AB1171" s="90"/>
      <c r="AC1171" s="90"/>
      <c r="AD1171" s="90"/>
      <c r="AE1171" s="90"/>
      <c r="AF1171" s="90"/>
      <c r="AG1171" s="90"/>
      <c r="AH1171" s="90"/>
      <c r="AI1171" s="90"/>
      <c r="AJ1171" s="90"/>
      <c r="AK1171" s="90"/>
      <c r="AL1171" s="90"/>
      <c r="AM1171" s="90"/>
      <c r="AN1171" s="90"/>
      <c r="AO1171" s="90"/>
    </row>
    <row r="1172" spans="1:41" x14ac:dyDescent="0.2">
      <c r="A1172" s="90"/>
      <c r="B1172" s="90"/>
      <c r="C1172" s="90"/>
      <c r="D1172" s="90"/>
      <c r="E1172" s="90"/>
      <c r="F1172" s="90"/>
      <c r="G1172" s="90"/>
      <c r="H1172" s="90"/>
      <c r="I1172" s="90"/>
      <c r="J1172" s="90"/>
      <c r="K1172" s="90"/>
      <c r="L1172" s="90"/>
      <c r="M1172" s="90"/>
      <c r="N1172" s="90"/>
      <c r="O1172" s="90"/>
      <c r="P1172" s="90"/>
      <c r="Q1172" s="90"/>
      <c r="R1172" s="90"/>
      <c r="S1172" s="90"/>
      <c r="T1172" s="90"/>
      <c r="U1172" s="90"/>
      <c r="V1172" s="90"/>
      <c r="W1172" s="90"/>
      <c r="X1172" s="90"/>
      <c r="Y1172" s="90"/>
      <c r="Z1172" s="90"/>
      <c r="AA1172" s="90"/>
      <c r="AB1172" s="90"/>
      <c r="AC1172" s="90"/>
      <c r="AD1172" s="90"/>
      <c r="AE1172" s="90"/>
      <c r="AF1172" s="90"/>
      <c r="AG1172" s="90"/>
      <c r="AH1172" s="90"/>
      <c r="AI1172" s="90"/>
      <c r="AJ1172" s="90"/>
      <c r="AK1172" s="90"/>
      <c r="AL1172" s="90"/>
      <c r="AM1172" s="90"/>
      <c r="AN1172" s="90"/>
      <c r="AO1172" s="90"/>
    </row>
    <row r="1173" spans="1:41" x14ac:dyDescent="0.2">
      <c r="A1173" s="90"/>
      <c r="B1173" s="90"/>
      <c r="C1173" s="90"/>
      <c r="D1173" s="90"/>
      <c r="E1173" s="90"/>
      <c r="F1173" s="90"/>
      <c r="G1173" s="90"/>
      <c r="H1173" s="90"/>
      <c r="I1173" s="90"/>
      <c r="J1173" s="90"/>
      <c r="K1173" s="90"/>
      <c r="L1173" s="90"/>
      <c r="M1173" s="90"/>
      <c r="N1173" s="90"/>
      <c r="O1173" s="90"/>
      <c r="P1173" s="90"/>
      <c r="Q1173" s="90"/>
      <c r="R1173" s="90"/>
      <c r="S1173" s="90"/>
      <c r="T1173" s="90"/>
      <c r="U1173" s="90"/>
      <c r="V1173" s="90"/>
      <c r="W1173" s="90"/>
      <c r="X1173" s="90"/>
      <c r="Y1173" s="90"/>
      <c r="Z1173" s="90"/>
      <c r="AA1173" s="90"/>
      <c r="AB1173" s="90"/>
      <c r="AC1173" s="90"/>
      <c r="AD1173" s="90"/>
      <c r="AE1173" s="90"/>
      <c r="AF1173" s="90"/>
      <c r="AG1173" s="90"/>
      <c r="AH1173" s="90"/>
      <c r="AI1173" s="90"/>
      <c r="AJ1173" s="90"/>
      <c r="AK1173" s="90"/>
      <c r="AL1173" s="90"/>
      <c r="AM1173" s="90"/>
      <c r="AN1173" s="90"/>
      <c r="AO1173" s="90"/>
    </row>
    <row r="1174" spans="1:41" x14ac:dyDescent="0.2">
      <c r="A1174" s="90"/>
      <c r="B1174" s="90"/>
      <c r="C1174" s="90"/>
      <c r="D1174" s="90"/>
      <c r="E1174" s="90"/>
      <c r="F1174" s="90"/>
      <c r="G1174" s="90"/>
      <c r="H1174" s="90"/>
      <c r="I1174" s="90"/>
      <c r="J1174" s="90"/>
      <c r="K1174" s="90"/>
      <c r="L1174" s="90"/>
      <c r="M1174" s="90"/>
      <c r="N1174" s="90"/>
      <c r="O1174" s="90"/>
      <c r="P1174" s="90"/>
      <c r="Q1174" s="90"/>
      <c r="R1174" s="90"/>
      <c r="S1174" s="90"/>
      <c r="T1174" s="90"/>
      <c r="U1174" s="90"/>
      <c r="V1174" s="90"/>
      <c r="W1174" s="90"/>
      <c r="X1174" s="90"/>
      <c r="Y1174" s="90"/>
      <c r="Z1174" s="90"/>
      <c r="AA1174" s="90"/>
      <c r="AB1174" s="90"/>
      <c r="AC1174" s="90"/>
      <c r="AD1174" s="90"/>
      <c r="AE1174" s="90"/>
      <c r="AF1174" s="90"/>
      <c r="AG1174" s="90"/>
      <c r="AH1174" s="90"/>
      <c r="AI1174" s="90"/>
      <c r="AJ1174" s="90"/>
      <c r="AK1174" s="90"/>
      <c r="AL1174" s="90"/>
      <c r="AM1174" s="90"/>
      <c r="AN1174" s="90"/>
      <c r="AO1174" s="90"/>
    </row>
    <row r="1175" spans="1:41" x14ac:dyDescent="0.2">
      <c r="A1175" s="90"/>
      <c r="B1175" s="90"/>
      <c r="C1175" s="90"/>
      <c r="D1175" s="90"/>
      <c r="E1175" s="90"/>
      <c r="F1175" s="90"/>
      <c r="G1175" s="90"/>
      <c r="H1175" s="90"/>
      <c r="I1175" s="90"/>
      <c r="J1175" s="90"/>
      <c r="K1175" s="90"/>
      <c r="L1175" s="90"/>
      <c r="M1175" s="90"/>
      <c r="N1175" s="90"/>
      <c r="O1175" s="90"/>
      <c r="P1175" s="90"/>
      <c r="Q1175" s="90"/>
      <c r="R1175" s="90"/>
      <c r="S1175" s="90"/>
      <c r="T1175" s="90"/>
      <c r="U1175" s="90"/>
      <c r="V1175" s="90"/>
      <c r="W1175" s="90"/>
      <c r="X1175" s="90"/>
      <c r="Y1175" s="90"/>
      <c r="Z1175" s="90"/>
      <c r="AA1175" s="90"/>
      <c r="AB1175" s="90"/>
      <c r="AC1175" s="90"/>
      <c r="AD1175" s="90"/>
      <c r="AE1175" s="90"/>
      <c r="AF1175" s="90"/>
      <c r="AG1175" s="90"/>
      <c r="AH1175" s="90"/>
      <c r="AI1175" s="90"/>
      <c r="AJ1175" s="90"/>
      <c r="AK1175" s="90"/>
      <c r="AL1175" s="90"/>
      <c r="AM1175" s="90"/>
      <c r="AN1175" s="90"/>
      <c r="AO1175" s="90"/>
    </row>
    <row r="1176" spans="1:41" x14ac:dyDescent="0.2">
      <c r="A1176" s="90"/>
      <c r="B1176" s="90"/>
      <c r="C1176" s="90"/>
      <c r="D1176" s="90"/>
      <c r="E1176" s="90"/>
      <c r="F1176" s="90"/>
      <c r="G1176" s="90"/>
      <c r="H1176" s="90"/>
      <c r="I1176" s="90"/>
      <c r="J1176" s="90"/>
      <c r="K1176" s="90"/>
      <c r="L1176" s="90"/>
      <c r="M1176" s="90"/>
      <c r="N1176" s="90"/>
      <c r="O1176" s="90"/>
      <c r="P1176" s="90"/>
      <c r="Q1176" s="90"/>
      <c r="R1176" s="90"/>
      <c r="S1176" s="90"/>
      <c r="T1176" s="90"/>
      <c r="U1176" s="90"/>
      <c r="V1176" s="90"/>
      <c r="W1176" s="90"/>
      <c r="X1176" s="90"/>
      <c r="Y1176" s="90"/>
      <c r="Z1176" s="90"/>
      <c r="AA1176" s="90"/>
      <c r="AB1176" s="90"/>
      <c r="AC1176" s="90"/>
      <c r="AD1176" s="90"/>
      <c r="AE1176" s="90"/>
      <c r="AF1176" s="90"/>
      <c r="AG1176" s="90"/>
      <c r="AH1176" s="90"/>
      <c r="AI1176" s="90"/>
      <c r="AJ1176" s="90"/>
      <c r="AK1176" s="90"/>
      <c r="AL1176" s="90"/>
      <c r="AM1176" s="90"/>
      <c r="AN1176" s="90"/>
      <c r="AO1176" s="90"/>
    </row>
    <row r="1177" spans="1:41" x14ac:dyDescent="0.2">
      <c r="A1177" s="90"/>
      <c r="B1177" s="90"/>
      <c r="C1177" s="90"/>
      <c r="D1177" s="90"/>
      <c r="E1177" s="90"/>
      <c r="F1177" s="90"/>
      <c r="G1177" s="90"/>
      <c r="H1177" s="90"/>
      <c r="I1177" s="90"/>
      <c r="J1177" s="90"/>
      <c r="K1177" s="90"/>
      <c r="L1177" s="90"/>
      <c r="M1177" s="90"/>
      <c r="N1177" s="90"/>
      <c r="O1177" s="90"/>
      <c r="P1177" s="90"/>
      <c r="Q1177" s="90"/>
      <c r="R1177" s="90"/>
      <c r="S1177" s="90"/>
      <c r="T1177" s="90"/>
      <c r="U1177" s="90"/>
      <c r="V1177" s="90"/>
      <c r="W1177" s="90"/>
      <c r="X1177" s="90"/>
      <c r="Y1177" s="90"/>
      <c r="Z1177" s="90"/>
      <c r="AA1177" s="90"/>
      <c r="AB1177" s="90"/>
      <c r="AC1177" s="90"/>
      <c r="AD1177" s="90"/>
      <c r="AE1177" s="90"/>
      <c r="AF1177" s="90"/>
      <c r="AG1177" s="90"/>
      <c r="AH1177" s="90"/>
      <c r="AI1177" s="90"/>
      <c r="AJ1177" s="90"/>
      <c r="AK1177" s="90"/>
      <c r="AL1177" s="90"/>
      <c r="AM1177" s="90"/>
      <c r="AN1177" s="90"/>
      <c r="AO1177" s="90"/>
    </row>
    <row r="1178" spans="1:41" x14ac:dyDescent="0.2">
      <c r="A1178" s="90"/>
      <c r="B1178" s="90"/>
      <c r="C1178" s="90"/>
      <c r="D1178" s="90"/>
      <c r="E1178" s="90"/>
      <c r="F1178" s="90"/>
      <c r="G1178" s="90"/>
      <c r="H1178" s="90"/>
      <c r="I1178" s="90"/>
      <c r="J1178" s="90"/>
      <c r="K1178" s="90"/>
      <c r="L1178" s="90"/>
      <c r="M1178" s="90"/>
      <c r="N1178" s="90"/>
      <c r="O1178" s="90"/>
      <c r="P1178" s="90"/>
      <c r="Q1178" s="90"/>
      <c r="R1178" s="90"/>
      <c r="S1178" s="90"/>
      <c r="T1178" s="90"/>
      <c r="U1178" s="90"/>
      <c r="V1178" s="90"/>
      <c r="W1178" s="90"/>
      <c r="X1178" s="90"/>
      <c r="Y1178" s="90"/>
      <c r="Z1178" s="90"/>
      <c r="AA1178" s="90"/>
      <c r="AB1178" s="90"/>
      <c r="AC1178" s="90"/>
      <c r="AD1178" s="90"/>
      <c r="AE1178" s="90"/>
      <c r="AF1178" s="90"/>
      <c r="AG1178" s="90"/>
      <c r="AH1178" s="90"/>
      <c r="AI1178" s="90"/>
      <c r="AJ1178" s="90"/>
      <c r="AK1178" s="90"/>
      <c r="AL1178" s="90"/>
      <c r="AM1178" s="90"/>
      <c r="AN1178" s="90"/>
      <c r="AO1178" s="90"/>
    </row>
    <row r="1179" spans="1:41" x14ac:dyDescent="0.2">
      <c r="A1179" s="90"/>
      <c r="B1179" s="90"/>
      <c r="C1179" s="90"/>
      <c r="D1179" s="90"/>
      <c r="E1179" s="90"/>
      <c r="F1179" s="90"/>
      <c r="G1179" s="90"/>
      <c r="H1179" s="90"/>
      <c r="I1179" s="90"/>
      <c r="J1179" s="90"/>
      <c r="K1179" s="90"/>
      <c r="L1179" s="90"/>
      <c r="M1179" s="90"/>
      <c r="N1179" s="90"/>
      <c r="O1179" s="90"/>
      <c r="P1179" s="90"/>
      <c r="Q1179" s="90"/>
      <c r="R1179" s="90"/>
      <c r="S1179" s="90"/>
      <c r="T1179" s="90"/>
      <c r="U1179" s="90"/>
      <c r="V1179" s="90"/>
      <c r="W1179" s="90"/>
      <c r="X1179" s="90"/>
      <c r="Y1179" s="90"/>
      <c r="Z1179" s="90"/>
      <c r="AA1179" s="90"/>
      <c r="AB1179" s="90"/>
      <c r="AC1179" s="90"/>
      <c r="AD1179" s="90"/>
      <c r="AE1179" s="90"/>
      <c r="AF1179" s="90"/>
      <c r="AG1179" s="90"/>
      <c r="AH1179" s="90"/>
      <c r="AI1179" s="90"/>
      <c r="AJ1179" s="90"/>
      <c r="AK1179" s="90"/>
      <c r="AL1179" s="90"/>
      <c r="AM1179" s="90"/>
      <c r="AN1179" s="90"/>
      <c r="AO1179" s="90"/>
    </row>
    <row r="1180" spans="1:41" x14ac:dyDescent="0.2">
      <c r="A1180" s="90"/>
      <c r="B1180" s="90"/>
      <c r="C1180" s="90"/>
      <c r="D1180" s="90"/>
      <c r="E1180" s="90"/>
      <c r="F1180" s="90"/>
      <c r="G1180" s="90"/>
      <c r="H1180" s="90"/>
      <c r="I1180" s="90"/>
      <c r="J1180" s="90"/>
      <c r="K1180" s="90"/>
      <c r="L1180" s="90"/>
      <c r="M1180" s="90"/>
      <c r="N1180" s="90"/>
      <c r="O1180" s="90"/>
      <c r="P1180" s="90"/>
      <c r="Q1180" s="90"/>
      <c r="R1180" s="90"/>
      <c r="S1180" s="90"/>
      <c r="T1180" s="90"/>
      <c r="U1180" s="90"/>
      <c r="V1180" s="90"/>
      <c r="W1180" s="90"/>
      <c r="X1180" s="90"/>
      <c r="Y1180" s="90"/>
      <c r="Z1180" s="90"/>
      <c r="AA1180" s="90"/>
      <c r="AB1180" s="90"/>
      <c r="AC1180" s="90"/>
      <c r="AD1180" s="90"/>
      <c r="AE1180" s="90"/>
      <c r="AF1180" s="90"/>
      <c r="AG1180" s="90"/>
      <c r="AH1180" s="90"/>
      <c r="AI1180" s="90"/>
      <c r="AJ1180" s="90"/>
      <c r="AK1180" s="90"/>
      <c r="AL1180" s="90"/>
      <c r="AM1180" s="90"/>
      <c r="AN1180" s="90"/>
      <c r="AO1180" s="90"/>
    </row>
    <row r="1181" spans="1:41" x14ac:dyDescent="0.2">
      <c r="A1181" s="90"/>
      <c r="B1181" s="90"/>
      <c r="C1181" s="90"/>
      <c r="D1181" s="90"/>
      <c r="E1181" s="90"/>
      <c r="F1181" s="90"/>
      <c r="G1181" s="90"/>
      <c r="H1181" s="90"/>
      <c r="I1181" s="90"/>
      <c r="J1181" s="90"/>
      <c r="K1181" s="90"/>
      <c r="L1181" s="90"/>
      <c r="M1181" s="90"/>
      <c r="N1181" s="90"/>
      <c r="O1181" s="90"/>
      <c r="P1181" s="90"/>
      <c r="Q1181" s="90"/>
      <c r="R1181" s="90"/>
      <c r="S1181" s="90"/>
      <c r="T1181" s="90"/>
      <c r="U1181" s="90"/>
      <c r="V1181" s="90"/>
      <c r="W1181" s="90"/>
      <c r="X1181" s="90"/>
      <c r="Y1181" s="90"/>
      <c r="Z1181" s="90"/>
      <c r="AA1181" s="90"/>
      <c r="AB1181" s="90"/>
      <c r="AC1181" s="90"/>
      <c r="AD1181" s="90"/>
      <c r="AE1181" s="90"/>
      <c r="AF1181" s="90"/>
      <c r="AG1181" s="90"/>
      <c r="AH1181" s="90"/>
      <c r="AI1181" s="90"/>
      <c r="AJ1181" s="90"/>
      <c r="AK1181" s="90"/>
      <c r="AL1181" s="90"/>
      <c r="AM1181" s="90"/>
      <c r="AN1181" s="90"/>
      <c r="AO1181" s="90"/>
    </row>
    <row r="1182" spans="1:41" x14ac:dyDescent="0.2">
      <c r="A1182" s="90"/>
      <c r="B1182" s="90"/>
      <c r="C1182" s="90"/>
      <c r="D1182" s="90"/>
      <c r="E1182" s="90"/>
      <c r="F1182" s="90"/>
      <c r="G1182" s="90"/>
      <c r="H1182" s="90"/>
      <c r="I1182" s="90"/>
      <c r="J1182" s="90"/>
      <c r="K1182" s="90"/>
      <c r="L1182" s="90"/>
      <c r="M1182" s="90"/>
      <c r="N1182" s="90"/>
      <c r="O1182" s="90"/>
      <c r="P1182" s="90"/>
      <c r="Q1182" s="90"/>
      <c r="R1182" s="90"/>
      <c r="S1182" s="90"/>
      <c r="T1182" s="90"/>
      <c r="U1182" s="90"/>
      <c r="V1182" s="90"/>
      <c r="W1182" s="90"/>
      <c r="X1182" s="90"/>
      <c r="Y1182" s="90"/>
      <c r="Z1182" s="90"/>
      <c r="AA1182" s="90"/>
      <c r="AB1182" s="90"/>
      <c r="AC1182" s="90"/>
      <c r="AD1182" s="90"/>
      <c r="AE1182" s="90"/>
      <c r="AF1182" s="90"/>
      <c r="AG1182" s="90"/>
      <c r="AH1182" s="90"/>
      <c r="AI1182" s="90"/>
      <c r="AJ1182" s="90"/>
      <c r="AK1182" s="90"/>
      <c r="AL1182" s="90"/>
      <c r="AM1182" s="90"/>
      <c r="AN1182" s="90"/>
      <c r="AO1182" s="90"/>
    </row>
    <row r="1183" spans="1:41" x14ac:dyDescent="0.2">
      <c r="A1183" s="90"/>
      <c r="B1183" s="90"/>
      <c r="C1183" s="90"/>
      <c r="D1183" s="90"/>
      <c r="E1183" s="90"/>
      <c r="F1183" s="90"/>
      <c r="G1183" s="90"/>
      <c r="H1183" s="90"/>
      <c r="I1183" s="90"/>
      <c r="J1183" s="90"/>
      <c r="K1183" s="90"/>
      <c r="L1183" s="90"/>
      <c r="M1183" s="90"/>
      <c r="N1183" s="90"/>
      <c r="O1183" s="90"/>
      <c r="P1183" s="90"/>
      <c r="Q1183" s="90"/>
      <c r="R1183" s="90"/>
      <c r="S1183" s="90"/>
      <c r="T1183" s="90"/>
      <c r="U1183" s="90"/>
      <c r="V1183" s="90"/>
      <c r="W1183" s="90"/>
      <c r="X1183" s="90"/>
      <c r="Y1183" s="90"/>
      <c r="Z1183" s="90"/>
      <c r="AA1183" s="90"/>
      <c r="AB1183" s="90"/>
      <c r="AC1183" s="90"/>
      <c r="AD1183" s="90"/>
      <c r="AE1183" s="90"/>
      <c r="AF1183" s="90"/>
      <c r="AG1183" s="90"/>
      <c r="AH1183" s="90"/>
      <c r="AI1183" s="90"/>
      <c r="AJ1183" s="90"/>
      <c r="AK1183" s="90"/>
      <c r="AL1183" s="90"/>
      <c r="AM1183" s="90"/>
      <c r="AN1183" s="90"/>
      <c r="AO1183" s="90"/>
    </row>
    <row r="1184" spans="1:41" x14ac:dyDescent="0.2">
      <c r="A1184" s="90"/>
      <c r="B1184" s="90"/>
      <c r="C1184" s="90"/>
      <c r="D1184" s="90"/>
      <c r="E1184" s="90"/>
      <c r="F1184" s="90"/>
      <c r="G1184" s="90"/>
      <c r="H1184" s="90"/>
      <c r="I1184" s="90"/>
      <c r="J1184" s="90"/>
      <c r="K1184" s="90"/>
      <c r="L1184" s="90"/>
      <c r="M1184" s="90"/>
      <c r="N1184" s="90"/>
      <c r="O1184" s="90"/>
      <c r="P1184" s="90"/>
      <c r="Q1184" s="90"/>
      <c r="R1184" s="90"/>
      <c r="S1184" s="90"/>
      <c r="T1184" s="90"/>
      <c r="U1184" s="90"/>
      <c r="V1184" s="90"/>
      <c r="W1184" s="90"/>
      <c r="X1184" s="90"/>
      <c r="Y1184" s="90"/>
      <c r="Z1184" s="90"/>
      <c r="AA1184" s="90"/>
      <c r="AB1184" s="90"/>
      <c r="AC1184" s="90"/>
      <c r="AD1184" s="90"/>
      <c r="AE1184" s="90"/>
      <c r="AF1184" s="90"/>
      <c r="AG1184" s="90"/>
      <c r="AH1184" s="90"/>
      <c r="AI1184" s="90"/>
      <c r="AJ1184" s="90"/>
      <c r="AK1184" s="90"/>
      <c r="AL1184" s="90"/>
      <c r="AM1184" s="90"/>
      <c r="AN1184" s="90"/>
      <c r="AO1184" s="90"/>
    </row>
    <row r="1185" spans="1:41" x14ac:dyDescent="0.2">
      <c r="A1185" s="90"/>
      <c r="B1185" s="90"/>
      <c r="C1185" s="90"/>
      <c r="D1185" s="90"/>
      <c r="E1185" s="90"/>
      <c r="F1185" s="90"/>
      <c r="G1185" s="90"/>
      <c r="H1185" s="90"/>
      <c r="I1185" s="90"/>
      <c r="J1185" s="90"/>
      <c r="K1185" s="90"/>
      <c r="L1185" s="90"/>
      <c r="M1185" s="90"/>
      <c r="N1185" s="90"/>
      <c r="O1185" s="90"/>
      <c r="P1185" s="90"/>
      <c r="Q1185" s="90"/>
      <c r="R1185" s="90"/>
      <c r="S1185" s="90"/>
      <c r="T1185" s="90"/>
      <c r="U1185" s="90"/>
      <c r="V1185" s="90"/>
      <c r="W1185" s="90"/>
      <c r="X1185" s="90"/>
      <c r="Y1185" s="90"/>
      <c r="Z1185" s="90"/>
      <c r="AA1185" s="90"/>
      <c r="AB1185" s="90"/>
      <c r="AC1185" s="90"/>
      <c r="AD1185" s="90"/>
      <c r="AE1185" s="90"/>
      <c r="AF1185" s="90"/>
      <c r="AG1185" s="90"/>
      <c r="AH1185" s="90"/>
      <c r="AI1185" s="90"/>
      <c r="AJ1185" s="90"/>
      <c r="AK1185" s="90"/>
      <c r="AL1185" s="90"/>
      <c r="AM1185" s="90"/>
      <c r="AN1185" s="90"/>
      <c r="AO1185" s="90"/>
    </row>
    <row r="1186" spans="1:41" x14ac:dyDescent="0.2">
      <c r="A1186" s="90"/>
      <c r="B1186" s="90"/>
      <c r="C1186" s="90"/>
      <c r="D1186" s="90"/>
      <c r="E1186" s="90"/>
      <c r="F1186" s="90"/>
      <c r="G1186" s="90"/>
      <c r="H1186" s="90"/>
      <c r="I1186" s="90"/>
      <c r="J1186" s="90"/>
      <c r="K1186" s="90"/>
      <c r="L1186" s="90"/>
      <c r="M1186" s="90"/>
      <c r="N1186" s="90"/>
      <c r="O1186" s="90"/>
      <c r="P1186" s="90"/>
      <c r="Q1186" s="90"/>
      <c r="R1186" s="90"/>
      <c r="S1186" s="90"/>
      <c r="T1186" s="90"/>
      <c r="U1186" s="90"/>
      <c r="V1186" s="90"/>
      <c r="W1186" s="90"/>
      <c r="X1186" s="90"/>
      <c r="Y1186" s="90"/>
      <c r="Z1186" s="90"/>
      <c r="AA1186" s="90"/>
      <c r="AB1186" s="90"/>
      <c r="AC1186" s="90"/>
      <c r="AD1186" s="90"/>
      <c r="AE1186" s="90"/>
      <c r="AF1186" s="90"/>
      <c r="AG1186" s="90"/>
      <c r="AH1186" s="90"/>
      <c r="AI1186" s="90"/>
      <c r="AJ1186" s="90"/>
      <c r="AK1186" s="90"/>
      <c r="AL1186" s="90"/>
      <c r="AM1186" s="90"/>
      <c r="AN1186" s="90"/>
      <c r="AO1186" s="90"/>
    </row>
    <row r="1187" spans="1:41" x14ac:dyDescent="0.2">
      <c r="A1187" s="90"/>
      <c r="B1187" s="90"/>
      <c r="C1187" s="90"/>
      <c r="D1187" s="90"/>
      <c r="E1187" s="90"/>
      <c r="F1187" s="90"/>
      <c r="G1187" s="90"/>
      <c r="H1187" s="90"/>
      <c r="I1187" s="90"/>
      <c r="J1187" s="90"/>
      <c r="K1187" s="90"/>
      <c r="L1187" s="90"/>
      <c r="M1187" s="90"/>
      <c r="N1187" s="90"/>
      <c r="O1187" s="90"/>
      <c r="P1187" s="90"/>
      <c r="Q1187" s="90"/>
      <c r="R1187" s="90"/>
      <c r="S1187" s="90"/>
      <c r="T1187" s="90"/>
      <c r="U1187" s="90"/>
      <c r="V1187" s="90"/>
      <c r="W1187" s="90"/>
      <c r="X1187" s="90"/>
      <c r="Y1187" s="90"/>
      <c r="Z1187" s="90"/>
      <c r="AA1187" s="90"/>
      <c r="AB1187" s="90"/>
      <c r="AC1187" s="90"/>
      <c r="AD1187" s="90"/>
      <c r="AE1187" s="90"/>
      <c r="AF1187" s="90"/>
      <c r="AG1187" s="90"/>
      <c r="AH1187" s="90"/>
      <c r="AI1187" s="90"/>
      <c r="AJ1187" s="90"/>
      <c r="AK1187" s="90"/>
      <c r="AL1187" s="90"/>
      <c r="AM1187" s="90"/>
      <c r="AN1187" s="90"/>
      <c r="AO1187" s="90"/>
    </row>
    <row r="1188" spans="1:41" x14ac:dyDescent="0.2">
      <c r="A1188" s="90"/>
      <c r="B1188" s="90"/>
      <c r="C1188" s="90"/>
      <c r="D1188" s="90"/>
      <c r="E1188" s="90"/>
      <c r="F1188" s="90"/>
      <c r="G1188" s="90"/>
      <c r="H1188" s="90"/>
      <c r="I1188" s="90"/>
      <c r="J1188" s="90"/>
      <c r="K1188" s="90"/>
      <c r="L1188" s="90"/>
      <c r="M1188" s="90"/>
      <c r="N1188" s="90"/>
      <c r="O1188" s="90"/>
      <c r="P1188" s="90"/>
      <c r="Q1188" s="90"/>
      <c r="R1188" s="90"/>
      <c r="S1188" s="90"/>
      <c r="T1188" s="90"/>
      <c r="U1188" s="90"/>
      <c r="V1188" s="90"/>
      <c r="W1188" s="90"/>
      <c r="X1188" s="90"/>
      <c r="Y1188" s="90"/>
      <c r="Z1188" s="90"/>
      <c r="AA1188" s="90"/>
      <c r="AB1188" s="90"/>
      <c r="AC1188" s="90"/>
      <c r="AD1188" s="90"/>
      <c r="AE1188" s="90"/>
      <c r="AF1188" s="90"/>
      <c r="AG1188" s="90"/>
      <c r="AH1188" s="90"/>
      <c r="AI1188" s="90"/>
      <c r="AJ1188" s="90"/>
      <c r="AK1188" s="90"/>
      <c r="AL1188" s="90"/>
      <c r="AM1188" s="90"/>
      <c r="AN1188" s="90"/>
      <c r="AO1188" s="90"/>
    </row>
    <row r="1189" spans="1:41" x14ac:dyDescent="0.2">
      <c r="A1189" s="90"/>
      <c r="B1189" s="90"/>
      <c r="C1189" s="90"/>
      <c r="D1189" s="90"/>
      <c r="E1189" s="90"/>
      <c r="F1189" s="90"/>
      <c r="G1189" s="90"/>
      <c r="H1189" s="90"/>
      <c r="I1189" s="90"/>
      <c r="J1189" s="90"/>
      <c r="K1189" s="90"/>
      <c r="L1189" s="90"/>
      <c r="M1189" s="90"/>
      <c r="N1189" s="90"/>
      <c r="O1189" s="90"/>
      <c r="P1189" s="90"/>
      <c r="Q1189" s="90"/>
      <c r="R1189" s="90"/>
      <c r="S1189" s="90"/>
      <c r="T1189" s="90"/>
      <c r="U1189" s="90"/>
      <c r="V1189" s="90"/>
      <c r="W1189" s="90"/>
      <c r="X1189" s="90"/>
      <c r="Y1189" s="90"/>
      <c r="Z1189" s="90"/>
      <c r="AA1189" s="90"/>
      <c r="AB1189" s="90"/>
      <c r="AC1189" s="90"/>
      <c r="AD1189" s="90"/>
      <c r="AE1189" s="90"/>
      <c r="AF1189" s="90"/>
      <c r="AG1189" s="90"/>
      <c r="AH1189" s="90"/>
      <c r="AI1189" s="90"/>
      <c r="AJ1189" s="90"/>
      <c r="AK1189" s="90"/>
      <c r="AL1189" s="90"/>
      <c r="AM1189" s="90"/>
      <c r="AN1189" s="90"/>
      <c r="AO1189" s="90"/>
    </row>
    <row r="1190" spans="1:41" x14ac:dyDescent="0.2">
      <c r="A1190" s="90"/>
      <c r="B1190" s="90"/>
      <c r="C1190" s="90"/>
      <c r="D1190" s="90"/>
      <c r="E1190" s="90"/>
      <c r="F1190" s="90"/>
      <c r="G1190" s="90"/>
      <c r="H1190" s="90"/>
      <c r="I1190" s="90"/>
      <c r="J1190" s="90"/>
      <c r="K1190" s="90"/>
      <c r="L1190" s="90"/>
      <c r="M1190" s="90"/>
      <c r="N1190" s="90"/>
      <c r="O1190" s="90"/>
      <c r="P1190" s="90"/>
      <c r="Q1190" s="90"/>
      <c r="R1190" s="90"/>
      <c r="S1190" s="90"/>
      <c r="T1190" s="90"/>
      <c r="U1190" s="90"/>
      <c r="V1190" s="90"/>
      <c r="W1190" s="90"/>
      <c r="X1190" s="90"/>
      <c r="Y1190" s="90"/>
      <c r="Z1190" s="90"/>
      <c r="AA1190" s="90"/>
      <c r="AB1190" s="90"/>
      <c r="AC1190" s="90"/>
      <c r="AD1190" s="90"/>
      <c r="AE1190" s="90"/>
      <c r="AF1190" s="90"/>
      <c r="AG1190" s="90"/>
      <c r="AH1190" s="90"/>
      <c r="AI1190" s="90"/>
      <c r="AJ1190" s="90"/>
      <c r="AK1190" s="90"/>
      <c r="AL1190" s="90"/>
      <c r="AM1190" s="90"/>
      <c r="AN1190" s="90"/>
      <c r="AO1190" s="90"/>
    </row>
    <row r="1191" spans="1:41" x14ac:dyDescent="0.2">
      <c r="A1191" s="90"/>
      <c r="B1191" s="90"/>
      <c r="C1191" s="90"/>
      <c r="D1191" s="90"/>
      <c r="E1191" s="90"/>
      <c r="F1191" s="90"/>
      <c r="G1191" s="90"/>
      <c r="H1191" s="90"/>
      <c r="I1191" s="90"/>
      <c r="J1191" s="90"/>
      <c r="K1191" s="90"/>
      <c r="L1191" s="90"/>
      <c r="M1191" s="90"/>
      <c r="N1191" s="90"/>
      <c r="O1191" s="90"/>
      <c r="P1191" s="90"/>
      <c r="Q1191" s="90"/>
      <c r="R1191" s="90"/>
      <c r="S1191" s="90"/>
      <c r="T1191" s="90"/>
      <c r="U1191" s="90"/>
      <c r="V1191" s="90"/>
      <c r="W1191" s="90"/>
      <c r="X1191" s="90"/>
      <c r="Y1191" s="90"/>
      <c r="Z1191" s="90"/>
      <c r="AA1191" s="90"/>
      <c r="AB1191" s="90"/>
      <c r="AC1191" s="90"/>
      <c r="AD1191" s="90"/>
      <c r="AE1191" s="90"/>
      <c r="AF1191" s="90"/>
      <c r="AG1191" s="90"/>
      <c r="AH1191" s="90"/>
      <c r="AI1191" s="90"/>
      <c r="AJ1191" s="90"/>
      <c r="AK1191" s="90"/>
      <c r="AL1191" s="90"/>
      <c r="AM1191" s="90"/>
      <c r="AN1191" s="90"/>
      <c r="AO1191" s="90"/>
    </row>
    <row r="1192" spans="1:41" x14ac:dyDescent="0.2">
      <c r="A1192" s="90"/>
      <c r="B1192" s="90"/>
      <c r="C1192" s="90"/>
      <c r="D1192" s="90"/>
      <c r="E1192" s="90"/>
      <c r="F1192" s="90"/>
      <c r="G1192" s="90"/>
      <c r="H1192" s="90"/>
      <c r="I1192" s="90"/>
      <c r="J1192" s="90"/>
      <c r="K1192" s="90"/>
      <c r="L1192" s="90"/>
      <c r="M1192" s="90"/>
      <c r="N1192" s="90"/>
      <c r="O1192" s="90"/>
      <c r="P1192" s="90"/>
      <c r="Q1192" s="90"/>
      <c r="R1192" s="90"/>
      <c r="S1192" s="90"/>
      <c r="T1192" s="90"/>
      <c r="U1192" s="90"/>
      <c r="V1192" s="90"/>
      <c r="W1192" s="90"/>
      <c r="X1192" s="90"/>
      <c r="Y1192" s="90"/>
      <c r="Z1192" s="90"/>
      <c r="AA1192" s="90"/>
      <c r="AB1192" s="90"/>
      <c r="AC1192" s="90"/>
      <c r="AD1192" s="90"/>
      <c r="AE1192" s="90"/>
      <c r="AF1192" s="90"/>
      <c r="AG1192" s="90"/>
      <c r="AH1192" s="90"/>
      <c r="AI1192" s="90"/>
      <c r="AJ1192" s="90"/>
      <c r="AK1192" s="90"/>
      <c r="AL1192" s="90"/>
      <c r="AM1192" s="90"/>
      <c r="AN1192" s="90"/>
      <c r="AO1192" s="90"/>
    </row>
    <row r="1193" spans="1:41" x14ac:dyDescent="0.2">
      <c r="A1193" s="90"/>
      <c r="B1193" s="90"/>
      <c r="C1193" s="90"/>
      <c r="D1193" s="90"/>
      <c r="E1193" s="90"/>
      <c r="F1193" s="90"/>
      <c r="G1193" s="90"/>
      <c r="H1193" s="90"/>
      <c r="I1193" s="90"/>
      <c r="J1193" s="90"/>
      <c r="K1193" s="90"/>
      <c r="L1193" s="90"/>
      <c r="M1193" s="90"/>
      <c r="N1193" s="90"/>
      <c r="O1193" s="90"/>
      <c r="P1193" s="90"/>
      <c r="Q1193" s="90"/>
      <c r="R1193" s="90"/>
      <c r="S1193" s="90"/>
      <c r="T1193" s="90"/>
      <c r="U1193" s="90"/>
      <c r="V1193" s="90"/>
      <c r="W1193" s="90"/>
      <c r="X1193" s="90"/>
      <c r="Y1193" s="90"/>
      <c r="Z1193" s="90"/>
      <c r="AA1193" s="90"/>
      <c r="AB1193" s="90"/>
      <c r="AC1193" s="90"/>
      <c r="AD1193" s="90"/>
      <c r="AE1193" s="90"/>
      <c r="AF1193" s="90"/>
      <c r="AG1193" s="90"/>
      <c r="AH1193" s="90"/>
      <c r="AI1193" s="90"/>
      <c r="AJ1193" s="90"/>
      <c r="AK1193" s="90"/>
      <c r="AL1193" s="90"/>
      <c r="AM1193" s="90"/>
      <c r="AN1193" s="90"/>
      <c r="AO1193" s="90"/>
    </row>
    <row r="1194" spans="1:41" x14ac:dyDescent="0.2">
      <c r="A1194" s="90"/>
      <c r="B1194" s="90"/>
      <c r="C1194" s="90"/>
      <c r="D1194" s="90"/>
      <c r="E1194" s="90"/>
      <c r="F1194" s="90"/>
      <c r="G1194" s="90"/>
      <c r="H1194" s="90"/>
      <c r="I1194" s="90"/>
      <c r="J1194" s="90"/>
      <c r="K1194" s="90"/>
      <c r="L1194" s="90"/>
      <c r="M1194" s="90"/>
      <c r="N1194" s="90"/>
      <c r="O1194" s="90"/>
      <c r="P1194" s="90"/>
      <c r="Q1194" s="90"/>
      <c r="R1194" s="90"/>
      <c r="S1194" s="90"/>
      <c r="T1194" s="90"/>
      <c r="U1194" s="90"/>
      <c r="V1194" s="90"/>
      <c r="W1194" s="90"/>
      <c r="X1194" s="90"/>
      <c r="Y1194" s="90"/>
      <c r="Z1194" s="90"/>
      <c r="AA1194" s="90"/>
      <c r="AB1194" s="90"/>
      <c r="AC1194" s="90"/>
      <c r="AD1194" s="90"/>
      <c r="AE1194" s="90"/>
      <c r="AF1194" s="90"/>
      <c r="AG1194" s="90"/>
      <c r="AH1194" s="90"/>
      <c r="AI1194" s="90"/>
      <c r="AJ1194" s="90"/>
      <c r="AK1194" s="90"/>
      <c r="AL1194" s="90"/>
      <c r="AM1194" s="90"/>
      <c r="AN1194" s="90"/>
      <c r="AO1194" s="90"/>
    </row>
    <row r="1195" spans="1:41" x14ac:dyDescent="0.2">
      <c r="A1195" s="90"/>
      <c r="B1195" s="90"/>
      <c r="C1195" s="90"/>
      <c r="D1195" s="90"/>
      <c r="E1195" s="90"/>
      <c r="F1195" s="90"/>
      <c r="G1195" s="90"/>
      <c r="H1195" s="90"/>
      <c r="I1195" s="90"/>
      <c r="J1195" s="90"/>
      <c r="K1195" s="90"/>
      <c r="L1195" s="90"/>
      <c r="M1195" s="90"/>
      <c r="N1195" s="90"/>
      <c r="O1195" s="90"/>
      <c r="P1195" s="90"/>
      <c r="Q1195" s="90"/>
      <c r="R1195" s="90"/>
      <c r="S1195" s="90"/>
      <c r="T1195" s="90"/>
      <c r="U1195" s="90"/>
      <c r="V1195" s="90"/>
      <c r="W1195" s="90"/>
      <c r="X1195" s="90"/>
      <c r="Y1195" s="90"/>
      <c r="Z1195" s="90"/>
      <c r="AA1195" s="90"/>
      <c r="AB1195" s="90"/>
      <c r="AC1195" s="90"/>
      <c r="AD1195" s="90"/>
      <c r="AE1195" s="90"/>
      <c r="AF1195" s="90"/>
      <c r="AG1195" s="90"/>
      <c r="AH1195" s="90"/>
      <c r="AI1195" s="90"/>
      <c r="AJ1195" s="90"/>
      <c r="AK1195" s="90"/>
      <c r="AL1195" s="90"/>
      <c r="AM1195" s="90"/>
      <c r="AN1195" s="90"/>
      <c r="AO1195" s="90"/>
    </row>
    <row r="1196" spans="1:41" x14ac:dyDescent="0.2">
      <c r="A1196" s="90"/>
      <c r="B1196" s="90"/>
      <c r="C1196" s="90"/>
      <c r="D1196" s="90"/>
      <c r="E1196" s="90"/>
      <c r="F1196" s="90"/>
      <c r="G1196" s="90"/>
      <c r="H1196" s="90"/>
      <c r="I1196" s="90"/>
      <c r="J1196" s="90"/>
      <c r="K1196" s="90"/>
      <c r="L1196" s="90"/>
      <c r="M1196" s="90"/>
      <c r="N1196" s="90"/>
      <c r="O1196" s="90"/>
      <c r="P1196" s="90"/>
      <c r="Q1196" s="90"/>
      <c r="R1196" s="90"/>
      <c r="S1196" s="90"/>
      <c r="T1196" s="90"/>
      <c r="U1196" s="90"/>
      <c r="V1196" s="90"/>
      <c r="W1196" s="90"/>
      <c r="X1196" s="90"/>
      <c r="Y1196" s="90"/>
      <c r="Z1196" s="90"/>
      <c r="AA1196" s="90"/>
      <c r="AB1196" s="90"/>
      <c r="AC1196" s="90"/>
      <c r="AD1196" s="90"/>
      <c r="AE1196" s="90"/>
      <c r="AF1196" s="90"/>
      <c r="AG1196" s="90"/>
      <c r="AH1196" s="90"/>
      <c r="AI1196" s="90"/>
      <c r="AJ1196" s="90"/>
      <c r="AK1196" s="90"/>
      <c r="AL1196" s="90"/>
      <c r="AM1196" s="90"/>
      <c r="AN1196" s="90"/>
      <c r="AO1196" s="90"/>
    </row>
    <row r="1197" spans="1:41" x14ac:dyDescent="0.2">
      <c r="A1197" s="90"/>
      <c r="B1197" s="90"/>
      <c r="C1197" s="90"/>
      <c r="D1197" s="90"/>
      <c r="E1197" s="90"/>
      <c r="F1197" s="90"/>
      <c r="G1197" s="90"/>
      <c r="H1197" s="90"/>
      <c r="I1197" s="90"/>
      <c r="J1197" s="90"/>
      <c r="K1197" s="90"/>
      <c r="L1197" s="90"/>
      <c r="M1197" s="90"/>
      <c r="N1197" s="90"/>
      <c r="O1197" s="90"/>
      <c r="P1197" s="90"/>
      <c r="Q1197" s="90"/>
      <c r="R1197" s="90"/>
      <c r="S1197" s="90"/>
      <c r="T1197" s="90"/>
      <c r="U1197" s="90"/>
      <c r="V1197" s="90"/>
      <c r="W1197" s="90"/>
      <c r="X1197" s="90"/>
      <c r="Y1197" s="90"/>
      <c r="Z1197" s="90"/>
      <c r="AA1197" s="90"/>
      <c r="AB1197" s="90"/>
      <c r="AC1197" s="90"/>
      <c r="AD1197" s="90"/>
      <c r="AE1197" s="90"/>
      <c r="AF1197" s="90"/>
      <c r="AG1197" s="90"/>
      <c r="AH1197" s="90"/>
      <c r="AI1197" s="90"/>
      <c r="AJ1197" s="90"/>
      <c r="AK1197" s="90"/>
      <c r="AL1197" s="90"/>
      <c r="AM1197" s="90"/>
      <c r="AN1197" s="90"/>
      <c r="AO1197" s="90"/>
    </row>
    <row r="1198" spans="1:41" x14ac:dyDescent="0.2">
      <c r="A1198" s="90"/>
      <c r="B1198" s="90"/>
      <c r="C1198" s="90"/>
      <c r="D1198" s="90"/>
      <c r="E1198" s="90"/>
      <c r="F1198" s="90"/>
      <c r="G1198" s="90"/>
      <c r="H1198" s="90"/>
      <c r="I1198" s="90"/>
      <c r="J1198" s="90"/>
      <c r="K1198" s="90"/>
      <c r="L1198" s="90"/>
      <c r="M1198" s="90"/>
      <c r="N1198" s="90"/>
      <c r="O1198" s="90"/>
      <c r="P1198" s="90"/>
      <c r="Q1198" s="90"/>
      <c r="R1198" s="90"/>
      <c r="S1198" s="90"/>
      <c r="T1198" s="90"/>
      <c r="U1198" s="90"/>
      <c r="V1198" s="90"/>
      <c r="W1198" s="90"/>
      <c r="X1198" s="90"/>
      <c r="Y1198" s="90"/>
      <c r="Z1198" s="90"/>
      <c r="AA1198" s="90"/>
      <c r="AB1198" s="90"/>
      <c r="AC1198" s="90"/>
      <c r="AD1198" s="90"/>
      <c r="AE1198" s="90"/>
      <c r="AF1198" s="90"/>
      <c r="AG1198" s="90"/>
      <c r="AH1198" s="90"/>
      <c r="AI1198" s="90"/>
      <c r="AJ1198" s="90"/>
      <c r="AK1198" s="90"/>
      <c r="AL1198" s="90"/>
      <c r="AM1198" s="90"/>
      <c r="AN1198" s="90"/>
      <c r="AO1198" s="90"/>
    </row>
    <row r="1199" spans="1:41" x14ac:dyDescent="0.2">
      <c r="A1199" s="90"/>
      <c r="B1199" s="90"/>
      <c r="C1199" s="90"/>
      <c r="D1199" s="90"/>
      <c r="E1199" s="90"/>
      <c r="F1199" s="90"/>
      <c r="G1199" s="90"/>
      <c r="H1199" s="90"/>
      <c r="I1199" s="90"/>
      <c r="J1199" s="90"/>
      <c r="K1199" s="90"/>
      <c r="L1199" s="90"/>
      <c r="M1199" s="90"/>
      <c r="N1199" s="90"/>
      <c r="O1199" s="90"/>
      <c r="P1199" s="90"/>
      <c r="Q1199" s="90"/>
      <c r="R1199" s="90"/>
      <c r="S1199" s="90"/>
      <c r="T1199" s="90"/>
      <c r="U1199" s="90"/>
      <c r="V1199" s="90"/>
      <c r="W1199" s="90"/>
      <c r="X1199" s="90"/>
      <c r="Y1199" s="90"/>
      <c r="Z1199" s="90"/>
      <c r="AA1199" s="90"/>
      <c r="AB1199" s="90"/>
      <c r="AC1199" s="90"/>
      <c r="AD1199" s="90"/>
      <c r="AE1199" s="90"/>
      <c r="AF1199" s="90"/>
      <c r="AG1199" s="90"/>
      <c r="AH1199" s="90"/>
      <c r="AI1199" s="90"/>
      <c r="AJ1199" s="90"/>
      <c r="AK1199" s="90"/>
      <c r="AL1199" s="90"/>
      <c r="AM1199" s="90"/>
      <c r="AN1199" s="90"/>
      <c r="AO1199" s="90"/>
    </row>
    <row r="1200" spans="1:41" x14ac:dyDescent="0.2">
      <c r="A1200" s="90"/>
      <c r="B1200" s="90"/>
      <c r="C1200" s="90"/>
      <c r="D1200" s="90"/>
      <c r="E1200" s="90"/>
      <c r="F1200" s="90"/>
      <c r="G1200" s="90"/>
      <c r="H1200" s="90"/>
      <c r="I1200" s="90"/>
      <c r="J1200" s="90"/>
      <c r="K1200" s="90"/>
      <c r="L1200" s="90"/>
      <c r="M1200" s="90"/>
      <c r="N1200" s="90"/>
      <c r="O1200" s="90"/>
      <c r="P1200" s="90"/>
      <c r="Q1200" s="90"/>
      <c r="R1200" s="90"/>
      <c r="S1200" s="90"/>
      <c r="T1200" s="90"/>
      <c r="U1200" s="90"/>
      <c r="V1200" s="90"/>
      <c r="W1200" s="90"/>
      <c r="X1200" s="90"/>
      <c r="Y1200" s="90"/>
      <c r="Z1200" s="90"/>
      <c r="AA1200" s="90"/>
      <c r="AB1200" s="90"/>
      <c r="AC1200" s="90"/>
      <c r="AD1200" s="90"/>
      <c r="AE1200" s="90"/>
      <c r="AF1200" s="90"/>
      <c r="AG1200" s="90"/>
      <c r="AH1200" s="90"/>
      <c r="AI1200" s="90"/>
      <c r="AJ1200" s="90"/>
      <c r="AK1200" s="90"/>
      <c r="AL1200" s="90"/>
      <c r="AM1200" s="90"/>
      <c r="AN1200" s="90"/>
      <c r="AO1200" s="90"/>
    </row>
    <row r="1201" spans="1:41" x14ac:dyDescent="0.2">
      <c r="A1201" s="90"/>
      <c r="B1201" s="90"/>
      <c r="C1201" s="90"/>
      <c r="D1201" s="90"/>
      <c r="E1201" s="90"/>
      <c r="F1201" s="90"/>
      <c r="G1201" s="90"/>
      <c r="H1201" s="90"/>
      <c r="I1201" s="90"/>
      <c r="J1201" s="90"/>
      <c r="K1201" s="90"/>
      <c r="L1201" s="90"/>
      <c r="M1201" s="90"/>
      <c r="N1201" s="90"/>
      <c r="O1201" s="90"/>
      <c r="P1201" s="90"/>
      <c r="Q1201" s="90"/>
      <c r="R1201" s="90"/>
      <c r="S1201" s="90"/>
      <c r="T1201" s="90"/>
      <c r="U1201" s="90"/>
      <c r="V1201" s="90"/>
      <c r="W1201" s="90"/>
      <c r="X1201" s="90"/>
      <c r="Y1201" s="90"/>
      <c r="Z1201" s="90"/>
      <c r="AA1201" s="90"/>
      <c r="AB1201" s="90"/>
      <c r="AC1201" s="90"/>
      <c r="AD1201" s="90"/>
      <c r="AE1201" s="90"/>
      <c r="AF1201" s="90"/>
      <c r="AG1201" s="90"/>
      <c r="AH1201" s="90"/>
      <c r="AI1201" s="90"/>
      <c r="AJ1201" s="90"/>
      <c r="AK1201" s="90"/>
      <c r="AL1201" s="90"/>
      <c r="AM1201" s="90"/>
      <c r="AN1201" s="90"/>
      <c r="AO1201" s="90"/>
    </row>
    <row r="1202" spans="1:41" x14ac:dyDescent="0.2">
      <c r="A1202" s="90"/>
      <c r="B1202" s="90"/>
      <c r="C1202" s="90"/>
      <c r="D1202" s="90"/>
      <c r="E1202" s="90"/>
      <c r="F1202" s="90"/>
      <c r="G1202" s="90"/>
      <c r="H1202" s="90"/>
      <c r="I1202" s="90"/>
      <c r="J1202" s="90"/>
      <c r="K1202" s="90"/>
      <c r="L1202" s="90"/>
      <c r="M1202" s="90"/>
      <c r="N1202" s="90"/>
      <c r="O1202" s="90"/>
      <c r="P1202" s="90"/>
      <c r="Q1202" s="90"/>
      <c r="R1202" s="90"/>
      <c r="S1202" s="90"/>
      <c r="T1202" s="90"/>
      <c r="U1202" s="90"/>
      <c r="V1202" s="90"/>
      <c r="W1202" s="90"/>
      <c r="X1202" s="90"/>
      <c r="Y1202" s="90"/>
      <c r="Z1202" s="90"/>
      <c r="AA1202" s="90"/>
      <c r="AB1202" s="90"/>
      <c r="AC1202" s="90"/>
      <c r="AD1202" s="90"/>
      <c r="AE1202" s="90"/>
      <c r="AF1202" s="90"/>
      <c r="AG1202" s="90"/>
      <c r="AH1202" s="90"/>
      <c r="AI1202" s="90"/>
      <c r="AJ1202" s="90"/>
      <c r="AK1202" s="90"/>
      <c r="AL1202" s="90"/>
      <c r="AM1202" s="90"/>
      <c r="AN1202" s="90"/>
      <c r="AO1202" s="90"/>
    </row>
    <row r="1203" spans="1:41" x14ac:dyDescent="0.2">
      <c r="A1203" s="90"/>
      <c r="B1203" s="90"/>
      <c r="C1203" s="90"/>
      <c r="D1203" s="90"/>
      <c r="E1203" s="90"/>
      <c r="F1203" s="90"/>
      <c r="G1203" s="90"/>
      <c r="H1203" s="90"/>
      <c r="I1203" s="90"/>
      <c r="J1203" s="90"/>
      <c r="K1203" s="90"/>
      <c r="L1203" s="90"/>
      <c r="M1203" s="90"/>
      <c r="N1203" s="90"/>
      <c r="O1203" s="90"/>
      <c r="P1203" s="90"/>
      <c r="Q1203" s="90"/>
      <c r="R1203" s="90"/>
      <c r="S1203" s="90"/>
      <c r="T1203" s="90"/>
      <c r="U1203" s="90"/>
      <c r="V1203" s="90"/>
      <c r="W1203" s="90"/>
      <c r="X1203" s="90"/>
      <c r="Y1203" s="90"/>
      <c r="Z1203" s="90"/>
      <c r="AA1203" s="90"/>
      <c r="AB1203" s="90"/>
      <c r="AC1203" s="90"/>
      <c r="AD1203" s="90"/>
      <c r="AE1203" s="90"/>
      <c r="AF1203" s="90"/>
      <c r="AG1203" s="90"/>
      <c r="AH1203" s="90"/>
      <c r="AI1203" s="90"/>
      <c r="AJ1203" s="90"/>
      <c r="AK1203" s="90"/>
      <c r="AL1203" s="90"/>
      <c r="AM1203" s="90"/>
      <c r="AN1203" s="90"/>
      <c r="AO1203" s="90"/>
    </row>
    <row r="1204" spans="1:41" x14ac:dyDescent="0.2">
      <c r="A1204" s="90"/>
      <c r="B1204" s="90"/>
      <c r="C1204" s="90"/>
      <c r="D1204" s="90"/>
      <c r="E1204" s="90"/>
      <c r="F1204" s="90"/>
      <c r="G1204" s="90"/>
      <c r="H1204" s="90"/>
      <c r="I1204" s="90"/>
      <c r="J1204" s="90"/>
      <c r="K1204" s="90"/>
      <c r="L1204" s="90"/>
      <c r="M1204" s="90"/>
      <c r="N1204" s="90"/>
      <c r="O1204" s="90"/>
      <c r="P1204" s="90"/>
      <c r="Q1204" s="90"/>
      <c r="R1204" s="90"/>
      <c r="S1204" s="90"/>
      <c r="T1204" s="90"/>
      <c r="U1204" s="90"/>
      <c r="V1204" s="90"/>
      <c r="W1204" s="90"/>
      <c r="X1204" s="90"/>
      <c r="Y1204" s="90"/>
      <c r="Z1204" s="90"/>
      <c r="AA1204" s="90"/>
      <c r="AB1204" s="90"/>
      <c r="AC1204" s="90"/>
      <c r="AD1204" s="90"/>
      <c r="AE1204" s="90"/>
      <c r="AF1204" s="90"/>
      <c r="AG1204" s="90"/>
      <c r="AH1204" s="90"/>
      <c r="AI1204" s="90"/>
      <c r="AJ1204" s="90"/>
      <c r="AK1204" s="90"/>
      <c r="AL1204" s="90"/>
      <c r="AM1204" s="90"/>
      <c r="AN1204" s="90"/>
      <c r="AO1204" s="90"/>
    </row>
    <row r="1205" spans="1:41" x14ac:dyDescent="0.2">
      <c r="A1205" s="90"/>
      <c r="B1205" s="90"/>
      <c r="C1205" s="90"/>
      <c r="D1205" s="90"/>
      <c r="E1205" s="90"/>
      <c r="F1205" s="90"/>
      <c r="G1205" s="90"/>
      <c r="H1205" s="90"/>
      <c r="I1205" s="90"/>
      <c r="J1205" s="90"/>
      <c r="K1205" s="90"/>
      <c r="L1205" s="90"/>
      <c r="M1205" s="90"/>
      <c r="N1205" s="90"/>
      <c r="O1205" s="90"/>
      <c r="P1205" s="90"/>
      <c r="Q1205" s="90"/>
      <c r="R1205" s="90"/>
      <c r="S1205" s="90"/>
      <c r="T1205" s="90"/>
      <c r="U1205" s="90"/>
      <c r="V1205" s="90"/>
      <c r="W1205" s="90"/>
      <c r="X1205" s="90"/>
      <c r="Y1205" s="90"/>
      <c r="Z1205" s="90"/>
      <c r="AA1205" s="90"/>
      <c r="AB1205" s="90"/>
      <c r="AC1205" s="90"/>
      <c r="AD1205" s="90"/>
      <c r="AE1205" s="90"/>
      <c r="AF1205" s="90"/>
      <c r="AG1205" s="90"/>
      <c r="AH1205" s="90"/>
      <c r="AI1205" s="90"/>
      <c r="AJ1205" s="90"/>
      <c r="AK1205" s="90"/>
      <c r="AL1205" s="90"/>
      <c r="AM1205" s="90"/>
      <c r="AN1205" s="90"/>
      <c r="AO1205" s="90"/>
    </row>
    <row r="1206" spans="1:41" x14ac:dyDescent="0.2">
      <c r="A1206" s="90"/>
      <c r="B1206" s="90"/>
      <c r="C1206" s="90"/>
      <c r="D1206" s="90"/>
      <c r="E1206" s="90"/>
      <c r="F1206" s="90"/>
      <c r="G1206" s="90"/>
      <c r="H1206" s="90"/>
      <c r="I1206" s="90"/>
      <c r="J1206" s="90"/>
      <c r="K1206" s="90"/>
      <c r="L1206" s="90"/>
      <c r="M1206" s="90"/>
      <c r="N1206" s="90"/>
      <c r="O1206" s="90"/>
      <c r="P1206" s="90"/>
      <c r="Q1206" s="90"/>
      <c r="R1206" s="90"/>
      <c r="S1206" s="90"/>
      <c r="T1206" s="90"/>
      <c r="U1206" s="90"/>
      <c r="V1206" s="90"/>
      <c r="W1206" s="90"/>
      <c r="X1206" s="90"/>
      <c r="Y1206" s="90"/>
      <c r="Z1206" s="90"/>
      <c r="AA1206" s="90"/>
      <c r="AB1206" s="90"/>
      <c r="AC1206" s="90"/>
      <c r="AD1206" s="90"/>
      <c r="AE1206" s="90"/>
      <c r="AF1206" s="90"/>
      <c r="AG1206" s="90"/>
      <c r="AH1206" s="90"/>
      <c r="AI1206" s="90"/>
      <c r="AJ1206" s="90"/>
      <c r="AK1206" s="90"/>
      <c r="AL1206" s="90"/>
      <c r="AM1206" s="90"/>
      <c r="AN1206" s="90"/>
      <c r="AO1206" s="90"/>
    </row>
    <row r="1207" spans="1:41" x14ac:dyDescent="0.2">
      <c r="A1207" s="90"/>
      <c r="B1207" s="90"/>
      <c r="C1207" s="90"/>
      <c r="D1207" s="90"/>
      <c r="E1207" s="90"/>
      <c r="F1207" s="90"/>
      <c r="G1207" s="90"/>
      <c r="H1207" s="90"/>
      <c r="I1207" s="90"/>
      <c r="J1207" s="90"/>
      <c r="K1207" s="90"/>
      <c r="L1207" s="90"/>
      <c r="M1207" s="90"/>
      <c r="N1207" s="90"/>
      <c r="O1207" s="90"/>
      <c r="P1207" s="90"/>
      <c r="Q1207" s="90"/>
      <c r="R1207" s="90"/>
      <c r="S1207" s="90"/>
      <c r="T1207" s="90"/>
      <c r="U1207" s="90"/>
      <c r="V1207" s="90"/>
      <c r="W1207" s="90"/>
      <c r="X1207" s="90"/>
      <c r="Y1207" s="90"/>
      <c r="Z1207" s="90"/>
      <c r="AA1207" s="90"/>
      <c r="AB1207" s="90"/>
      <c r="AC1207" s="90"/>
      <c r="AD1207" s="90"/>
      <c r="AE1207" s="90"/>
      <c r="AF1207" s="90"/>
      <c r="AG1207" s="90"/>
      <c r="AH1207" s="90"/>
      <c r="AI1207" s="90"/>
      <c r="AJ1207" s="90"/>
      <c r="AK1207" s="90"/>
      <c r="AL1207" s="90"/>
      <c r="AM1207" s="90"/>
      <c r="AN1207" s="90"/>
      <c r="AO1207" s="90"/>
    </row>
    <row r="1208" spans="1:41" x14ac:dyDescent="0.2">
      <c r="A1208" s="90"/>
      <c r="B1208" s="90"/>
      <c r="C1208" s="90"/>
      <c r="D1208" s="90"/>
      <c r="E1208" s="90"/>
      <c r="F1208" s="90"/>
      <c r="G1208" s="90"/>
      <c r="H1208" s="90"/>
      <c r="I1208" s="90"/>
      <c r="J1208" s="90"/>
      <c r="K1208" s="90"/>
      <c r="L1208" s="90"/>
      <c r="M1208" s="90"/>
      <c r="N1208" s="90"/>
      <c r="O1208" s="90"/>
      <c r="P1208" s="90"/>
      <c r="Q1208" s="90"/>
      <c r="R1208" s="90"/>
      <c r="S1208" s="90"/>
      <c r="T1208" s="90"/>
      <c r="U1208" s="90"/>
      <c r="V1208" s="90"/>
      <c r="W1208" s="90"/>
      <c r="X1208" s="90"/>
      <c r="Y1208" s="90"/>
      <c r="Z1208" s="90"/>
      <c r="AA1208" s="90"/>
      <c r="AB1208" s="90"/>
      <c r="AC1208" s="90"/>
      <c r="AD1208" s="90"/>
      <c r="AE1208" s="90"/>
      <c r="AF1208" s="90"/>
      <c r="AG1208" s="90"/>
      <c r="AH1208" s="90"/>
      <c r="AI1208" s="90"/>
      <c r="AJ1208" s="90"/>
      <c r="AK1208" s="90"/>
      <c r="AL1208" s="90"/>
      <c r="AM1208" s="90"/>
      <c r="AN1208" s="90"/>
      <c r="AO1208" s="90"/>
    </row>
    <row r="1209" spans="1:41" x14ac:dyDescent="0.2">
      <c r="A1209" s="90"/>
      <c r="B1209" s="90"/>
      <c r="C1209" s="90"/>
      <c r="D1209" s="90"/>
      <c r="E1209" s="90"/>
      <c r="F1209" s="90"/>
      <c r="G1209" s="90"/>
      <c r="H1209" s="90"/>
      <c r="I1209" s="90"/>
      <c r="J1209" s="90"/>
      <c r="K1209" s="90"/>
      <c r="L1209" s="90"/>
      <c r="M1209" s="90"/>
      <c r="N1209" s="90"/>
      <c r="O1209" s="90"/>
      <c r="P1209" s="90"/>
      <c r="Q1209" s="90"/>
      <c r="R1209" s="90"/>
      <c r="S1209" s="90"/>
      <c r="T1209" s="90"/>
      <c r="U1209" s="90"/>
      <c r="V1209" s="90"/>
      <c r="W1209" s="90"/>
      <c r="X1209" s="90"/>
      <c r="Y1209" s="90"/>
      <c r="Z1209" s="90"/>
      <c r="AA1209" s="90"/>
      <c r="AB1209" s="90"/>
      <c r="AC1209" s="90"/>
      <c r="AD1209" s="90"/>
      <c r="AE1209" s="90"/>
      <c r="AF1209" s="90"/>
      <c r="AG1209" s="90"/>
      <c r="AH1209" s="90"/>
      <c r="AI1209" s="90"/>
      <c r="AJ1209" s="90"/>
      <c r="AK1209" s="90"/>
      <c r="AL1209" s="90"/>
      <c r="AM1209" s="90"/>
      <c r="AN1209" s="90"/>
      <c r="AO1209" s="90"/>
    </row>
    <row r="1210" spans="1:41" x14ac:dyDescent="0.2">
      <c r="A1210" s="90"/>
      <c r="B1210" s="90"/>
      <c r="C1210" s="90"/>
      <c r="D1210" s="90"/>
      <c r="E1210" s="90"/>
      <c r="F1210" s="90"/>
      <c r="G1210" s="90"/>
      <c r="H1210" s="90"/>
      <c r="I1210" s="90"/>
      <c r="J1210" s="90"/>
      <c r="K1210" s="90"/>
      <c r="L1210" s="90"/>
      <c r="M1210" s="90"/>
      <c r="N1210" s="90"/>
      <c r="O1210" s="90"/>
      <c r="P1210" s="90"/>
      <c r="Q1210" s="90"/>
      <c r="R1210" s="90"/>
      <c r="S1210" s="90"/>
      <c r="T1210" s="90"/>
      <c r="U1210" s="90"/>
      <c r="V1210" s="90"/>
      <c r="W1210" s="90"/>
      <c r="X1210" s="90"/>
      <c r="Y1210" s="90"/>
      <c r="Z1210" s="90"/>
      <c r="AA1210" s="90"/>
      <c r="AB1210" s="90"/>
      <c r="AC1210" s="90"/>
      <c r="AD1210" s="90"/>
      <c r="AE1210" s="90"/>
      <c r="AF1210" s="90"/>
      <c r="AG1210" s="90"/>
      <c r="AH1210" s="90"/>
      <c r="AI1210" s="90"/>
      <c r="AJ1210" s="90"/>
      <c r="AK1210" s="90"/>
      <c r="AL1210" s="90"/>
      <c r="AM1210" s="90"/>
      <c r="AN1210" s="90"/>
      <c r="AO1210" s="90"/>
    </row>
    <row r="1211" spans="1:41" x14ac:dyDescent="0.2">
      <c r="A1211" s="90"/>
      <c r="B1211" s="90"/>
      <c r="C1211" s="90"/>
      <c r="D1211" s="90"/>
      <c r="E1211" s="90"/>
      <c r="F1211" s="90"/>
      <c r="G1211" s="90"/>
      <c r="H1211" s="90"/>
      <c r="I1211" s="90"/>
      <c r="J1211" s="90"/>
      <c r="K1211" s="90"/>
      <c r="L1211" s="90"/>
      <c r="M1211" s="90"/>
      <c r="N1211" s="90"/>
      <c r="O1211" s="90"/>
      <c r="P1211" s="90"/>
      <c r="Q1211" s="90"/>
      <c r="R1211" s="90"/>
      <c r="S1211" s="90"/>
      <c r="T1211" s="90"/>
      <c r="U1211" s="90"/>
      <c r="V1211" s="90"/>
      <c r="W1211" s="90"/>
      <c r="X1211" s="90"/>
      <c r="Y1211" s="90"/>
      <c r="Z1211" s="90"/>
      <c r="AA1211" s="90"/>
      <c r="AB1211" s="90"/>
      <c r="AC1211" s="90"/>
      <c r="AD1211" s="90"/>
      <c r="AE1211" s="90"/>
      <c r="AF1211" s="90"/>
      <c r="AG1211" s="90"/>
      <c r="AH1211" s="90"/>
      <c r="AI1211" s="90"/>
      <c r="AJ1211" s="90"/>
      <c r="AK1211" s="90"/>
      <c r="AL1211" s="90"/>
      <c r="AM1211" s="90"/>
      <c r="AN1211" s="90"/>
      <c r="AO1211" s="90"/>
    </row>
    <row r="1212" spans="1:41" x14ac:dyDescent="0.2">
      <c r="A1212" s="90"/>
      <c r="B1212" s="90"/>
      <c r="C1212" s="90"/>
      <c r="D1212" s="90"/>
      <c r="E1212" s="90"/>
      <c r="F1212" s="90"/>
      <c r="G1212" s="90"/>
      <c r="H1212" s="90"/>
      <c r="I1212" s="90"/>
      <c r="J1212" s="90"/>
      <c r="K1212" s="90"/>
      <c r="L1212" s="90"/>
      <c r="M1212" s="90"/>
      <c r="N1212" s="90"/>
      <c r="O1212" s="90"/>
      <c r="P1212" s="90"/>
      <c r="Q1212" s="90"/>
      <c r="R1212" s="90"/>
      <c r="S1212" s="90"/>
      <c r="T1212" s="90"/>
      <c r="U1212" s="90"/>
      <c r="V1212" s="90"/>
      <c r="W1212" s="90"/>
      <c r="X1212" s="90"/>
      <c r="Y1212" s="90"/>
      <c r="Z1212" s="90"/>
      <c r="AA1212" s="90"/>
      <c r="AB1212" s="90"/>
      <c r="AC1212" s="90"/>
      <c r="AD1212" s="90"/>
      <c r="AE1212" s="90"/>
      <c r="AF1212" s="90"/>
      <c r="AG1212" s="90"/>
      <c r="AH1212" s="90"/>
      <c r="AI1212" s="90"/>
      <c r="AJ1212" s="90"/>
      <c r="AK1212" s="90"/>
      <c r="AL1212" s="90"/>
      <c r="AM1212" s="90"/>
      <c r="AN1212" s="90"/>
      <c r="AO1212" s="90"/>
    </row>
    <row r="1213" spans="1:41" x14ac:dyDescent="0.2">
      <c r="A1213" s="90"/>
      <c r="B1213" s="90"/>
      <c r="C1213" s="90"/>
      <c r="D1213" s="90"/>
      <c r="E1213" s="90"/>
      <c r="F1213" s="90"/>
      <c r="G1213" s="90"/>
      <c r="H1213" s="90"/>
      <c r="I1213" s="90"/>
      <c r="J1213" s="90"/>
      <c r="K1213" s="90"/>
      <c r="L1213" s="90"/>
      <c r="M1213" s="90"/>
      <c r="N1213" s="90"/>
      <c r="O1213" s="90"/>
      <c r="P1213" s="90"/>
      <c r="Q1213" s="90"/>
      <c r="R1213" s="90"/>
      <c r="S1213" s="90"/>
      <c r="T1213" s="90"/>
      <c r="U1213" s="90"/>
      <c r="V1213" s="90"/>
      <c r="W1213" s="90"/>
      <c r="X1213" s="90"/>
      <c r="Y1213" s="90"/>
      <c r="Z1213" s="90"/>
      <c r="AA1213" s="90"/>
      <c r="AB1213" s="90"/>
      <c r="AC1213" s="90"/>
      <c r="AD1213" s="90"/>
      <c r="AE1213" s="90"/>
      <c r="AF1213" s="90"/>
      <c r="AG1213" s="90"/>
      <c r="AH1213" s="90"/>
      <c r="AI1213" s="90"/>
      <c r="AJ1213" s="90"/>
      <c r="AK1213" s="90"/>
      <c r="AL1213" s="90"/>
      <c r="AM1213" s="90"/>
      <c r="AN1213" s="90"/>
      <c r="AO1213" s="90"/>
    </row>
    <row r="1214" spans="1:41" x14ac:dyDescent="0.2">
      <c r="A1214" s="90"/>
      <c r="B1214" s="90"/>
      <c r="C1214" s="90"/>
      <c r="D1214" s="90"/>
      <c r="E1214" s="90"/>
      <c r="F1214" s="90"/>
      <c r="G1214" s="90"/>
      <c r="H1214" s="90"/>
      <c r="I1214" s="90"/>
      <c r="J1214" s="90"/>
      <c r="K1214" s="90"/>
      <c r="L1214" s="90"/>
      <c r="M1214" s="90"/>
      <c r="N1214" s="90"/>
      <c r="O1214" s="90"/>
      <c r="P1214" s="90"/>
      <c r="Q1214" s="90"/>
      <c r="R1214" s="90"/>
      <c r="S1214" s="90"/>
      <c r="T1214" s="90"/>
      <c r="U1214" s="90"/>
      <c r="V1214" s="90"/>
      <c r="W1214" s="90"/>
      <c r="X1214" s="90"/>
      <c r="Y1214" s="90"/>
      <c r="Z1214" s="90"/>
      <c r="AA1214" s="90"/>
      <c r="AB1214" s="90"/>
      <c r="AC1214" s="90"/>
      <c r="AD1214" s="90"/>
      <c r="AE1214" s="90"/>
      <c r="AF1214" s="90"/>
      <c r="AG1214" s="90"/>
      <c r="AH1214" s="90"/>
      <c r="AI1214" s="90"/>
      <c r="AJ1214" s="90"/>
      <c r="AK1214" s="90"/>
      <c r="AL1214" s="90"/>
      <c r="AM1214" s="90"/>
      <c r="AN1214" s="90"/>
      <c r="AO1214" s="90"/>
    </row>
    <row r="1215" spans="1:41" x14ac:dyDescent="0.2">
      <c r="A1215" s="90"/>
      <c r="B1215" s="90"/>
      <c r="C1215" s="90"/>
      <c r="D1215" s="90"/>
      <c r="E1215" s="90"/>
      <c r="F1215" s="90"/>
      <c r="G1215" s="90"/>
      <c r="H1215" s="90"/>
      <c r="I1215" s="90"/>
      <c r="J1215" s="90"/>
      <c r="K1215" s="90"/>
      <c r="L1215" s="90"/>
      <c r="M1215" s="90"/>
      <c r="N1215" s="90"/>
      <c r="O1215" s="90"/>
      <c r="P1215" s="90"/>
      <c r="Q1215" s="90"/>
      <c r="R1215" s="90"/>
      <c r="S1215" s="90"/>
      <c r="T1215" s="90"/>
      <c r="U1215" s="90"/>
      <c r="V1215" s="90"/>
      <c r="W1215" s="90"/>
      <c r="X1215" s="90"/>
      <c r="Y1215" s="90"/>
      <c r="Z1215" s="90"/>
      <c r="AA1215" s="90"/>
      <c r="AB1215" s="90"/>
      <c r="AC1215" s="90"/>
      <c r="AD1215" s="90"/>
      <c r="AE1215" s="90"/>
      <c r="AF1215" s="90"/>
      <c r="AG1215" s="90"/>
      <c r="AH1215" s="90"/>
      <c r="AI1215" s="90"/>
      <c r="AJ1215" s="90"/>
      <c r="AK1215" s="90"/>
      <c r="AL1215" s="90"/>
      <c r="AM1215" s="90"/>
      <c r="AN1215" s="90"/>
      <c r="AO1215" s="90"/>
    </row>
    <row r="1216" spans="1:41" x14ac:dyDescent="0.2">
      <c r="A1216" s="90"/>
      <c r="B1216" s="90"/>
      <c r="C1216" s="90"/>
      <c r="D1216" s="90"/>
      <c r="E1216" s="90"/>
      <c r="F1216" s="90"/>
      <c r="G1216" s="90"/>
      <c r="H1216" s="90"/>
      <c r="I1216" s="90"/>
      <c r="J1216" s="90"/>
      <c r="K1216" s="90"/>
      <c r="L1216" s="90"/>
      <c r="M1216" s="90"/>
      <c r="N1216" s="90"/>
      <c r="O1216" s="90"/>
      <c r="P1216" s="90"/>
      <c r="Q1216" s="90"/>
      <c r="R1216" s="90"/>
      <c r="S1216" s="90"/>
      <c r="T1216" s="90"/>
      <c r="U1216" s="90"/>
      <c r="V1216" s="90"/>
      <c r="W1216" s="90"/>
      <c r="X1216" s="90"/>
      <c r="Y1216" s="90"/>
      <c r="Z1216" s="90"/>
      <c r="AA1216" s="90"/>
      <c r="AB1216" s="90"/>
      <c r="AC1216" s="90"/>
      <c r="AD1216" s="90"/>
      <c r="AE1216" s="90"/>
      <c r="AF1216" s="90"/>
      <c r="AG1216" s="90"/>
      <c r="AH1216" s="90"/>
      <c r="AI1216" s="90"/>
      <c r="AJ1216" s="90"/>
      <c r="AK1216" s="90"/>
      <c r="AL1216" s="90"/>
      <c r="AM1216" s="90"/>
      <c r="AN1216" s="90"/>
      <c r="AO1216" s="90"/>
    </row>
    <row r="1217" spans="1:41" x14ac:dyDescent="0.2">
      <c r="A1217" s="90"/>
      <c r="B1217" s="90"/>
      <c r="C1217" s="90"/>
      <c r="D1217" s="90"/>
      <c r="E1217" s="90"/>
      <c r="F1217" s="90"/>
      <c r="G1217" s="90"/>
      <c r="H1217" s="90"/>
      <c r="I1217" s="90"/>
      <c r="J1217" s="90"/>
      <c r="K1217" s="90"/>
      <c r="L1217" s="90"/>
      <c r="M1217" s="90"/>
      <c r="N1217" s="90"/>
      <c r="O1217" s="90"/>
      <c r="P1217" s="90"/>
      <c r="Q1217" s="90"/>
      <c r="R1217" s="90"/>
      <c r="S1217" s="90"/>
      <c r="T1217" s="90"/>
      <c r="U1217" s="90"/>
      <c r="V1217" s="90"/>
      <c r="W1217" s="90"/>
      <c r="X1217" s="90"/>
      <c r="Y1217" s="90"/>
      <c r="Z1217" s="90"/>
      <c r="AA1217" s="90"/>
      <c r="AB1217" s="90"/>
      <c r="AC1217" s="90"/>
      <c r="AD1217" s="90"/>
      <c r="AE1217" s="90"/>
      <c r="AF1217" s="90"/>
      <c r="AG1217" s="90"/>
      <c r="AH1217" s="90"/>
      <c r="AI1217" s="90"/>
      <c r="AJ1217" s="90"/>
      <c r="AK1217" s="90"/>
      <c r="AL1217" s="90"/>
      <c r="AM1217" s="90"/>
      <c r="AN1217" s="90"/>
      <c r="AO1217" s="90"/>
    </row>
    <row r="1218" spans="1:41" x14ac:dyDescent="0.2">
      <c r="A1218" s="90"/>
      <c r="B1218" s="90"/>
      <c r="C1218" s="90"/>
      <c r="D1218" s="90"/>
      <c r="E1218" s="90"/>
      <c r="F1218" s="90"/>
      <c r="G1218" s="90"/>
      <c r="H1218" s="90"/>
      <c r="I1218" s="90"/>
      <c r="J1218" s="90"/>
      <c r="K1218" s="90"/>
      <c r="L1218" s="90"/>
      <c r="M1218" s="90"/>
      <c r="N1218" s="90"/>
      <c r="O1218" s="90"/>
      <c r="P1218" s="90"/>
      <c r="Q1218" s="90"/>
      <c r="R1218" s="90"/>
      <c r="S1218" s="90"/>
      <c r="T1218" s="90"/>
      <c r="U1218" s="90"/>
      <c r="V1218" s="90"/>
      <c r="W1218" s="90"/>
      <c r="X1218" s="90"/>
      <c r="Y1218" s="90"/>
      <c r="Z1218" s="90"/>
      <c r="AA1218" s="90"/>
      <c r="AB1218" s="90"/>
      <c r="AC1218" s="90"/>
      <c r="AD1218" s="90"/>
      <c r="AE1218" s="90"/>
      <c r="AF1218" s="90"/>
      <c r="AG1218" s="90"/>
      <c r="AH1218" s="90"/>
      <c r="AI1218" s="90"/>
      <c r="AJ1218" s="90"/>
      <c r="AK1218" s="90"/>
      <c r="AL1218" s="90"/>
      <c r="AM1218" s="90"/>
      <c r="AN1218" s="90"/>
      <c r="AO1218" s="90"/>
    </row>
    <row r="1219" spans="1:41" x14ac:dyDescent="0.2">
      <c r="A1219" s="90"/>
      <c r="B1219" s="90"/>
      <c r="C1219" s="90"/>
      <c r="D1219" s="90"/>
      <c r="E1219" s="90"/>
      <c r="F1219" s="90"/>
      <c r="G1219" s="90"/>
      <c r="H1219" s="90"/>
      <c r="I1219" s="90"/>
      <c r="J1219" s="90"/>
      <c r="K1219" s="90"/>
      <c r="L1219" s="90"/>
      <c r="M1219" s="90"/>
      <c r="N1219" s="90"/>
      <c r="O1219" s="90"/>
      <c r="P1219" s="90"/>
      <c r="Q1219" s="90"/>
      <c r="R1219" s="90"/>
      <c r="S1219" s="90"/>
      <c r="T1219" s="90"/>
      <c r="U1219" s="90"/>
      <c r="V1219" s="90"/>
      <c r="W1219" s="90"/>
      <c r="X1219" s="90"/>
      <c r="Y1219" s="90"/>
      <c r="Z1219" s="90"/>
      <c r="AA1219" s="90"/>
      <c r="AB1219" s="90"/>
      <c r="AC1219" s="90"/>
      <c r="AD1219" s="90"/>
      <c r="AE1219" s="90"/>
      <c r="AF1219" s="90"/>
      <c r="AG1219" s="90"/>
      <c r="AH1219" s="90"/>
      <c r="AI1219" s="90"/>
      <c r="AJ1219" s="90"/>
      <c r="AK1219" s="90"/>
      <c r="AL1219" s="90"/>
      <c r="AM1219" s="90"/>
      <c r="AN1219" s="90"/>
      <c r="AO1219" s="90"/>
    </row>
    <row r="1220" spans="1:41" x14ac:dyDescent="0.2">
      <c r="A1220" s="90"/>
      <c r="B1220" s="90"/>
      <c r="C1220" s="90"/>
      <c r="D1220" s="90"/>
      <c r="E1220" s="90"/>
      <c r="F1220" s="90"/>
      <c r="G1220" s="90"/>
      <c r="H1220" s="90"/>
      <c r="I1220" s="90"/>
      <c r="J1220" s="90"/>
      <c r="K1220" s="90"/>
      <c r="L1220" s="90"/>
      <c r="M1220" s="90"/>
      <c r="N1220" s="90"/>
      <c r="O1220" s="90"/>
      <c r="P1220" s="90"/>
      <c r="Q1220" s="90"/>
      <c r="R1220" s="90"/>
      <c r="S1220" s="90"/>
      <c r="T1220" s="90"/>
      <c r="U1220" s="90"/>
      <c r="V1220" s="90"/>
      <c r="W1220" s="90"/>
      <c r="X1220" s="90"/>
      <c r="Y1220" s="90"/>
      <c r="Z1220" s="90"/>
      <c r="AA1220" s="90"/>
      <c r="AB1220" s="90"/>
      <c r="AC1220" s="90"/>
      <c r="AD1220" s="90"/>
      <c r="AE1220" s="90"/>
      <c r="AF1220" s="90"/>
      <c r="AG1220" s="90"/>
      <c r="AH1220" s="90"/>
      <c r="AI1220" s="90"/>
      <c r="AJ1220" s="90"/>
      <c r="AK1220" s="90"/>
      <c r="AL1220" s="90"/>
      <c r="AM1220" s="90"/>
      <c r="AN1220" s="90"/>
      <c r="AO1220" s="90"/>
    </row>
    <row r="1221" spans="1:41" x14ac:dyDescent="0.2">
      <c r="A1221" s="90"/>
      <c r="B1221" s="90"/>
      <c r="C1221" s="90"/>
      <c r="D1221" s="90"/>
      <c r="E1221" s="90"/>
      <c r="F1221" s="90"/>
      <c r="G1221" s="90"/>
      <c r="H1221" s="90"/>
      <c r="I1221" s="90"/>
      <c r="J1221" s="90"/>
      <c r="K1221" s="90"/>
      <c r="L1221" s="90"/>
      <c r="M1221" s="90"/>
      <c r="N1221" s="90"/>
      <c r="O1221" s="90"/>
      <c r="P1221" s="90"/>
      <c r="Q1221" s="90"/>
      <c r="R1221" s="90"/>
      <c r="S1221" s="90"/>
      <c r="T1221" s="90"/>
      <c r="U1221" s="90"/>
      <c r="V1221" s="90"/>
      <c r="W1221" s="90"/>
      <c r="X1221" s="90"/>
      <c r="Y1221" s="90"/>
      <c r="Z1221" s="90"/>
      <c r="AA1221" s="90"/>
      <c r="AB1221" s="90"/>
      <c r="AC1221" s="90"/>
      <c r="AD1221" s="90"/>
      <c r="AE1221" s="90"/>
      <c r="AF1221" s="90"/>
      <c r="AG1221" s="90"/>
      <c r="AH1221" s="90"/>
      <c r="AI1221" s="90"/>
      <c r="AJ1221" s="90"/>
      <c r="AK1221" s="90"/>
      <c r="AL1221" s="90"/>
      <c r="AM1221" s="90"/>
      <c r="AN1221" s="90"/>
      <c r="AO1221" s="90"/>
    </row>
    <row r="1222" spans="1:41" x14ac:dyDescent="0.2">
      <c r="A1222" s="90"/>
      <c r="B1222" s="90"/>
      <c r="C1222" s="90"/>
      <c r="D1222" s="90"/>
      <c r="E1222" s="90"/>
      <c r="F1222" s="90"/>
      <c r="G1222" s="90"/>
      <c r="H1222" s="90"/>
      <c r="I1222" s="90"/>
      <c r="J1222" s="90"/>
      <c r="K1222" s="90"/>
      <c r="L1222" s="90"/>
      <c r="M1222" s="90"/>
      <c r="N1222" s="90"/>
      <c r="O1222" s="90"/>
      <c r="P1222" s="90"/>
      <c r="Q1222" s="90"/>
      <c r="R1222" s="90"/>
      <c r="S1222" s="90"/>
      <c r="T1222" s="90"/>
      <c r="U1222" s="90"/>
      <c r="V1222" s="90"/>
      <c r="W1222" s="90"/>
      <c r="X1222" s="90"/>
      <c r="Y1222" s="90"/>
      <c r="Z1222" s="90"/>
      <c r="AA1222" s="90"/>
      <c r="AB1222" s="90"/>
      <c r="AC1222" s="90"/>
      <c r="AD1222" s="90"/>
      <c r="AE1222" s="90"/>
      <c r="AF1222" s="90"/>
      <c r="AG1222" s="90"/>
      <c r="AH1222" s="90"/>
      <c r="AI1222" s="90"/>
      <c r="AJ1222" s="90"/>
      <c r="AK1222" s="90"/>
      <c r="AL1222" s="90"/>
      <c r="AM1222" s="90"/>
      <c r="AN1222" s="90"/>
      <c r="AO1222" s="90"/>
    </row>
    <row r="1223" spans="1:41" x14ac:dyDescent="0.2">
      <c r="A1223" s="90"/>
      <c r="B1223" s="90"/>
      <c r="C1223" s="90"/>
      <c r="D1223" s="90"/>
      <c r="E1223" s="90"/>
      <c r="F1223" s="90"/>
      <c r="G1223" s="90"/>
      <c r="H1223" s="90"/>
      <c r="I1223" s="90"/>
      <c r="J1223" s="90"/>
      <c r="K1223" s="90"/>
      <c r="L1223" s="90"/>
      <c r="M1223" s="90"/>
      <c r="N1223" s="90"/>
      <c r="O1223" s="90"/>
      <c r="P1223" s="90"/>
      <c r="Q1223" s="90"/>
      <c r="R1223" s="90"/>
      <c r="S1223" s="90"/>
      <c r="T1223" s="90"/>
      <c r="U1223" s="90"/>
      <c r="V1223" s="90"/>
      <c r="W1223" s="90"/>
      <c r="X1223" s="90"/>
      <c r="Y1223" s="90"/>
      <c r="Z1223" s="90"/>
      <c r="AA1223" s="90"/>
      <c r="AB1223" s="90"/>
      <c r="AC1223" s="90"/>
      <c r="AD1223" s="90"/>
      <c r="AE1223" s="90"/>
      <c r="AF1223" s="90"/>
      <c r="AG1223" s="90"/>
      <c r="AH1223" s="90"/>
      <c r="AI1223" s="90"/>
      <c r="AJ1223" s="90"/>
      <c r="AK1223" s="90"/>
      <c r="AL1223" s="90"/>
      <c r="AM1223" s="90"/>
      <c r="AN1223" s="90"/>
      <c r="AO1223" s="90"/>
    </row>
    <row r="1224" spans="1:41" x14ac:dyDescent="0.2">
      <c r="A1224" s="90"/>
      <c r="B1224" s="90"/>
      <c r="C1224" s="90"/>
      <c r="D1224" s="90"/>
      <c r="E1224" s="90"/>
      <c r="F1224" s="90"/>
      <c r="G1224" s="90"/>
      <c r="H1224" s="90"/>
      <c r="I1224" s="90"/>
      <c r="J1224" s="90"/>
      <c r="K1224" s="90"/>
      <c r="L1224" s="90"/>
      <c r="M1224" s="90"/>
      <c r="N1224" s="90"/>
      <c r="O1224" s="90"/>
      <c r="P1224" s="90"/>
      <c r="Q1224" s="90"/>
      <c r="R1224" s="90"/>
      <c r="S1224" s="90"/>
      <c r="T1224" s="90"/>
      <c r="U1224" s="90"/>
      <c r="V1224" s="90"/>
      <c r="W1224" s="90"/>
      <c r="X1224" s="90"/>
      <c r="Y1224" s="90"/>
      <c r="Z1224" s="90"/>
      <c r="AA1224" s="90"/>
      <c r="AB1224" s="90"/>
      <c r="AC1224" s="90"/>
      <c r="AD1224" s="90"/>
      <c r="AE1224" s="90"/>
      <c r="AF1224" s="90"/>
      <c r="AG1224" s="90"/>
      <c r="AH1224" s="90"/>
      <c r="AI1224" s="90"/>
      <c r="AJ1224" s="90"/>
      <c r="AK1224" s="90"/>
      <c r="AL1224" s="90"/>
      <c r="AM1224" s="90"/>
      <c r="AN1224" s="90"/>
      <c r="AO1224" s="90"/>
    </row>
    <row r="1225" spans="1:41" x14ac:dyDescent="0.2">
      <c r="A1225" s="90"/>
      <c r="B1225" s="90"/>
      <c r="C1225" s="90"/>
      <c r="D1225" s="90"/>
      <c r="E1225" s="90"/>
      <c r="F1225" s="90"/>
      <c r="G1225" s="90"/>
      <c r="H1225" s="90"/>
      <c r="I1225" s="90"/>
      <c r="J1225" s="90"/>
      <c r="K1225" s="90"/>
      <c r="L1225" s="90"/>
      <c r="M1225" s="90"/>
      <c r="N1225" s="90"/>
      <c r="O1225" s="90"/>
      <c r="P1225" s="90"/>
      <c r="Q1225" s="90"/>
      <c r="R1225" s="90"/>
      <c r="S1225" s="90"/>
      <c r="T1225" s="90"/>
      <c r="U1225" s="90"/>
      <c r="V1225" s="90"/>
      <c r="W1225" s="90"/>
      <c r="X1225" s="90"/>
      <c r="Y1225" s="90"/>
      <c r="Z1225" s="90"/>
      <c r="AA1225" s="90"/>
      <c r="AB1225" s="90"/>
      <c r="AC1225" s="90"/>
      <c r="AD1225" s="90"/>
      <c r="AE1225" s="90"/>
      <c r="AF1225" s="90"/>
      <c r="AG1225" s="90"/>
      <c r="AH1225" s="90"/>
      <c r="AI1225" s="90"/>
      <c r="AJ1225" s="90"/>
      <c r="AK1225" s="90"/>
      <c r="AL1225" s="90"/>
      <c r="AM1225" s="90"/>
      <c r="AN1225" s="90"/>
      <c r="AO1225" s="90"/>
    </row>
    <row r="1226" spans="1:41" x14ac:dyDescent="0.2">
      <c r="A1226" s="90"/>
      <c r="B1226" s="90"/>
      <c r="C1226" s="90"/>
      <c r="D1226" s="90"/>
      <c r="E1226" s="90"/>
      <c r="F1226" s="90"/>
      <c r="G1226" s="90"/>
      <c r="H1226" s="90"/>
      <c r="I1226" s="90"/>
      <c r="J1226" s="90"/>
      <c r="K1226" s="90"/>
      <c r="L1226" s="90"/>
      <c r="M1226" s="90"/>
      <c r="N1226" s="90"/>
      <c r="O1226" s="90"/>
      <c r="P1226" s="90"/>
      <c r="Q1226" s="90"/>
      <c r="R1226" s="90"/>
      <c r="S1226" s="90"/>
      <c r="T1226" s="90"/>
      <c r="U1226" s="90"/>
      <c r="V1226" s="90"/>
      <c r="W1226" s="90"/>
      <c r="X1226" s="90"/>
      <c r="Y1226" s="90"/>
      <c r="Z1226" s="90"/>
      <c r="AA1226" s="90"/>
      <c r="AB1226" s="90"/>
      <c r="AC1226" s="90"/>
      <c r="AD1226" s="90"/>
      <c r="AE1226" s="90"/>
      <c r="AF1226" s="90"/>
      <c r="AG1226" s="90"/>
      <c r="AH1226" s="90"/>
      <c r="AI1226" s="90"/>
      <c r="AJ1226" s="90"/>
      <c r="AK1226" s="90"/>
      <c r="AL1226" s="90"/>
      <c r="AM1226" s="90"/>
      <c r="AN1226" s="90"/>
      <c r="AO1226" s="90"/>
    </row>
    <row r="1227" spans="1:41" x14ac:dyDescent="0.2">
      <c r="A1227" s="90"/>
      <c r="B1227" s="90"/>
      <c r="C1227" s="90"/>
      <c r="D1227" s="90"/>
      <c r="E1227" s="90"/>
      <c r="F1227" s="90"/>
      <c r="G1227" s="90"/>
      <c r="H1227" s="90"/>
      <c r="I1227" s="90"/>
      <c r="J1227" s="90"/>
      <c r="K1227" s="90"/>
      <c r="L1227" s="90"/>
      <c r="M1227" s="90"/>
      <c r="N1227" s="90"/>
      <c r="O1227" s="90"/>
      <c r="P1227" s="90"/>
      <c r="Q1227" s="90"/>
      <c r="R1227" s="90"/>
      <c r="S1227" s="90"/>
      <c r="T1227" s="90"/>
      <c r="U1227" s="90"/>
      <c r="V1227" s="90"/>
      <c r="W1227" s="90"/>
      <c r="X1227" s="90"/>
      <c r="Y1227" s="90"/>
      <c r="Z1227" s="90"/>
      <c r="AA1227" s="90"/>
      <c r="AB1227" s="90"/>
      <c r="AC1227" s="90"/>
      <c r="AD1227" s="90"/>
      <c r="AE1227" s="90"/>
      <c r="AF1227" s="90"/>
      <c r="AG1227" s="90"/>
      <c r="AH1227" s="90"/>
      <c r="AI1227" s="90"/>
      <c r="AJ1227" s="90"/>
      <c r="AK1227" s="90"/>
      <c r="AL1227" s="90"/>
      <c r="AM1227" s="90"/>
      <c r="AN1227" s="90"/>
      <c r="AO1227" s="90"/>
    </row>
    <row r="1228" spans="1:41" x14ac:dyDescent="0.2">
      <c r="A1228" s="90"/>
      <c r="B1228" s="90"/>
      <c r="C1228" s="90"/>
      <c r="D1228" s="90"/>
      <c r="E1228" s="90"/>
      <c r="F1228" s="90"/>
      <c r="G1228" s="90"/>
      <c r="H1228" s="90"/>
      <c r="I1228" s="90"/>
      <c r="J1228" s="90"/>
      <c r="K1228" s="90"/>
      <c r="L1228" s="90"/>
      <c r="M1228" s="90"/>
      <c r="N1228" s="90"/>
      <c r="O1228" s="90"/>
      <c r="P1228" s="90"/>
      <c r="Q1228" s="90"/>
      <c r="R1228" s="90"/>
      <c r="S1228" s="90"/>
      <c r="T1228" s="90"/>
      <c r="U1228" s="90"/>
      <c r="V1228" s="90"/>
      <c r="W1228" s="90"/>
      <c r="X1228" s="90"/>
      <c r="Y1228" s="90"/>
      <c r="Z1228" s="90"/>
      <c r="AA1228" s="90"/>
      <c r="AB1228" s="90"/>
      <c r="AC1228" s="90"/>
      <c r="AD1228" s="90"/>
      <c r="AE1228" s="90"/>
      <c r="AF1228" s="90"/>
      <c r="AG1228" s="90"/>
      <c r="AH1228" s="90"/>
      <c r="AI1228" s="90"/>
      <c r="AJ1228" s="90"/>
      <c r="AK1228" s="90"/>
      <c r="AL1228" s="90"/>
      <c r="AM1228" s="90"/>
      <c r="AN1228" s="90"/>
      <c r="AO1228" s="90"/>
    </row>
    <row r="1229" spans="1:41" x14ac:dyDescent="0.2">
      <c r="A1229" s="90"/>
      <c r="B1229" s="90"/>
      <c r="C1229" s="90"/>
      <c r="D1229" s="90"/>
      <c r="E1229" s="90"/>
      <c r="F1229" s="90"/>
      <c r="G1229" s="90"/>
      <c r="H1229" s="90"/>
      <c r="I1229" s="90"/>
      <c r="J1229" s="90"/>
      <c r="K1229" s="90"/>
      <c r="L1229" s="90"/>
      <c r="M1229" s="90"/>
      <c r="N1229" s="90"/>
      <c r="O1229" s="90"/>
      <c r="P1229" s="90"/>
      <c r="Q1229" s="90"/>
      <c r="R1229" s="90"/>
      <c r="S1229" s="90"/>
      <c r="T1229" s="90"/>
      <c r="U1229" s="90"/>
      <c r="V1229" s="90"/>
      <c r="W1229" s="90"/>
      <c r="X1229" s="90"/>
      <c r="Y1229" s="90"/>
      <c r="Z1229" s="90"/>
      <c r="AA1229" s="90"/>
      <c r="AB1229" s="90"/>
      <c r="AC1229" s="90"/>
      <c r="AD1229" s="90"/>
      <c r="AE1229" s="90"/>
      <c r="AF1229" s="90"/>
      <c r="AG1229" s="90"/>
      <c r="AH1229" s="90"/>
      <c r="AI1229" s="90"/>
      <c r="AJ1229" s="90"/>
      <c r="AK1229" s="90"/>
      <c r="AL1229" s="90"/>
      <c r="AM1229" s="90"/>
      <c r="AN1229" s="90"/>
      <c r="AO1229" s="90"/>
    </row>
    <row r="1230" spans="1:41" x14ac:dyDescent="0.2">
      <c r="A1230" s="90"/>
      <c r="B1230" s="90"/>
      <c r="C1230" s="90"/>
      <c r="D1230" s="90"/>
      <c r="E1230" s="90"/>
      <c r="F1230" s="90"/>
      <c r="G1230" s="90"/>
      <c r="H1230" s="90"/>
      <c r="I1230" s="90"/>
      <c r="J1230" s="90"/>
      <c r="K1230" s="90"/>
      <c r="L1230" s="90"/>
      <c r="M1230" s="90"/>
      <c r="N1230" s="90"/>
      <c r="O1230" s="90"/>
      <c r="P1230" s="90"/>
      <c r="Q1230" s="90"/>
      <c r="R1230" s="90"/>
      <c r="S1230" s="90"/>
      <c r="T1230" s="90"/>
      <c r="U1230" s="90"/>
      <c r="V1230" s="90"/>
      <c r="W1230" s="90"/>
      <c r="X1230" s="90"/>
      <c r="Y1230" s="90"/>
      <c r="Z1230" s="90"/>
      <c r="AA1230" s="90"/>
      <c r="AB1230" s="90"/>
      <c r="AC1230" s="90"/>
      <c r="AD1230" s="90"/>
      <c r="AE1230" s="90"/>
      <c r="AF1230" s="90"/>
      <c r="AG1230" s="90"/>
      <c r="AH1230" s="90"/>
      <c r="AI1230" s="90"/>
      <c r="AJ1230" s="90"/>
      <c r="AK1230" s="90"/>
      <c r="AL1230" s="90"/>
      <c r="AM1230" s="90"/>
      <c r="AN1230" s="90"/>
      <c r="AO1230" s="90"/>
    </row>
    <row r="1231" spans="1:41" x14ac:dyDescent="0.2">
      <c r="A1231" s="90"/>
      <c r="B1231" s="90"/>
      <c r="C1231" s="90"/>
      <c r="D1231" s="90"/>
      <c r="E1231" s="90"/>
      <c r="F1231" s="90"/>
      <c r="G1231" s="90"/>
      <c r="H1231" s="90"/>
      <c r="I1231" s="90"/>
      <c r="J1231" s="90"/>
      <c r="K1231" s="90"/>
      <c r="L1231" s="90"/>
      <c r="M1231" s="90"/>
      <c r="N1231" s="90"/>
      <c r="O1231" s="90"/>
      <c r="P1231" s="90"/>
      <c r="Q1231" s="90"/>
      <c r="R1231" s="90"/>
      <c r="S1231" s="90"/>
      <c r="T1231" s="90"/>
      <c r="U1231" s="90"/>
      <c r="V1231" s="90"/>
      <c r="W1231" s="90"/>
      <c r="X1231" s="90"/>
      <c r="Y1231" s="90"/>
      <c r="Z1231" s="90"/>
      <c r="AA1231" s="90"/>
      <c r="AB1231" s="90"/>
      <c r="AC1231" s="90"/>
      <c r="AD1231" s="90"/>
      <c r="AE1231" s="90"/>
      <c r="AF1231" s="90"/>
      <c r="AG1231" s="90"/>
      <c r="AH1231" s="90"/>
      <c r="AI1231" s="90"/>
      <c r="AJ1231" s="90"/>
      <c r="AK1231" s="90"/>
      <c r="AL1231" s="90"/>
      <c r="AM1231" s="90"/>
      <c r="AN1231" s="90"/>
      <c r="AO1231" s="90"/>
    </row>
    <row r="1232" spans="1:41" x14ac:dyDescent="0.2">
      <c r="A1232" s="90"/>
      <c r="B1232" s="90"/>
      <c r="C1232" s="90"/>
      <c r="D1232" s="90"/>
      <c r="E1232" s="90"/>
      <c r="F1232" s="90"/>
      <c r="G1232" s="90"/>
      <c r="H1232" s="90"/>
      <c r="I1232" s="90"/>
      <c r="J1232" s="90"/>
      <c r="K1232" s="90"/>
      <c r="L1232" s="90"/>
      <c r="M1232" s="90"/>
      <c r="N1232" s="90"/>
      <c r="O1232" s="90"/>
      <c r="P1232" s="90"/>
      <c r="Q1232" s="90"/>
      <c r="R1232" s="90"/>
      <c r="S1232" s="90"/>
      <c r="T1232" s="90"/>
      <c r="U1232" s="90"/>
      <c r="V1232" s="90"/>
      <c r="W1232" s="90"/>
      <c r="X1232" s="90"/>
      <c r="Y1232" s="90"/>
      <c r="Z1232" s="90"/>
      <c r="AA1232" s="90"/>
      <c r="AB1232" s="90"/>
      <c r="AC1232" s="90"/>
      <c r="AD1232" s="90"/>
      <c r="AE1232" s="90"/>
      <c r="AF1232" s="90"/>
      <c r="AG1232" s="90"/>
      <c r="AH1232" s="90"/>
      <c r="AI1232" s="90"/>
      <c r="AJ1232" s="90"/>
      <c r="AK1232" s="90"/>
      <c r="AL1232" s="90"/>
      <c r="AM1232" s="90"/>
      <c r="AN1232" s="90"/>
      <c r="AO1232" s="90"/>
    </row>
    <row r="1233" spans="1:41" x14ac:dyDescent="0.2">
      <c r="A1233" s="90"/>
      <c r="B1233" s="90"/>
      <c r="C1233" s="90"/>
      <c r="D1233" s="90"/>
      <c r="E1233" s="90"/>
      <c r="F1233" s="90"/>
      <c r="G1233" s="90"/>
      <c r="H1233" s="90"/>
      <c r="I1233" s="90"/>
      <c r="J1233" s="90"/>
      <c r="K1233" s="90"/>
      <c r="L1233" s="90"/>
      <c r="M1233" s="90"/>
      <c r="N1233" s="90"/>
      <c r="O1233" s="90"/>
      <c r="P1233" s="90"/>
      <c r="Q1233" s="90"/>
      <c r="R1233" s="90"/>
      <c r="S1233" s="90"/>
      <c r="T1233" s="90"/>
      <c r="U1233" s="90"/>
      <c r="V1233" s="90"/>
      <c r="W1233" s="90"/>
      <c r="X1233" s="90"/>
      <c r="Y1233" s="90"/>
      <c r="Z1233" s="90"/>
      <c r="AA1233" s="90"/>
      <c r="AB1233" s="90"/>
      <c r="AC1233" s="90"/>
      <c r="AD1233" s="90"/>
      <c r="AE1233" s="90"/>
      <c r="AF1233" s="90"/>
      <c r="AG1233" s="90"/>
      <c r="AH1233" s="90"/>
      <c r="AI1233" s="90"/>
      <c r="AJ1233" s="90"/>
      <c r="AK1233" s="90"/>
      <c r="AL1233" s="90"/>
      <c r="AM1233" s="90"/>
      <c r="AN1233" s="90"/>
      <c r="AO1233" s="90"/>
    </row>
    <row r="1234" spans="1:41" x14ac:dyDescent="0.2">
      <c r="A1234" s="90"/>
      <c r="B1234" s="90"/>
      <c r="C1234" s="90"/>
      <c r="D1234" s="90"/>
      <c r="E1234" s="90"/>
      <c r="F1234" s="90"/>
      <c r="G1234" s="90"/>
      <c r="H1234" s="90"/>
      <c r="I1234" s="90"/>
      <c r="J1234" s="90"/>
      <c r="K1234" s="90"/>
      <c r="L1234" s="90"/>
      <c r="M1234" s="90"/>
      <c r="N1234" s="90"/>
      <c r="O1234" s="90"/>
      <c r="P1234" s="90"/>
      <c r="Q1234" s="90"/>
      <c r="R1234" s="90"/>
      <c r="S1234" s="90"/>
      <c r="T1234" s="90"/>
      <c r="U1234" s="90"/>
      <c r="V1234" s="90"/>
      <c r="W1234" s="90"/>
      <c r="X1234" s="90"/>
      <c r="Y1234" s="90"/>
      <c r="Z1234" s="90"/>
      <c r="AA1234" s="90"/>
      <c r="AB1234" s="90"/>
      <c r="AC1234" s="90"/>
      <c r="AD1234" s="90"/>
      <c r="AE1234" s="90"/>
      <c r="AF1234" s="90"/>
      <c r="AG1234" s="90"/>
      <c r="AH1234" s="90"/>
      <c r="AI1234" s="90"/>
      <c r="AJ1234" s="90"/>
      <c r="AK1234" s="90"/>
      <c r="AL1234" s="90"/>
      <c r="AM1234" s="90"/>
      <c r="AN1234" s="90"/>
      <c r="AO1234" s="90"/>
    </row>
    <row r="1235" spans="1:41" x14ac:dyDescent="0.2">
      <c r="A1235" s="90"/>
      <c r="B1235" s="90"/>
      <c r="C1235" s="90"/>
      <c r="D1235" s="90"/>
      <c r="E1235" s="90"/>
      <c r="F1235" s="90"/>
      <c r="G1235" s="90"/>
      <c r="H1235" s="90"/>
      <c r="I1235" s="90"/>
      <c r="J1235" s="90"/>
      <c r="K1235" s="90"/>
      <c r="L1235" s="90"/>
      <c r="M1235" s="90"/>
      <c r="N1235" s="90"/>
      <c r="O1235" s="90"/>
      <c r="P1235" s="90"/>
      <c r="Q1235" s="90"/>
      <c r="R1235" s="90"/>
      <c r="S1235" s="90"/>
      <c r="T1235" s="90"/>
      <c r="U1235" s="90"/>
      <c r="V1235" s="90"/>
      <c r="W1235" s="90"/>
      <c r="X1235" s="90"/>
      <c r="Y1235" s="90"/>
      <c r="Z1235" s="90"/>
      <c r="AA1235" s="90"/>
      <c r="AB1235" s="90"/>
      <c r="AC1235" s="90"/>
      <c r="AD1235" s="90"/>
      <c r="AE1235" s="90"/>
      <c r="AF1235" s="90"/>
      <c r="AG1235" s="90"/>
      <c r="AH1235" s="90"/>
      <c r="AI1235" s="90"/>
      <c r="AJ1235" s="90"/>
      <c r="AK1235" s="90"/>
      <c r="AL1235" s="90"/>
      <c r="AM1235" s="90"/>
      <c r="AN1235" s="90"/>
      <c r="AO1235" s="90"/>
    </row>
    <row r="1236" spans="1:41" x14ac:dyDescent="0.2">
      <c r="A1236" s="90"/>
      <c r="B1236" s="90"/>
      <c r="C1236" s="90"/>
      <c r="D1236" s="90"/>
      <c r="E1236" s="90"/>
      <c r="F1236" s="90"/>
      <c r="G1236" s="90"/>
      <c r="H1236" s="90"/>
      <c r="I1236" s="90"/>
      <c r="J1236" s="90"/>
      <c r="K1236" s="90"/>
      <c r="L1236" s="90"/>
      <c r="M1236" s="90"/>
      <c r="N1236" s="90"/>
      <c r="O1236" s="90"/>
      <c r="P1236" s="90"/>
      <c r="Q1236" s="90"/>
      <c r="R1236" s="90"/>
      <c r="S1236" s="90"/>
      <c r="T1236" s="90"/>
      <c r="U1236" s="90"/>
      <c r="V1236" s="90"/>
      <c r="W1236" s="90"/>
      <c r="X1236" s="90"/>
      <c r="Y1236" s="90"/>
      <c r="Z1236" s="90"/>
      <c r="AA1236" s="90"/>
      <c r="AB1236" s="90"/>
      <c r="AC1236" s="90"/>
      <c r="AD1236" s="90"/>
      <c r="AE1236" s="90"/>
      <c r="AF1236" s="90"/>
      <c r="AG1236" s="90"/>
      <c r="AH1236" s="90"/>
      <c r="AI1236" s="90"/>
      <c r="AJ1236" s="90"/>
      <c r="AK1236" s="90"/>
      <c r="AL1236" s="90"/>
      <c r="AM1236" s="90"/>
      <c r="AN1236" s="90"/>
      <c r="AO1236" s="90"/>
    </row>
    <row r="1237" spans="1:41" x14ac:dyDescent="0.2">
      <c r="A1237" s="90"/>
      <c r="B1237" s="90"/>
      <c r="C1237" s="90"/>
      <c r="D1237" s="90"/>
      <c r="E1237" s="90"/>
      <c r="F1237" s="90"/>
      <c r="G1237" s="90"/>
      <c r="H1237" s="90"/>
      <c r="I1237" s="90"/>
      <c r="J1237" s="90"/>
      <c r="K1237" s="90"/>
      <c r="L1237" s="90"/>
      <c r="M1237" s="90"/>
      <c r="N1237" s="90"/>
      <c r="O1237" s="90"/>
      <c r="P1237" s="90"/>
      <c r="Q1237" s="90"/>
      <c r="R1237" s="90"/>
      <c r="S1237" s="90"/>
      <c r="T1237" s="90"/>
      <c r="U1237" s="90"/>
      <c r="V1237" s="90"/>
      <c r="W1237" s="90"/>
      <c r="X1237" s="90"/>
      <c r="Y1237" s="90"/>
      <c r="Z1237" s="90"/>
      <c r="AA1237" s="90"/>
      <c r="AB1237" s="90"/>
      <c r="AC1237" s="90"/>
      <c r="AD1237" s="90"/>
      <c r="AE1237" s="90"/>
      <c r="AF1237" s="90"/>
      <c r="AG1237" s="90"/>
      <c r="AH1237" s="90"/>
      <c r="AI1237" s="90"/>
      <c r="AJ1237" s="90"/>
      <c r="AK1237" s="90"/>
      <c r="AL1237" s="90"/>
      <c r="AM1237" s="90"/>
      <c r="AN1237" s="90"/>
      <c r="AO1237" s="90"/>
    </row>
    <row r="1238" spans="1:41" x14ac:dyDescent="0.2">
      <c r="A1238" s="90"/>
      <c r="B1238" s="90"/>
      <c r="C1238" s="90"/>
      <c r="D1238" s="90"/>
      <c r="E1238" s="90"/>
      <c r="F1238" s="90"/>
      <c r="G1238" s="90"/>
      <c r="H1238" s="90"/>
      <c r="I1238" s="90"/>
      <c r="J1238" s="90"/>
      <c r="K1238" s="90"/>
      <c r="L1238" s="90"/>
      <c r="M1238" s="90"/>
      <c r="N1238" s="90"/>
      <c r="O1238" s="90"/>
      <c r="P1238" s="90"/>
      <c r="Q1238" s="90"/>
      <c r="R1238" s="90"/>
      <c r="S1238" s="90"/>
      <c r="T1238" s="90"/>
      <c r="U1238" s="90"/>
      <c r="V1238" s="90"/>
      <c r="W1238" s="90"/>
      <c r="X1238" s="90"/>
      <c r="Y1238" s="90"/>
      <c r="Z1238" s="90"/>
      <c r="AA1238" s="90"/>
      <c r="AB1238" s="90"/>
      <c r="AC1238" s="90"/>
      <c r="AD1238" s="90"/>
      <c r="AE1238" s="90"/>
      <c r="AF1238" s="90"/>
      <c r="AG1238" s="90"/>
      <c r="AH1238" s="90"/>
      <c r="AI1238" s="90"/>
      <c r="AJ1238" s="90"/>
      <c r="AK1238" s="90"/>
      <c r="AL1238" s="90"/>
      <c r="AM1238" s="90"/>
      <c r="AN1238" s="90"/>
      <c r="AO1238" s="90"/>
    </row>
    <row r="1239" spans="1:41" x14ac:dyDescent="0.2">
      <c r="A1239" s="90"/>
      <c r="B1239" s="90"/>
      <c r="C1239" s="90"/>
      <c r="D1239" s="90"/>
      <c r="E1239" s="90"/>
      <c r="F1239" s="90"/>
      <c r="G1239" s="90"/>
      <c r="H1239" s="90"/>
      <c r="I1239" s="90"/>
      <c r="J1239" s="90"/>
      <c r="K1239" s="90"/>
      <c r="L1239" s="90"/>
      <c r="M1239" s="90"/>
      <c r="N1239" s="90"/>
      <c r="O1239" s="90"/>
      <c r="P1239" s="90"/>
      <c r="Q1239" s="90"/>
      <c r="R1239" s="90"/>
      <c r="S1239" s="90"/>
      <c r="T1239" s="90"/>
      <c r="U1239" s="90"/>
      <c r="V1239" s="90"/>
      <c r="W1239" s="90"/>
      <c r="X1239" s="90"/>
      <c r="Y1239" s="90"/>
      <c r="Z1239" s="90"/>
      <c r="AA1239" s="90"/>
      <c r="AB1239" s="90"/>
      <c r="AC1239" s="90"/>
      <c r="AD1239" s="90"/>
      <c r="AE1239" s="90"/>
      <c r="AF1239" s="90"/>
      <c r="AG1239" s="90"/>
      <c r="AH1239" s="90"/>
      <c r="AI1239" s="90"/>
      <c r="AJ1239" s="90"/>
      <c r="AK1239" s="90"/>
      <c r="AL1239" s="90"/>
      <c r="AM1239" s="90"/>
      <c r="AN1239" s="90"/>
      <c r="AO1239" s="90"/>
    </row>
    <row r="1240" spans="1:41" x14ac:dyDescent="0.2">
      <c r="A1240" s="90"/>
      <c r="B1240" s="90"/>
      <c r="C1240" s="90"/>
      <c r="D1240" s="90"/>
      <c r="E1240" s="90"/>
      <c r="F1240" s="90"/>
      <c r="G1240" s="90"/>
      <c r="H1240" s="90"/>
      <c r="I1240" s="90"/>
      <c r="J1240" s="90"/>
      <c r="K1240" s="90"/>
      <c r="L1240" s="90"/>
      <c r="M1240" s="90"/>
      <c r="N1240" s="90"/>
      <c r="O1240" s="90"/>
      <c r="P1240" s="90"/>
      <c r="Q1240" s="90"/>
      <c r="R1240" s="90"/>
      <c r="S1240" s="90"/>
      <c r="T1240" s="90"/>
      <c r="U1240" s="90"/>
      <c r="V1240" s="90"/>
      <c r="W1240" s="90"/>
      <c r="X1240" s="90"/>
      <c r="Y1240" s="90"/>
      <c r="Z1240" s="90"/>
      <c r="AA1240" s="90"/>
      <c r="AB1240" s="90"/>
      <c r="AC1240" s="90"/>
      <c r="AD1240" s="90"/>
      <c r="AE1240" s="90"/>
      <c r="AF1240" s="90"/>
      <c r="AG1240" s="90"/>
      <c r="AH1240" s="90"/>
      <c r="AI1240" s="90"/>
      <c r="AJ1240" s="90"/>
      <c r="AK1240" s="90"/>
      <c r="AL1240" s="90"/>
      <c r="AM1240" s="90"/>
      <c r="AN1240" s="90"/>
      <c r="AO1240" s="90"/>
    </row>
    <row r="1241" spans="1:41" x14ac:dyDescent="0.2">
      <c r="A1241" s="90"/>
      <c r="B1241" s="90"/>
      <c r="C1241" s="90"/>
      <c r="D1241" s="90"/>
      <c r="E1241" s="90"/>
      <c r="F1241" s="90"/>
      <c r="G1241" s="90"/>
      <c r="H1241" s="90"/>
      <c r="I1241" s="90"/>
      <c r="J1241" s="90"/>
      <c r="K1241" s="90"/>
      <c r="L1241" s="90"/>
      <c r="M1241" s="90"/>
      <c r="N1241" s="90"/>
      <c r="O1241" s="90"/>
      <c r="P1241" s="90"/>
      <c r="Q1241" s="90"/>
      <c r="R1241" s="90"/>
      <c r="S1241" s="90"/>
      <c r="T1241" s="90"/>
      <c r="U1241" s="90"/>
      <c r="V1241" s="90"/>
      <c r="W1241" s="90"/>
      <c r="X1241" s="90"/>
      <c r="Y1241" s="90"/>
      <c r="Z1241" s="90"/>
      <c r="AA1241" s="90"/>
      <c r="AB1241" s="90"/>
      <c r="AC1241" s="90"/>
      <c r="AD1241" s="90"/>
      <c r="AE1241" s="90"/>
      <c r="AF1241" s="90"/>
      <c r="AG1241" s="90"/>
      <c r="AH1241" s="90"/>
      <c r="AI1241" s="90"/>
      <c r="AJ1241" s="90"/>
      <c r="AK1241" s="90"/>
      <c r="AL1241" s="90"/>
      <c r="AM1241" s="90"/>
      <c r="AN1241" s="90"/>
      <c r="AO1241" s="90"/>
    </row>
    <row r="1242" spans="1:41" x14ac:dyDescent="0.2">
      <c r="A1242" s="90"/>
      <c r="B1242" s="90"/>
      <c r="C1242" s="90"/>
      <c r="D1242" s="90"/>
      <c r="E1242" s="90"/>
      <c r="F1242" s="90"/>
      <c r="G1242" s="90"/>
      <c r="H1242" s="90"/>
      <c r="I1242" s="90"/>
      <c r="J1242" s="90"/>
      <c r="K1242" s="90"/>
      <c r="L1242" s="90"/>
      <c r="M1242" s="90"/>
      <c r="N1242" s="90"/>
      <c r="O1242" s="90"/>
      <c r="P1242" s="90"/>
      <c r="Q1242" s="90"/>
      <c r="R1242" s="90"/>
      <c r="S1242" s="90"/>
      <c r="T1242" s="90"/>
      <c r="U1242" s="90"/>
      <c r="V1242" s="90"/>
      <c r="W1242" s="90"/>
      <c r="X1242" s="90"/>
      <c r="Y1242" s="90"/>
      <c r="Z1242" s="90"/>
      <c r="AA1242" s="90"/>
      <c r="AB1242" s="90"/>
      <c r="AC1242" s="90"/>
      <c r="AD1242" s="90"/>
      <c r="AE1242" s="90"/>
      <c r="AF1242" s="90"/>
      <c r="AG1242" s="90"/>
      <c r="AH1242" s="90"/>
      <c r="AI1242" s="90"/>
      <c r="AJ1242" s="90"/>
      <c r="AK1242" s="90"/>
      <c r="AL1242" s="90"/>
      <c r="AM1242" s="90"/>
      <c r="AN1242" s="90"/>
      <c r="AO1242" s="90"/>
    </row>
    <row r="1243" spans="1:41" x14ac:dyDescent="0.2">
      <c r="A1243" s="90"/>
      <c r="B1243" s="90"/>
      <c r="C1243" s="90"/>
      <c r="D1243" s="90"/>
      <c r="E1243" s="90"/>
      <c r="F1243" s="90"/>
      <c r="G1243" s="90"/>
      <c r="H1243" s="90"/>
      <c r="I1243" s="90"/>
      <c r="J1243" s="90"/>
      <c r="K1243" s="90"/>
      <c r="L1243" s="90"/>
      <c r="M1243" s="90"/>
      <c r="N1243" s="90"/>
      <c r="O1243" s="90"/>
      <c r="P1243" s="90"/>
      <c r="Q1243" s="90"/>
      <c r="R1243" s="90"/>
      <c r="S1243" s="90"/>
      <c r="T1243" s="90"/>
      <c r="U1243" s="90"/>
      <c r="V1243" s="90"/>
      <c r="W1243" s="90"/>
      <c r="X1243" s="90"/>
      <c r="Y1243" s="90"/>
      <c r="Z1243" s="90"/>
      <c r="AA1243" s="90"/>
      <c r="AB1243" s="90"/>
      <c r="AC1243" s="90"/>
      <c r="AD1243" s="90"/>
      <c r="AE1243" s="90"/>
      <c r="AF1243" s="90"/>
      <c r="AG1243" s="90"/>
      <c r="AH1243" s="90"/>
      <c r="AI1243" s="90"/>
      <c r="AJ1243" s="90"/>
      <c r="AK1243" s="90"/>
      <c r="AL1243" s="90"/>
      <c r="AM1243" s="90"/>
      <c r="AN1243" s="90"/>
      <c r="AO1243" s="90"/>
    </row>
    <row r="1244" spans="1:41" x14ac:dyDescent="0.2">
      <c r="A1244" s="90"/>
      <c r="B1244" s="90"/>
      <c r="C1244" s="90"/>
      <c r="D1244" s="90"/>
      <c r="E1244" s="90"/>
      <c r="F1244" s="90"/>
      <c r="G1244" s="90"/>
      <c r="H1244" s="90"/>
      <c r="I1244" s="90"/>
      <c r="J1244" s="90"/>
      <c r="K1244" s="90"/>
      <c r="L1244" s="90"/>
      <c r="M1244" s="90"/>
      <c r="N1244" s="90"/>
      <c r="O1244" s="90"/>
      <c r="P1244" s="90"/>
      <c r="Q1244" s="90"/>
      <c r="R1244" s="90"/>
      <c r="S1244" s="90"/>
      <c r="T1244" s="90"/>
      <c r="U1244" s="90"/>
      <c r="V1244" s="90"/>
      <c r="W1244" s="90"/>
      <c r="X1244" s="90"/>
      <c r="Y1244" s="90"/>
      <c r="Z1244" s="90"/>
      <c r="AA1244" s="90"/>
      <c r="AB1244" s="90"/>
      <c r="AC1244" s="90"/>
      <c r="AD1244" s="90"/>
      <c r="AE1244" s="90"/>
      <c r="AF1244" s="90"/>
      <c r="AG1244" s="90"/>
      <c r="AH1244" s="90"/>
      <c r="AI1244" s="90"/>
      <c r="AJ1244" s="90"/>
      <c r="AK1244" s="90"/>
      <c r="AL1244" s="90"/>
      <c r="AM1244" s="90"/>
      <c r="AN1244" s="90"/>
      <c r="AO1244" s="90"/>
    </row>
    <row r="1245" spans="1:41" x14ac:dyDescent="0.2">
      <c r="A1245" s="90"/>
      <c r="B1245" s="90"/>
      <c r="C1245" s="90"/>
      <c r="D1245" s="90"/>
      <c r="E1245" s="90"/>
      <c r="F1245" s="90"/>
      <c r="G1245" s="90"/>
      <c r="H1245" s="90"/>
      <c r="I1245" s="90"/>
      <c r="J1245" s="90"/>
      <c r="K1245" s="90"/>
      <c r="L1245" s="90"/>
      <c r="M1245" s="90"/>
      <c r="N1245" s="90"/>
      <c r="O1245" s="90"/>
      <c r="P1245" s="90"/>
      <c r="Q1245" s="90"/>
      <c r="R1245" s="90"/>
      <c r="S1245" s="90"/>
      <c r="T1245" s="90"/>
      <c r="U1245" s="90"/>
      <c r="V1245" s="90"/>
      <c r="W1245" s="90"/>
      <c r="X1245" s="90"/>
      <c r="Y1245" s="90"/>
      <c r="Z1245" s="90"/>
      <c r="AA1245" s="90"/>
      <c r="AB1245" s="90"/>
      <c r="AC1245" s="90"/>
      <c r="AD1245" s="90"/>
      <c r="AE1245" s="90"/>
      <c r="AF1245" s="90"/>
      <c r="AG1245" s="90"/>
      <c r="AH1245" s="90"/>
      <c r="AI1245" s="90"/>
      <c r="AJ1245" s="90"/>
      <c r="AK1245" s="90"/>
      <c r="AL1245" s="90"/>
      <c r="AM1245" s="90"/>
      <c r="AN1245" s="90"/>
      <c r="AO1245" s="90"/>
    </row>
    <row r="1246" spans="1:41" x14ac:dyDescent="0.2">
      <c r="A1246" s="90"/>
      <c r="B1246" s="90"/>
      <c r="C1246" s="90"/>
      <c r="D1246" s="90"/>
      <c r="E1246" s="90"/>
      <c r="F1246" s="90"/>
      <c r="G1246" s="90"/>
      <c r="H1246" s="90"/>
      <c r="I1246" s="90"/>
      <c r="J1246" s="90"/>
      <c r="K1246" s="90"/>
      <c r="L1246" s="90"/>
      <c r="M1246" s="90"/>
      <c r="N1246" s="90"/>
      <c r="O1246" s="90"/>
      <c r="P1246" s="90"/>
      <c r="Q1246" s="90"/>
      <c r="R1246" s="90"/>
      <c r="S1246" s="90"/>
      <c r="T1246" s="90"/>
      <c r="U1246" s="90"/>
      <c r="V1246" s="90"/>
      <c r="W1246" s="90"/>
      <c r="X1246" s="90"/>
      <c r="Y1246" s="90"/>
      <c r="Z1246" s="90"/>
      <c r="AA1246" s="90"/>
      <c r="AB1246" s="90"/>
      <c r="AC1246" s="90"/>
      <c r="AD1246" s="90"/>
      <c r="AE1246" s="90"/>
      <c r="AF1246" s="90"/>
      <c r="AG1246" s="90"/>
      <c r="AH1246" s="90"/>
      <c r="AI1246" s="90"/>
      <c r="AJ1246" s="90"/>
      <c r="AK1246" s="90"/>
      <c r="AL1246" s="90"/>
      <c r="AM1246" s="90"/>
      <c r="AN1246" s="90"/>
      <c r="AO1246" s="90"/>
    </row>
    <row r="1247" spans="1:41" x14ac:dyDescent="0.2">
      <c r="A1247" s="90"/>
      <c r="B1247" s="90"/>
      <c r="C1247" s="90"/>
      <c r="D1247" s="90"/>
      <c r="E1247" s="90"/>
      <c r="F1247" s="90"/>
      <c r="G1247" s="90"/>
      <c r="H1247" s="90"/>
      <c r="I1247" s="90"/>
      <c r="J1247" s="90"/>
      <c r="K1247" s="90"/>
      <c r="L1247" s="90"/>
      <c r="M1247" s="90"/>
      <c r="N1247" s="90"/>
      <c r="O1247" s="90"/>
      <c r="P1247" s="90"/>
      <c r="Q1247" s="90"/>
      <c r="R1247" s="90"/>
      <c r="S1247" s="90"/>
      <c r="T1247" s="90"/>
      <c r="U1247" s="90"/>
      <c r="V1247" s="90"/>
      <c r="W1247" s="90"/>
      <c r="X1247" s="90"/>
      <c r="Y1247" s="90"/>
      <c r="Z1247" s="90"/>
      <c r="AA1247" s="90"/>
      <c r="AB1247" s="90"/>
      <c r="AC1247" s="90"/>
      <c r="AD1247" s="90"/>
      <c r="AE1247" s="90"/>
      <c r="AF1247" s="90"/>
      <c r="AG1247" s="90"/>
      <c r="AH1247" s="90"/>
      <c r="AI1247" s="90"/>
      <c r="AJ1247" s="90"/>
      <c r="AK1247" s="90"/>
      <c r="AL1247" s="90"/>
      <c r="AM1247" s="90"/>
      <c r="AN1247" s="90"/>
      <c r="AO1247" s="90"/>
    </row>
    <row r="1248" spans="1:41" x14ac:dyDescent="0.2">
      <c r="A1248" s="90"/>
      <c r="B1248" s="90"/>
      <c r="C1248" s="90"/>
      <c r="D1248" s="90"/>
      <c r="E1248" s="90"/>
      <c r="F1248" s="90"/>
      <c r="G1248" s="90"/>
      <c r="H1248" s="90"/>
      <c r="I1248" s="90"/>
      <c r="J1248" s="90"/>
      <c r="K1248" s="90"/>
      <c r="L1248" s="90"/>
      <c r="M1248" s="90"/>
      <c r="N1248" s="90"/>
      <c r="O1248" s="90"/>
      <c r="P1248" s="90"/>
      <c r="Q1248" s="90"/>
      <c r="R1248" s="90"/>
      <c r="S1248" s="90"/>
      <c r="T1248" s="90"/>
      <c r="U1248" s="90"/>
      <c r="V1248" s="90"/>
      <c r="W1248" s="90"/>
      <c r="X1248" s="90"/>
      <c r="Y1248" s="90"/>
      <c r="Z1248" s="90"/>
      <c r="AA1248" s="90"/>
      <c r="AB1248" s="90"/>
      <c r="AC1248" s="90"/>
      <c r="AD1248" s="90"/>
      <c r="AE1248" s="90"/>
      <c r="AF1248" s="90"/>
      <c r="AG1248" s="90"/>
      <c r="AH1248" s="90"/>
      <c r="AI1248" s="90"/>
      <c r="AJ1248" s="90"/>
      <c r="AK1248" s="90"/>
      <c r="AL1248" s="90"/>
      <c r="AM1248" s="90"/>
      <c r="AN1248" s="90"/>
      <c r="AO1248" s="90"/>
    </row>
    <row r="1249" spans="1:41" x14ac:dyDescent="0.2">
      <c r="A1249" s="90"/>
      <c r="B1249" s="90"/>
      <c r="C1249" s="90"/>
      <c r="D1249" s="90"/>
      <c r="E1249" s="90"/>
      <c r="F1249" s="90"/>
      <c r="G1249" s="90"/>
      <c r="H1249" s="90"/>
      <c r="I1249" s="90"/>
      <c r="J1249" s="90"/>
      <c r="K1249" s="90"/>
      <c r="L1249" s="90"/>
      <c r="M1249" s="90"/>
      <c r="N1249" s="90"/>
      <c r="O1249" s="90"/>
      <c r="P1249" s="90"/>
      <c r="Q1249" s="90"/>
      <c r="R1249" s="90"/>
      <c r="S1249" s="90"/>
      <c r="T1249" s="90"/>
      <c r="U1249" s="90"/>
      <c r="V1249" s="90"/>
      <c r="W1249" s="90"/>
      <c r="X1249" s="90"/>
      <c r="Y1249" s="90"/>
      <c r="Z1249" s="90"/>
      <c r="AA1249" s="90"/>
      <c r="AB1249" s="90"/>
      <c r="AC1249" s="90"/>
      <c r="AD1249" s="90"/>
      <c r="AE1249" s="90"/>
      <c r="AF1249" s="90"/>
      <c r="AG1249" s="90"/>
      <c r="AH1249" s="90"/>
      <c r="AI1249" s="90"/>
      <c r="AJ1249" s="90"/>
      <c r="AK1249" s="90"/>
      <c r="AL1249" s="90"/>
      <c r="AM1249" s="90"/>
      <c r="AN1249" s="90"/>
      <c r="AO1249" s="90"/>
    </row>
    <row r="1250" spans="1:41" x14ac:dyDescent="0.2">
      <c r="A1250" s="90"/>
      <c r="B1250" s="90"/>
      <c r="C1250" s="90"/>
      <c r="D1250" s="90"/>
      <c r="E1250" s="90"/>
      <c r="F1250" s="90"/>
      <c r="G1250" s="90"/>
      <c r="H1250" s="90"/>
      <c r="I1250" s="90"/>
      <c r="J1250" s="90"/>
      <c r="K1250" s="90"/>
      <c r="L1250" s="90"/>
      <c r="M1250" s="90"/>
      <c r="N1250" s="90"/>
      <c r="O1250" s="90"/>
      <c r="P1250" s="90"/>
      <c r="Q1250" s="90"/>
      <c r="R1250" s="90"/>
      <c r="S1250" s="90"/>
      <c r="T1250" s="90"/>
      <c r="U1250" s="90"/>
      <c r="V1250" s="90"/>
      <c r="W1250" s="90"/>
      <c r="X1250" s="90"/>
      <c r="Y1250" s="90"/>
      <c r="Z1250" s="90"/>
      <c r="AA1250" s="90"/>
      <c r="AB1250" s="90"/>
      <c r="AC1250" s="90"/>
      <c r="AD1250" s="90"/>
      <c r="AE1250" s="90"/>
      <c r="AF1250" s="90"/>
      <c r="AG1250" s="90"/>
      <c r="AH1250" s="90"/>
      <c r="AI1250" s="90"/>
      <c r="AJ1250" s="90"/>
      <c r="AK1250" s="90"/>
      <c r="AL1250" s="90"/>
      <c r="AM1250" s="90"/>
      <c r="AN1250" s="90"/>
      <c r="AO1250" s="90"/>
    </row>
    <row r="1251" spans="1:41" x14ac:dyDescent="0.2">
      <c r="A1251" s="90"/>
      <c r="B1251" s="90"/>
      <c r="C1251" s="90"/>
      <c r="D1251" s="90"/>
      <c r="E1251" s="90"/>
      <c r="F1251" s="90"/>
      <c r="G1251" s="90"/>
      <c r="H1251" s="90"/>
      <c r="I1251" s="90"/>
      <c r="J1251" s="90"/>
      <c r="K1251" s="90"/>
      <c r="L1251" s="90"/>
      <c r="M1251" s="90"/>
      <c r="N1251" s="90"/>
      <c r="O1251" s="90"/>
      <c r="P1251" s="90"/>
      <c r="Q1251" s="90"/>
      <c r="R1251" s="90"/>
      <c r="S1251" s="90"/>
      <c r="T1251" s="90"/>
      <c r="U1251" s="90"/>
      <c r="V1251" s="90"/>
      <c r="W1251" s="90"/>
      <c r="X1251" s="90"/>
      <c r="Y1251" s="90"/>
      <c r="Z1251" s="90"/>
      <c r="AA1251" s="90"/>
      <c r="AB1251" s="90"/>
      <c r="AC1251" s="90"/>
      <c r="AD1251" s="90"/>
      <c r="AE1251" s="90"/>
      <c r="AF1251" s="90"/>
      <c r="AG1251" s="90"/>
      <c r="AH1251" s="90"/>
      <c r="AI1251" s="90"/>
      <c r="AJ1251" s="90"/>
      <c r="AK1251" s="90"/>
      <c r="AL1251" s="90"/>
      <c r="AM1251" s="90"/>
      <c r="AN1251" s="90"/>
      <c r="AO1251" s="90"/>
    </row>
    <row r="1252" spans="1:41" x14ac:dyDescent="0.2">
      <c r="A1252" s="90"/>
      <c r="B1252" s="90"/>
      <c r="C1252" s="90"/>
      <c r="D1252" s="90"/>
      <c r="E1252" s="90"/>
      <c r="F1252" s="90"/>
      <c r="G1252" s="90"/>
      <c r="H1252" s="90"/>
      <c r="I1252" s="90"/>
      <c r="J1252" s="90"/>
      <c r="K1252" s="90"/>
      <c r="L1252" s="90"/>
      <c r="M1252" s="90"/>
      <c r="N1252" s="90"/>
      <c r="O1252" s="90"/>
      <c r="P1252" s="90"/>
      <c r="Q1252" s="90"/>
      <c r="R1252" s="90"/>
      <c r="S1252" s="90"/>
      <c r="T1252" s="90"/>
      <c r="U1252" s="90"/>
      <c r="V1252" s="90"/>
      <c r="W1252" s="90"/>
      <c r="X1252" s="90"/>
      <c r="Y1252" s="90"/>
      <c r="Z1252" s="90"/>
      <c r="AA1252" s="90"/>
      <c r="AB1252" s="90"/>
      <c r="AC1252" s="90"/>
      <c r="AD1252" s="90"/>
      <c r="AE1252" s="90"/>
      <c r="AF1252" s="90"/>
      <c r="AG1252" s="90"/>
      <c r="AH1252" s="90"/>
      <c r="AI1252" s="90"/>
      <c r="AJ1252" s="90"/>
      <c r="AK1252" s="90"/>
      <c r="AL1252" s="90"/>
      <c r="AM1252" s="90"/>
      <c r="AN1252" s="90"/>
      <c r="AO1252" s="90"/>
    </row>
    <row r="1253" spans="1:41" x14ac:dyDescent="0.2">
      <c r="A1253" s="90"/>
      <c r="B1253" s="90"/>
      <c r="C1253" s="90"/>
      <c r="D1253" s="90"/>
      <c r="E1253" s="90"/>
      <c r="F1253" s="90"/>
      <c r="G1253" s="90"/>
      <c r="H1253" s="90"/>
      <c r="I1253" s="90"/>
      <c r="J1253" s="90"/>
      <c r="K1253" s="90"/>
      <c r="L1253" s="90"/>
      <c r="M1253" s="90"/>
      <c r="N1253" s="90"/>
      <c r="O1253" s="90"/>
      <c r="P1253" s="90"/>
      <c r="Q1253" s="90"/>
      <c r="R1253" s="90"/>
      <c r="S1253" s="90"/>
      <c r="T1253" s="90"/>
      <c r="U1253" s="90"/>
      <c r="V1253" s="90"/>
      <c r="W1253" s="90"/>
      <c r="X1253" s="90"/>
      <c r="Y1253" s="90"/>
      <c r="Z1253" s="90"/>
      <c r="AA1253" s="90"/>
      <c r="AB1253" s="90"/>
      <c r="AC1253" s="90"/>
      <c r="AD1253" s="90"/>
      <c r="AE1253" s="90"/>
      <c r="AF1253" s="90"/>
      <c r="AG1253" s="90"/>
      <c r="AH1253" s="90"/>
      <c r="AI1253" s="90"/>
      <c r="AJ1253" s="90"/>
      <c r="AK1253" s="90"/>
      <c r="AL1253" s="90"/>
      <c r="AM1253" s="90"/>
      <c r="AN1253" s="90"/>
      <c r="AO1253" s="90"/>
    </row>
    <row r="1254" spans="1:41" x14ac:dyDescent="0.2">
      <c r="A1254" s="90"/>
      <c r="B1254" s="90"/>
      <c r="C1254" s="90"/>
      <c r="D1254" s="90"/>
      <c r="E1254" s="90"/>
      <c r="F1254" s="90"/>
      <c r="G1254" s="90"/>
      <c r="H1254" s="90"/>
      <c r="I1254" s="90"/>
      <c r="J1254" s="90"/>
      <c r="K1254" s="90"/>
      <c r="L1254" s="90"/>
      <c r="M1254" s="90"/>
      <c r="N1254" s="90"/>
      <c r="O1254" s="90"/>
      <c r="P1254" s="90"/>
      <c r="Q1254" s="90"/>
      <c r="R1254" s="90"/>
      <c r="S1254" s="90"/>
      <c r="T1254" s="90"/>
      <c r="U1254" s="90"/>
      <c r="V1254" s="90"/>
      <c r="W1254" s="90"/>
      <c r="X1254" s="90"/>
      <c r="Y1254" s="90"/>
      <c r="Z1254" s="90"/>
      <c r="AA1254" s="90"/>
      <c r="AB1254" s="90"/>
      <c r="AC1254" s="90"/>
      <c r="AD1254" s="90"/>
      <c r="AE1254" s="90"/>
      <c r="AF1254" s="90"/>
      <c r="AG1254" s="90"/>
      <c r="AH1254" s="90"/>
      <c r="AI1254" s="90"/>
      <c r="AJ1254" s="90"/>
      <c r="AK1254" s="90"/>
      <c r="AL1254" s="90"/>
      <c r="AM1254" s="90"/>
      <c r="AN1254" s="90"/>
      <c r="AO1254" s="90"/>
    </row>
    <row r="1255" spans="1:41" x14ac:dyDescent="0.2">
      <c r="A1255" s="90"/>
      <c r="B1255" s="90"/>
      <c r="C1255" s="90"/>
      <c r="D1255" s="90"/>
      <c r="E1255" s="90"/>
      <c r="F1255" s="90"/>
      <c r="G1255" s="90"/>
      <c r="H1255" s="90"/>
      <c r="I1255" s="90"/>
      <c r="J1255" s="90"/>
      <c r="K1255" s="90"/>
      <c r="L1255" s="90"/>
      <c r="M1255" s="90"/>
      <c r="N1255" s="90"/>
      <c r="O1255" s="90"/>
      <c r="P1255" s="90"/>
      <c r="Q1255" s="90"/>
      <c r="R1255" s="90"/>
      <c r="S1255" s="90"/>
      <c r="T1255" s="90"/>
      <c r="U1255" s="90"/>
      <c r="V1255" s="90"/>
      <c r="W1255" s="90"/>
      <c r="X1255" s="90"/>
      <c r="Y1255" s="90"/>
      <c r="Z1255" s="90"/>
      <c r="AA1255" s="90"/>
      <c r="AB1255" s="90"/>
      <c r="AC1255" s="90"/>
      <c r="AD1255" s="90"/>
      <c r="AE1255" s="90"/>
      <c r="AF1255" s="90"/>
      <c r="AG1255" s="90"/>
      <c r="AH1255" s="90"/>
      <c r="AI1255" s="90"/>
      <c r="AJ1255" s="90"/>
      <c r="AK1255" s="90"/>
      <c r="AL1255" s="90"/>
      <c r="AM1255" s="90"/>
      <c r="AN1255" s="90"/>
      <c r="AO1255" s="90"/>
    </row>
    <row r="1256" spans="1:41" x14ac:dyDescent="0.2">
      <c r="A1256" s="90"/>
      <c r="B1256" s="90"/>
      <c r="C1256" s="90"/>
      <c r="D1256" s="90"/>
      <c r="E1256" s="90"/>
      <c r="F1256" s="90"/>
      <c r="G1256" s="90"/>
      <c r="H1256" s="90"/>
      <c r="I1256" s="90"/>
      <c r="J1256" s="90"/>
      <c r="K1256" s="90"/>
      <c r="L1256" s="90"/>
      <c r="M1256" s="90"/>
      <c r="N1256" s="90"/>
      <c r="O1256" s="90"/>
      <c r="P1256" s="90"/>
      <c r="Q1256" s="90"/>
      <c r="R1256" s="90"/>
      <c r="S1256" s="90"/>
      <c r="T1256" s="90"/>
      <c r="U1256" s="90"/>
      <c r="V1256" s="90"/>
      <c r="W1256" s="90"/>
      <c r="X1256" s="90"/>
      <c r="Y1256" s="90"/>
      <c r="Z1256" s="90"/>
      <c r="AA1256" s="90"/>
      <c r="AB1256" s="90"/>
      <c r="AC1256" s="90"/>
      <c r="AD1256" s="90"/>
      <c r="AE1256" s="90"/>
      <c r="AF1256" s="90"/>
      <c r="AG1256" s="90"/>
      <c r="AH1256" s="90"/>
      <c r="AI1256" s="90"/>
      <c r="AJ1256" s="90"/>
      <c r="AK1256" s="90"/>
      <c r="AL1256" s="90"/>
      <c r="AM1256" s="90"/>
      <c r="AN1256" s="90"/>
      <c r="AO1256" s="90"/>
    </row>
    <row r="1257" spans="1:41" x14ac:dyDescent="0.2">
      <c r="A1257" s="90"/>
      <c r="B1257" s="90"/>
      <c r="C1257" s="90"/>
      <c r="D1257" s="90"/>
      <c r="E1257" s="90"/>
      <c r="F1257" s="90"/>
      <c r="G1257" s="90"/>
      <c r="H1257" s="90"/>
      <c r="I1257" s="90"/>
      <c r="J1257" s="90"/>
      <c r="K1257" s="90"/>
      <c r="L1257" s="90"/>
      <c r="M1257" s="90"/>
      <c r="N1257" s="90"/>
      <c r="O1257" s="90"/>
      <c r="P1257" s="90"/>
      <c r="Q1257" s="90"/>
      <c r="R1257" s="90"/>
      <c r="S1257" s="90"/>
      <c r="T1257" s="90"/>
      <c r="U1257" s="90"/>
      <c r="V1257" s="90"/>
      <c r="W1257" s="90"/>
      <c r="X1257" s="90"/>
      <c r="Y1257" s="90"/>
      <c r="Z1257" s="90"/>
      <c r="AA1257" s="90"/>
      <c r="AB1257" s="90"/>
      <c r="AC1257" s="90"/>
      <c r="AD1257" s="90"/>
      <c r="AE1257" s="90"/>
      <c r="AF1257" s="90"/>
      <c r="AG1257" s="90"/>
      <c r="AH1257" s="90"/>
      <c r="AI1257" s="90"/>
      <c r="AJ1257" s="90"/>
      <c r="AK1257" s="90"/>
      <c r="AL1257" s="90"/>
      <c r="AM1257" s="90"/>
      <c r="AN1257" s="90"/>
      <c r="AO1257" s="90"/>
    </row>
    <row r="1258" spans="1:41" x14ac:dyDescent="0.2">
      <c r="A1258" s="90"/>
      <c r="B1258" s="90"/>
      <c r="C1258" s="90"/>
      <c r="D1258" s="90"/>
      <c r="E1258" s="90"/>
      <c r="F1258" s="90"/>
      <c r="G1258" s="90"/>
      <c r="H1258" s="90"/>
      <c r="I1258" s="90"/>
      <c r="J1258" s="90"/>
      <c r="K1258" s="90"/>
      <c r="L1258" s="90"/>
      <c r="M1258" s="90"/>
      <c r="N1258" s="90"/>
      <c r="O1258" s="90"/>
      <c r="P1258" s="90"/>
      <c r="Q1258" s="90"/>
      <c r="R1258" s="90"/>
      <c r="S1258" s="90"/>
      <c r="T1258" s="90"/>
      <c r="U1258" s="90"/>
      <c r="V1258" s="90"/>
      <c r="W1258" s="90"/>
      <c r="X1258" s="90"/>
      <c r="Y1258" s="90"/>
      <c r="Z1258" s="90"/>
      <c r="AA1258" s="90"/>
      <c r="AB1258" s="90"/>
      <c r="AC1258" s="90"/>
      <c r="AD1258" s="90"/>
      <c r="AE1258" s="90"/>
      <c r="AF1258" s="90"/>
      <c r="AG1258" s="90"/>
      <c r="AH1258" s="90"/>
      <c r="AI1258" s="90"/>
      <c r="AJ1258" s="90"/>
      <c r="AK1258" s="90"/>
      <c r="AL1258" s="90"/>
      <c r="AM1258" s="90"/>
      <c r="AN1258" s="90"/>
      <c r="AO1258" s="90"/>
    </row>
    <row r="1259" spans="1:41" x14ac:dyDescent="0.2">
      <c r="A1259" s="90"/>
      <c r="B1259" s="90"/>
      <c r="C1259" s="90"/>
      <c r="D1259" s="90"/>
      <c r="E1259" s="90"/>
      <c r="F1259" s="90"/>
      <c r="G1259" s="90"/>
      <c r="H1259" s="90"/>
      <c r="I1259" s="90"/>
      <c r="J1259" s="90"/>
      <c r="K1259" s="90"/>
      <c r="L1259" s="90"/>
      <c r="M1259" s="90"/>
      <c r="N1259" s="90"/>
      <c r="O1259" s="90"/>
      <c r="P1259" s="90"/>
      <c r="Q1259" s="90"/>
      <c r="R1259" s="90"/>
      <c r="S1259" s="90"/>
      <c r="T1259" s="90"/>
      <c r="U1259" s="90"/>
      <c r="V1259" s="90"/>
      <c r="W1259" s="90"/>
      <c r="X1259" s="90"/>
      <c r="Y1259" s="90"/>
      <c r="Z1259" s="90"/>
      <c r="AA1259" s="90"/>
      <c r="AB1259" s="90"/>
      <c r="AC1259" s="90"/>
      <c r="AD1259" s="90"/>
      <c r="AE1259" s="90"/>
      <c r="AF1259" s="90"/>
      <c r="AG1259" s="90"/>
      <c r="AH1259" s="90"/>
      <c r="AI1259" s="90"/>
      <c r="AJ1259" s="90"/>
      <c r="AK1259" s="90"/>
      <c r="AL1259" s="90"/>
      <c r="AM1259" s="90"/>
      <c r="AN1259" s="90"/>
      <c r="AO1259" s="90"/>
    </row>
    <row r="1260" spans="1:41" x14ac:dyDescent="0.2">
      <c r="A1260" s="90"/>
      <c r="B1260" s="90"/>
      <c r="C1260" s="90"/>
      <c r="D1260" s="90"/>
      <c r="E1260" s="90"/>
      <c r="F1260" s="90"/>
      <c r="G1260" s="90"/>
      <c r="H1260" s="90"/>
      <c r="I1260" s="90"/>
      <c r="J1260" s="90"/>
      <c r="K1260" s="90"/>
      <c r="L1260" s="90"/>
      <c r="M1260" s="90"/>
      <c r="N1260" s="90"/>
      <c r="O1260" s="90"/>
      <c r="P1260" s="90"/>
      <c r="Q1260" s="90"/>
      <c r="R1260" s="90"/>
      <c r="S1260" s="90"/>
      <c r="T1260" s="90"/>
      <c r="U1260" s="90"/>
      <c r="V1260" s="90"/>
      <c r="W1260" s="90"/>
      <c r="X1260" s="90"/>
      <c r="Y1260" s="90"/>
      <c r="Z1260" s="90"/>
      <c r="AA1260" s="90"/>
      <c r="AB1260" s="90"/>
      <c r="AC1260" s="90"/>
      <c r="AD1260" s="90"/>
      <c r="AE1260" s="90"/>
      <c r="AF1260" s="90"/>
      <c r="AG1260" s="90"/>
      <c r="AH1260" s="90"/>
      <c r="AI1260" s="90"/>
      <c r="AJ1260" s="90"/>
      <c r="AK1260" s="90"/>
      <c r="AL1260" s="90"/>
      <c r="AM1260" s="90"/>
      <c r="AN1260" s="90"/>
      <c r="AO1260" s="90"/>
    </row>
    <row r="1261" spans="1:41" x14ac:dyDescent="0.2">
      <c r="A1261" s="90"/>
      <c r="B1261" s="90"/>
      <c r="C1261" s="90"/>
      <c r="D1261" s="90"/>
      <c r="E1261" s="90"/>
      <c r="F1261" s="90"/>
      <c r="G1261" s="90"/>
      <c r="H1261" s="90"/>
      <c r="I1261" s="90"/>
      <c r="J1261" s="90"/>
      <c r="K1261" s="90"/>
      <c r="L1261" s="90"/>
      <c r="M1261" s="90"/>
      <c r="N1261" s="90"/>
      <c r="O1261" s="90"/>
      <c r="P1261" s="90"/>
      <c r="Q1261" s="90"/>
      <c r="R1261" s="90"/>
      <c r="S1261" s="90"/>
      <c r="T1261" s="90"/>
      <c r="U1261" s="90"/>
      <c r="V1261" s="90"/>
      <c r="W1261" s="90"/>
      <c r="X1261" s="90"/>
      <c r="Y1261" s="90"/>
      <c r="Z1261" s="90"/>
      <c r="AA1261" s="90"/>
      <c r="AB1261" s="90"/>
      <c r="AC1261" s="90"/>
      <c r="AD1261" s="90"/>
      <c r="AE1261" s="90"/>
      <c r="AF1261" s="90"/>
      <c r="AG1261" s="90"/>
      <c r="AH1261" s="90"/>
      <c r="AI1261" s="90"/>
      <c r="AJ1261" s="90"/>
      <c r="AK1261" s="90"/>
      <c r="AL1261" s="90"/>
      <c r="AM1261" s="90"/>
      <c r="AN1261" s="90"/>
      <c r="AO1261" s="90"/>
    </row>
    <row r="1262" spans="1:41" x14ac:dyDescent="0.2">
      <c r="A1262" s="90"/>
      <c r="B1262" s="90"/>
      <c r="C1262" s="90"/>
      <c r="D1262" s="90"/>
      <c r="E1262" s="90"/>
      <c r="F1262" s="90"/>
      <c r="G1262" s="90"/>
      <c r="H1262" s="90"/>
      <c r="I1262" s="90"/>
      <c r="J1262" s="90"/>
      <c r="K1262" s="90"/>
      <c r="L1262" s="90"/>
      <c r="M1262" s="90"/>
      <c r="N1262" s="90"/>
      <c r="O1262" s="90"/>
      <c r="P1262" s="90"/>
      <c r="Q1262" s="90"/>
      <c r="R1262" s="90"/>
      <c r="S1262" s="90"/>
      <c r="T1262" s="90"/>
      <c r="U1262" s="90"/>
      <c r="V1262" s="90"/>
      <c r="W1262" s="90"/>
      <c r="X1262" s="90"/>
      <c r="Y1262" s="90"/>
      <c r="Z1262" s="90"/>
      <c r="AA1262" s="90"/>
      <c r="AB1262" s="90"/>
      <c r="AC1262" s="90"/>
      <c r="AD1262" s="90"/>
      <c r="AE1262" s="90"/>
      <c r="AF1262" s="90"/>
      <c r="AG1262" s="90"/>
      <c r="AH1262" s="90"/>
      <c r="AI1262" s="90"/>
      <c r="AJ1262" s="90"/>
      <c r="AK1262" s="90"/>
      <c r="AL1262" s="90"/>
      <c r="AM1262" s="90"/>
      <c r="AN1262" s="90"/>
      <c r="AO1262" s="90"/>
    </row>
    <row r="1263" spans="1:41" x14ac:dyDescent="0.2">
      <c r="A1263" s="90"/>
      <c r="B1263" s="90"/>
      <c r="C1263" s="90"/>
      <c r="D1263" s="90"/>
      <c r="E1263" s="90"/>
      <c r="F1263" s="90"/>
      <c r="G1263" s="90"/>
      <c r="H1263" s="90"/>
      <c r="I1263" s="90"/>
      <c r="J1263" s="90"/>
      <c r="K1263" s="90"/>
      <c r="L1263" s="90"/>
      <c r="M1263" s="90"/>
      <c r="N1263" s="90"/>
      <c r="O1263" s="90"/>
      <c r="P1263" s="90"/>
      <c r="Q1263" s="90"/>
      <c r="R1263" s="90"/>
      <c r="S1263" s="90"/>
      <c r="T1263" s="90"/>
      <c r="U1263" s="90"/>
      <c r="V1263" s="90"/>
      <c r="W1263" s="90"/>
      <c r="X1263" s="90"/>
      <c r="Y1263" s="90"/>
      <c r="Z1263" s="90"/>
      <c r="AA1263" s="90"/>
      <c r="AB1263" s="90"/>
      <c r="AC1263" s="90"/>
      <c r="AD1263" s="90"/>
      <c r="AE1263" s="90"/>
      <c r="AF1263" s="90"/>
      <c r="AG1263" s="90"/>
      <c r="AH1263" s="90"/>
      <c r="AI1263" s="90"/>
      <c r="AJ1263" s="90"/>
      <c r="AK1263" s="90"/>
      <c r="AL1263" s="90"/>
      <c r="AM1263" s="90"/>
      <c r="AN1263" s="90"/>
      <c r="AO1263" s="90"/>
    </row>
    <row r="1264" spans="1:41" x14ac:dyDescent="0.2">
      <c r="A1264" s="90"/>
      <c r="B1264" s="90"/>
      <c r="C1264" s="90"/>
      <c r="D1264" s="90"/>
      <c r="E1264" s="90"/>
      <c r="F1264" s="90"/>
      <c r="G1264" s="90"/>
      <c r="H1264" s="90"/>
      <c r="I1264" s="90"/>
      <c r="J1264" s="90"/>
      <c r="K1264" s="90"/>
      <c r="L1264" s="90"/>
      <c r="M1264" s="90"/>
      <c r="N1264" s="90"/>
      <c r="O1264" s="90"/>
      <c r="P1264" s="90"/>
      <c r="Q1264" s="90"/>
      <c r="R1264" s="90"/>
      <c r="S1264" s="90"/>
      <c r="T1264" s="90"/>
      <c r="U1264" s="90"/>
      <c r="V1264" s="90"/>
      <c r="W1264" s="90"/>
      <c r="X1264" s="90"/>
      <c r="Y1264" s="90"/>
      <c r="Z1264" s="90"/>
      <c r="AA1264" s="90"/>
      <c r="AB1264" s="90"/>
      <c r="AC1264" s="90"/>
      <c r="AD1264" s="90"/>
      <c r="AE1264" s="90"/>
      <c r="AF1264" s="90"/>
      <c r="AG1264" s="90"/>
      <c r="AH1264" s="90"/>
      <c r="AI1264" s="90"/>
      <c r="AJ1264" s="90"/>
      <c r="AK1264" s="90"/>
      <c r="AL1264" s="90"/>
      <c r="AM1264" s="90"/>
      <c r="AN1264" s="90"/>
      <c r="AO1264" s="90"/>
    </row>
    <row r="1265" spans="1:41" x14ac:dyDescent="0.2">
      <c r="A1265" s="90"/>
      <c r="B1265" s="90"/>
      <c r="C1265" s="90"/>
      <c r="D1265" s="90"/>
      <c r="E1265" s="90"/>
      <c r="F1265" s="90"/>
      <c r="G1265" s="90"/>
      <c r="H1265" s="90"/>
      <c r="I1265" s="90"/>
      <c r="J1265" s="90"/>
      <c r="K1265" s="90"/>
      <c r="L1265" s="90"/>
      <c r="M1265" s="90"/>
      <c r="N1265" s="90"/>
      <c r="O1265" s="90"/>
      <c r="P1265" s="90"/>
      <c r="Q1265" s="90"/>
      <c r="R1265" s="90"/>
      <c r="S1265" s="90"/>
      <c r="T1265" s="90"/>
      <c r="U1265" s="90"/>
      <c r="V1265" s="90"/>
      <c r="W1265" s="90"/>
      <c r="X1265" s="90"/>
      <c r="Y1265" s="90"/>
      <c r="Z1265" s="90"/>
      <c r="AA1265" s="90"/>
      <c r="AB1265" s="90"/>
      <c r="AC1265" s="90"/>
      <c r="AD1265" s="90"/>
      <c r="AE1265" s="90"/>
      <c r="AF1265" s="90"/>
      <c r="AG1265" s="90"/>
      <c r="AH1265" s="90"/>
      <c r="AI1265" s="90"/>
      <c r="AJ1265" s="90"/>
      <c r="AK1265" s="90"/>
      <c r="AL1265" s="90"/>
      <c r="AM1265" s="90"/>
      <c r="AN1265" s="90"/>
      <c r="AO1265" s="90"/>
    </row>
    <row r="1266" spans="1:41" x14ac:dyDescent="0.2">
      <c r="A1266" s="90"/>
      <c r="B1266" s="90"/>
      <c r="C1266" s="90"/>
      <c r="D1266" s="90"/>
      <c r="E1266" s="90"/>
      <c r="F1266" s="90"/>
      <c r="G1266" s="90"/>
      <c r="H1266" s="90"/>
      <c r="I1266" s="90"/>
      <c r="J1266" s="90"/>
      <c r="K1266" s="90"/>
      <c r="L1266" s="90"/>
      <c r="M1266" s="90"/>
      <c r="N1266" s="90"/>
      <c r="O1266" s="90"/>
      <c r="P1266" s="90"/>
      <c r="Q1266" s="90"/>
      <c r="R1266" s="90"/>
      <c r="S1266" s="90"/>
      <c r="T1266" s="90"/>
      <c r="U1266" s="90"/>
      <c r="V1266" s="90"/>
      <c r="W1266" s="90"/>
      <c r="X1266" s="90"/>
      <c r="Y1266" s="90"/>
      <c r="Z1266" s="90"/>
      <c r="AA1266" s="90"/>
      <c r="AB1266" s="90"/>
      <c r="AC1266" s="90"/>
      <c r="AD1266" s="90"/>
      <c r="AE1266" s="90"/>
      <c r="AF1266" s="90"/>
      <c r="AG1266" s="90"/>
      <c r="AH1266" s="90"/>
      <c r="AI1266" s="90"/>
      <c r="AJ1266" s="90"/>
      <c r="AK1266" s="90"/>
      <c r="AL1266" s="90"/>
      <c r="AM1266" s="90"/>
      <c r="AN1266" s="90"/>
      <c r="AO1266" s="90"/>
    </row>
    <row r="1267" spans="1:41" x14ac:dyDescent="0.2">
      <c r="A1267" s="90"/>
      <c r="B1267" s="90"/>
      <c r="C1267" s="90"/>
      <c r="D1267" s="90"/>
      <c r="E1267" s="90"/>
      <c r="F1267" s="90"/>
      <c r="G1267" s="90"/>
      <c r="H1267" s="90"/>
      <c r="I1267" s="90"/>
      <c r="J1267" s="90"/>
      <c r="K1267" s="90"/>
      <c r="L1267" s="90"/>
      <c r="M1267" s="90"/>
      <c r="N1267" s="90"/>
      <c r="O1267" s="90"/>
      <c r="P1267" s="90"/>
      <c r="Q1267" s="90"/>
      <c r="R1267" s="90"/>
      <c r="S1267" s="90"/>
      <c r="T1267" s="90"/>
      <c r="U1267" s="90"/>
      <c r="V1267" s="90"/>
      <c r="W1267" s="90"/>
      <c r="X1267" s="90"/>
      <c r="Y1267" s="90"/>
      <c r="Z1267" s="90"/>
      <c r="AA1267" s="90"/>
      <c r="AB1267" s="90"/>
      <c r="AC1267" s="90"/>
      <c r="AD1267" s="90"/>
      <c r="AE1267" s="90"/>
      <c r="AF1267" s="90"/>
      <c r="AG1267" s="90"/>
      <c r="AH1267" s="90"/>
      <c r="AI1267" s="90"/>
      <c r="AJ1267" s="90"/>
      <c r="AK1267" s="90"/>
      <c r="AL1267" s="90"/>
      <c r="AM1267" s="90"/>
      <c r="AN1267" s="90"/>
      <c r="AO1267" s="90"/>
    </row>
    <row r="1268" spans="1:41" x14ac:dyDescent="0.2">
      <c r="A1268" s="90"/>
      <c r="B1268" s="90"/>
      <c r="C1268" s="90"/>
      <c r="D1268" s="90"/>
      <c r="E1268" s="90"/>
      <c r="F1268" s="90"/>
      <c r="G1268" s="90"/>
      <c r="H1268" s="90"/>
      <c r="I1268" s="90"/>
      <c r="J1268" s="90"/>
      <c r="K1268" s="90"/>
      <c r="L1268" s="90"/>
      <c r="M1268" s="90"/>
      <c r="N1268" s="90"/>
      <c r="O1268" s="90"/>
      <c r="P1268" s="90"/>
      <c r="Q1268" s="90"/>
      <c r="R1268" s="90"/>
      <c r="S1268" s="90"/>
      <c r="T1268" s="90"/>
      <c r="U1268" s="90"/>
      <c r="V1268" s="90"/>
      <c r="W1268" s="90"/>
      <c r="X1268" s="90"/>
      <c r="Y1268" s="90"/>
      <c r="Z1268" s="90"/>
      <c r="AA1268" s="90"/>
      <c r="AB1268" s="90"/>
      <c r="AC1268" s="90"/>
      <c r="AD1268" s="90"/>
      <c r="AE1268" s="90"/>
      <c r="AF1268" s="90"/>
      <c r="AG1268" s="90"/>
      <c r="AH1268" s="90"/>
      <c r="AI1268" s="90"/>
      <c r="AJ1268" s="90"/>
      <c r="AK1268" s="90"/>
      <c r="AL1268" s="90"/>
      <c r="AM1268" s="90"/>
      <c r="AN1268" s="90"/>
      <c r="AO1268" s="90"/>
    </row>
    <row r="1269" spans="1:41" x14ac:dyDescent="0.2">
      <c r="A1269" s="90"/>
      <c r="B1269" s="90"/>
      <c r="C1269" s="90"/>
      <c r="D1269" s="90"/>
      <c r="E1269" s="90"/>
      <c r="F1269" s="90"/>
      <c r="G1269" s="90"/>
      <c r="H1269" s="90"/>
      <c r="I1269" s="90"/>
      <c r="J1269" s="90"/>
      <c r="K1269" s="90"/>
      <c r="L1269" s="90"/>
      <c r="M1269" s="90"/>
      <c r="N1269" s="90"/>
      <c r="O1269" s="90"/>
      <c r="P1269" s="90"/>
      <c r="Q1269" s="90"/>
      <c r="R1269" s="90"/>
      <c r="S1269" s="90"/>
      <c r="T1269" s="90"/>
      <c r="U1269" s="90"/>
      <c r="V1269" s="90"/>
      <c r="W1269" s="90"/>
      <c r="X1269" s="90"/>
      <c r="Y1269" s="90"/>
      <c r="Z1269" s="90"/>
      <c r="AA1269" s="90"/>
      <c r="AB1269" s="90"/>
      <c r="AC1269" s="90"/>
      <c r="AD1269" s="90"/>
      <c r="AE1269" s="90"/>
      <c r="AF1269" s="90"/>
      <c r="AG1269" s="90"/>
      <c r="AH1269" s="90"/>
      <c r="AI1269" s="90"/>
      <c r="AJ1269" s="90"/>
      <c r="AK1269" s="90"/>
      <c r="AL1269" s="90"/>
      <c r="AM1269" s="90"/>
      <c r="AN1269" s="90"/>
      <c r="AO1269" s="90"/>
    </row>
    <row r="1270" spans="1:41" x14ac:dyDescent="0.2">
      <c r="A1270" s="90"/>
      <c r="B1270" s="90"/>
      <c r="C1270" s="90"/>
      <c r="D1270" s="90"/>
      <c r="E1270" s="90"/>
      <c r="F1270" s="90"/>
      <c r="G1270" s="90"/>
      <c r="H1270" s="90"/>
      <c r="I1270" s="90"/>
      <c r="J1270" s="90"/>
      <c r="K1270" s="90"/>
      <c r="L1270" s="90"/>
      <c r="M1270" s="90"/>
      <c r="N1270" s="90"/>
      <c r="O1270" s="90"/>
      <c r="P1270" s="90"/>
      <c r="Q1270" s="90"/>
      <c r="R1270" s="90"/>
      <c r="S1270" s="90"/>
      <c r="T1270" s="90"/>
      <c r="U1270" s="90"/>
      <c r="V1270" s="90"/>
      <c r="W1270" s="90"/>
      <c r="X1270" s="90"/>
      <c r="Y1270" s="90"/>
      <c r="Z1270" s="90"/>
      <c r="AA1270" s="90"/>
      <c r="AB1270" s="90"/>
      <c r="AC1270" s="90"/>
      <c r="AD1270" s="90"/>
      <c r="AE1270" s="90"/>
      <c r="AF1270" s="90"/>
      <c r="AG1270" s="90"/>
      <c r="AH1270" s="90"/>
      <c r="AI1270" s="90"/>
      <c r="AJ1270" s="90"/>
      <c r="AK1270" s="90"/>
      <c r="AL1270" s="90"/>
      <c r="AM1270" s="90"/>
      <c r="AN1270" s="90"/>
      <c r="AO1270" s="90"/>
    </row>
    <row r="1271" spans="1:41" x14ac:dyDescent="0.2">
      <c r="A1271" s="90"/>
      <c r="B1271" s="90"/>
      <c r="C1271" s="90"/>
      <c r="D1271" s="90"/>
      <c r="E1271" s="90"/>
      <c r="F1271" s="90"/>
      <c r="G1271" s="90"/>
      <c r="H1271" s="90"/>
      <c r="I1271" s="90"/>
      <c r="J1271" s="90"/>
      <c r="K1271" s="90"/>
      <c r="L1271" s="90"/>
      <c r="M1271" s="90"/>
      <c r="N1271" s="90"/>
      <c r="O1271" s="90"/>
      <c r="P1271" s="90"/>
      <c r="Q1271" s="90"/>
      <c r="R1271" s="90"/>
      <c r="S1271" s="90"/>
      <c r="T1271" s="90"/>
      <c r="U1271" s="90"/>
      <c r="V1271" s="90"/>
      <c r="W1271" s="90"/>
      <c r="X1271" s="90"/>
      <c r="Y1271" s="90"/>
      <c r="Z1271" s="90"/>
      <c r="AA1271" s="90"/>
      <c r="AB1271" s="90"/>
      <c r="AC1271" s="90"/>
      <c r="AD1271" s="90"/>
      <c r="AE1271" s="90"/>
      <c r="AF1271" s="90"/>
      <c r="AG1271" s="90"/>
      <c r="AH1271" s="90"/>
      <c r="AI1271" s="90"/>
      <c r="AJ1271" s="90"/>
      <c r="AK1271" s="90"/>
      <c r="AL1271" s="90"/>
      <c r="AM1271" s="90"/>
      <c r="AN1271" s="90"/>
      <c r="AO1271" s="90"/>
    </row>
    <row r="1272" spans="1:41" x14ac:dyDescent="0.2">
      <c r="A1272" s="90"/>
      <c r="B1272" s="90"/>
      <c r="C1272" s="90"/>
      <c r="D1272" s="90"/>
      <c r="E1272" s="90"/>
      <c r="F1272" s="90"/>
      <c r="G1272" s="90"/>
      <c r="H1272" s="90"/>
      <c r="I1272" s="90"/>
      <c r="J1272" s="90"/>
      <c r="K1272" s="90"/>
      <c r="L1272" s="90"/>
      <c r="M1272" s="90"/>
      <c r="N1272" s="90"/>
      <c r="O1272" s="90"/>
      <c r="P1272" s="90"/>
      <c r="Q1272" s="90"/>
      <c r="R1272" s="90"/>
      <c r="S1272" s="90"/>
      <c r="T1272" s="90"/>
      <c r="U1272" s="90"/>
      <c r="V1272" s="90"/>
      <c r="W1272" s="90"/>
      <c r="X1272" s="90"/>
      <c r="Y1272" s="90"/>
      <c r="Z1272" s="90"/>
      <c r="AA1272" s="90"/>
      <c r="AB1272" s="90"/>
      <c r="AC1272" s="90"/>
      <c r="AD1272" s="90"/>
      <c r="AE1272" s="90"/>
      <c r="AF1272" s="90"/>
      <c r="AG1272" s="90"/>
      <c r="AH1272" s="90"/>
      <c r="AI1272" s="90"/>
      <c r="AJ1272" s="90"/>
      <c r="AK1272" s="90"/>
      <c r="AL1272" s="90"/>
      <c r="AM1272" s="90"/>
      <c r="AN1272" s="90"/>
      <c r="AO1272" s="90"/>
    </row>
    <row r="1273" spans="1:41" x14ac:dyDescent="0.2">
      <c r="A1273" s="90"/>
      <c r="B1273" s="90"/>
      <c r="C1273" s="90"/>
      <c r="D1273" s="90"/>
      <c r="E1273" s="90"/>
      <c r="F1273" s="90"/>
      <c r="G1273" s="90"/>
      <c r="H1273" s="90"/>
      <c r="I1273" s="90"/>
      <c r="J1273" s="90"/>
      <c r="K1273" s="90"/>
      <c r="L1273" s="90"/>
      <c r="M1273" s="90"/>
      <c r="N1273" s="90"/>
      <c r="O1273" s="90"/>
      <c r="P1273" s="90"/>
      <c r="Q1273" s="90"/>
      <c r="R1273" s="90"/>
      <c r="S1273" s="90"/>
      <c r="T1273" s="90"/>
      <c r="U1273" s="90"/>
      <c r="V1273" s="90"/>
      <c r="W1273" s="90"/>
      <c r="X1273" s="90"/>
      <c r="Y1273" s="90"/>
      <c r="Z1273" s="90"/>
      <c r="AA1273" s="90"/>
      <c r="AB1273" s="90"/>
      <c r="AC1273" s="90"/>
      <c r="AD1273" s="90"/>
      <c r="AE1273" s="90"/>
      <c r="AF1273" s="90"/>
      <c r="AG1273" s="90"/>
      <c r="AH1273" s="90"/>
      <c r="AI1273" s="90"/>
      <c r="AJ1273" s="90"/>
      <c r="AK1273" s="90"/>
      <c r="AL1273" s="90"/>
      <c r="AM1273" s="90"/>
      <c r="AN1273" s="90"/>
      <c r="AO1273" s="90"/>
    </row>
    <row r="1274" spans="1:41" x14ac:dyDescent="0.2">
      <c r="A1274" s="90"/>
      <c r="B1274" s="90"/>
      <c r="C1274" s="90"/>
      <c r="D1274" s="90"/>
      <c r="E1274" s="90"/>
      <c r="F1274" s="90"/>
      <c r="G1274" s="90"/>
      <c r="H1274" s="90"/>
      <c r="I1274" s="90"/>
      <c r="J1274" s="90"/>
      <c r="K1274" s="90"/>
      <c r="L1274" s="90"/>
      <c r="M1274" s="90"/>
      <c r="N1274" s="90"/>
      <c r="O1274" s="90"/>
      <c r="P1274" s="90"/>
      <c r="Q1274" s="90"/>
      <c r="R1274" s="90"/>
      <c r="S1274" s="90"/>
      <c r="T1274" s="90"/>
      <c r="U1274" s="90"/>
      <c r="V1274" s="90"/>
      <c r="W1274" s="90"/>
      <c r="X1274" s="90"/>
      <c r="Y1274" s="90"/>
      <c r="Z1274" s="90"/>
      <c r="AA1274" s="90"/>
      <c r="AB1274" s="90"/>
      <c r="AC1274" s="90"/>
      <c r="AD1274" s="90"/>
      <c r="AE1274" s="90"/>
      <c r="AF1274" s="90"/>
      <c r="AG1274" s="90"/>
      <c r="AH1274" s="90"/>
      <c r="AI1274" s="90"/>
      <c r="AJ1274" s="90"/>
      <c r="AK1274" s="90"/>
      <c r="AL1274" s="90"/>
      <c r="AM1274" s="90"/>
      <c r="AN1274" s="90"/>
      <c r="AO1274" s="90"/>
    </row>
    <row r="1275" spans="1:41" x14ac:dyDescent="0.2">
      <c r="A1275" s="90"/>
      <c r="B1275" s="90"/>
      <c r="C1275" s="90"/>
      <c r="D1275" s="90"/>
      <c r="E1275" s="90"/>
      <c r="F1275" s="90"/>
      <c r="G1275" s="90"/>
      <c r="H1275" s="90"/>
      <c r="I1275" s="90"/>
      <c r="J1275" s="90"/>
      <c r="K1275" s="90"/>
      <c r="L1275" s="90"/>
      <c r="M1275" s="90"/>
      <c r="N1275" s="90"/>
      <c r="O1275" s="90"/>
      <c r="P1275" s="90"/>
      <c r="Q1275" s="90"/>
      <c r="R1275" s="90"/>
      <c r="S1275" s="90"/>
      <c r="T1275" s="90"/>
      <c r="U1275" s="90"/>
      <c r="V1275" s="90"/>
      <c r="W1275" s="90"/>
      <c r="X1275" s="90"/>
      <c r="Y1275" s="90"/>
      <c r="Z1275" s="90"/>
      <c r="AA1275" s="90"/>
      <c r="AB1275" s="90"/>
      <c r="AC1275" s="90"/>
      <c r="AD1275" s="90"/>
      <c r="AE1275" s="90"/>
      <c r="AF1275" s="90"/>
      <c r="AG1275" s="90"/>
      <c r="AH1275" s="90"/>
      <c r="AI1275" s="90"/>
      <c r="AJ1275" s="90"/>
      <c r="AK1275" s="90"/>
      <c r="AL1275" s="90"/>
      <c r="AM1275" s="90"/>
      <c r="AN1275" s="90"/>
      <c r="AO1275" s="90"/>
    </row>
    <row r="1276" spans="1:41" x14ac:dyDescent="0.2">
      <c r="A1276" s="90"/>
      <c r="B1276" s="90"/>
      <c r="C1276" s="90"/>
      <c r="D1276" s="90"/>
      <c r="E1276" s="90"/>
      <c r="F1276" s="90"/>
      <c r="G1276" s="90"/>
      <c r="H1276" s="90"/>
      <c r="I1276" s="90"/>
      <c r="J1276" s="90"/>
      <c r="K1276" s="90"/>
      <c r="L1276" s="90"/>
      <c r="M1276" s="90"/>
      <c r="N1276" s="90"/>
      <c r="O1276" s="90"/>
      <c r="P1276" s="90"/>
      <c r="Q1276" s="90"/>
      <c r="R1276" s="90"/>
      <c r="S1276" s="90"/>
      <c r="T1276" s="90"/>
      <c r="U1276" s="90"/>
      <c r="V1276" s="90"/>
      <c r="W1276" s="90"/>
      <c r="X1276" s="90"/>
      <c r="Y1276" s="90"/>
      <c r="Z1276" s="90"/>
      <c r="AA1276" s="90"/>
      <c r="AB1276" s="90"/>
      <c r="AC1276" s="90"/>
      <c r="AD1276" s="90"/>
      <c r="AE1276" s="90"/>
      <c r="AF1276" s="90"/>
      <c r="AG1276" s="90"/>
      <c r="AH1276" s="90"/>
      <c r="AI1276" s="90"/>
      <c r="AJ1276" s="90"/>
      <c r="AK1276" s="90"/>
      <c r="AL1276" s="90"/>
      <c r="AM1276" s="90"/>
      <c r="AN1276" s="90"/>
      <c r="AO1276" s="90"/>
    </row>
    <row r="1277" spans="1:41" x14ac:dyDescent="0.2">
      <c r="A1277" s="90"/>
      <c r="B1277" s="90"/>
      <c r="C1277" s="90"/>
      <c r="D1277" s="90"/>
      <c r="E1277" s="90"/>
      <c r="F1277" s="90"/>
      <c r="G1277" s="90"/>
      <c r="H1277" s="90"/>
      <c r="I1277" s="90"/>
      <c r="J1277" s="90"/>
      <c r="K1277" s="90"/>
      <c r="L1277" s="90"/>
      <c r="M1277" s="90"/>
      <c r="N1277" s="90"/>
      <c r="O1277" s="90"/>
      <c r="P1277" s="90"/>
      <c r="Q1277" s="90"/>
      <c r="R1277" s="90"/>
      <c r="S1277" s="90"/>
      <c r="T1277" s="90"/>
      <c r="U1277" s="90"/>
      <c r="V1277" s="90"/>
      <c r="W1277" s="90"/>
      <c r="X1277" s="90"/>
      <c r="Y1277" s="90"/>
      <c r="Z1277" s="90"/>
      <c r="AA1277" s="90"/>
      <c r="AB1277" s="90"/>
      <c r="AC1277" s="90"/>
      <c r="AD1277" s="90"/>
      <c r="AE1277" s="90"/>
      <c r="AF1277" s="90"/>
      <c r="AG1277" s="90"/>
      <c r="AH1277" s="90"/>
      <c r="AI1277" s="90"/>
      <c r="AJ1277" s="90"/>
      <c r="AK1277" s="90"/>
      <c r="AL1277" s="90"/>
      <c r="AM1277" s="90"/>
      <c r="AN1277" s="90"/>
      <c r="AO1277" s="90"/>
    </row>
    <row r="1278" spans="1:41" x14ac:dyDescent="0.2">
      <c r="A1278" s="90"/>
      <c r="B1278" s="90"/>
      <c r="C1278" s="90"/>
      <c r="D1278" s="90"/>
      <c r="E1278" s="90"/>
      <c r="F1278" s="90"/>
      <c r="G1278" s="90"/>
      <c r="H1278" s="90"/>
      <c r="I1278" s="90"/>
      <c r="J1278" s="90"/>
      <c r="K1278" s="90"/>
      <c r="L1278" s="90"/>
      <c r="M1278" s="90"/>
      <c r="N1278" s="90"/>
      <c r="O1278" s="90"/>
      <c r="P1278" s="90"/>
      <c r="Q1278" s="90"/>
      <c r="R1278" s="90"/>
      <c r="S1278" s="90"/>
      <c r="T1278" s="90"/>
      <c r="U1278" s="90"/>
      <c r="V1278" s="90"/>
      <c r="W1278" s="90"/>
      <c r="X1278" s="90"/>
      <c r="Y1278" s="90"/>
      <c r="Z1278" s="90"/>
      <c r="AA1278" s="90"/>
      <c r="AB1278" s="90"/>
      <c r="AC1278" s="90"/>
      <c r="AD1278" s="90"/>
      <c r="AE1278" s="90"/>
      <c r="AF1278" s="90"/>
      <c r="AG1278" s="90"/>
      <c r="AH1278" s="90"/>
      <c r="AI1278" s="90"/>
      <c r="AJ1278" s="90"/>
      <c r="AK1278" s="90"/>
      <c r="AL1278" s="90"/>
      <c r="AM1278" s="90"/>
      <c r="AN1278" s="90"/>
      <c r="AO1278" s="90"/>
    </row>
    <row r="1279" spans="1:41" x14ac:dyDescent="0.2">
      <c r="A1279" s="90"/>
      <c r="B1279" s="90"/>
      <c r="C1279" s="90"/>
      <c r="D1279" s="90"/>
      <c r="E1279" s="90"/>
      <c r="F1279" s="90"/>
      <c r="G1279" s="90"/>
      <c r="H1279" s="90"/>
      <c r="I1279" s="90"/>
      <c r="J1279" s="90"/>
      <c r="K1279" s="90"/>
      <c r="L1279" s="90"/>
      <c r="M1279" s="90"/>
      <c r="N1279" s="90"/>
      <c r="O1279" s="90"/>
      <c r="P1279" s="90"/>
      <c r="Q1279" s="90"/>
      <c r="R1279" s="90"/>
      <c r="S1279" s="90"/>
      <c r="T1279" s="90"/>
      <c r="U1279" s="90"/>
      <c r="V1279" s="90"/>
      <c r="W1279" s="90"/>
      <c r="X1279" s="90"/>
      <c r="Y1279" s="90"/>
      <c r="Z1279" s="90"/>
      <c r="AA1279" s="90"/>
      <c r="AB1279" s="90"/>
      <c r="AC1279" s="90"/>
      <c r="AD1279" s="90"/>
      <c r="AE1279" s="90"/>
      <c r="AF1279" s="90"/>
      <c r="AG1279" s="90"/>
      <c r="AH1279" s="90"/>
      <c r="AI1279" s="90"/>
      <c r="AJ1279" s="90"/>
      <c r="AK1279" s="90"/>
      <c r="AL1279" s="90"/>
      <c r="AM1279" s="90"/>
      <c r="AN1279" s="90"/>
      <c r="AO1279" s="90"/>
    </row>
    <row r="1280" spans="1:41" x14ac:dyDescent="0.2">
      <c r="A1280" s="90"/>
      <c r="B1280" s="90"/>
      <c r="C1280" s="90"/>
      <c r="D1280" s="90"/>
      <c r="E1280" s="90"/>
      <c r="F1280" s="90"/>
      <c r="G1280" s="90"/>
      <c r="H1280" s="90"/>
      <c r="I1280" s="90"/>
      <c r="J1280" s="90"/>
      <c r="K1280" s="90"/>
      <c r="L1280" s="90"/>
      <c r="M1280" s="90"/>
      <c r="N1280" s="90"/>
      <c r="O1280" s="90"/>
      <c r="P1280" s="90"/>
      <c r="Q1280" s="90"/>
      <c r="R1280" s="90"/>
      <c r="S1280" s="90"/>
      <c r="T1280" s="90"/>
      <c r="U1280" s="90"/>
      <c r="V1280" s="90"/>
      <c r="W1280" s="90"/>
      <c r="X1280" s="90"/>
      <c r="Y1280" s="90"/>
      <c r="Z1280" s="90"/>
      <c r="AA1280" s="90"/>
      <c r="AB1280" s="90"/>
      <c r="AC1280" s="90"/>
      <c r="AD1280" s="90"/>
      <c r="AE1280" s="90"/>
      <c r="AF1280" s="90"/>
      <c r="AG1280" s="90"/>
      <c r="AH1280" s="90"/>
      <c r="AI1280" s="90"/>
      <c r="AJ1280" s="90"/>
      <c r="AK1280" s="90"/>
      <c r="AL1280" s="90"/>
      <c r="AM1280" s="90"/>
      <c r="AN1280" s="90"/>
      <c r="AO1280" s="90"/>
    </row>
    <row r="1281" spans="1:41" x14ac:dyDescent="0.2">
      <c r="A1281" s="90"/>
      <c r="B1281" s="90"/>
      <c r="C1281" s="90"/>
      <c r="D1281" s="90"/>
      <c r="E1281" s="90"/>
      <c r="F1281" s="90"/>
      <c r="G1281" s="90"/>
      <c r="H1281" s="90"/>
      <c r="I1281" s="90"/>
      <c r="J1281" s="90"/>
      <c r="K1281" s="90"/>
      <c r="L1281" s="90"/>
      <c r="M1281" s="90"/>
      <c r="N1281" s="90"/>
      <c r="O1281" s="90"/>
      <c r="P1281" s="90"/>
      <c r="Q1281" s="90"/>
      <c r="R1281" s="90"/>
      <c r="S1281" s="90"/>
      <c r="T1281" s="90"/>
      <c r="U1281" s="90"/>
      <c r="V1281" s="90"/>
      <c r="W1281" s="90"/>
      <c r="X1281" s="90"/>
      <c r="Y1281" s="90"/>
      <c r="Z1281" s="90"/>
      <c r="AA1281" s="90"/>
      <c r="AB1281" s="90"/>
      <c r="AC1281" s="90"/>
      <c r="AD1281" s="90"/>
      <c r="AE1281" s="90"/>
      <c r="AF1281" s="90"/>
      <c r="AG1281" s="90"/>
      <c r="AH1281" s="90"/>
      <c r="AI1281" s="90"/>
      <c r="AJ1281" s="90"/>
      <c r="AK1281" s="90"/>
      <c r="AL1281" s="90"/>
      <c r="AM1281" s="90"/>
      <c r="AN1281" s="90"/>
      <c r="AO1281" s="90"/>
    </row>
    <row r="1282" spans="1:41" x14ac:dyDescent="0.2">
      <c r="A1282" s="90"/>
      <c r="B1282" s="90"/>
      <c r="C1282" s="90"/>
      <c r="D1282" s="90"/>
      <c r="E1282" s="90"/>
      <c r="F1282" s="90"/>
      <c r="G1282" s="90"/>
      <c r="H1282" s="90"/>
      <c r="I1282" s="90"/>
      <c r="J1282" s="90"/>
      <c r="K1282" s="90"/>
      <c r="L1282" s="90"/>
      <c r="M1282" s="90"/>
      <c r="N1282" s="90"/>
      <c r="O1282" s="90"/>
      <c r="P1282" s="90"/>
      <c r="Q1282" s="90"/>
      <c r="R1282" s="90"/>
      <c r="S1282" s="90"/>
      <c r="T1282" s="90"/>
      <c r="U1282" s="90"/>
      <c r="V1282" s="90"/>
      <c r="W1282" s="90"/>
      <c r="X1282" s="90"/>
      <c r="Y1282" s="90"/>
      <c r="Z1282" s="90"/>
      <c r="AA1282" s="90"/>
      <c r="AB1282" s="90"/>
      <c r="AC1282" s="90"/>
      <c r="AD1282" s="90"/>
      <c r="AE1282" s="90"/>
      <c r="AF1282" s="90"/>
      <c r="AG1282" s="90"/>
      <c r="AH1282" s="90"/>
      <c r="AI1282" s="90"/>
      <c r="AJ1282" s="90"/>
      <c r="AK1282" s="90"/>
      <c r="AL1282" s="90"/>
      <c r="AM1282" s="90"/>
      <c r="AN1282" s="90"/>
      <c r="AO1282" s="90"/>
    </row>
    <row r="1283" spans="1:41" x14ac:dyDescent="0.2">
      <c r="A1283" s="90"/>
      <c r="B1283" s="90"/>
      <c r="C1283" s="90"/>
      <c r="D1283" s="90"/>
      <c r="E1283" s="90"/>
      <c r="F1283" s="90"/>
      <c r="G1283" s="90"/>
      <c r="H1283" s="90"/>
      <c r="I1283" s="90"/>
      <c r="J1283" s="90"/>
      <c r="K1283" s="90"/>
      <c r="L1283" s="90"/>
      <c r="M1283" s="90"/>
      <c r="N1283" s="90"/>
      <c r="O1283" s="90"/>
      <c r="P1283" s="90"/>
      <c r="Q1283" s="90"/>
      <c r="R1283" s="90"/>
      <c r="S1283" s="90"/>
      <c r="T1283" s="90"/>
      <c r="U1283" s="90"/>
      <c r="V1283" s="90"/>
      <c r="W1283" s="90"/>
      <c r="X1283" s="90"/>
      <c r="Y1283" s="90"/>
      <c r="Z1283" s="90"/>
      <c r="AA1283" s="90"/>
      <c r="AB1283" s="90"/>
      <c r="AC1283" s="90"/>
      <c r="AD1283" s="90"/>
      <c r="AE1283" s="90"/>
      <c r="AF1283" s="90"/>
      <c r="AG1283" s="90"/>
      <c r="AH1283" s="90"/>
      <c r="AI1283" s="90"/>
      <c r="AJ1283" s="90"/>
      <c r="AK1283" s="90"/>
      <c r="AL1283" s="90"/>
      <c r="AM1283" s="90"/>
      <c r="AN1283" s="90"/>
      <c r="AO1283" s="90"/>
    </row>
    <row r="1284" spans="1:41" x14ac:dyDescent="0.2">
      <c r="A1284" s="90"/>
      <c r="B1284" s="90"/>
      <c r="C1284" s="90"/>
      <c r="D1284" s="90"/>
      <c r="E1284" s="90"/>
      <c r="F1284" s="90"/>
      <c r="G1284" s="90"/>
      <c r="H1284" s="90"/>
      <c r="I1284" s="90"/>
      <c r="J1284" s="90"/>
      <c r="K1284" s="90"/>
      <c r="L1284" s="90"/>
      <c r="M1284" s="90"/>
      <c r="N1284" s="90"/>
      <c r="O1284" s="90"/>
      <c r="P1284" s="90"/>
      <c r="Q1284" s="90"/>
      <c r="R1284" s="90"/>
      <c r="S1284" s="90"/>
      <c r="T1284" s="90"/>
      <c r="U1284" s="90"/>
      <c r="V1284" s="90"/>
      <c r="W1284" s="90"/>
      <c r="X1284" s="90"/>
      <c r="Y1284" s="90"/>
      <c r="Z1284" s="90"/>
      <c r="AA1284" s="90"/>
      <c r="AB1284" s="90"/>
      <c r="AC1284" s="90"/>
      <c r="AD1284" s="90"/>
      <c r="AE1284" s="90"/>
      <c r="AF1284" s="90"/>
      <c r="AG1284" s="90"/>
      <c r="AH1284" s="90"/>
      <c r="AI1284" s="90"/>
      <c r="AJ1284" s="90"/>
      <c r="AK1284" s="90"/>
      <c r="AL1284" s="90"/>
      <c r="AM1284" s="90"/>
      <c r="AN1284" s="90"/>
      <c r="AO1284" s="90"/>
    </row>
    <row r="1285" spans="1:41" x14ac:dyDescent="0.2">
      <c r="A1285" s="90"/>
      <c r="B1285" s="90"/>
      <c r="C1285" s="90"/>
      <c r="D1285" s="90"/>
      <c r="E1285" s="90"/>
      <c r="F1285" s="90"/>
      <c r="G1285" s="90"/>
      <c r="H1285" s="90"/>
      <c r="I1285" s="90"/>
      <c r="J1285" s="90"/>
      <c r="K1285" s="90"/>
      <c r="L1285" s="90"/>
      <c r="M1285" s="90"/>
      <c r="N1285" s="90"/>
      <c r="O1285" s="90"/>
      <c r="P1285" s="90"/>
      <c r="Q1285" s="90"/>
      <c r="R1285" s="90"/>
      <c r="S1285" s="90"/>
      <c r="T1285" s="90"/>
      <c r="U1285" s="90"/>
      <c r="V1285" s="90"/>
      <c r="W1285" s="90"/>
      <c r="X1285" s="90"/>
      <c r="Y1285" s="90"/>
      <c r="Z1285" s="90"/>
      <c r="AA1285" s="90"/>
      <c r="AB1285" s="90"/>
      <c r="AC1285" s="90"/>
      <c r="AD1285" s="90"/>
      <c r="AE1285" s="90"/>
      <c r="AF1285" s="90"/>
      <c r="AG1285" s="90"/>
      <c r="AH1285" s="90"/>
      <c r="AI1285" s="90"/>
      <c r="AJ1285" s="90"/>
      <c r="AK1285" s="90"/>
      <c r="AL1285" s="90"/>
      <c r="AM1285" s="90"/>
      <c r="AN1285" s="90"/>
      <c r="AO1285" s="90"/>
    </row>
    <row r="1286" spans="1:41" x14ac:dyDescent="0.2">
      <c r="A1286" s="90"/>
      <c r="B1286" s="90"/>
      <c r="C1286" s="90"/>
      <c r="D1286" s="90"/>
      <c r="E1286" s="90"/>
      <c r="F1286" s="90"/>
      <c r="G1286" s="90"/>
      <c r="H1286" s="90"/>
      <c r="I1286" s="90"/>
      <c r="J1286" s="90"/>
      <c r="K1286" s="90"/>
      <c r="L1286" s="90"/>
      <c r="M1286" s="90"/>
      <c r="N1286" s="90"/>
      <c r="O1286" s="90"/>
      <c r="P1286" s="90"/>
      <c r="Q1286" s="90"/>
      <c r="R1286" s="90"/>
      <c r="S1286" s="90"/>
      <c r="T1286" s="90"/>
      <c r="U1286" s="90"/>
      <c r="V1286" s="90"/>
      <c r="W1286" s="90"/>
      <c r="X1286" s="90"/>
      <c r="Y1286" s="90"/>
      <c r="Z1286" s="90"/>
      <c r="AA1286" s="90"/>
      <c r="AB1286" s="90"/>
      <c r="AC1286" s="90"/>
      <c r="AD1286" s="90"/>
      <c r="AE1286" s="90"/>
      <c r="AF1286" s="90"/>
      <c r="AG1286" s="90"/>
      <c r="AH1286" s="90"/>
      <c r="AI1286" s="90"/>
      <c r="AJ1286" s="90"/>
      <c r="AK1286" s="90"/>
      <c r="AL1286" s="90"/>
      <c r="AM1286" s="90"/>
      <c r="AN1286" s="90"/>
      <c r="AO1286" s="90"/>
    </row>
    <row r="1287" spans="1:41" x14ac:dyDescent="0.2">
      <c r="A1287" s="90"/>
      <c r="B1287" s="90"/>
      <c r="C1287" s="90"/>
      <c r="D1287" s="90"/>
      <c r="E1287" s="90"/>
      <c r="F1287" s="90"/>
      <c r="G1287" s="90"/>
      <c r="H1287" s="90"/>
      <c r="I1287" s="90"/>
      <c r="J1287" s="90"/>
      <c r="K1287" s="90"/>
      <c r="L1287" s="90"/>
      <c r="M1287" s="90"/>
      <c r="N1287" s="90"/>
      <c r="O1287" s="90"/>
      <c r="P1287" s="90"/>
      <c r="Q1287" s="90"/>
      <c r="R1287" s="90"/>
      <c r="S1287" s="90"/>
      <c r="T1287" s="90"/>
      <c r="U1287" s="90"/>
      <c r="V1287" s="90"/>
      <c r="W1287" s="90"/>
      <c r="X1287" s="90"/>
      <c r="Y1287" s="90"/>
      <c r="Z1287" s="90"/>
      <c r="AA1287" s="90"/>
      <c r="AB1287" s="90"/>
      <c r="AC1287" s="90"/>
      <c r="AD1287" s="90"/>
      <c r="AE1287" s="90"/>
      <c r="AF1287" s="90"/>
      <c r="AG1287" s="90"/>
      <c r="AH1287" s="90"/>
      <c r="AI1287" s="90"/>
      <c r="AJ1287" s="90"/>
      <c r="AK1287" s="90"/>
      <c r="AL1287" s="90"/>
      <c r="AM1287" s="90"/>
      <c r="AN1287" s="90"/>
      <c r="AO1287" s="90"/>
    </row>
    <row r="1288" spans="1:41" x14ac:dyDescent="0.2">
      <c r="A1288" s="90"/>
      <c r="B1288" s="90"/>
      <c r="C1288" s="90"/>
      <c r="D1288" s="90"/>
      <c r="E1288" s="90"/>
      <c r="F1288" s="90"/>
      <c r="G1288" s="90"/>
      <c r="H1288" s="90"/>
      <c r="I1288" s="90"/>
      <c r="J1288" s="90"/>
      <c r="K1288" s="90"/>
      <c r="L1288" s="90"/>
      <c r="M1288" s="90"/>
      <c r="N1288" s="90"/>
      <c r="O1288" s="90"/>
      <c r="P1288" s="90"/>
      <c r="Q1288" s="90"/>
      <c r="R1288" s="90"/>
      <c r="S1288" s="90"/>
      <c r="T1288" s="90"/>
      <c r="U1288" s="90"/>
      <c r="V1288" s="90"/>
      <c r="W1288" s="90"/>
      <c r="X1288" s="90"/>
      <c r="Y1288" s="90"/>
      <c r="Z1288" s="90"/>
      <c r="AA1288" s="90"/>
      <c r="AB1288" s="90"/>
      <c r="AC1288" s="90"/>
      <c r="AD1288" s="90"/>
      <c r="AE1288" s="90"/>
      <c r="AF1288" s="90"/>
      <c r="AG1288" s="90"/>
      <c r="AH1288" s="90"/>
      <c r="AI1288" s="90"/>
      <c r="AJ1288" s="90"/>
      <c r="AK1288" s="90"/>
      <c r="AL1288" s="90"/>
      <c r="AM1288" s="90"/>
      <c r="AN1288" s="90"/>
      <c r="AO1288" s="90"/>
    </row>
    <row r="1289" spans="1:41" x14ac:dyDescent="0.2">
      <c r="A1289" s="90"/>
      <c r="B1289" s="90"/>
      <c r="C1289" s="90"/>
      <c r="D1289" s="90"/>
      <c r="E1289" s="90"/>
      <c r="F1289" s="90"/>
      <c r="G1289" s="90"/>
      <c r="H1289" s="90"/>
      <c r="I1289" s="90"/>
      <c r="J1289" s="90"/>
      <c r="K1289" s="90"/>
      <c r="L1289" s="90"/>
      <c r="M1289" s="90"/>
      <c r="N1289" s="90"/>
      <c r="O1289" s="90"/>
      <c r="P1289" s="90"/>
      <c r="Q1289" s="90"/>
      <c r="R1289" s="90"/>
      <c r="S1289" s="90"/>
      <c r="T1289" s="90"/>
      <c r="U1289" s="90"/>
      <c r="V1289" s="90"/>
      <c r="W1289" s="90"/>
      <c r="X1289" s="90"/>
      <c r="Y1289" s="90"/>
      <c r="Z1289" s="90"/>
      <c r="AA1289" s="90"/>
      <c r="AB1289" s="90"/>
      <c r="AC1289" s="90"/>
      <c r="AD1289" s="90"/>
      <c r="AE1289" s="90"/>
      <c r="AF1289" s="90"/>
      <c r="AG1289" s="90"/>
      <c r="AH1289" s="90"/>
      <c r="AI1289" s="90"/>
      <c r="AJ1289" s="90"/>
      <c r="AK1289" s="90"/>
      <c r="AL1289" s="90"/>
      <c r="AM1289" s="90"/>
      <c r="AN1289" s="90"/>
      <c r="AO1289" s="90"/>
    </row>
    <row r="1290" spans="1:41" x14ac:dyDescent="0.2">
      <c r="A1290" s="90"/>
      <c r="B1290" s="90"/>
      <c r="C1290" s="90"/>
      <c r="D1290" s="90"/>
      <c r="E1290" s="90"/>
      <c r="F1290" s="90"/>
      <c r="G1290" s="90"/>
      <c r="H1290" s="90"/>
      <c r="I1290" s="90"/>
      <c r="J1290" s="90"/>
      <c r="K1290" s="90"/>
      <c r="L1290" s="90"/>
      <c r="M1290" s="90"/>
      <c r="N1290" s="90"/>
      <c r="O1290" s="90"/>
      <c r="P1290" s="90"/>
      <c r="Q1290" s="90"/>
      <c r="R1290" s="90"/>
      <c r="S1290" s="90"/>
      <c r="T1290" s="90"/>
      <c r="U1290" s="90"/>
      <c r="V1290" s="90"/>
      <c r="W1290" s="90"/>
      <c r="X1290" s="90"/>
      <c r="Y1290" s="90"/>
      <c r="Z1290" s="90"/>
      <c r="AA1290" s="90"/>
      <c r="AB1290" s="90"/>
      <c r="AC1290" s="90"/>
      <c r="AD1290" s="90"/>
      <c r="AE1290" s="90"/>
      <c r="AF1290" s="90"/>
      <c r="AG1290" s="90"/>
      <c r="AH1290" s="90"/>
      <c r="AI1290" s="90"/>
      <c r="AJ1290" s="90"/>
      <c r="AK1290" s="90"/>
      <c r="AL1290" s="90"/>
      <c r="AM1290" s="90"/>
      <c r="AN1290" s="90"/>
      <c r="AO1290" s="90"/>
    </row>
    <row r="1291" spans="1:41" x14ac:dyDescent="0.2">
      <c r="A1291" s="90"/>
      <c r="B1291" s="90"/>
      <c r="C1291" s="90"/>
      <c r="D1291" s="90"/>
      <c r="E1291" s="90"/>
      <c r="F1291" s="90"/>
      <c r="G1291" s="90"/>
      <c r="H1291" s="90"/>
      <c r="I1291" s="90"/>
      <c r="J1291" s="90"/>
      <c r="K1291" s="90"/>
      <c r="L1291" s="90"/>
      <c r="M1291" s="90"/>
      <c r="N1291" s="90"/>
      <c r="O1291" s="90"/>
      <c r="P1291" s="90"/>
      <c r="Q1291" s="90"/>
      <c r="R1291" s="90"/>
      <c r="S1291" s="90"/>
      <c r="T1291" s="90"/>
      <c r="U1291" s="90"/>
      <c r="V1291" s="90"/>
      <c r="W1291" s="90"/>
      <c r="X1291" s="90"/>
      <c r="Y1291" s="90"/>
      <c r="Z1291" s="90"/>
      <c r="AA1291" s="90"/>
      <c r="AB1291" s="90"/>
      <c r="AC1291" s="90"/>
      <c r="AD1291" s="90"/>
      <c r="AE1291" s="90"/>
      <c r="AF1291" s="90"/>
      <c r="AG1291" s="90"/>
      <c r="AH1291" s="90"/>
      <c r="AI1291" s="90"/>
      <c r="AJ1291" s="90"/>
      <c r="AK1291" s="90"/>
      <c r="AL1291" s="90"/>
      <c r="AM1291" s="90"/>
      <c r="AN1291" s="90"/>
      <c r="AO1291" s="90"/>
    </row>
    <row r="1292" spans="1:41" x14ac:dyDescent="0.2">
      <c r="A1292" s="90"/>
      <c r="B1292" s="90"/>
      <c r="C1292" s="90"/>
      <c r="D1292" s="90"/>
      <c r="E1292" s="90"/>
      <c r="F1292" s="90"/>
      <c r="G1292" s="90"/>
      <c r="H1292" s="90"/>
      <c r="I1292" s="90"/>
      <c r="J1292" s="90"/>
      <c r="K1292" s="90"/>
      <c r="L1292" s="90"/>
      <c r="M1292" s="90"/>
      <c r="N1292" s="90"/>
      <c r="O1292" s="90"/>
      <c r="P1292" s="90"/>
      <c r="Q1292" s="90"/>
      <c r="R1292" s="90"/>
      <c r="S1292" s="90"/>
      <c r="T1292" s="90"/>
      <c r="U1292" s="90"/>
      <c r="V1292" s="90"/>
      <c r="W1292" s="90"/>
      <c r="X1292" s="90"/>
      <c r="Y1292" s="90"/>
      <c r="Z1292" s="90"/>
      <c r="AA1292" s="90"/>
      <c r="AB1292" s="90"/>
      <c r="AC1292" s="90"/>
      <c r="AD1292" s="90"/>
      <c r="AE1292" s="90"/>
      <c r="AF1292" s="90"/>
      <c r="AG1292" s="90"/>
      <c r="AH1292" s="90"/>
      <c r="AI1292" s="90"/>
      <c r="AJ1292" s="90"/>
      <c r="AK1292" s="90"/>
      <c r="AL1292" s="90"/>
      <c r="AM1292" s="90"/>
      <c r="AN1292" s="90"/>
      <c r="AO1292" s="90"/>
    </row>
    <row r="1293" spans="1:41" x14ac:dyDescent="0.2">
      <c r="A1293" s="90"/>
      <c r="B1293" s="90"/>
      <c r="C1293" s="90"/>
      <c r="D1293" s="90"/>
      <c r="E1293" s="90"/>
      <c r="F1293" s="90"/>
      <c r="G1293" s="90"/>
      <c r="H1293" s="90"/>
      <c r="I1293" s="90"/>
      <c r="J1293" s="90"/>
      <c r="K1293" s="90"/>
      <c r="L1293" s="90"/>
      <c r="M1293" s="90"/>
      <c r="N1293" s="90"/>
      <c r="O1293" s="90"/>
      <c r="P1293" s="90"/>
      <c r="Q1293" s="90"/>
      <c r="R1293" s="90"/>
      <c r="S1293" s="90"/>
      <c r="T1293" s="90"/>
      <c r="U1293" s="90"/>
      <c r="V1293" s="90"/>
      <c r="W1293" s="90"/>
      <c r="X1293" s="90"/>
      <c r="Y1293" s="90"/>
      <c r="Z1293" s="90"/>
      <c r="AA1293" s="90"/>
      <c r="AB1293" s="90"/>
      <c r="AC1293" s="90"/>
      <c r="AD1293" s="90"/>
      <c r="AE1293" s="90"/>
      <c r="AF1293" s="90"/>
      <c r="AG1293" s="90"/>
      <c r="AH1293" s="90"/>
      <c r="AI1293" s="90"/>
      <c r="AJ1293" s="90"/>
      <c r="AK1293" s="90"/>
      <c r="AL1293" s="90"/>
      <c r="AM1293" s="90"/>
      <c r="AN1293" s="90"/>
      <c r="AO1293" s="90"/>
    </row>
    <row r="1294" spans="1:41" x14ac:dyDescent="0.2">
      <c r="A1294" s="90"/>
      <c r="B1294" s="90"/>
      <c r="C1294" s="90"/>
      <c r="D1294" s="90"/>
      <c r="E1294" s="90"/>
      <c r="F1294" s="90"/>
      <c r="G1294" s="90"/>
      <c r="H1294" s="90"/>
      <c r="I1294" s="90"/>
      <c r="J1294" s="90"/>
      <c r="K1294" s="90"/>
      <c r="L1294" s="90"/>
      <c r="M1294" s="90"/>
      <c r="N1294" s="90"/>
      <c r="O1294" s="90"/>
      <c r="P1294" s="90"/>
      <c r="Q1294" s="90"/>
      <c r="R1294" s="90"/>
      <c r="S1294" s="90"/>
      <c r="T1294" s="90"/>
      <c r="U1294" s="90"/>
      <c r="V1294" s="90"/>
      <c r="W1294" s="90"/>
      <c r="X1294" s="90"/>
      <c r="Y1294" s="90"/>
      <c r="Z1294" s="90"/>
      <c r="AA1294" s="90"/>
      <c r="AB1294" s="90"/>
      <c r="AC1294" s="90"/>
      <c r="AD1294" s="90"/>
      <c r="AE1294" s="90"/>
      <c r="AF1294" s="90"/>
      <c r="AG1294" s="90"/>
      <c r="AH1294" s="90"/>
      <c r="AI1294" s="90"/>
      <c r="AJ1294" s="90"/>
      <c r="AK1294" s="90"/>
      <c r="AL1294" s="90"/>
      <c r="AM1294" s="90"/>
      <c r="AN1294" s="90"/>
      <c r="AO1294" s="90"/>
    </row>
    <row r="1295" spans="1:41" x14ac:dyDescent="0.2">
      <c r="A1295" s="90"/>
      <c r="B1295" s="90"/>
      <c r="C1295" s="90"/>
      <c r="D1295" s="90"/>
      <c r="E1295" s="90"/>
      <c r="F1295" s="90"/>
      <c r="G1295" s="90"/>
      <c r="H1295" s="90"/>
      <c r="I1295" s="90"/>
      <c r="J1295" s="90"/>
      <c r="K1295" s="90"/>
      <c r="L1295" s="90"/>
      <c r="M1295" s="90"/>
      <c r="N1295" s="90"/>
      <c r="O1295" s="90"/>
      <c r="P1295" s="90"/>
      <c r="Q1295" s="90"/>
      <c r="R1295" s="90"/>
      <c r="S1295" s="90"/>
      <c r="T1295" s="90"/>
      <c r="U1295" s="90"/>
      <c r="V1295" s="90"/>
      <c r="W1295" s="90"/>
      <c r="X1295" s="90"/>
      <c r="Y1295" s="90"/>
      <c r="Z1295" s="90"/>
      <c r="AA1295" s="90"/>
      <c r="AB1295" s="90"/>
      <c r="AC1295" s="90"/>
      <c r="AD1295" s="90"/>
      <c r="AE1295" s="90"/>
      <c r="AF1295" s="90"/>
      <c r="AG1295" s="90"/>
      <c r="AH1295" s="90"/>
      <c r="AI1295" s="90"/>
      <c r="AJ1295" s="90"/>
      <c r="AK1295" s="90"/>
      <c r="AL1295" s="90"/>
      <c r="AM1295" s="90"/>
      <c r="AN1295" s="90"/>
      <c r="AO1295" s="90"/>
    </row>
    <row r="1296" spans="1:41" x14ac:dyDescent="0.2">
      <c r="A1296" s="90"/>
      <c r="B1296" s="90"/>
      <c r="C1296" s="90"/>
      <c r="D1296" s="90"/>
      <c r="E1296" s="90"/>
      <c r="F1296" s="90"/>
      <c r="G1296" s="90"/>
      <c r="H1296" s="90"/>
      <c r="I1296" s="90"/>
      <c r="J1296" s="90"/>
      <c r="K1296" s="90"/>
      <c r="L1296" s="90"/>
      <c r="M1296" s="90"/>
      <c r="N1296" s="90"/>
      <c r="O1296" s="90"/>
      <c r="P1296" s="90"/>
      <c r="Q1296" s="90"/>
      <c r="R1296" s="90"/>
      <c r="S1296" s="90"/>
      <c r="T1296" s="90"/>
      <c r="U1296" s="90"/>
      <c r="V1296" s="90"/>
      <c r="W1296" s="90"/>
      <c r="X1296" s="90"/>
      <c r="Y1296" s="90"/>
      <c r="Z1296" s="90"/>
      <c r="AA1296" s="90"/>
      <c r="AB1296" s="90"/>
      <c r="AC1296" s="90"/>
      <c r="AD1296" s="90"/>
      <c r="AE1296" s="90"/>
      <c r="AF1296" s="90"/>
      <c r="AG1296" s="90"/>
      <c r="AH1296" s="90"/>
      <c r="AI1296" s="90"/>
      <c r="AJ1296" s="90"/>
      <c r="AK1296" s="90"/>
      <c r="AL1296" s="90"/>
      <c r="AM1296" s="90"/>
      <c r="AN1296" s="90"/>
      <c r="AO1296" s="90"/>
    </row>
    <row r="1297" spans="1:41" x14ac:dyDescent="0.2">
      <c r="A1297" s="90"/>
      <c r="B1297" s="90"/>
      <c r="C1297" s="90"/>
      <c r="D1297" s="90"/>
      <c r="E1297" s="90"/>
      <c r="F1297" s="90"/>
      <c r="G1297" s="90"/>
      <c r="H1297" s="90"/>
      <c r="I1297" s="90"/>
      <c r="J1297" s="90"/>
      <c r="K1297" s="90"/>
      <c r="L1297" s="90"/>
      <c r="M1297" s="90"/>
      <c r="N1297" s="90"/>
      <c r="O1297" s="90"/>
      <c r="P1297" s="90"/>
      <c r="Q1297" s="90"/>
      <c r="R1297" s="90"/>
      <c r="S1297" s="90"/>
      <c r="T1297" s="90"/>
      <c r="U1297" s="90"/>
      <c r="V1297" s="90"/>
      <c r="W1297" s="90"/>
      <c r="X1297" s="90"/>
      <c r="Y1297" s="90"/>
      <c r="Z1297" s="90"/>
      <c r="AA1297" s="90"/>
      <c r="AB1297" s="90"/>
      <c r="AC1297" s="90"/>
      <c r="AD1297" s="90"/>
      <c r="AE1297" s="90"/>
      <c r="AF1297" s="90"/>
      <c r="AG1297" s="90"/>
      <c r="AH1297" s="90"/>
      <c r="AI1297" s="90"/>
      <c r="AJ1297" s="90"/>
      <c r="AK1297" s="90"/>
      <c r="AL1297" s="90"/>
      <c r="AM1297" s="90"/>
      <c r="AN1297" s="90"/>
      <c r="AO1297" s="90"/>
    </row>
    <row r="1298" spans="1:41" x14ac:dyDescent="0.2">
      <c r="A1298" s="90"/>
      <c r="B1298" s="90"/>
      <c r="C1298" s="90"/>
      <c r="D1298" s="90"/>
      <c r="E1298" s="90"/>
      <c r="F1298" s="90"/>
      <c r="G1298" s="90"/>
      <c r="H1298" s="90"/>
      <c r="I1298" s="90"/>
      <c r="J1298" s="90"/>
      <c r="K1298" s="90"/>
      <c r="L1298" s="90"/>
      <c r="M1298" s="90"/>
      <c r="N1298" s="90"/>
      <c r="O1298" s="90"/>
      <c r="P1298" s="90"/>
      <c r="Q1298" s="90"/>
      <c r="R1298" s="90"/>
      <c r="S1298" s="90"/>
      <c r="T1298" s="90"/>
      <c r="U1298" s="90"/>
      <c r="V1298" s="90"/>
      <c r="W1298" s="90"/>
      <c r="X1298" s="90"/>
      <c r="Y1298" s="90"/>
      <c r="Z1298" s="90"/>
      <c r="AA1298" s="90"/>
      <c r="AB1298" s="90"/>
      <c r="AC1298" s="90"/>
      <c r="AD1298" s="90"/>
      <c r="AE1298" s="90"/>
      <c r="AF1298" s="90"/>
      <c r="AG1298" s="90"/>
      <c r="AH1298" s="90"/>
      <c r="AI1298" s="90"/>
      <c r="AJ1298" s="90"/>
      <c r="AK1298" s="90"/>
      <c r="AL1298" s="90"/>
      <c r="AM1298" s="90"/>
      <c r="AN1298" s="90"/>
      <c r="AO1298" s="90"/>
    </row>
    <row r="1299" spans="1:41" x14ac:dyDescent="0.2">
      <c r="A1299" s="90"/>
      <c r="B1299" s="90"/>
      <c r="C1299" s="90"/>
      <c r="D1299" s="90"/>
      <c r="E1299" s="90"/>
      <c r="F1299" s="90"/>
      <c r="G1299" s="90"/>
      <c r="H1299" s="90"/>
      <c r="I1299" s="90"/>
      <c r="J1299" s="90"/>
      <c r="K1299" s="90"/>
      <c r="L1299" s="90"/>
      <c r="M1299" s="90"/>
      <c r="N1299" s="90"/>
      <c r="O1299" s="90"/>
      <c r="P1299" s="90"/>
      <c r="Q1299" s="90"/>
      <c r="R1299" s="90"/>
      <c r="S1299" s="90"/>
      <c r="T1299" s="90"/>
      <c r="U1299" s="90"/>
      <c r="V1299" s="90"/>
      <c r="W1299" s="90"/>
      <c r="X1299" s="90"/>
      <c r="Y1299" s="90"/>
      <c r="Z1299" s="90"/>
      <c r="AA1299" s="90"/>
      <c r="AB1299" s="90"/>
      <c r="AC1299" s="90"/>
      <c r="AD1299" s="90"/>
      <c r="AE1299" s="90"/>
      <c r="AF1299" s="90"/>
      <c r="AG1299" s="90"/>
      <c r="AH1299" s="90"/>
      <c r="AI1299" s="90"/>
      <c r="AJ1299" s="90"/>
      <c r="AK1299" s="90"/>
      <c r="AL1299" s="90"/>
      <c r="AM1299" s="90"/>
      <c r="AN1299" s="90"/>
      <c r="AO1299" s="90"/>
    </row>
    <row r="1300" spans="1:41" x14ac:dyDescent="0.2">
      <c r="A1300" s="90"/>
      <c r="B1300" s="90"/>
      <c r="C1300" s="90"/>
      <c r="D1300" s="90"/>
      <c r="E1300" s="90"/>
      <c r="F1300" s="90"/>
      <c r="G1300" s="90"/>
      <c r="H1300" s="90"/>
      <c r="I1300" s="90"/>
      <c r="J1300" s="90"/>
      <c r="K1300" s="90"/>
      <c r="L1300" s="90"/>
      <c r="M1300" s="90"/>
      <c r="N1300" s="90"/>
      <c r="O1300" s="90"/>
      <c r="P1300" s="90"/>
      <c r="Q1300" s="90"/>
      <c r="R1300" s="90"/>
      <c r="S1300" s="90"/>
      <c r="T1300" s="90"/>
      <c r="U1300" s="90"/>
      <c r="V1300" s="90"/>
      <c r="W1300" s="90"/>
      <c r="X1300" s="90"/>
      <c r="Y1300" s="90"/>
      <c r="Z1300" s="90"/>
      <c r="AA1300" s="90"/>
      <c r="AB1300" s="90"/>
      <c r="AC1300" s="90"/>
      <c r="AD1300" s="90"/>
      <c r="AE1300" s="90"/>
      <c r="AF1300" s="90"/>
      <c r="AG1300" s="90"/>
      <c r="AH1300" s="90"/>
      <c r="AI1300" s="90"/>
      <c r="AJ1300" s="90"/>
      <c r="AK1300" s="90"/>
      <c r="AL1300" s="90"/>
      <c r="AM1300" s="90"/>
      <c r="AN1300" s="90"/>
      <c r="AO1300" s="90"/>
    </row>
    <row r="1301" spans="1:41" x14ac:dyDescent="0.2">
      <c r="A1301" s="90"/>
      <c r="B1301" s="90"/>
      <c r="C1301" s="90"/>
      <c r="D1301" s="90"/>
      <c r="E1301" s="90"/>
      <c r="F1301" s="90"/>
      <c r="G1301" s="90"/>
      <c r="H1301" s="90"/>
      <c r="I1301" s="90"/>
      <c r="J1301" s="90"/>
      <c r="K1301" s="90"/>
      <c r="L1301" s="90"/>
      <c r="M1301" s="90"/>
      <c r="N1301" s="90"/>
      <c r="O1301" s="90"/>
      <c r="P1301" s="90"/>
      <c r="Q1301" s="90"/>
      <c r="R1301" s="90"/>
      <c r="S1301" s="90"/>
      <c r="T1301" s="90"/>
      <c r="U1301" s="90"/>
      <c r="V1301" s="90"/>
      <c r="W1301" s="90"/>
      <c r="X1301" s="90"/>
      <c r="Y1301" s="90"/>
      <c r="Z1301" s="90"/>
      <c r="AA1301" s="90"/>
      <c r="AB1301" s="90"/>
      <c r="AC1301" s="90"/>
      <c r="AD1301" s="90"/>
      <c r="AE1301" s="90"/>
      <c r="AF1301" s="90"/>
      <c r="AG1301" s="90"/>
      <c r="AH1301" s="90"/>
      <c r="AI1301" s="90"/>
      <c r="AJ1301" s="90"/>
      <c r="AK1301" s="90"/>
      <c r="AL1301" s="90"/>
      <c r="AM1301" s="90"/>
      <c r="AN1301" s="90"/>
      <c r="AO1301" s="90"/>
    </row>
    <row r="1302" spans="1:41" x14ac:dyDescent="0.2">
      <c r="A1302" s="90"/>
      <c r="B1302" s="90"/>
      <c r="C1302" s="90"/>
      <c r="D1302" s="90"/>
      <c r="E1302" s="90"/>
      <c r="F1302" s="90"/>
      <c r="G1302" s="90"/>
      <c r="H1302" s="90"/>
      <c r="I1302" s="90"/>
      <c r="J1302" s="90"/>
      <c r="K1302" s="90"/>
      <c r="L1302" s="90"/>
      <c r="M1302" s="90"/>
      <c r="N1302" s="90"/>
      <c r="O1302" s="90"/>
      <c r="P1302" s="90"/>
      <c r="Q1302" s="90"/>
      <c r="R1302" s="90"/>
      <c r="S1302" s="90"/>
      <c r="T1302" s="90"/>
      <c r="U1302" s="90"/>
      <c r="V1302" s="90"/>
      <c r="W1302" s="90"/>
      <c r="X1302" s="90"/>
      <c r="Y1302" s="90"/>
      <c r="Z1302" s="90"/>
      <c r="AA1302" s="90"/>
      <c r="AB1302" s="90"/>
      <c r="AC1302" s="90"/>
      <c r="AD1302" s="90"/>
      <c r="AE1302" s="90"/>
      <c r="AF1302" s="90"/>
      <c r="AG1302" s="90"/>
      <c r="AH1302" s="90"/>
      <c r="AI1302" s="90"/>
      <c r="AJ1302" s="90"/>
      <c r="AK1302" s="90"/>
      <c r="AL1302" s="90"/>
      <c r="AM1302" s="90"/>
      <c r="AN1302" s="90"/>
      <c r="AO1302" s="90"/>
    </row>
    <row r="1303" spans="1:41" x14ac:dyDescent="0.2">
      <c r="A1303" s="90"/>
      <c r="B1303" s="90"/>
      <c r="C1303" s="90"/>
      <c r="D1303" s="90"/>
      <c r="E1303" s="90"/>
      <c r="F1303" s="90"/>
      <c r="G1303" s="90"/>
      <c r="H1303" s="90"/>
      <c r="I1303" s="90"/>
      <c r="J1303" s="90"/>
      <c r="K1303" s="90"/>
      <c r="L1303" s="90"/>
      <c r="M1303" s="90"/>
      <c r="N1303" s="90"/>
      <c r="O1303" s="90"/>
      <c r="P1303" s="90"/>
      <c r="Q1303" s="90"/>
      <c r="R1303" s="90"/>
      <c r="S1303" s="90"/>
      <c r="T1303" s="90"/>
      <c r="U1303" s="90"/>
      <c r="V1303" s="90"/>
      <c r="W1303" s="90"/>
      <c r="X1303" s="90"/>
      <c r="Y1303" s="90"/>
      <c r="Z1303" s="90"/>
      <c r="AA1303" s="90"/>
      <c r="AB1303" s="90"/>
      <c r="AC1303" s="90"/>
      <c r="AD1303" s="90"/>
      <c r="AE1303" s="90"/>
      <c r="AF1303" s="90"/>
      <c r="AG1303" s="90"/>
      <c r="AH1303" s="90"/>
      <c r="AI1303" s="90"/>
      <c r="AJ1303" s="90"/>
      <c r="AK1303" s="90"/>
      <c r="AL1303" s="90"/>
      <c r="AM1303" s="90"/>
      <c r="AN1303" s="90"/>
      <c r="AO1303" s="90"/>
    </row>
    <row r="1304" spans="1:41" x14ac:dyDescent="0.2">
      <c r="A1304" s="90"/>
      <c r="B1304" s="90"/>
      <c r="C1304" s="90"/>
      <c r="D1304" s="90"/>
      <c r="E1304" s="90"/>
      <c r="F1304" s="90"/>
      <c r="G1304" s="90"/>
      <c r="H1304" s="90"/>
      <c r="I1304" s="90"/>
      <c r="J1304" s="90"/>
      <c r="K1304" s="90"/>
      <c r="L1304" s="90"/>
      <c r="M1304" s="90"/>
      <c r="N1304" s="90"/>
      <c r="O1304" s="90"/>
      <c r="P1304" s="90"/>
      <c r="Q1304" s="90"/>
      <c r="R1304" s="90"/>
      <c r="S1304" s="90"/>
      <c r="T1304" s="90"/>
      <c r="U1304" s="90"/>
      <c r="V1304" s="90"/>
      <c r="W1304" s="90"/>
      <c r="X1304" s="90"/>
      <c r="Y1304" s="90"/>
      <c r="Z1304" s="90"/>
      <c r="AA1304" s="90"/>
      <c r="AB1304" s="90"/>
      <c r="AC1304" s="90"/>
      <c r="AD1304" s="90"/>
      <c r="AE1304" s="90"/>
      <c r="AF1304" s="90"/>
      <c r="AG1304" s="90"/>
      <c r="AH1304" s="90"/>
      <c r="AI1304" s="90"/>
      <c r="AJ1304" s="90"/>
      <c r="AK1304" s="90"/>
      <c r="AL1304" s="90"/>
      <c r="AM1304" s="90"/>
      <c r="AN1304" s="90"/>
      <c r="AO1304" s="90"/>
    </row>
    <row r="1305" spans="1:41" x14ac:dyDescent="0.2">
      <c r="A1305" s="90"/>
      <c r="B1305" s="90"/>
      <c r="C1305" s="90"/>
      <c r="D1305" s="90"/>
      <c r="E1305" s="90"/>
      <c r="F1305" s="90"/>
      <c r="G1305" s="90"/>
      <c r="H1305" s="90"/>
      <c r="I1305" s="90"/>
      <c r="J1305" s="90"/>
      <c r="K1305" s="90"/>
      <c r="L1305" s="90"/>
      <c r="M1305" s="90"/>
      <c r="N1305" s="90"/>
      <c r="O1305" s="90"/>
      <c r="P1305" s="90"/>
      <c r="Q1305" s="90"/>
      <c r="R1305" s="90"/>
      <c r="S1305" s="90"/>
      <c r="T1305" s="90"/>
      <c r="U1305" s="90"/>
      <c r="V1305" s="90"/>
      <c r="W1305" s="90"/>
      <c r="X1305" s="90"/>
      <c r="Y1305" s="90"/>
      <c r="Z1305" s="90"/>
      <c r="AA1305" s="90"/>
      <c r="AB1305" s="90"/>
      <c r="AC1305" s="90"/>
      <c r="AD1305" s="90"/>
      <c r="AE1305" s="90"/>
      <c r="AF1305" s="90"/>
      <c r="AG1305" s="90"/>
      <c r="AH1305" s="90"/>
      <c r="AI1305" s="90"/>
      <c r="AJ1305" s="90"/>
      <c r="AK1305" s="90"/>
      <c r="AL1305" s="90"/>
      <c r="AM1305" s="90"/>
      <c r="AN1305" s="90"/>
      <c r="AO1305" s="90"/>
    </row>
    <row r="1306" spans="1:41" x14ac:dyDescent="0.2">
      <c r="A1306" s="90"/>
      <c r="B1306" s="90"/>
      <c r="C1306" s="90"/>
      <c r="D1306" s="90"/>
      <c r="E1306" s="90"/>
      <c r="F1306" s="90"/>
      <c r="G1306" s="90"/>
      <c r="H1306" s="90"/>
      <c r="I1306" s="90"/>
      <c r="J1306" s="90"/>
      <c r="K1306" s="90"/>
      <c r="L1306" s="90"/>
      <c r="M1306" s="90"/>
      <c r="N1306" s="90"/>
      <c r="O1306" s="90"/>
      <c r="P1306" s="90"/>
      <c r="Q1306" s="90"/>
      <c r="R1306" s="90"/>
      <c r="S1306" s="90"/>
      <c r="T1306" s="90"/>
      <c r="U1306" s="90"/>
      <c r="V1306" s="90"/>
      <c r="W1306" s="90"/>
      <c r="X1306" s="90"/>
      <c r="Y1306" s="90"/>
      <c r="Z1306" s="90"/>
      <c r="AA1306" s="90"/>
      <c r="AB1306" s="90"/>
      <c r="AC1306" s="90"/>
      <c r="AD1306" s="90"/>
      <c r="AE1306" s="90"/>
      <c r="AF1306" s="90"/>
      <c r="AG1306" s="90"/>
      <c r="AH1306" s="90"/>
      <c r="AI1306" s="90"/>
      <c r="AJ1306" s="90"/>
      <c r="AK1306" s="90"/>
      <c r="AL1306" s="90"/>
      <c r="AM1306" s="90"/>
      <c r="AN1306" s="90"/>
      <c r="AO1306" s="90"/>
    </row>
    <row r="1307" spans="1:41" x14ac:dyDescent="0.2">
      <c r="A1307" s="90"/>
      <c r="B1307" s="90"/>
      <c r="C1307" s="90"/>
      <c r="D1307" s="90"/>
      <c r="E1307" s="90"/>
      <c r="F1307" s="90"/>
      <c r="G1307" s="90"/>
      <c r="H1307" s="90"/>
      <c r="I1307" s="90"/>
      <c r="J1307" s="90"/>
      <c r="K1307" s="90"/>
      <c r="L1307" s="90"/>
      <c r="M1307" s="90"/>
      <c r="N1307" s="90"/>
      <c r="O1307" s="90"/>
      <c r="P1307" s="90"/>
      <c r="Q1307" s="90"/>
      <c r="R1307" s="90"/>
      <c r="S1307" s="90"/>
      <c r="T1307" s="90"/>
      <c r="U1307" s="90"/>
      <c r="V1307" s="90"/>
      <c r="W1307" s="90"/>
      <c r="X1307" s="90"/>
      <c r="Y1307" s="90"/>
      <c r="Z1307" s="90"/>
      <c r="AA1307" s="90"/>
      <c r="AB1307" s="90"/>
      <c r="AC1307" s="90"/>
      <c r="AD1307" s="90"/>
      <c r="AE1307" s="90"/>
      <c r="AF1307" s="90"/>
      <c r="AG1307" s="90"/>
      <c r="AH1307" s="90"/>
      <c r="AI1307" s="90"/>
      <c r="AJ1307" s="90"/>
      <c r="AK1307" s="90"/>
      <c r="AL1307" s="90"/>
      <c r="AM1307" s="90"/>
      <c r="AN1307" s="90"/>
      <c r="AO1307" s="90"/>
    </row>
    <row r="1308" spans="1:41" x14ac:dyDescent="0.2">
      <c r="A1308" s="90"/>
      <c r="B1308" s="90"/>
      <c r="C1308" s="90"/>
      <c r="D1308" s="90"/>
      <c r="E1308" s="90"/>
      <c r="F1308" s="90"/>
      <c r="G1308" s="90"/>
      <c r="H1308" s="90"/>
      <c r="I1308" s="90"/>
      <c r="J1308" s="90"/>
      <c r="K1308" s="90"/>
      <c r="L1308" s="90"/>
      <c r="M1308" s="90"/>
      <c r="N1308" s="90"/>
      <c r="O1308" s="90"/>
      <c r="P1308" s="90"/>
      <c r="Q1308" s="90"/>
      <c r="R1308" s="90"/>
      <c r="S1308" s="90"/>
      <c r="T1308" s="90"/>
      <c r="U1308" s="90"/>
      <c r="V1308" s="90"/>
      <c r="W1308" s="90"/>
      <c r="X1308" s="90"/>
      <c r="Y1308" s="90"/>
      <c r="Z1308" s="90"/>
      <c r="AA1308" s="90"/>
      <c r="AB1308" s="90"/>
      <c r="AC1308" s="90"/>
      <c r="AD1308" s="90"/>
      <c r="AE1308" s="90"/>
      <c r="AF1308" s="90"/>
      <c r="AG1308" s="90"/>
      <c r="AH1308" s="90"/>
      <c r="AI1308" s="90"/>
      <c r="AJ1308" s="90"/>
      <c r="AK1308" s="90"/>
      <c r="AL1308" s="90"/>
      <c r="AM1308" s="90"/>
      <c r="AN1308" s="90"/>
      <c r="AO1308" s="90"/>
    </row>
    <row r="1309" spans="1:41" x14ac:dyDescent="0.2">
      <c r="A1309" s="90"/>
      <c r="B1309" s="90"/>
      <c r="C1309" s="90"/>
      <c r="D1309" s="90"/>
      <c r="E1309" s="90"/>
      <c r="F1309" s="90"/>
      <c r="G1309" s="90"/>
      <c r="H1309" s="90"/>
      <c r="I1309" s="90"/>
      <c r="J1309" s="90"/>
      <c r="K1309" s="90"/>
      <c r="L1309" s="90"/>
      <c r="M1309" s="90"/>
      <c r="N1309" s="90"/>
      <c r="O1309" s="90"/>
      <c r="P1309" s="90"/>
      <c r="Q1309" s="90"/>
      <c r="R1309" s="90"/>
      <c r="S1309" s="90"/>
      <c r="T1309" s="90"/>
      <c r="U1309" s="90"/>
      <c r="V1309" s="90"/>
      <c r="W1309" s="90"/>
      <c r="X1309" s="90"/>
      <c r="Y1309" s="90"/>
      <c r="Z1309" s="90"/>
      <c r="AA1309" s="90"/>
      <c r="AB1309" s="90"/>
      <c r="AC1309" s="90"/>
      <c r="AD1309" s="90"/>
      <c r="AE1309" s="90"/>
      <c r="AF1309" s="90"/>
      <c r="AG1309" s="90"/>
      <c r="AH1309" s="90"/>
      <c r="AI1309" s="90"/>
      <c r="AJ1309" s="90"/>
      <c r="AK1309" s="90"/>
      <c r="AL1309" s="90"/>
      <c r="AM1309" s="90"/>
      <c r="AN1309" s="90"/>
      <c r="AO1309" s="90"/>
    </row>
    <row r="1310" spans="1:41" x14ac:dyDescent="0.2">
      <c r="A1310" s="90"/>
      <c r="B1310" s="90"/>
      <c r="C1310" s="90"/>
      <c r="D1310" s="90"/>
      <c r="E1310" s="90"/>
      <c r="F1310" s="90"/>
      <c r="G1310" s="90"/>
      <c r="H1310" s="90"/>
      <c r="I1310" s="90"/>
      <c r="J1310" s="90"/>
      <c r="K1310" s="90"/>
      <c r="L1310" s="90"/>
      <c r="M1310" s="90"/>
      <c r="N1310" s="90"/>
      <c r="O1310" s="90"/>
      <c r="P1310" s="90"/>
      <c r="Q1310" s="90"/>
      <c r="R1310" s="90"/>
      <c r="S1310" s="90"/>
      <c r="T1310" s="90"/>
      <c r="U1310" s="90"/>
      <c r="V1310" s="90"/>
      <c r="W1310" s="90"/>
      <c r="X1310" s="90"/>
      <c r="Y1310" s="90"/>
      <c r="Z1310" s="90"/>
      <c r="AA1310" s="90"/>
      <c r="AB1310" s="90"/>
      <c r="AC1310" s="90"/>
      <c r="AD1310" s="90"/>
      <c r="AE1310" s="90"/>
      <c r="AF1310" s="90"/>
      <c r="AG1310" s="90"/>
      <c r="AH1310" s="90"/>
      <c r="AI1310" s="90"/>
      <c r="AJ1310" s="90"/>
      <c r="AK1310" s="90"/>
      <c r="AL1310" s="90"/>
      <c r="AM1310" s="90"/>
      <c r="AN1310" s="90"/>
      <c r="AO1310" s="90"/>
    </row>
    <row r="1311" spans="1:41" x14ac:dyDescent="0.2">
      <c r="A1311" s="90"/>
      <c r="B1311" s="90"/>
      <c r="C1311" s="90"/>
      <c r="D1311" s="90"/>
      <c r="E1311" s="90"/>
      <c r="F1311" s="90"/>
      <c r="G1311" s="90"/>
      <c r="H1311" s="90"/>
      <c r="I1311" s="90"/>
      <c r="J1311" s="90"/>
      <c r="K1311" s="90"/>
      <c r="L1311" s="90"/>
      <c r="M1311" s="90"/>
      <c r="N1311" s="90"/>
      <c r="O1311" s="90"/>
      <c r="P1311" s="90"/>
      <c r="Q1311" s="90"/>
      <c r="R1311" s="90"/>
      <c r="S1311" s="90"/>
      <c r="T1311" s="90"/>
      <c r="U1311" s="90"/>
      <c r="V1311" s="90"/>
      <c r="W1311" s="90"/>
      <c r="X1311" s="90"/>
      <c r="Y1311" s="90"/>
      <c r="Z1311" s="90"/>
      <c r="AA1311" s="90"/>
      <c r="AB1311" s="90"/>
      <c r="AC1311" s="90"/>
      <c r="AD1311" s="90"/>
      <c r="AE1311" s="90"/>
      <c r="AF1311" s="90"/>
      <c r="AG1311" s="90"/>
      <c r="AH1311" s="90"/>
      <c r="AI1311" s="90"/>
      <c r="AJ1311" s="90"/>
      <c r="AK1311" s="90"/>
      <c r="AL1311" s="90"/>
      <c r="AM1311" s="90"/>
      <c r="AN1311" s="90"/>
      <c r="AO1311" s="90"/>
    </row>
    <row r="1312" spans="1:41" x14ac:dyDescent="0.2">
      <c r="A1312" s="90"/>
      <c r="B1312" s="90"/>
      <c r="C1312" s="90"/>
      <c r="D1312" s="90"/>
      <c r="E1312" s="90"/>
      <c r="F1312" s="90"/>
      <c r="G1312" s="90"/>
      <c r="H1312" s="90"/>
      <c r="I1312" s="90"/>
      <c r="J1312" s="90"/>
      <c r="K1312" s="90"/>
      <c r="L1312" s="90"/>
      <c r="M1312" s="90"/>
      <c r="N1312" s="90"/>
      <c r="O1312" s="90"/>
      <c r="P1312" s="90"/>
      <c r="Q1312" s="90"/>
      <c r="R1312" s="90"/>
      <c r="S1312" s="90"/>
      <c r="T1312" s="90"/>
      <c r="U1312" s="90"/>
      <c r="V1312" s="90"/>
      <c r="W1312" s="90"/>
      <c r="X1312" s="90"/>
      <c r="Y1312" s="90"/>
      <c r="Z1312" s="90"/>
      <c r="AA1312" s="90"/>
      <c r="AB1312" s="90"/>
      <c r="AC1312" s="90"/>
      <c r="AD1312" s="90"/>
      <c r="AE1312" s="90"/>
      <c r="AF1312" s="90"/>
      <c r="AG1312" s="90"/>
      <c r="AH1312" s="90"/>
      <c r="AI1312" s="90"/>
      <c r="AJ1312" s="90"/>
      <c r="AK1312" s="90"/>
      <c r="AL1312" s="90"/>
      <c r="AM1312" s="90"/>
      <c r="AN1312" s="90"/>
      <c r="AO1312" s="90"/>
    </row>
    <row r="1313" spans="1:41" x14ac:dyDescent="0.2">
      <c r="A1313" s="90"/>
      <c r="B1313" s="90"/>
      <c r="C1313" s="90"/>
      <c r="D1313" s="90"/>
      <c r="E1313" s="90"/>
      <c r="F1313" s="90"/>
      <c r="G1313" s="90"/>
      <c r="H1313" s="90"/>
      <c r="I1313" s="90"/>
      <c r="J1313" s="90"/>
      <c r="K1313" s="90"/>
      <c r="L1313" s="90"/>
      <c r="M1313" s="90"/>
      <c r="N1313" s="90"/>
      <c r="O1313" s="90"/>
      <c r="P1313" s="90"/>
      <c r="Q1313" s="90"/>
      <c r="R1313" s="90"/>
      <c r="S1313" s="90"/>
      <c r="T1313" s="90"/>
      <c r="U1313" s="90"/>
      <c r="V1313" s="90"/>
      <c r="W1313" s="90"/>
      <c r="X1313" s="90"/>
      <c r="Y1313" s="90"/>
      <c r="Z1313" s="90"/>
      <c r="AA1313" s="90"/>
      <c r="AB1313" s="90"/>
      <c r="AC1313" s="90"/>
      <c r="AD1313" s="90"/>
      <c r="AE1313" s="90"/>
      <c r="AF1313" s="90"/>
      <c r="AG1313" s="90"/>
      <c r="AH1313" s="90"/>
      <c r="AI1313" s="90"/>
      <c r="AJ1313" s="90"/>
      <c r="AK1313" s="90"/>
      <c r="AL1313" s="90"/>
      <c r="AM1313" s="90"/>
      <c r="AN1313" s="90"/>
      <c r="AO1313" s="90"/>
    </row>
    <row r="1314" spans="1:41" x14ac:dyDescent="0.2">
      <c r="A1314" s="90"/>
      <c r="B1314" s="90"/>
      <c r="C1314" s="90"/>
      <c r="D1314" s="90"/>
      <c r="E1314" s="90"/>
      <c r="F1314" s="90"/>
      <c r="G1314" s="90"/>
      <c r="H1314" s="90"/>
      <c r="I1314" s="90"/>
      <c r="J1314" s="90"/>
      <c r="K1314" s="90"/>
      <c r="L1314" s="90"/>
      <c r="M1314" s="90"/>
      <c r="N1314" s="90"/>
      <c r="O1314" s="90"/>
      <c r="P1314" s="90"/>
      <c r="Q1314" s="90"/>
      <c r="R1314" s="90"/>
      <c r="S1314" s="90"/>
      <c r="T1314" s="90"/>
      <c r="U1314" s="90"/>
      <c r="V1314" s="90"/>
      <c r="W1314" s="90"/>
      <c r="X1314" s="90"/>
      <c r="Y1314" s="90"/>
      <c r="Z1314" s="90"/>
      <c r="AA1314" s="90"/>
      <c r="AB1314" s="90"/>
      <c r="AC1314" s="90"/>
      <c r="AD1314" s="90"/>
      <c r="AE1314" s="90"/>
      <c r="AF1314" s="90"/>
      <c r="AG1314" s="90"/>
      <c r="AH1314" s="90"/>
      <c r="AI1314" s="90"/>
      <c r="AJ1314" s="90"/>
      <c r="AK1314" s="90"/>
      <c r="AL1314" s="90"/>
      <c r="AM1314" s="90"/>
      <c r="AN1314" s="90"/>
      <c r="AO1314" s="90"/>
    </row>
    <row r="1315" spans="1:41" x14ac:dyDescent="0.2">
      <c r="A1315" s="90"/>
      <c r="B1315" s="90"/>
      <c r="C1315" s="90"/>
      <c r="D1315" s="90"/>
      <c r="E1315" s="90"/>
      <c r="F1315" s="90"/>
      <c r="G1315" s="90"/>
      <c r="H1315" s="90"/>
      <c r="I1315" s="90"/>
      <c r="J1315" s="90"/>
      <c r="K1315" s="90"/>
      <c r="L1315" s="90"/>
      <c r="M1315" s="90"/>
      <c r="N1315" s="90"/>
      <c r="O1315" s="90"/>
      <c r="P1315" s="90"/>
      <c r="Q1315" s="90"/>
      <c r="R1315" s="90"/>
      <c r="S1315" s="90"/>
      <c r="T1315" s="90"/>
      <c r="U1315" s="90"/>
      <c r="V1315" s="90"/>
      <c r="W1315" s="90"/>
      <c r="X1315" s="90"/>
      <c r="Y1315" s="90"/>
      <c r="Z1315" s="90"/>
      <c r="AA1315" s="90"/>
      <c r="AB1315" s="90"/>
      <c r="AC1315" s="90"/>
      <c r="AD1315" s="90"/>
      <c r="AE1315" s="90"/>
      <c r="AF1315" s="90"/>
      <c r="AG1315" s="90"/>
      <c r="AH1315" s="90"/>
      <c r="AI1315" s="90"/>
      <c r="AJ1315" s="90"/>
      <c r="AK1315" s="90"/>
      <c r="AL1315" s="90"/>
      <c r="AM1315" s="90"/>
      <c r="AN1315" s="90"/>
      <c r="AO1315" s="90"/>
    </row>
    <row r="1316" spans="1:41" x14ac:dyDescent="0.2">
      <c r="A1316" s="90"/>
      <c r="B1316" s="90"/>
      <c r="C1316" s="90"/>
      <c r="D1316" s="90"/>
      <c r="E1316" s="90"/>
      <c r="F1316" s="90"/>
      <c r="G1316" s="90"/>
      <c r="H1316" s="90"/>
      <c r="I1316" s="90"/>
      <c r="J1316" s="90"/>
      <c r="K1316" s="90"/>
      <c r="L1316" s="90"/>
      <c r="M1316" s="90"/>
      <c r="N1316" s="90"/>
      <c r="O1316" s="90"/>
      <c r="P1316" s="90"/>
      <c r="Q1316" s="90"/>
      <c r="R1316" s="90"/>
      <c r="S1316" s="90"/>
      <c r="T1316" s="90"/>
      <c r="U1316" s="90"/>
      <c r="V1316" s="90"/>
      <c r="W1316" s="90"/>
      <c r="X1316" s="90"/>
      <c r="Y1316" s="90"/>
      <c r="Z1316" s="90"/>
      <c r="AA1316" s="90"/>
      <c r="AB1316" s="90"/>
      <c r="AC1316" s="90"/>
      <c r="AD1316" s="90"/>
      <c r="AE1316" s="90"/>
      <c r="AF1316" s="90"/>
      <c r="AG1316" s="90"/>
      <c r="AH1316" s="90"/>
      <c r="AI1316" s="90"/>
      <c r="AJ1316" s="90"/>
      <c r="AK1316" s="90"/>
      <c r="AL1316" s="90"/>
      <c r="AM1316" s="90"/>
      <c r="AN1316" s="90"/>
      <c r="AO1316" s="90"/>
    </row>
    <row r="1317" spans="1:41" x14ac:dyDescent="0.2">
      <c r="A1317" s="90"/>
      <c r="B1317" s="90"/>
      <c r="C1317" s="90"/>
      <c r="D1317" s="90"/>
      <c r="E1317" s="90"/>
      <c r="F1317" s="90"/>
      <c r="G1317" s="90"/>
      <c r="H1317" s="90"/>
      <c r="I1317" s="90"/>
      <c r="J1317" s="90"/>
      <c r="K1317" s="90"/>
      <c r="L1317" s="90"/>
      <c r="M1317" s="90"/>
      <c r="N1317" s="90"/>
      <c r="O1317" s="90"/>
      <c r="P1317" s="90"/>
      <c r="Q1317" s="90"/>
      <c r="R1317" s="90"/>
      <c r="S1317" s="90"/>
      <c r="T1317" s="90"/>
      <c r="U1317" s="90"/>
      <c r="V1317" s="90"/>
      <c r="W1317" s="90"/>
      <c r="X1317" s="90"/>
      <c r="Y1317" s="90"/>
      <c r="Z1317" s="90"/>
      <c r="AA1317" s="90"/>
      <c r="AB1317" s="90"/>
      <c r="AC1317" s="90"/>
      <c r="AD1317" s="90"/>
      <c r="AE1317" s="90"/>
      <c r="AF1317" s="90"/>
      <c r="AG1317" s="90"/>
      <c r="AH1317" s="90"/>
      <c r="AI1317" s="90"/>
      <c r="AJ1317" s="90"/>
      <c r="AK1317" s="90"/>
      <c r="AL1317" s="90"/>
      <c r="AM1317" s="90"/>
      <c r="AN1317" s="90"/>
      <c r="AO1317" s="90"/>
    </row>
    <row r="1318" spans="1:41" x14ac:dyDescent="0.2">
      <c r="A1318" s="90"/>
      <c r="B1318" s="90"/>
      <c r="C1318" s="90"/>
      <c r="D1318" s="90"/>
      <c r="E1318" s="90"/>
      <c r="F1318" s="90"/>
      <c r="G1318" s="90"/>
      <c r="H1318" s="90"/>
      <c r="I1318" s="90"/>
      <c r="J1318" s="90"/>
      <c r="K1318" s="90"/>
      <c r="L1318" s="90"/>
      <c r="M1318" s="90"/>
      <c r="N1318" s="90"/>
      <c r="O1318" s="90"/>
      <c r="P1318" s="90"/>
      <c r="Q1318" s="90"/>
      <c r="R1318" s="90"/>
      <c r="S1318" s="90"/>
      <c r="T1318" s="90"/>
      <c r="U1318" s="90"/>
      <c r="V1318" s="90"/>
      <c r="W1318" s="90"/>
      <c r="X1318" s="90"/>
      <c r="Y1318" s="90"/>
      <c r="Z1318" s="90"/>
      <c r="AA1318" s="90"/>
      <c r="AB1318" s="90"/>
      <c r="AC1318" s="90"/>
      <c r="AD1318" s="90"/>
      <c r="AE1318" s="90"/>
      <c r="AF1318" s="90"/>
      <c r="AG1318" s="90"/>
      <c r="AH1318" s="90"/>
      <c r="AI1318" s="90"/>
      <c r="AJ1318" s="90"/>
      <c r="AK1318" s="90"/>
      <c r="AL1318" s="90"/>
      <c r="AM1318" s="90"/>
      <c r="AN1318" s="90"/>
      <c r="AO1318" s="90"/>
    </row>
    <row r="1319" spans="1:41" x14ac:dyDescent="0.2">
      <c r="A1319" s="90"/>
      <c r="B1319" s="90"/>
      <c r="C1319" s="90"/>
      <c r="D1319" s="90"/>
      <c r="E1319" s="90"/>
      <c r="F1319" s="90"/>
      <c r="G1319" s="90"/>
      <c r="H1319" s="90"/>
      <c r="I1319" s="90"/>
      <c r="J1319" s="90"/>
      <c r="K1319" s="90"/>
      <c r="L1319" s="90"/>
      <c r="M1319" s="90"/>
      <c r="N1319" s="90"/>
      <c r="O1319" s="90"/>
      <c r="P1319" s="90"/>
      <c r="Q1319" s="90"/>
      <c r="R1319" s="90"/>
      <c r="S1319" s="90"/>
      <c r="T1319" s="90"/>
      <c r="U1319" s="90"/>
      <c r="V1319" s="90"/>
      <c r="W1319" s="90"/>
      <c r="X1319" s="90"/>
      <c r="Y1319" s="90"/>
      <c r="Z1319" s="90"/>
      <c r="AA1319" s="90"/>
      <c r="AB1319" s="90"/>
      <c r="AC1319" s="90"/>
      <c r="AD1319" s="90"/>
      <c r="AE1319" s="90"/>
      <c r="AF1319" s="90"/>
      <c r="AG1319" s="90"/>
      <c r="AH1319" s="90"/>
      <c r="AI1319" s="90"/>
      <c r="AJ1319" s="90"/>
      <c r="AK1319" s="90"/>
      <c r="AL1319" s="90"/>
      <c r="AM1319" s="90"/>
      <c r="AN1319" s="90"/>
      <c r="AO1319" s="90"/>
    </row>
    <row r="1320" spans="1:41" x14ac:dyDescent="0.2">
      <c r="A1320" s="90"/>
      <c r="B1320" s="90"/>
      <c r="C1320" s="90"/>
      <c r="D1320" s="90"/>
      <c r="E1320" s="90"/>
      <c r="F1320" s="90"/>
      <c r="G1320" s="90"/>
      <c r="H1320" s="90"/>
      <c r="I1320" s="90"/>
      <c r="J1320" s="90"/>
      <c r="K1320" s="90"/>
      <c r="L1320" s="90"/>
      <c r="M1320" s="90"/>
      <c r="N1320" s="90"/>
      <c r="O1320" s="90"/>
      <c r="P1320" s="90"/>
      <c r="Q1320" s="90"/>
      <c r="R1320" s="90"/>
      <c r="S1320" s="90"/>
      <c r="T1320" s="90"/>
      <c r="U1320" s="90"/>
      <c r="V1320" s="90"/>
      <c r="W1320" s="90"/>
      <c r="X1320" s="90"/>
      <c r="Y1320" s="90"/>
      <c r="Z1320" s="90"/>
      <c r="AA1320" s="90"/>
      <c r="AB1320" s="90"/>
      <c r="AC1320" s="90"/>
      <c r="AD1320" s="90"/>
      <c r="AE1320" s="90"/>
      <c r="AF1320" s="90"/>
      <c r="AG1320" s="90"/>
      <c r="AH1320" s="90"/>
      <c r="AI1320" s="90"/>
      <c r="AJ1320" s="90"/>
      <c r="AK1320" s="90"/>
      <c r="AL1320" s="90"/>
      <c r="AM1320" s="90"/>
      <c r="AN1320" s="90"/>
      <c r="AO1320" s="90"/>
    </row>
    <row r="1321" spans="1:41" x14ac:dyDescent="0.2">
      <c r="A1321" s="90"/>
      <c r="B1321" s="90"/>
      <c r="C1321" s="90"/>
      <c r="D1321" s="90"/>
      <c r="E1321" s="90"/>
      <c r="F1321" s="90"/>
      <c r="G1321" s="90"/>
      <c r="H1321" s="90"/>
      <c r="I1321" s="90"/>
      <c r="J1321" s="90"/>
      <c r="K1321" s="90"/>
      <c r="L1321" s="90"/>
      <c r="M1321" s="90"/>
      <c r="N1321" s="90"/>
      <c r="O1321" s="90"/>
      <c r="P1321" s="90"/>
      <c r="Q1321" s="90"/>
      <c r="R1321" s="90"/>
      <c r="S1321" s="90"/>
      <c r="T1321" s="90"/>
      <c r="U1321" s="90"/>
      <c r="V1321" s="90"/>
      <c r="W1321" s="90"/>
      <c r="X1321" s="90"/>
      <c r="Y1321" s="90"/>
      <c r="Z1321" s="90"/>
      <c r="AA1321" s="90"/>
      <c r="AB1321" s="90"/>
      <c r="AC1321" s="90"/>
      <c r="AD1321" s="90"/>
      <c r="AE1321" s="90"/>
      <c r="AF1321" s="90"/>
      <c r="AG1321" s="90"/>
      <c r="AH1321" s="90"/>
      <c r="AI1321" s="90"/>
      <c r="AJ1321" s="90"/>
      <c r="AK1321" s="90"/>
      <c r="AL1321" s="90"/>
      <c r="AM1321" s="90"/>
      <c r="AN1321" s="90"/>
      <c r="AO1321" s="90"/>
    </row>
    <row r="1322" spans="1:41" x14ac:dyDescent="0.2">
      <c r="A1322" s="90"/>
      <c r="B1322" s="90"/>
      <c r="C1322" s="90"/>
      <c r="D1322" s="90"/>
      <c r="E1322" s="90"/>
      <c r="F1322" s="90"/>
      <c r="G1322" s="90"/>
      <c r="H1322" s="90"/>
      <c r="I1322" s="90"/>
      <c r="J1322" s="90"/>
      <c r="K1322" s="90"/>
      <c r="L1322" s="90"/>
      <c r="M1322" s="90"/>
      <c r="N1322" s="90"/>
      <c r="O1322" s="90"/>
      <c r="P1322" s="90"/>
      <c r="Q1322" s="90"/>
      <c r="R1322" s="90"/>
      <c r="S1322" s="90"/>
      <c r="T1322" s="90"/>
      <c r="U1322" s="90"/>
      <c r="V1322" s="90"/>
      <c r="W1322" s="90"/>
      <c r="X1322" s="90"/>
      <c r="Y1322" s="90"/>
      <c r="Z1322" s="90"/>
      <c r="AA1322" s="90"/>
      <c r="AB1322" s="90"/>
      <c r="AC1322" s="90"/>
      <c r="AD1322" s="90"/>
      <c r="AE1322" s="90"/>
      <c r="AF1322" s="90"/>
      <c r="AG1322" s="90"/>
      <c r="AH1322" s="90"/>
      <c r="AI1322" s="90"/>
      <c r="AJ1322" s="90"/>
      <c r="AK1322" s="90"/>
      <c r="AL1322" s="90"/>
      <c r="AM1322" s="90"/>
      <c r="AN1322" s="90"/>
      <c r="AO1322" s="90"/>
    </row>
    <row r="1323" spans="1:41" x14ac:dyDescent="0.2">
      <c r="A1323" s="90"/>
      <c r="B1323" s="90"/>
      <c r="C1323" s="90"/>
      <c r="D1323" s="90"/>
      <c r="E1323" s="90"/>
      <c r="F1323" s="90"/>
      <c r="G1323" s="90"/>
      <c r="H1323" s="90"/>
      <c r="I1323" s="90"/>
      <c r="J1323" s="90"/>
      <c r="K1323" s="90"/>
      <c r="L1323" s="90"/>
      <c r="M1323" s="90"/>
      <c r="N1323" s="90"/>
      <c r="O1323" s="90"/>
      <c r="P1323" s="90"/>
      <c r="Q1323" s="90"/>
      <c r="R1323" s="90"/>
      <c r="S1323" s="90"/>
      <c r="T1323" s="90"/>
      <c r="U1323" s="90"/>
      <c r="V1323" s="90"/>
      <c r="W1323" s="90"/>
      <c r="X1323" s="90"/>
      <c r="Y1323" s="90"/>
      <c r="Z1323" s="90"/>
      <c r="AA1323" s="90"/>
      <c r="AB1323" s="90"/>
      <c r="AC1323" s="90"/>
      <c r="AD1323" s="90"/>
      <c r="AE1323" s="90"/>
      <c r="AF1323" s="90"/>
      <c r="AG1323" s="90"/>
      <c r="AH1323" s="90"/>
      <c r="AI1323" s="90"/>
      <c r="AJ1323" s="90"/>
      <c r="AK1323" s="90"/>
      <c r="AL1323" s="90"/>
      <c r="AM1323" s="90"/>
      <c r="AN1323" s="90"/>
      <c r="AO1323" s="90"/>
    </row>
    <row r="1324" spans="1:41" x14ac:dyDescent="0.2">
      <c r="A1324" s="90"/>
      <c r="B1324" s="90"/>
      <c r="C1324" s="90"/>
      <c r="D1324" s="90"/>
      <c r="E1324" s="90"/>
      <c r="F1324" s="90"/>
      <c r="G1324" s="90"/>
      <c r="H1324" s="90"/>
      <c r="I1324" s="90"/>
      <c r="J1324" s="90"/>
      <c r="K1324" s="90"/>
      <c r="L1324" s="90"/>
      <c r="M1324" s="90"/>
      <c r="N1324" s="90"/>
      <c r="O1324" s="90"/>
      <c r="P1324" s="90"/>
      <c r="Q1324" s="90"/>
      <c r="R1324" s="90"/>
      <c r="S1324" s="90"/>
      <c r="T1324" s="90"/>
      <c r="U1324" s="90"/>
      <c r="V1324" s="90"/>
      <c r="W1324" s="90"/>
      <c r="X1324" s="90"/>
      <c r="Y1324" s="90"/>
      <c r="Z1324" s="90"/>
      <c r="AA1324" s="90"/>
      <c r="AB1324" s="90"/>
      <c r="AC1324" s="90"/>
      <c r="AD1324" s="90"/>
      <c r="AE1324" s="90"/>
      <c r="AF1324" s="90"/>
      <c r="AG1324" s="90"/>
      <c r="AH1324" s="90"/>
      <c r="AI1324" s="90"/>
      <c r="AJ1324" s="90"/>
      <c r="AK1324" s="90"/>
      <c r="AL1324" s="90"/>
      <c r="AM1324" s="90"/>
      <c r="AN1324" s="90"/>
      <c r="AO1324" s="90"/>
    </row>
    <row r="1325" spans="1:41" x14ac:dyDescent="0.2">
      <c r="A1325" s="90"/>
      <c r="B1325" s="90"/>
      <c r="C1325" s="90"/>
      <c r="D1325" s="90"/>
      <c r="E1325" s="90"/>
      <c r="F1325" s="90"/>
      <c r="G1325" s="90"/>
      <c r="H1325" s="90"/>
      <c r="I1325" s="90"/>
      <c r="J1325" s="90"/>
      <c r="K1325" s="90"/>
      <c r="L1325" s="90"/>
      <c r="M1325" s="90"/>
      <c r="N1325" s="90"/>
      <c r="O1325" s="90"/>
      <c r="P1325" s="90"/>
      <c r="Q1325" s="90"/>
      <c r="R1325" s="90"/>
      <c r="S1325" s="90"/>
      <c r="T1325" s="90"/>
      <c r="U1325" s="90"/>
      <c r="V1325" s="90"/>
      <c r="W1325" s="90"/>
      <c r="X1325" s="90"/>
      <c r="Y1325" s="90"/>
      <c r="Z1325" s="90"/>
      <c r="AA1325" s="90"/>
      <c r="AB1325" s="90"/>
      <c r="AC1325" s="90"/>
      <c r="AD1325" s="90"/>
      <c r="AE1325" s="90"/>
      <c r="AF1325" s="90"/>
      <c r="AG1325" s="90"/>
      <c r="AH1325" s="90"/>
      <c r="AI1325" s="90"/>
      <c r="AJ1325" s="90"/>
      <c r="AK1325" s="90"/>
      <c r="AL1325" s="90"/>
      <c r="AM1325" s="90"/>
      <c r="AN1325" s="90"/>
      <c r="AO1325" s="90"/>
    </row>
    <row r="1326" spans="1:41" x14ac:dyDescent="0.2">
      <c r="A1326" s="90"/>
      <c r="B1326" s="90"/>
      <c r="C1326" s="90"/>
      <c r="D1326" s="90"/>
      <c r="E1326" s="90"/>
      <c r="F1326" s="90"/>
      <c r="G1326" s="90"/>
      <c r="H1326" s="90"/>
      <c r="I1326" s="90"/>
      <c r="J1326" s="90"/>
      <c r="K1326" s="90"/>
      <c r="L1326" s="90"/>
      <c r="M1326" s="90"/>
      <c r="N1326" s="90"/>
      <c r="O1326" s="90"/>
      <c r="P1326" s="90"/>
      <c r="Q1326" s="90"/>
      <c r="R1326" s="90"/>
      <c r="S1326" s="90"/>
      <c r="T1326" s="90"/>
      <c r="U1326" s="90"/>
      <c r="V1326" s="90"/>
      <c r="W1326" s="90"/>
      <c r="X1326" s="90"/>
      <c r="Y1326" s="90"/>
      <c r="Z1326" s="90"/>
      <c r="AA1326" s="90"/>
      <c r="AB1326" s="90"/>
      <c r="AC1326" s="90"/>
      <c r="AD1326" s="90"/>
      <c r="AE1326" s="90"/>
      <c r="AF1326" s="90"/>
      <c r="AG1326" s="90"/>
      <c r="AH1326" s="90"/>
      <c r="AI1326" s="90"/>
      <c r="AJ1326" s="90"/>
      <c r="AK1326" s="90"/>
      <c r="AL1326" s="90"/>
      <c r="AM1326" s="90"/>
      <c r="AN1326" s="90"/>
      <c r="AO1326" s="90"/>
    </row>
    <row r="1327" spans="1:41" x14ac:dyDescent="0.2">
      <c r="A1327" s="90"/>
      <c r="B1327" s="90"/>
      <c r="C1327" s="90"/>
      <c r="D1327" s="90"/>
      <c r="E1327" s="90"/>
      <c r="F1327" s="90"/>
      <c r="G1327" s="90"/>
      <c r="H1327" s="90"/>
      <c r="I1327" s="90"/>
      <c r="J1327" s="90"/>
      <c r="K1327" s="90"/>
      <c r="L1327" s="90"/>
      <c r="M1327" s="90"/>
      <c r="N1327" s="90"/>
      <c r="O1327" s="90"/>
      <c r="P1327" s="90"/>
      <c r="Q1327" s="90"/>
      <c r="R1327" s="90"/>
      <c r="S1327" s="90"/>
      <c r="T1327" s="90"/>
      <c r="U1327" s="90"/>
      <c r="V1327" s="90"/>
      <c r="W1327" s="90"/>
      <c r="X1327" s="90"/>
      <c r="Y1327" s="90"/>
      <c r="Z1327" s="90"/>
      <c r="AA1327" s="90"/>
      <c r="AB1327" s="90"/>
      <c r="AC1327" s="90"/>
      <c r="AD1327" s="90"/>
      <c r="AE1327" s="90"/>
      <c r="AF1327" s="90"/>
      <c r="AG1327" s="90"/>
      <c r="AH1327" s="90"/>
      <c r="AI1327" s="90"/>
      <c r="AJ1327" s="90"/>
      <c r="AK1327" s="90"/>
      <c r="AL1327" s="90"/>
      <c r="AM1327" s="90"/>
      <c r="AN1327" s="90"/>
      <c r="AO1327" s="90"/>
    </row>
    <row r="1328" spans="1:41" x14ac:dyDescent="0.2">
      <c r="A1328" s="90"/>
      <c r="B1328" s="90"/>
      <c r="C1328" s="90"/>
      <c r="D1328" s="90"/>
      <c r="E1328" s="90"/>
      <c r="F1328" s="90"/>
      <c r="G1328" s="90"/>
      <c r="H1328" s="90"/>
      <c r="I1328" s="90"/>
      <c r="J1328" s="90"/>
      <c r="K1328" s="90"/>
      <c r="L1328" s="90"/>
      <c r="M1328" s="90"/>
      <c r="N1328" s="90"/>
      <c r="O1328" s="90"/>
      <c r="P1328" s="90"/>
      <c r="Q1328" s="90"/>
      <c r="R1328" s="90"/>
      <c r="S1328" s="90"/>
      <c r="T1328" s="90"/>
      <c r="U1328" s="90"/>
      <c r="V1328" s="90"/>
      <c r="W1328" s="90"/>
      <c r="X1328" s="90"/>
      <c r="Y1328" s="90"/>
      <c r="Z1328" s="90"/>
      <c r="AA1328" s="90"/>
      <c r="AB1328" s="90"/>
      <c r="AC1328" s="90"/>
      <c r="AD1328" s="90"/>
      <c r="AE1328" s="90"/>
      <c r="AF1328" s="90"/>
      <c r="AG1328" s="90"/>
      <c r="AH1328" s="90"/>
      <c r="AI1328" s="90"/>
      <c r="AJ1328" s="90"/>
      <c r="AK1328" s="90"/>
      <c r="AL1328" s="90"/>
      <c r="AM1328" s="90"/>
      <c r="AN1328" s="90"/>
      <c r="AO1328" s="90"/>
    </row>
    <row r="1329" spans="1:41" x14ac:dyDescent="0.2">
      <c r="A1329" s="90"/>
      <c r="B1329" s="90"/>
      <c r="C1329" s="90"/>
      <c r="D1329" s="90"/>
      <c r="E1329" s="90"/>
      <c r="F1329" s="90"/>
      <c r="G1329" s="90"/>
      <c r="H1329" s="90"/>
      <c r="I1329" s="90"/>
      <c r="J1329" s="90"/>
      <c r="K1329" s="90"/>
      <c r="L1329" s="90"/>
      <c r="M1329" s="90"/>
      <c r="N1329" s="90"/>
      <c r="O1329" s="90"/>
      <c r="P1329" s="90"/>
      <c r="Q1329" s="90"/>
      <c r="R1329" s="90"/>
      <c r="S1329" s="90"/>
      <c r="T1329" s="90"/>
      <c r="U1329" s="90"/>
      <c r="V1329" s="90"/>
      <c r="W1329" s="90"/>
      <c r="X1329" s="90"/>
      <c r="Y1329" s="90"/>
      <c r="Z1329" s="90"/>
      <c r="AA1329" s="90"/>
      <c r="AB1329" s="90"/>
      <c r="AC1329" s="90"/>
      <c r="AD1329" s="90"/>
      <c r="AE1329" s="90"/>
      <c r="AF1329" s="90"/>
      <c r="AG1329" s="90"/>
      <c r="AH1329" s="90"/>
      <c r="AI1329" s="90"/>
      <c r="AJ1329" s="90"/>
      <c r="AK1329" s="90"/>
      <c r="AL1329" s="90"/>
      <c r="AM1329" s="90"/>
      <c r="AN1329" s="90"/>
      <c r="AO1329" s="90"/>
    </row>
    <row r="1330" spans="1:41" x14ac:dyDescent="0.2">
      <c r="A1330" s="90"/>
      <c r="B1330" s="90"/>
      <c r="C1330" s="90"/>
      <c r="D1330" s="90"/>
      <c r="E1330" s="90"/>
      <c r="F1330" s="90"/>
      <c r="G1330" s="90"/>
      <c r="H1330" s="90"/>
      <c r="I1330" s="90"/>
      <c r="J1330" s="90"/>
      <c r="K1330" s="90"/>
      <c r="L1330" s="90"/>
      <c r="M1330" s="90"/>
      <c r="N1330" s="90"/>
      <c r="O1330" s="90"/>
      <c r="P1330" s="90"/>
      <c r="Q1330" s="90"/>
      <c r="R1330" s="90"/>
      <c r="S1330" s="90"/>
      <c r="T1330" s="90"/>
      <c r="U1330" s="90"/>
      <c r="V1330" s="90"/>
      <c r="W1330" s="90"/>
      <c r="X1330" s="90"/>
      <c r="Y1330" s="90"/>
      <c r="Z1330" s="90"/>
      <c r="AA1330" s="90"/>
      <c r="AB1330" s="90"/>
      <c r="AC1330" s="90"/>
      <c r="AD1330" s="90"/>
      <c r="AE1330" s="90"/>
      <c r="AF1330" s="90"/>
      <c r="AG1330" s="90"/>
      <c r="AH1330" s="90"/>
      <c r="AI1330" s="90"/>
      <c r="AJ1330" s="90"/>
      <c r="AK1330" s="90"/>
      <c r="AL1330" s="90"/>
      <c r="AM1330" s="90"/>
      <c r="AN1330" s="90"/>
      <c r="AO1330" s="90"/>
    </row>
    <row r="1331" spans="1:41" x14ac:dyDescent="0.2">
      <c r="A1331" s="90"/>
      <c r="B1331" s="90"/>
      <c r="C1331" s="90"/>
      <c r="D1331" s="90"/>
      <c r="E1331" s="90"/>
      <c r="F1331" s="90"/>
      <c r="G1331" s="90"/>
      <c r="H1331" s="90"/>
      <c r="I1331" s="90"/>
      <c r="J1331" s="90"/>
      <c r="K1331" s="90"/>
      <c r="L1331" s="90"/>
      <c r="M1331" s="90"/>
      <c r="N1331" s="90"/>
      <c r="O1331" s="90"/>
      <c r="P1331" s="90"/>
      <c r="Q1331" s="90"/>
      <c r="R1331" s="90"/>
      <c r="S1331" s="90"/>
      <c r="T1331" s="90"/>
      <c r="U1331" s="90"/>
      <c r="V1331" s="90"/>
      <c r="W1331" s="90"/>
      <c r="X1331" s="90"/>
      <c r="Y1331" s="90"/>
      <c r="Z1331" s="90"/>
      <c r="AA1331" s="90"/>
      <c r="AB1331" s="90"/>
      <c r="AC1331" s="90"/>
      <c r="AD1331" s="90"/>
      <c r="AE1331" s="90"/>
      <c r="AF1331" s="90"/>
      <c r="AG1331" s="90"/>
      <c r="AH1331" s="90"/>
      <c r="AI1331" s="90"/>
      <c r="AJ1331" s="90"/>
      <c r="AK1331" s="90"/>
      <c r="AL1331" s="90"/>
      <c r="AM1331" s="90"/>
      <c r="AN1331" s="90"/>
      <c r="AO1331" s="90"/>
    </row>
    <row r="1332" spans="1:41" x14ac:dyDescent="0.2">
      <c r="A1332" s="90"/>
      <c r="B1332" s="90"/>
      <c r="C1332" s="90"/>
      <c r="D1332" s="90"/>
      <c r="E1332" s="90"/>
      <c r="F1332" s="90"/>
      <c r="G1332" s="90"/>
      <c r="H1332" s="90"/>
      <c r="I1332" s="90"/>
      <c r="J1332" s="90"/>
      <c r="K1332" s="90"/>
      <c r="L1332" s="90"/>
      <c r="M1332" s="90"/>
      <c r="N1332" s="90"/>
      <c r="O1332" s="90"/>
      <c r="P1332" s="90"/>
      <c r="Q1332" s="90"/>
      <c r="R1332" s="90"/>
      <c r="S1332" s="90"/>
      <c r="T1332" s="90"/>
      <c r="U1332" s="90"/>
      <c r="V1332" s="90"/>
      <c r="W1332" s="90"/>
      <c r="X1332" s="90"/>
      <c r="Y1332" s="90"/>
      <c r="Z1332" s="90"/>
      <c r="AA1332" s="90"/>
      <c r="AB1332" s="90"/>
      <c r="AC1332" s="90"/>
      <c r="AD1332" s="90"/>
      <c r="AE1332" s="90"/>
      <c r="AF1332" s="90"/>
      <c r="AG1332" s="90"/>
      <c r="AH1332" s="90"/>
      <c r="AI1332" s="90"/>
      <c r="AJ1332" s="90"/>
      <c r="AK1332" s="90"/>
      <c r="AL1332" s="90"/>
      <c r="AM1332" s="90"/>
      <c r="AN1332" s="90"/>
      <c r="AO1332" s="90"/>
    </row>
    <row r="1333" spans="1:41" x14ac:dyDescent="0.2">
      <c r="A1333" s="90"/>
      <c r="B1333" s="90"/>
      <c r="C1333" s="90"/>
      <c r="D1333" s="90"/>
      <c r="E1333" s="90"/>
      <c r="F1333" s="90"/>
      <c r="G1333" s="90"/>
      <c r="H1333" s="90"/>
      <c r="I1333" s="90"/>
      <c r="J1333" s="90"/>
      <c r="K1333" s="90"/>
      <c r="L1333" s="90"/>
      <c r="M1333" s="90"/>
      <c r="N1333" s="90"/>
      <c r="O1333" s="90"/>
      <c r="P1333" s="90"/>
      <c r="Q1333" s="90"/>
      <c r="R1333" s="90"/>
      <c r="S1333" s="90"/>
      <c r="T1333" s="90"/>
      <c r="U1333" s="90"/>
      <c r="V1333" s="90"/>
      <c r="W1333" s="90"/>
      <c r="X1333" s="90"/>
      <c r="Y1333" s="90"/>
      <c r="Z1333" s="90"/>
      <c r="AA1333" s="90"/>
      <c r="AB1333" s="90"/>
      <c r="AC1333" s="90"/>
      <c r="AD1333" s="90"/>
      <c r="AE1333" s="90"/>
      <c r="AF1333" s="90"/>
      <c r="AG1333" s="90"/>
      <c r="AH1333" s="90"/>
      <c r="AI1333" s="90"/>
      <c r="AJ1333" s="90"/>
      <c r="AK1333" s="90"/>
      <c r="AL1333" s="90"/>
      <c r="AM1333" s="90"/>
      <c r="AN1333" s="90"/>
      <c r="AO1333" s="90"/>
    </row>
    <row r="1334" spans="1:41" x14ac:dyDescent="0.2">
      <c r="A1334" s="90"/>
      <c r="B1334" s="90"/>
      <c r="C1334" s="90"/>
      <c r="D1334" s="90"/>
      <c r="E1334" s="90"/>
      <c r="F1334" s="90"/>
      <c r="G1334" s="90"/>
      <c r="H1334" s="90"/>
      <c r="I1334" s="90"/>
      <c r="J1334" s="90"/>
      <c r="K1334" s="90"/>
      <c r="L1334" s="90"/>
      <c r="M1334" s="90"/>
      <c r="N1334" s="90"/>
      <c r="O1334" s="90"/>
      <c r="P1334" s="90"/>
      <c r="Q1334" s="90"/>
      <c r="R1334" s="90"/>
      <c r="S1334" s="90"/>
      <c r="T1334" s="90"/>
      <c r="U1334" s="90"/>
      <c r="V1334" s="90"/>
      <c r="W1334" s="90"/>
      <c r="X1334" s="90"/>
      <c r="Y1334" s="90"/>
      <c r="Z1334" s="90"/>
      <c r="AA1334" s="90"/>
      <c r="AB1334" s="90"/>
      <c r="AC1334" s="90"/>
      <c r="AD1334" s="90"/>
      <c r="AE1334" s="90"/>
      <c r="AF1334" s="90"/>
      <c r="AG1334" s="90"/>
      <c r="AH1334" s="90"/>
      <c r="AI1334" s="90"/>
      <c r="AJ1334" s="90"/>
      <c r="AK1334" s="90"/>
      <c r="AL1334" s="90"/>
      <c r="AM1334" s="90"/>
      <c r="AN1334" s="90"/>
      <c r="AO1334" s="90"/>
    </row>
    <row r="1335" spans="1:41" x14ac:dyDescent="0.2">
      <c r="A1335" s="90"/>
      <c r="B1335" s="90"/>
      <c r="C1335" s="90"/>
      <c r="D1335" s="90"/>
      <c r="E1335" s="90"/>
      <c r="F1335" s="90"/>
      <c r="G1335" s="90"/>
      <c r="H1335" s="90"/>
      <c r="I1335" s="90"/>
      <c r="J1335" s="90"/>
      <c r="K1335" s="90"/>
      <c r="L1335" s="90"/>
      <c r="M1335" s="90"/>
      <c r="N1335" s="90"/>
      <c r="O1335" s="90"/>
      <c r="P1335" s="90"/>
      <c r="Q1335" s="90"/>
      <c r="R1335" s="90"/>
      <c r="S1335" s="90"/>
      <c r="T1335" s="90"/>
      <c r="U1335" s="90"/>
      <c r="V1335" s="90"/>
      <c r="W1335" s="90"/>
      <c r="X1335" s="90"/>
      <c r="Y1335" s="90"/>
      <c r="Z1335" s="90"/>
      <c r="AA1335" s="90"/>
      <c r="AB1335" s="90"/>
      <c r="AC1335" s="90"/>
      <c r="AD1335" s="90"/>
      <c r="AE1335" s="90"/>
      <c r="AF1335" s="90"/>
      <c r="AG1335" s="90"/>
      <c r="AH1335" s="90"/>
      <c r="AI1335" s="90"/>
      <c r="AJ1335" s="90"/>
      <c r="AK1335" s="90"/>
      <c r="AL1335" s="90"/>
      <c r="AM1335" s="90"/>
      <c r="AN1335" s="90"/>
      <c r="AO1335" s="90"/>
    </row>
    <row r="1336" spans="1:41" x14ac:dyDescent="0.2">
      <c r="A1336" s="90"/>
      <c r="B1336" s="90"/>
      <c r="C1336" s="90"/>
      <c r="D1336" s="90"/>
      <c r="E1336" s="90"/>
      <c r="F1336" s="90"/>
      <c r="G1336" s="90"/>
      <c r="H1336" s="90"/>
      <c r="I1336" s="90"/>
      <c r="J1336" s="90"/>
      <c r="K1336" s="90"/>
      <c r="L1336" s="90"/>
      <c r="M1336" s="90"/>
      <c r="N1336" s="90"/>
      <c r="O1336" s="90"/>
      <c r="P1336" s="90"/>
      <c r="Q1336" s="90"/>
      <c r="R1336" s="90"/>
      <c r="S1336" s="90"/>
      <c r="T1336" s="90"/>
      <c r="U1336" s="90"/>
      <c r="V1336" s="90"/>
      <c r="W1336" s="90"/>
      <c r="X1336" s="90"/>
      <c r="Y1336" s="90"/>
      <c r="Z1336" s="90"/>
      <c r="AA1336" s="90"/>
      <c r="AB1336" s="90"/>
      <c r="AC1336" s="90"/>
      <c r="AD1336" s="90"/>
      <c r="AE1336" s="90"/>
      <c r="AF1336" s="90"/>
      <c r="AG1336" s="90"/>
      <c r="AH1336" s="90"/>
      <c r="AI1336" s="90"/>
      <c r="AJ1336" s="90"/>
      <c r="AK1336" s="90"/>
      <c r="AL1336" s="90"/>
      <c r="AM1336" s="90"/>
      <c r="AN1336" s="90"/>
      <c r="AO1336" s="90"/>
    </row>
    <row r="1337" spans="1:41" x14ac:dyDescent="0.2">
      <c r="A1337" s="90"/>
      <c r="B1337" s="90"/>
      <c r="C1337" s="90"/>
      <c r="D1337" s="90"/>
      <c r="E1337" s="90"/>
      <c r="F1337" s="90"/>
      <c r="G1337" s="90"/>
      <c r="H1337" s="90"/>
      <c r="I1337" s="90"/>
      <c r="J1337" s="90"/>
      <c r="K1337" s="90"/>
      <c r="L1337" s="90"/>
      <c r="M1337" s="90"/>
      <c r="N1337" s="90"/>
      <c r="O1337" s="90"/>
      <c r="P1337" s="90"/>
      <c r="Q1337" s="90"/>
      <c r="R1337" s="90"/>
      <c r="S1337" s="90"/>
      <c r="T1337" s="90"/>
      <c r="U1337" s="90"/>
      <c r="V1337" s="90"/>
      <c r="W1337" s="90"/>
      <c r="X1337" s="90"/>
      <c r="Y1337" s="90"/>
      <c r="Z1337" s="90"/>
      <c r="AA1337" s="90"/>
      <c r="AB1337" s="90"/>
      <c r="AC1337" s="90"/>
      <c r="AD1337" s="90"/>
      <c r="AE1337" s="90"/>
      <c r="AF1337" s="90"/>
      <c r="AG1337" s="90"/>
      <c r="AH1337" s="90"/>
      <c r="AI1337" s="90"/>
      <c r="AJ1337" s="90"/>
      <c r="AK1337" s="90"/>
      <c r="AL1337" s="90"/>
      <c r="AM1337" s="90"/>
      <c r="AN1337" s="90"/>
      <c r="AO1337" s="90"/>
    </row>
    <row r="1338" spans="1:41" x14ac:dyDescent="0.2">
      <c r="A1338" s="90"/>
      <c r="B1338" s="90"/>
      <c r="C1338" s="90"/>
      <c r="D1338" s="90"/>
      <c r="E1338" s="90"/>
      <c r="F1338" s="90"/>
      <c r="G1338" s="90"/>
      <c r="H1338" s="90"/>
      <c r="I1338" s="90"/>
      <c r="J1338" s="90"/>
      <c r="K1338" s="90"/>
      <c r="L1338" s="90"/>
      <c r="M1338" s="90"/>
      <c r="N1338" s="90"/>
      <c r="O1338" s="90"/>
      <c r="P1338" s="90"/>
      <c r="Q1338" s="90"/>
      <c r="R1338" s="90"/>
      <c r="S1338" s="90"/>
      <c r="T1338" s="90"/>
      <c r="U1338" s="90"/>
      <c r="V1338" s="90"/>
      <c r="W1338" s="90"/>
      <c r="X1338" s="90"/>
      <c r="Y1338" s="90"/>
      <c r="Z1338" s="90"/>
      <c r="AA1338" s="90"/>
      <c r="AB1338" s="90"/>
      <c r="AC1338" s="90"/>
      <c r="AD1338" s="90"/>
      <c r="AE1338" s="90"/>
      <c r="AF1338" s="90"/>
      <c r="AG1338" s="90"/>
      <c r="AH1338" s="90"/>
      <c r="AI1338" s="90"/>
      <c r="AJ1338" s="90"/>
      <c r="AK1338" s="90"/>
      <c r="AL1338" s="90"/>
      <c r="AM1338" s="90"/>
      <c r="AN1338" s="90"/>
      <c r="AO1338" s="90"/>
    </row>
    <row r="1339" spans="1:41" x14ac:dyDescent="0.2">
      <c r="A1339" s="90"/>
      <c r="B1339" s="90"/>
      <c r="C1339" s="90"/>
      <c r="D1339" s="90"/>
      <c r="E1339" s="90"/>
      <c r="F1339" s="90"/>
      <c r="G1339" s="90"/>
      <c r="H1339" s="90"/>
      <c r="I1339" s="90"/>
      <c r="J1339" s="90"/>
      <c r="K1339" s="90"/>
      <c r="L1339" s="90"/>
      <c r="M1339" s="90"/>
      <c r="N1339" s="90"/>
      <c r="O1339" s="90"/>
      <c r="P1339" s="90"/>
      <c r="Q1339" s="90"/>
      <c r="R1339" s="90"/>
      <c r="S1339" s="90"/>
      <c r="T1339" s="90"/>
      <c r="U1339" s="90"/>
      <c r="V1339" s="90"/>
      <c r="W1339" s="90"/>
      <c r="X1339" s="90"/>
      <c r="Y1339" s="90"/>
      <c r="Z1339" s="90"/>
      <c r="AA1339" s="90"/>
      <c r="AB1339" s="90"/>
      <c r="AC1339" s="90"/>
      <c r="AD1339" s="90"/>
      <c r="AE1339" s="90"/>
      <c r="AF1339" s="90"/>
      <c r="AG1339" s="90"/>
      <c r="AH1339" s="90"/>
      <c r="AI1339" s="90"/>
      <c r="AJ1339" s="90"/>
      <c r="AK1339" s="90"/>
      <c r="AL1339" s="90"/>
      <c r="AM1339" s="90"/>
      <c r="AN1339" s="90"/>
      <c r="AO1339" s="90"/>
    </row>
    <row r="1340" spans="1:41" x14ac:dyDescent="0.2">
      <c r="A1340" s="90"/>
      <c r="B1340" s="90"/>
      <c r="C1340" s="90"/>
      <c r="D1340" s="90"/>
      <c r="E1340" s="90"/>
      <c r="F1340" s="90"/>
      <c r="G1340" s="90"/>
      <c r="H1340" s="90"/>
      <c r="I1340" s="90"/>
      <c r="J1340" s="90"/>
      <c r="K1340" s="90"/>
      <c r="L1340" s="90"/>
      <c r="M1340" s="90"/>
      <c r="N1340" s="90"/>
      <c r="O1340" s="90"/>
      <c r="P1340" s="90"/>
      <c r="Q1340" s="90"/>
      <c r="R1340" s="90"/>
      <c r="S1340" s="90"/>
      <c r="T1340" s="90"/>
      <c r="U1340" s="90"/>
      <c r="V1340" s="90"/>
      <c r="W1340" s="90"/>
      <c r="X1340" s="90"/>
      <c r="Y1340" s="90"/>
      <c r="Z1340" s="90"/>
      <c r="AA1340" s="90"/>
      <c r="AB1340" s="90"/>
      <c r="AC1340" s="90"/>
      <c r="AD1340" s="90"/>
      <c r="AE1340" s="90"/>
      <c r="AF1340" s="90"/>
      <c r="AG1340" s="90"/>
      <c r="AH1340" s="90"/>
      <c r="AI1340" s="90"/>
      <c r="AJ1340" s="90"/>
      <c r="AK1340" s="90"/>
      <c r="AL1340" s="90"/>
      <c r="AM1340" s="90"/>
      <c r="AN1340" s="90"/>
      <c r="AO1340" s="90"/>
    </row>
    <row r="1341" spans="1:41" x14ac:dyDescent="0.2">
      <c r="A1341" s="90"/>
      <c r="B1341" s="90"/>
      <c r="C1341" s="90"/>
      <c r="D1341" s="90"/>
      <c r="E1341" s="90"/>
      <c r="F1341" s="90"/>
      <c r="G1341" s="90"/>
      <c r="H1341" s="90"/>
      <c r="I1341" s="90"/>
      <c r="J1341" s="90"/>
      <c r="K1341" s="90"/>
      <c r="L1341" s="90"/>
      <c r="M1341" s="90"/>
      <c r="N1341" s="90"/>
      <c r="O1341" s="90"/>
      <c r="P1341" s="90"/>
      <c r="Q1341" s="90"/>
      <c r="R1341" s="90"/>
      <c r="S1341" s="90"/>
      <c r="T1341" s="90"/>
      <c r="U1341" s="90"/>
      <c r="V1341" s="90"/>
      <c r="W1341" s="90"/>
      <c r="X1341" s="90"/>
      <c r="Y1341" s="90"/>
      <c r="Z1341" s="90"/>
      <c r="AA1341" s="90"/>
      <c r="AB1341" s="90"/>
      <c r="AC1341" s="90"/>
      <c r="AD1341" s="90"/>
      <c r="AE1341" s="90"/>
      <c r="AF1341" s="90"/>
      <c r="AG1341" s="90"/>
      <c r="AH1341" s="90"/>
      <c r="AI1341" s="90"/>
      <c r="AJ1341" s="90"/>
      <c r="AK1341" s="90"/>
      <c r="AL1341" s="90"/>
      <c r="AM1341" s="90"/>
      <c r="AN1341" s="90"/>
      <c r="AO1341" s="90"/>
    </row>
    <row r="1342" spans="1:41" x14ac:dyDescent="0.2">
      <c r="A1342" s="90"/>
      <c r="B1342" s="90"/>
      <c r="C1342" s="90"/>
      <c r="D1342" s="90"/>
      <c r="E1342" s="90"/>
      <c r="F1342" s="90"/>
      <c r="G1342" s="90"/>
      <c r="H1342" s="90"/>
      <c r="I1342" s="90"/>
      <c r="J1342" s="90"/>
      <c r="K1342" s="90"/>
      <c r="L1342" s="90"/>
      <c r="M1342" s="90"/>
      <c r="N1342" s="90"/>
      <c r="O1342" s="90"/>
      <c r="P1342" s="90"/>
      <c r="Q1342" s="90"/>
      <c r="R1342" s="90"/>
      <c r="S1342" s="90"/>
      <c r="T1342" s="90"/>
      <c r="U1342" s="90"/>
      <c r="V1342" s="90"/>
      <c r="W1342" s="90"/>
      <c r="X1342" s="90"/>
      <c r="Y1342" s="90"/>
      <c r="Z1342" s="90"/>
      <c r="AA1342" s="90"/>
      <c r="AB1342" s="90"/>
      <c r="AC1342" s="90"/>
      <c r="AD1342" s="90"/>
      <c r="AE1342" s="90"/>
      <c r="AF1342" s="90"/>
      <c r="AG1342" s="90"/>
      <c r="AH1342" s="90"/>
      <c r="AI1342" s="90"/>
      <c r="AJ1342" s="90"/>
      <c r="AK1342" s="90"/>
      <c r="AL1342" s="90"/>
      <c r="AM1342" s="90"/>
      <c r="AN1342" s="90"/>
      <c r="AO1342" s="90"/>
    </row>
    <row r="1343" spans="1:41" x14ac:dyDescent="0.2">
      <c r="A1343" s="90"/>
      <c r="B1343" s="90"/>
      <c r="C1343" s="90"/>
      <c r="D1343" s="90"/>
      <c r="E1343" s="90"/>
      <c r="F1343" s="90"/>
      <c r="G1343" s="90"/>
      <c r="H1343" s="90"/>
      <c r="I1343" s="90"/>
      <c r="J1343" s="90"/>
      <c r="K1343" s="90"/>
      <c r="L1343" s="90"/>
      <c r="M1343" s="90"/>
      <c r="N1343" s="90"/>
      <c r="O1343" s="90"/>
      <c r="P1343" s="90"/>
      <c r="Q1343" s="90"/>
      <c r="R1343" s="90"/>
      <c r="S1343" s="90"/>
      <c r="T1343" s="90"/>
      <c r="U1343" s="90"/>
      <c r="V1343" s="90"/>
      <c r="W1343" s="90"/>
      <c r="X1343" s="90"/>
      <c r="Y1343" s="90"/>
      <c r="Z1343" s="90"/>
      <c r="AA1343" s="90"/>
      <c r="AB1343" s="90"/>
      <c r="AC1343" s="90"/>
      <c r="AD1343" s="90"/>
      <c r="AE1343" s="90"/>
      <c r="AF1343" s="90"/>
      <c r="AG1343" s="90"/>
      <c r="AH1343" s="90"/>
      <c r="AI1343" s="90"/>
      <c r="AJ1343" s="90"/>
      <c r="AK1343" s="90"/>
      <c r="AL1343" s="90"/>
      <c r="AM1343" s="90"/>
      <c r="AN1343" s="90"/>
      <c r="AO1343" s="90"/>
    </row>
    <row r="1344" spans="1:41" x14ac:dyDescent="0.2">
      <c r="A1344" s="90"/>
      <c r="B1344" s="90"/>
      <c r="C1344" s="90"/>
      <c r="D1344" s="90"/>
      <c r="E1344" s="90"/>
      <c r="F1344" s="90"/>
      <c r="G1344" s="90"/>
      <c r="H1344" s="90"/>
      <c r="I1344" s="90"/>
      <c r="J1344" s="90"/>
      <c r="K1344" s="90"/>
      <c r="L1344" s="90"/>
      <c r="M1344" s="90"/>
      <c r="N1344" s="90"/>
      <c r="O1344" s="90"/>
      <c r="P1344" s="90"/>
      <c r="Q1344" s="90"/>
      <c r="R1344" s="90"/>
      <c r="S1344" s="90"/>
      <c r="T1344" s="90"/>
      <c r="U1344" s="90"/>
      <c r="V1344" s="90"/>
      <c r="W1344" s="90"/>
      <c r="X1344" s="90"/>
      <c r="Y1344" s="90"/>
      <c r="Z1344" s="90"/>
      <c r="AA1344" s="90"/>
      <c r="AB1344" s="90"/>
      <c r="AC1344" s="90"/>
      <c r="AD1344" s="90"/>
      <c r="AE1344" s="90"/>
      <c r="AF1344" s="90"/>
      <c r="AG1344" s="90"/>
      <c r="AH1344" s="90"/>
      <c r="AI1344" s="90"/>
      <c r="AJ1344" s="90"/>
      <c r="AK1344" s="90"/>
      <c r="AL1344" s="90"/>
      <c r="AM1344" s="90"/>
      <c r="AN1344" s="90"/>
      <c r="AO1344" s="90"/>
    </row>
    <row r="1345" spans="1:41" x14ac:dyDescent="0.2">
      <c r="A1345" s="90"/>
      <c r="B1345" s="90"/>
      <c r="C1345" s="90"/>
      <c r="D1345" s="90"/>
      <c r="E1345" s="90"/>
      <c r="F1345" s="90"/>
      <c r="G1345" s="90"/>
      <c r="H1345" s="90"/>
      <c r="I1345" s="90"/>
      <c r="J1345" s="90"/>
      <c r="K1345" s="90"/>
      <c r="L1345" s="90"/>
      <c r="M1345" s="90"/>
      <c r="N1345" s="90"/>
      <c r="O1345" s="90"/>
      <c r="P1345" s="90"/>
      <c r="Q1345" s="90"/>
      <c r="R1345" s="90"/>
      <c r="S1345" s="90"/>
      <c r="T1345" s="90"/>
      <c r="U1345" s="90"/>
      <c r="V1345" s="90"/>
      <c r="W1345" s="90"/>
      <c r="X1345" s="90"/>
      <c r="Y1345" s="90"/>
      <c r="Z1345" s="90"/>
      <c r="AA1345" s="90"/>
      <c r="AB1345" s="90"/>
      <c r="AC1345" s="90"/>
      <c r="AD1345" s="90"/>
      <c r="AE1345" s="90"/>
      <c r="AF1345" s="90"/>
      <c r="AG1345" s="90"/>
      <c r="AH1345" s="90"/>
      <c r="AI1345" s="90"/>
      <c r="AJ1345" s="90"/>
      <c r="AK1345" s="90"/>
      <c r="AL1345" s="90"/>
      <c r="AM1345" s="90"/>
      <c r="AN1345" s="90"/>
      <c r="AO1345" s="90"/>
    </row>
    <row r="1346" spans="1:41" x14ac:dyDescent="0.2">
      <c r="A1346" s="90"/>
      <c r="B1346" s="90"/>
      <c r="C1346" s="90"/>
      <c r="D1346" s="90"/>
      <c r="E1346" s="90"/>
      <c r="F1346" s="90"/>
      <c r="G1346" s="90"/>
      <c r="H1346" s="90"/>
      <c r="I1346" s="90"/>
      <c r="J1346" s="90"/>
      <c r="K1346" s="90"/>
      <c r="L1346" s="90"/>
      <c r="M1346" s="90"/>
      <c r="N1346" s="90"/>
      <c r="O1346" s="90"/>
      <c r="P1346" s="90"/>
      <c r="Q1346" s="90"/>
      <c r="R1346" s="90"/>
      <c r="S1346" s="90"/>
      <c r="T1346" s="90"/>
      <c r="U1346" s="90"/>
      <c r="V1346" s="90"/>
      <c r="W1346" s="90"/>
      <c r="X1346" s="90"/>
      <c r="Y1346" s="90"/>
      <c r="Z1346" s="90"/>
      <c r="AA1346" s="90"/>
      <c r="AB1346" s="90"/>
      <c r="AC1346" s="90"/>
      <c r="AD1346" s="90"/>
      <c r="AE1346" s="90"/>
      <c r="AF1346" s="90"/>
      <c r="AG1346" s="90"/>
      <c r="AH1346" s="90"/>
      <c r="AI1346" s="90"/>
      <c r="AJ1346" s="90"/>
      <c r="AK1346" s="90"/>
      <c r="AL1346" s="90"/>
      <c r="AM1346" s="90"/>
      <c r="AN1346" s="90"/>
      <c r="AO1346" s="90"/>
    </row>
    <row r="1347" spans="1:41" x14ac:dyDescent="0.2">
      <c r="A1347" s="90"/>
      <c r="B1347" s="90"/>
      <c r="C1347" s="90"/>
      <c r="D1347" s="90"/>
      <c r="E1347" s="90"/>
      <c r="F1347" s="90"/>
      <c r="G1347" s="90"/>
      <c r="H1347" s="90"/>
      <c r="I1347" s="90"/>
      <c r="J1347" s="90"/>
      <c r="K1347" s="90"/>
      <c r="L1347" s="90"/>
      <c r="M1347" s="90"/>
      <c r="N1347" s="90"/>
      <c r="O1347" s="90"/>
      <c r="P1347" s="90"/>
      <c r="Q1347" s="90"/>
      <c r="R1347" s="90"/>
      <c r="S1347" s="90"/>
      <c r="T1347" s="90"/>
      <c r="U1347" s="90"/>
      <c r="V1347" s="90"/>
      <c r="W1347" s="90"/>
      <c r="X1347" s="90"/>
      <c r="Y1347" s="90"/>
      <c r="Z1347" s="90"/>
      <c r="AA1347" s="90"/>
      <c r="AB1347" s="90"/>
      <c r="AC1347" s="90"/>
      <c r="AD1347" s="90"/>
      <c r="AE1347" s="90"/>
      <c r="AF1347" s="90"/>
      <c r="AG1347" s="90"/>
      <c r="AH1347" s="90"/>
      <c r="AI1347" s="90"/>
      <c r="AJ1347" s="90"/>
      <c r="AK1347" s="90"/>
      <c r="AL1347" s="90"/>
      <c r="AM1347" s="90"/>
      <c r="AN1347" s="90"/>
      <c r="AO1347" s="90"/>
    </row>
    <row r="1348" spans="1:41" x14ac:dyDescent="0.2">
      <c r="A1348" s="90"/>
      <c r="B1348" s="90"/>
      <c r="C1348" s="90"/>
      <c r="D1348" s="90"/>
      <c r="E1348" s="90"/>
      <c r="F1348" s="90"/>
      <c r="G1348" s="90"/>
      <c r="H1348" s="90"/>
      <c r="I1348" s="90"/>
      <c r="J1348" s="90"/>
      <c r="K1348" s="90"/>
      <c r="L1348" s="90"/>
      <c r="M1348" s="90"/>
      <c r="N1348" s="90"/>
      <c r="O1348" s="90"/>
      <c r="P1348" s="90"/>
      <c r="Q1348" s="90"/>
      <c r="R1348" s="90"/>
      <c r="S1348" s="90"/>
      <c r="T1348" s="90"/>
      <c r="U1348" s="90"/>
      <c r="V1348" s="90"/>
      <c r="W1348" s="90"/>
      <c r="X1348" s="90"/>
      <c r="Y1348" s="90"/>
      <c r="Z1348" s="90"/>
      <c r="AA1348" s="90"/>
      <c r="AB1348" s="90"/>
      <c r="AC1348" s="90"/>
      <c r="AD1348" s="90"/>
      <c r="AE1348" s="90"/>
      <c r="AF1348" s="90"/>
      <c r="AG1348" s="90"/>
      <c r="AH1348" s="90"/>
      <c r="AI1348" s="90"/>
      <c r="AJ1348" s="90"/>
      <c r="AK1348" s="90"/>
      <c r="AL1348" s="90"/>
      <c r="AM1348" s="90"/>
      <c r="AN1348" s="90"/>
      <c r="AO1348" s="90"/>
    </row>
    <row r="1349" spans="1:41" x14ac:dyDescent="0.2">
      <c r="A1349" s="90"/>
      <c r="B1349" s="90"/>
      <c r="C1349" s="90"/>
      <c r="D1349" s="90"/>
      <c r="E1349" s="90"/>
      <c r="F1349" s="90"/>
      <c r="G1349" s="90"/>
      <c r="H1349" s="90"/>
      <c r="I1349" s="90"/>
      <c r="J1349" s="90"/>
      <c r="K1349" s="90"/>
      <c r="L1349" s="90"/>
      <c r="M1349" s="90"/>
      <c r="N1349" s="90"/>
      <c r="O1349" s="90"/>
      <c r="P1349" s="90"/>
      <c r="Q1349" s="90"/>
      <c r="R1349" s="90"/>
      <c r="S1349" s="90"/>
      <c r="T1349" s="90"/>
      <c r="U1349" s="90"/>
      <c r="V1349" s="90"/>
      <c r="W1349" s="90"/>
      <c r="X1349" s="90"/>
      <c r="Y1349" s="90"/>
      <c r="Z1349" s="90"/>
      <c r="AA1349" s="90"/>
      <c r="AB1349" s="90"/>
      <c r="AC1349" s="90"/>
      <c r="AD1349" s="90"/>
      <c r="AE1349" s="90"/>
      <c r="AF1349" s="90"/>
      <c r="AG1349" s="90"/>
      <c r="AH1349" s="90"/>
      <c r="AI1349" s="90"/>
      <c r="AJ1349" s="90"/>
      <c r="AK1349" s="90"/>
      <c r="AL1349" s="90"/>
      <c r="AM1349" s="90"/>
      <c r="AN1349" s="90"/>
      <c r="AO1349" s="90"/>
    </row>
    <row r="1350" spans="1:41" x14ac:dyDescent="0.2">
      <c r="A1350" s="90"/>
      <c r="B1350" s="90"/>
      <c r="C1350" s="90"/>
      <c r="D1350" s="90"/>
      <c r="E1350" s="90"/>
      <c r="F1350" s="90"/>
      <c r="G1350" s="90"/>
      <c r="H1350" s="90"/>
      <c r="I1350" s="90"/>
      <c r="J1350" s="90"/>
      <c r="K1350" s="90"/>
      <c r="L1350" s="90"/>
      <c r="M1350" s="90"/>
      <c r="N1350" s="90"/>
      <c r="O1350" s="90"/>
      <c r="P1350" s="90"/>
      <c r="Q1350" s="90"/>
      <c r="R1350" s="90"/>
      <c r="S1350" s="90"/>
      <c r="T1350" s="90"/>
      <c r="U1350" s="90"/>
      <c r="V1350" s="90"/>
      <c r="W1350" s="90"/>
      <c r="X1350" s="90"/>
      <c r="Y1350" s="90"/>
      <c r="Z1350" s="90"/>
      <c r="AA1350" s="90"/>
      <c r="AB1350" s="90"/>
      <c r="AC1350" s="90"/>
      <c r="AD1350" s="90"/>
      <c r="AE1350" s="90"/>
      <c r="AF1350" s="90"/>
      <c r="AG1350" s="90"/>
      <c r="AH1350" s="90"/>
      <c r="AI1350" s="90"/>
      <c r="AJ1350" s="90"/>
      <c r="AK1350" s="90"/>
      <c r="AL1350" s="90"/>
      <c r="AM1350" s="90"/>
      <c r="AN1350" s="90"/>
      <c r="AO1350" s="90"/>
    </row>
    <row r="1351" spans="1:41" x14ac:dyDescent="0.2">
      <c r="A1351" s="90"/>
      <c r="B1351" s="90"/>
      <c r="C1351" s="90"/>
      <c r="D1351" s="90"/>
      <c r="E1351" s="90"/>
      <c r="F1351" s="90"/>
      <c r="G1351" s="90"/>
      <c r="H1351" s="90"/>
      <c r="I1351" s="90"/>
      <c r="J1351" s="90"/>
      <c r="K1351" s="90"/>
      <c r="L1351" s="90"/>
      <c r="M1351" s="90"/>
      <c r="N1351" s="90"/>
      <c r="O1351" s="90"/>
      <c r="P1351" s="90"/>
      <c r="Q1351" s="90"/>
      <c r="R1351" s="90"/>
      <c r="S1351" s="90"/>
      <c r="T1351" s="90"/>
      <c r="U1351" s="90"/>
      <c r="V1351" s="90"/>
      <c r="W1351" s="90"/>
      <c r="X1351" s="90"/>
      <c r="Y1351" s="90"/>
      <c r="Z1351" s="90"/>
      <c r="AA1351" s="90"/>
      <c r="AB1351" s="90"/>
      <c r="AC1351" s="90"/>
      <c r="AD1351" s="90"/>
      <c r="AE1351" s="90"/>
      <c r="AF1351" s="90"/>
      <c r="AG1351" s="90"/>
      <c r="AH1351" s="90"/>
      <c r="AI1351" s="90"/>
      <c r="AJ1351" s="90"/>
      <c r="AK1351" s="90"/>
      <c r="AL1351" s="90"/>
      <c r="AM1351" s="90"/>
      <c r="AN1351" s="90"/>
      <c r="AO1351" s="90"/>
    </row>
    <row r="1352" spans="1:41" x14ac:dyDescent="0.2">
      <c r="A1352" s="90"/>
      <c r="B1352" s="90"/>
      <c r="C1352" s="90"/>
      <c r="D1352" s="90"/>
      <c r="E1352" s="90"/>
      <c r="F1352" s="90"/>
      <c r="G1352" s="90"/>
      <c r="H1352" s="90"/>
      <c r="I1352" s="90"/>
      <c r="J1352" s="90"/>
      <c r="K1352" s="90"/>
      <c r="L1352" s="90"/>
      <c r="M1352" s="90"/>
      <c r="N1352" s="90"/>
      <c r="O1352" s="90"/>
      <c r="P1352" s="90"/>
      <c r="Q1352" s="90"/>
      <c r="R1352" s="90"/>
      <c r="S1352" s="90"/>
      <c r="T1352" s="90"/>
      <c r="U1352" s="90"/>
      <c r="V1352" s="90"/>
      <c r="W1352" s="90"/>
      <c r="X1352" s="90"/>
      <c r="Y1352" s="90"/>
      <c r="Z1352" s="90"/>
      <c r="AA1352" s="90"/>
      <c r="AB1352" s="90"/>
      <c r="AC1352" s="90"/>
      <c r="AD1352" s="90"/>
      <c r="AE1352" s="90"/>
      <c r="AF1352" s="90"/>
      <c r="AG1352" s="90"/>
      <c r="AH1352" s="90"/>
      <c r="AI1352" s="90"/>
      <c r="AJ1352" s="90"/>
      <c r="AK1352" s="90"/>
      <c r="AL1352" s="90"/>
      <c r="AM1352" s="90"/>
      <c r="AN1352" s="90"/>
      <c r="AO1352" s="90"/>
    </row>
    <row r="1353" spans="1:41" x14ac:dyDescent="0.2">
      <c r="A1353" s="90"/>
      <c r="B1353" s="90"/>
      <c r="C1353" s="90"/>
      <c r="D1353" s="90"/>
      <c r="E1353" s="90"/>
      <c r="F1353" s="90"/>
      <c r="G1353" s="90"/>
      <c r="H1353" s="90"/>
      <c r="I1353" s="90"/>
      <c r="J1353" s="90"/>
      <c r="K1353" s="90"/>
      <c r="L1353" s="90"/>
      <c r="M1353" s="90"/>
      <c r="N1353" s="90"/>
      <c r="O1353" s="90"/>
      <c r="P1353" s="90"/>
      <c r="Q1353" s="90"/>
      <c r="R1353" s="90"/>
      <c r="S1353" s="90"/>
      <c r="T1353" s="90"/>
      <c r="U1353" s="90"/>
      <c r="V1353" s="90"/>
      <c r="W1353" s="90"/>
      <c r="X1353" s="90"/>
      <c r="Y1353" s="90"/>
      <c r="Z1353" s="90"/>
      <c r="AA1353" s="90"/>
      <c r="AB1353" s="90"/>
      <c r="AC1353" s="90"/>
      <c r="AD1353" s="90"/>
      <c r="AE1353" s="90"/>
      <c r="AF1353" s="90"/>
      <c r="AG1353" s="90"/>
      <c r="AH1353" s="90"/>
      <c r="AI1353" s="90"/>
      <c r="AJ1353" s="90"/>
      <c r="AK1353" s="90"/>
      <c r="AL1353" s="90"/>
      <c r="AM1353" s="90"/>
      <c r="AN1353" s="90"/>
      <c r="AO1353" s="90"/>
    </row>
    <row r="1354" spans="1:41" x14ac:dyDescent="0.2">
      <c r="A1354" s="90"/>
      <c r="B1354" s="90"/>
      <c r="C1354" s="90"/>
      <c r="D1354" s="90"/>
      <c r="E1354" s="90"/>
      <c r="F1354" s="90"/>
      <c r="G1354" s="90"/>
      <c r="H1354" s="90"/>
      <c r="I1354" s="90"/>
      <c r="J1354" s="90"/>
      <c r="K1354" s="90"/>
      <c r="L1354" s="90"/>
      <c r="M1354" s="90"/>
      <c r="N1354" s="90"/>
      <c r="O1354" s="90"/>
      <c r="P1354" s="90"/>
      <c r="Q1354" s="90"/>
      <c r="R1354" s="90"/>
      <c r="S1354" s="90"/>
      <c r="T1354" s="90"/>
      <c r="U1354" s="90"/>
      <c r="V1354" s="90"/>
      <c r="W1354" s="90"/>
      <c r="X1354" s="90"/>
      <c r="Y1354" s="90"/>
      <c r="Z1354" s="90"/>
      <c r="AA1354" s="90"/>
      <c r="AB1354" s="90"/>
      <c r="AC1354" s="90"/>
      <c r="AD1354" s="90"/>
      <c r="AE1354" s="90"/>
      <c r="AF1354" s="90"/>
      <c r="AG1354" s="90"/>
      <c r="AH1354" s="90"/>
      <c r="AI1354" s="90"/>
      <c r="AJ1354" s="90"/>
      <c r="AK1354" s="90"/>
      <c r="AL1354" s="90"/>
      <c r="AM1354" s="90"/>
      <c r="AN1354" s="90"/>
      <c r="AO1354" s="90"/>
    </row>
    <row r="1355" spans="1:41" x14ac:dyDescent="0.2">
      <c r="A1355" s="90"/>
      <c r="B1355" s="90"/>
      <c r="C1355" s="90"/>
      <c r="D1355" s="90"/>
      <c r="E1355" s="90"/>
      <c r="F1355" s="90"/>
      <c r="G1355" s="90"/>
      <c r="H1355" s="90"/>
      <c r="I1355" s="90"/>
      <c r="J1355" s="90"/>
      <c r="K1355" s="90"/>
      <c r="L1355" s="90"/>
      <c r="M1355" s="90"/>
      <c r="N1355" s="90"/>
      <c r="O1355" s="90"/>
      <c r="P1355" s="90"/>
      <c r="Q1355" s="90"/>
      <c r="R1355" s="90"/>
      <c r="S1355" s="90"/>
      <c r="T1355" s="90"/>
      <c r="U1355" s="90"/>
      <c r="V1355" s="90"/>
      <c r="W1355" s="90"/>
      <c r="X1355" s="90"/>
      <c r="Y1355" s="90"/>
      <c r="Z1355" s="90"/>
      <c r="AA1355" s="90"/>
      <c r="AB1355" s="90"/>
      <c r="AC1355" s="90"/>
      <c r="AD1355" s="90"/>
      <c r="AE1355" s="90"/>
      <c r="AF1355" s="90"/>
      <c r="AG1355" s="90"/>
      <c r="AH1355" s="90"/>
      <c r="AI1355" s="90"/>
      <c r="AJ1355" s="90"/>
      <c r="AK1355" s="90"/>
      <c r="AL1355" s="90"/>
      <c r="AM1355" s="90"/>
      <c r="AN1355" s="90"/>
      <c r="AO1355" s="90"/>
    </row>
    <row r="1356" spans="1:41" x14ac:dyDescent="0.2">
      <c r="A1356" s="90"/>
      <c r="B1356" s="90"/>
      <c r="C1356" s="90"/>
      <c r="D1356" s="90"/>
      <c r="E1356" s="90"/>
      <c r="F1356" s="90"/>
      <c r="G1356" s="90"/>
      <c r="H1356" s="90"/>
      <c r="I1356" s="90"/>
      <c r="J1356" s="90"/>
      <c r="K1356" s="90"/>
      <c r="L1356" s="90"/>
      <c r="M1356" s="90"/>
      <c r="N1356" s="90"/>
      <c r="O1356" s="90"/>
      <c r="P1356" s="90"/>
      <c r="Q1356" s="90"/>
      <c r="R1356" s="90"/>
      <c r="S1356" s="90"/>
      <c r="T1356" s="90"/>
      <c r="U1356" s="90"/>
      <c r="V1356" s="90"/>
      <c r="W1356" s="90"/>
      <c r="X1356" s="90"/>
      <c r="Y1356" s="90"/>
      <c r="Z1356" s="90"/>
      <c r="AA1356" s="90"/>
      <c r="AB1356" s="90"/>
      <c r="AC1356" s="90"/>
      <c r="AD1356" s="90"/>
      <c r="AE1356" s="90"/>
      <c r="AF1356" s="90"/>
      <c r="AG1356" s="90"/>
      <c r="AH1356" s="90"/>
      <c r="AI1356" s="90"/>
      <c r="AJ1356" s="90"/>
      <c r="AK1356" s="90"/>
      <c r="AL1356" s="90"/>
      <c r="AM1356" s="90"/>
      <c r="AN1356" s="90"/>
      <c r="AO1356" s="90"/>
    </row>
    <row r="1357" spans="1:41" x14ac:dyDescent="0.2">
      <c r="A1357" s="90"/>
      <c r="B1357" s="90"/>
      <c r="C1357" s="90"/>
      <c r="D1357" s="90"/>
      <c r="E1357" s="90"/>
      <c r="F1357" s="90"/>
      <c r="G1357" s="90"/>
      <c r="H1357" s="90"/>
      <c r="I1357" s="90"/>
      <c r="J1357" s="90"/>
      <c r="K1357" s="90"/>
      <c r="L1357" s="90"/>
      <c r="M1357" s="90"/>
      <c r="N1357" s="90"/>
      <c r="O1357" s="90"/>
      <c r="P1357" s="90"/>
      <c r="Q1357" s="90"/>
      <c r="R1357" s="90"/>
      <c r="S1357" s="90"/>
      <c r="T1357" s="90"/>
      <c r="U1357" s="90"/>
      <c r="V1357" s="90"/>
      <c r="W1357" s="90"/>
      <c r="X1357" s="90"/>
      <c r="Y1357" s="90"/>
      <c r="Z1357" s="90"/>
      <c r="AA1357" s="90"/>
      <c r="AB1357" s="90"/>
      <c r="AC1357" s="90"/>
      <c r="AD1357" s="90"/>
      <c r="AE1357" s="90"/>
      <c r="AF1357" s="90"/>
      <c r="AG1357" s="90"/>
      <c r="AH1357" s="90"/>
      <c r="AI1357" s="90"/>
      <c r="AJ1357" s="90"/>
      <c r="AK1357" s="90"/>
      <c r="AL1357" s="90"/>
      <c r="AM1357" s="90"/>
      <c r="AN1357" s="90"/>
      <c r="AO1357" s="90"/>
    </row>
    <row r="1358" spans="1:41" x14ac:dyDescent="0.2">
      <c r="A1358" s="90"/>
      <c r="B1358" s="90"/>
      <c r="C1358" s="90"/>
      <c r="D1358" s="90"/>
      <c r="E1358" s="90"/>
      <c r="F1358" s="90"/>
      <c r="G1358" s="90"/>
      <c r="H1358" s="90"/>
      <c r="I1358" s="90"/>
      <c r="J1358" s="90"/>
      <c r="K1358" s="90"/>
      <c r="L1358" s="90"/>
      <c r="M1358" s="90"/>
      <c r="N1358" s="90"/>
      <c r="O1358" s="90"/>
      <c r="P1358" s="90"/>
      <c r="Q1358" s="90"/>
      <c r="R1358" s="90"/>
      <c r="S1358" s="90"/>
      <c r="T1358" s="90"/>
      <c r="U1358" s="90"/>
      <c r="V1358" s="90"/>
      <c r="W1358" s="90"/>
      <c r="X1358" s="90"/>
      <c r="Y1358" s="90"/>
      <c r="Z1358" s="90"/>
      <c r="AA1358" s="90"/>
      <c r="AB1358" s="90"/>
      <c r="AC1358" s="90"/>
      <c r="AD1358" s="90"/>
      <c r="AE1358" s="90"/>
      <c r="AF1358" s="90"/>
      <c r="AG1358" s="90"/>
      <c r="AH1358" s="90"/>
      <c r="AI1358" s="90"/>
      <c r="AJ1358" s="90"/>
      <c r="AK1358" s="90"/>
      <c r="AL1358" s="90"/>
      <c r="AM1358" s="90"/>
      <c r="AN1358" s="90"/>
      <c r="AO1358" s="90"/>
    </row>
    <row r="1359" spans="1:41" x14ac:dyDescent="0.2">
      <c r="A1359" s="90"/>
      <c r="B1359" s="90"/>
      <c r="C1359" s="90"/>
      <c r="D1359" s="90"/>
      <c r="E1359" s="90"/>
      <c r="F1359" s="90"/>
      <c r="G1359" s="90"/>
      <c r="H1359" s="90"/>
      <c r="I1359" s="90"/>
      <c r="J1359" s="90"/>
      <c r="K1359" s="90"/>
      <c r="L1359" s="90"/>
      <c r="M1359" s="90"/>
      <c r="N1359" s="90"/>
      <c r="O1359" s="90"/>
      <c r="P1359" s="90"/>
      <c r="Q1359" s="90"/>
      <c r="R1359" s="90"/>
      <c r="S1359" s="90"/>
      <c r="T1359" s="90"/>
      <c r="U1359" s="90"/>
      <c r="V1359" s="90"/>
      <c r="W1359" s="90"/>
      <c r="X1359" s="90"/>
      <c r="Y1359" s="90"/>
      <c r="Z1359" s="90"/>
      <c r="AA1359" s="90"/>
      <c r="AB1359" s="90"/>
      <c r="AC1359" s="90"/>
      <c r="AD1359" s="90"/>
      <c r="AE1359" s="90"/>
      <c r="AF1359" s="90"/>
      <c r="AG1359" s="90"/>
      <c r="AH1359" s="90"/>
      <c r="AI1359" s="90"/>
      <c r="AJ1359" s="90"/>
      <c r="AK1359" s="90"/>
      <c r="AL1359" s="90"/>
      <c r="AM1359" s="90"/>
      <c r="AN1359" s="90"/>
      <c r="AO1359" s="90"/>
    </row>
    <row r="1360" spans="1:41" x14ac:dyDescent="0.2">
      <c r="A1360" s="90"/>
      <c r="B1360" s="90"/>
      <c r="C1360" s="90"/>
      <c r="D1360" s="90"/>
      <c r="E1360" s="90"/>
      <c r="F1360" s="90"/>
      <c r="G1360" s="90"/>
      <c r="H1360" s="90"/>
      <c r="I1360" s="90"/>
      <c r="J1360" s="90"/>
      <c r="K1360" s="90"/>
      <c r="L1360" s="90"/>
      <c r="M1360" s="90"/>
      <c r="N1360" s="90"/>
      <c r="O1360" s="90"/>
      <c r="P1360" s="90"/>
      <c r="Q1360" s="90"/>
      <c r="R1360" s="90"/>
      <c r="S1360" s="90"/>
      <c r="T1360" s="90"/>
      <c r="U1360" s="90"/>
      <c r="V1360" s="90"/>
      <c r="W1360" s="90"/>
      <c r="X1360" s="90"/>
      <c r="Y1360" s="90"/>
      <c r="Z1360" s="90"/>
      <c r="AA1360" s="90"/>
      <c r="AB1360" s="90"/>
      <c r="AC1360" s="90"/>
      <c r="AD1360" s="90"/>
      <c r="AE1360" s="90"/>
      <c r="AF1360" s="90"/>
      <c r="AG1360" s="90"/>
      <c r="AH1360" s="90"/>
      <c r="AI1360" s="90"/>
      <c r="AJ1360" s="90"/>
      <c r="AK1360" s="90"/>
      <c r="AL1360" s="90"/>
      <c r="AM1360" s="90"/>
      <c r="AN1360" s="90"/>
      <c r="AO1360" s="90"/>
    </row>
    <row r="1361" spans="1:41" x14ac:dyDescent="0.2">
      <c r="A1361" s="90"/>
      <c r="B1361" s="90"/>
      <c r="C1361" s="90"/>
      <c r="D1361" s="90"/>
      <c r="E1361" s="90"/>
      <c r="F1361" s="90"/>
      <c r="G1361" s="90"/>
      <c r="H1361" s="90"/>
      <c r="I1361" s="90"/>
      <c r="J1361" s="90"/>
      <c r="K1361" s="90"/>
      <c r="L1361" s="90"/>
      <c r="M1361" s="90"/>
      <c r="N1361" s="90"/>
      <c r="O1361" s="90"/>
      <c r="P1361" s="90"/>
      <c r="Q1361" s="90"/>
      <c r="R1361" s="90"/>
      <c r="S1361" s="90"/>
      <c r="T1361" s="90"/>
      <c r="U1361" s="90"/>
      <c r="V1361" s="90"/>
      <c r="W1361" s="90"/>
      <c r="X1361" s="90"/>
      <c r="Y1361" s="90"/>
      <c r="Z1361" s="90"/>
      <c r="AA1361" s="90"/>
      <c r="AB1361" s="90"/>
      <c r="AC1361" s="90"/>
      <c r="AD1361" s="90"/>
      <c r="AE1361" s="90"/>
      <c r="AF1361" s="90"/>
      <c r="AG1361" s="90"/>
      <c r="AH1361" s="90"/>
      <c r="AI1361" s="90"/>
      <c r="AJ1361" s="90"/>
      <c r="AK1361" s="90"/>
      <c r="AL1361" s="90"/>
      <c r="AM1361" s="90"/>
      <c r="AN1361" s="90"/>
      <c r="AO1361" s="90"/>
    </row>
    <row r="1362" spans="1:41" x14ac:dyDescent="0.2">
      <c r="A1362" s="90"/>
      <c r="B1362" s="90"/>
      <c r="C1362" s="90"/>
      <c r="D1362" s="90"/>
      <c r="E1362" s="90"/>
      <c r="F1362" s="90"/>
      <c r="G1362" s="90"/>
      <c r="H1362" s="90"/>
      <c r="I1362" s="90"/>
      <c r="J1362" s="90"/>
      <c r="K1362" s="90"/>
      <c r="L1362" s="90"/>
      <c r="M1362" s="90"/>
      <c r="N1362" s="90"/>
      <c r="O1362" s="90"/>
      <c r="P1362" s="90"/>
      <c r="Q1362" s="90"/>
      <c r="R1362" s="90"/>
      <c r="S1362" s="90"/>
      <c r="T1362" s="90"/>
      <c r="U1362" s="90"/>
      <c r="V1362" s="90"/>
      <c r="W1362" s="90"/>
      <c r="X1362" s="90"/>
      <c r="Y1362" s="90"/>
      <c r="Z1362" s="90"/>
      <c r="AA1362" s="90"/>
      <c r="AB1362" s="90"/>
      <c r="AC1362" s="90"/>
      <c r="AD1362" s="90"/>
      <c r="AE1362" s="90"/>
      <c r="AF1362" s="90"/>
      <c r="AG1362" s="90"/>
      <c r="AH1362" s="90"/>
      <c r="AI1362" s="90"/>
      <c r="AJ1362" s="90"/>
      <c r="AK1362" s="90"/>
      <c r="AL1362" s="90"/>
      <c r="AM1362" s="90"/>
      <c r="AN1362" s="90"/>
      <c r="AO1362" s="90"/>
    </row>
    <row r="1363" spans="1:41" x14ac:dyDescent="0.2">
      <c r="A1363" s="90"/>
      <c r="B1363" s="90"/>
      <c r="C1363" s="90"/>
      <c r="D1363" s="90"/>
      <c r="E1363" s="90"/>
      <c r="F1363" s="90"/>
      <c r="G1363" s="90"/>
      <c r="H1363" s="90"/>
      <c r="I1363" s="90"/>
      <c r="J1363" s="90"/>
      <c r="K1363" s="90"/>
      <c r="L1363" s="90"/>
      <c r="M1363" s="90"/>
      <c r="N1363" s="90"/>
      <c r="O1363" s="90"/>
      <c r="P1363" s="90"/>
      <c r="Q1363" s="90"/>
      <c r="R1363" s="90"/>
      <c r="S1363" s="90"/>
      <c r="T1363" s="90"/>
      <c r="U1363" s="90"/>
      <c r="V1363" s="90"/>
      <c r="W1363" s="90"/>
      <c r="X1363" s="90"/>
      <c r="Y1363" s="90"/>
      <c r="Z1363" s="90"/>
      <c r="AA1363" s="90"/>
      <c r="AB1363" s="90"/>
      <c r="AC1363" s="90"/>
      <c r="AD1363" s="90"/>
      <c r="AE1363" s="90"/>
      <c r="AF1363" s="90"/>
      <c r="AG1363" s="90"/>
      <c r="AH1363" s="90"/>
      <c r="AI1363" s="90"/>
      <c r="AJ1363" s="90"/>
      <c r="AK1363" s="90"/>
      <c r="AL1363" s="90"/>
      <c r="AM1363" s="90"/>
      <c r="AN1363" s="90"/>
      <c r="AO1363" s="90"/>
    </row>
    <row r="1364" spans="1:41" x14ac:dyDescent="0.2">
      <c r="A1364" s="90"/>
      <c r="B1364" s="90"/>
      <c r="C1364" s="90"/>
      <c r="D1364" s="90"/>
      <c r="E1364" s="90"/>
      <c r="F1364" s="90"/>
      <c r="G1364" s="90"/>
      <c r="H1364" s="90"/>
      <c r="I1364" s="90"/>
      <c r="J1364" s="90"/>
      <c r="K1364" s="90"/>
      <c r="L1364" s="90"/>
      <c r="M1364" s="90"/>
      <c r="N1364" s="90"/>
      <c r="O1364" s="90"/>
      <c r="P1364" s="90"/>
      <c r="Q1364" s="90"/>
      <c r="R1364" s="90"/>
      <c r="S1364" s="90"/>
      <c r="T1364" s="90"/>
      <c r="U1364" s="90"/>
      <c r="V1364" s="90"/>
      <c r="W1364" s="90"/>
      <c r="X1364" s="90"/>
      <c r="Y1364" s="90"/>
      <c r="Z1364" s="90"/>
      <c r="AA1364" s="90"/>
      <c r="AB1364" s="90"/>
      <c r="AC1364" s="90"/>
      <c r="AD1364" s="90"/>
      <c r="AE1364" s="90"/>
      <c r="AF1364" s="90"/>
      <c r="AG1364" s="90"/>
      <c r="AH1364" s="90"/>
      <c r="AI1364" s="90"/>
      <c r="AJ1364" s="90"/>
      <c r="AK1364" s="90"/>
      <c r="AL1364" s="90"/>
      <c r="AM1364" s="90"/>
      <c r="AN1364" s="90"/>
      <c r="AO1364" s="90"/>
    </row>
    <row r="1365" spans="1:41" x14ac:dyDescent="0.2">
      <c r="A1365" s="90"/>
      <c r="B1365" s="90"/>
      <c r="C1365" s="90"/>
      <c r="D1365" s="90"/>
      <c r="E1365" s="90"/>
      <c r="F1365" s="90"/>
      <c r="G1365" s="90"/>
      <c r="H1365" s="90"/>
      <c r="I1365" s="90"/>
      <c r="J1365" s="90"/>
      <c r="K1365" s="90"/>
      <c r="L1365" s="90"/>
      <c r="M1365" s="90"/>
      <c r="N1365" s="90"/>
      <c r="O1365" s="90"/>
      <c r="P1365" s="90"/>
      <c r="Q1365" s="90"/>
      <c r="R1365" s="90"/>
      <c r="S1365" s="90"/>
      <c r="T1365" s="90"/>
      <c r="U1365" s="90"/>
      <c r="V1365" s="90"/>
      <c r="W1365" s="90"/>
      <c r="X1365" s="90"/>
      <c r="Y1365" s="90"/>
      <c r="Z1365" s="90"/>
      <c r="AA1365" s="90"/>
      <c r="AB1365" s="90"/>
      <c r="AC1365" s="90"/>
      <c r="AD1365" s="90"/>
      <c r="AE1365" s="90"/>
      <c r="AF1365" s="90"/>
      <c r="AG1365" s="90"/>
      <c r="AH1365" s="90"/>
      <c r="AI1365" s="90"/>
      <c r="AJ1365" s="90"/>
      <c r="AK1365" s="90"/>
      <c r="AL1365" s="90"/>
      <c r="AM1365" s="90"/>
      <c r="AN1365" s="90"/>
      <c r="AO1365" s="90"/>
    </row>
    <row r="1366" spans="1:41" x14ac:dyDescent="0.2">
      <c r="A1366" s="90"/>
      <c r="B1366" s="90"/>
      <c r="C1366" s="90"/>
      <c r="D1366" s="90"/>
      <c r="E1366" s="90"/>
      <c r="F1366" s="90"/>
      <c r="G1366" s="90"/>
      <c r="H1366" s="90"/>
      <c r="I1366" s="90"/>
      <c r="J1366" s="90"/>
      <c r="K1366" s="90"/>
      <c r="L1366" s="90"/>
      <c r="M1366" s="90"/>
      <c r="N1366" s="90"/>
      <c r="O1366" s="90"/>
      <c r="P1366" s="90"/>
      <c r="Q1366" s="90"/>
      <c r="R1366" s="90"/>
      <c r="S1366" s="90"/>
      <c r="T1366" s="90"/>
      <c r="U1366" s="90"/>
      <c r="V1366" s="90"/>
      <c r="W1366" s="90"/>
      <c r="X1366" s="90"/>
      <c r="Y1366" s="90"/>
      <c r="Z1366" s="90"/>
      <c r="AA1366" s="90"/>
      <c r="AB1366" s="90"/>
      <c r="AC1366" s="90"/>
      <c r="AD1366" s="90"/>
      <c r="AE1366" s="90"/>
      <c r="AF1366" s="90"/>
      <c r="AG1366" s="90"/>
      <c r="AH1366" s="90"/>
      <c r="AI1366" s="90"/>
      <c r="AJ1366" s="90"/>
      <c r="AK1366" s="90"/>
      <c r="AL1366" s="90"/>
      <c r="AM1366" s="90"/>
      <c r="AN1366" s="90"/>
      <c r="AO1366" s="90"/>
    </row>
    <row r="1367" spans="1:41" x14ac:dyDescent="0.2">
      <c r="A1367" s="90"/>
      <c r="B1367" s="90"/>
      <c r="C1367" s="90"/>
      <c r="D1367" s="90"/>
      <c r="E1367" s="90"/>
      <c r="F1367" s="90"/>
      <c r="G1367" s="90"/>
      <c r="H1367" s="90"/>
      <c r="I1367" s="90"/>
      <c r="J1367" s="90"/>
      <c r="K1367" s="90"/>
      <c r="L1367" s="90"/>
      <c r="M1367" s="90"/>
      <c r="N1367" s="90"/>
      <c r="O1367" s="90"/>
      <c r="P1367" s="90"/>
      <c r="Q1367" s="90"/>
      <c r="R1367" s="90"/>
      <c r="S1367" s="90"/>
      <c r="T1367" s="90"/>
      <c r="U1367" s="90"/>
      <c r="V1367" s="90"/>
      <c r="W1367" s="90"/>
      <c r="X1367" s="90"/>
      <c r="Y1367" s="90"/>
      <c r="Z1367" s="90"/>
      <c r="AA1367" s="90"/>
      <c r="AB1367" s="90"/>
      <c r="AC1367" s="90"/>
      <c r="AD1367" s="90"/>
      <c r="AE1367" s="90"/>
      <c r="AF1367" s="90"/>
      <c r="AG1367" s="90"/>
      <c r="AH1367" s="90"/>
      <c r="AI1367" s="90"/>
      <c r="AJ1367" s="90"/>
      <c r="AK1367" s="90"/>
      <c r="AL1367" s="90"/>
      <c r="AM1367" s="90"/>
      <c r="AN1367" s="90"/>
      <c r="AO1367" s="90"/>
    </row>
    <row r="1368" spans="1:41" x14ac:dyDescent="0.2">
      <c r="A1368" s="90"/>
      <c r="B1368" s="90"/>
      <c r="C1368" s="90"/>
      <c r="D1368" s="90"/>
      <c r="E1368" s="90"/>
      <c r="F1368" s="90"/>
      <c r="G1368" s="90"/>
      <c r="H1368" s="90"/>
      <c r="I1368" s="90"/>
      <c r="J1368" s="90"/>
      <c r="K1368" s="90"/>
      <c r="L1368" s="90"/>
      <c r="M1368" s="90"/>
      <c r="N1368" s="90"/>
      <c r="O1368" s="90"/>
      <c r="P1368" s="90"/>
      <c r="Q1368" s="90"/>
      <c r="R1368" s="90"/>
      <c r="S1368" s="90"/>
      <c r="T1368" s="90"/>
      <c r="U1368" s="90"/>
      <c r="V1368" s="90"/>
      <c r="W1368" s="90"/>
      <c r="X1368" s="90"/>
      <c r="Y1368" s="90"/>
      <c r="Z1368" s="90"/>
      <c r="AA1368" s="90"/>
      <c r="AB1368" s="90"/>
      <c r="AC1368" s="90"/>
      <c r="AD1368" s="90"/>
      <c r="AE1368" s="90"/>
      <c r="AF1368" s="90"/>
      <c r="AG1368" s="90"/>
      <c r="AH1368" s="90"/>
      <c r="AI1368" s="90"/>
      <c r="AJ1368" s="90"/>
      <c r="AK1368" s="90"/>
      <c r="AL1368" s="90"/>
      <c r="AM1368" s="90"/>
      <c r="AN1368" s="90"/>
      <c r="AO1368" s="90"/>
    </row>
    <row r="1369" spans="1:41" x14ac:dyDescent="0.2">
      <c r="A1369" s="90"/>
      <c r="B1369" s="90"/>
      <c r="C1369" s="90"/>
      <c r="D1369" s="90"/>
      <c r="E1369" s="90"/>
      <c r="F1369" s="90"/>
      <c r="G1369" s="90"/>
      <c r="H1369" s="90"/>
      <c r="I1369" s="90"/>
      <c r="J1369" s="90"/>
      <c r="K1369" s="90"/>
      <c r="L1369" s="90"/>
      <c r="M1369" s="90"/>
      <c r="N1369" s="90"/>
      <c r="O1369" s="90"/>
      <c r="P1369" s="90"/>
      <c r="Q1369" s="90"/>
      <c r="R1369" s="90"/>
      <c r="S1369" s="90"/>
      <c r="T1369" s="90"/>
      <c r="U1369" s="90"/>
      <c r="V1369" s="90"/>
      <c r="W1369" s="90"/>
      <c r="X1369" s="90"/>
      <c r="Y1369" s="90"/>
      <c r="Z1369" s="90"/>
      <c r="AA1369" s="90"/>
      <c r="AB1369" s="90"/>
      <c r="AC1369" s="90"/>
      <c r="AD1369" s="90"/>
      <c r="AE1369" s="90"/>
      <c r="AF1369" s="90"/>
      <c r="AG1369" s="90"/>
      <c r="AH1369" s="90"/>
      <c r="AI1369" s="90"/>
      <c r="AJ1369" s="90"/>
      <c r="AK1369" s="90"/>
      <c r="AL1369" s="90"/>
      <c r="AM1369" s="90"/>
      <c r="AN1369" s="90"/>
      <c r="AO1369" s="90"/>
    </row>
    <row r="1370" spans="1:41" x14ac:dyDescent="0.2">
      <c r="A1370" s="90"/>
      <c r="B1370" s="90"/>
      <c r="C1370" s="90"/>
      <c r="D1370" s="90"/>
      <c r="E1370" s="90"/>
      <c r="F1370" s="90"/>
      <c r="G1370" s="90"/>
      <c r="H1370" s="90"/>
      <c r="I1370" s="90"/>
      <c r="J1370" s="90"/>
      <c r="K1370" s="90"/>
      <c r="L1370" s="90"/>
      <c r="M1370" s="90"/>
      <c r="N1370" s="90"/>
      <c r="O1370" s="90"/>
      <c r="P1370" s="90"/>
      <c r="Q1370" s="90"/>
      <c r="R1370" s="90"/>
      <c r="S1370" s="90"/>
      <c r="T1370" s="90"/>
      <c r="U1370" s="90"/>
      <c r="V1370" s="90"/>
      <c r="W1370" s="90"/>
      <c r="X1370" s="90"/>
      <c r="Y1370" s="90"/>
      <c r="Z1370" s="90"/>
      <c r="AA1370" s="90"/>
      <c r="AB1370" s="90"/>
      <c r="AC1370" s="90"/>
      <c r="AD1370" s="90"/>
      <c r="AE1370" s="90"/>
      <c r="AF1370" s="90"/>
      <c r="AG1370" s="90"/>
      <c r="AH1370" s="90"/>
      <c r="AI1370" s="90"/>
      <c r="AJ1370" s="90"/>
      <c r="AK1370" s="90"/>
      <c r="AL1370" s="90"/>
      <c r="AM1370" s="90"/>
      <c r="AN1370" s="90"/>
      <c r="AO1370" s="90"/>
    </row>
    <row r="1371" spans="1:41" x14ac:dyDescent="0.2">
      <c r="A1371" s="90"/>
      <c r="B1371" s="90"/>
      <c r="C1371" s="90"/>
      <c r="D1371" s="90"/>
      <c r="E1371" s="90"/>
      <c r="F1371" s="90"/>
      <c r="G1371" s="90"/>
      <c r="H1371" s="90"/>
      <c r="I1371" s="90"/>
      <c r="J1371" s="90"/>
      <c r="K1371" s="90"/>
      <c r="L1371" s="90"/>
      <c r="M1371" s="90"/>
      <c r="N1371" s="90"/>
      <c r="O1371" s="90"/>
      <c r="P1371" s="90"/>
      <c r="Q1371" s="90"/>
      <c r="R1371" s="90"/>
      <c r="S1371" s="90"/>
      <c r="T1371" s="90"/>
      <c r="U1371" s="90"/>
      <c r="V1371" s="90"/>
      <c r="W1371" s="90"/>
      <c r="X1371" s="90"/>
      <c r="Y1371" s="90"/>
      <c r="Z1371" s="90"/>
      <c r="AA1371" s="90"/>
      <c r="AB1371" s="90"/>
      <c r="AC1371" s="90"/>
      <c r="AD1371" s="90"/>
      <c r="AE1371" s="90"/>
      <c r="AF1371" s="90"/>
      <c r="AG1371" s="90"/>
      <c r="AH1371" s="90"/>
      <c r="AI1371" s="90"/>
      <c r="AJ1371" s="90"/>
      <c r="AK1371" s="90"/>
      <c r="AL1371" s="90"/>
      <c r="AM1371" s="90"/>
      <c r="AN1371" s="90"/>
      <c r="AO1371" s="90"/>
    </row>
    <row r="1372" spans="1:41" x14ac:dyDescent="0.2">
      <c r="A1372" s="90"/>
      <c r="B1372" s="90"/>
      <c r="C1372" s="90"/>
      <c r="D1372" s="90"/>
      <c r="E1372" s="90"/>
      <c r="F1372" s="90"/>
      <c r="G1372" s="90"/>
      <c r="H1372" s="90"/>
      <c r="I1372" s="90"/>
      <c r="J1372" s="90"/>
      <c r="K1372" s="90"/>
      <c r="L1372" s="90"/>
      <c r="M1372" s="90"/>
      <c r="N1372" s="90"/>
      <c r="O1372" s="90"/>
      <c r="P1372" s="90"/>
      <c r="Q1372" s="90"/>
      <c r="R1372" s="90"/>
      <c r="S1372" s="90"/>
      <c r="T1372" s="90"/>
      <c r="U1372" s="90"/>
      <c r="V1372" s="90"/>
      <c r="W1372" s="90"/>
      <c r="X1372" s="90"/>
      <c r="Y1372" s="90"/>
      <c r="Z1372" s="90"/>
      <c r="AA1372" s="90"/>
      <c r="AB1372" s="90"/>
      <c r="AC1372" s="90"/>
      <c r="AD1372" s="90"/>
      <c r="AE1372" s="90"/>
      <c r="AF1372" s="90"/>
      <c r="AG1372" s="90"/>
      <c r="AH1372" s="90"/>
      <c r="AI1372" s="90"/>
      <c r="AJ1372" s="90"/>
      <c r="AK1372" s="90"/>
      <c r="AL1372" s="90"/>
      <c r="AM1372" s="90"/>
      <c r="AN1372" s="90"/>
      <c r="AO1372" s="90"/>
    </row>
    <row r="1373" spans="1:41" x14ac:dyDescent="0.2">
      <c r="A1373" s="90"/>
      <c r="B1373" s="90"/>
      <c r="C1373" s="90"/>
      <c r="D1373" s="90"/>
      <c r="E1373" s="90"/>
      <c r="F1373" s="90"/>
      <c r="G1373" s="90"/>
      <c r="H1373" s="90"/>
      <c r="I1373" s="90"/>
      <c r="J1373" s="90"/>
      <c r="K1373" s="90"/>
      <c r="L1373" s="90"/>
      <c r="M1373" s="90"/>
      <c r="N1373" s="90"/>
      <c r="O1373" s="90"/>
      <c r="P1373" s="90"/>
      <c r="Q1373" s="90"/>
      <c r="R1373" s="90"/>
      <c r="S1373" s="90"/>
      <c r="T1373" s="90"/>
      <c r="U1373" s="90"/>
      <c r="V1373" s="90"/>
      <c r="W1373" s="90"/>
      <c r="X1373" s="90"/>
      <c r="Y1373" s="90"/>
      <c r="Z1373" s="90"/>
      <c r="AA1373" s="90"/>
      <c r="AB1373" s="90"/>
      <c r="AC1373" s="90"/>
      <c r="AD1373" s="90"/>
      <c r="AE1373" s="90"/>
      <c r="AF1373" s="90"/>
      <c r="AG1373" s="90"/>
      <c r="AH1373" s="90"/>
      <c r="AI1373" s="90"/>
      <c r="AJ1373" s="90"/>
      <c r="AK1373" s="90"/>
      <c r="AL1373" s="90"/>
      <c r="AM1373" s="90"/>
      <c r="AN1373" s="90"/>
      <c r="AO1373" s="90"/>
    </row>
    <row r="1374" spans="1:41" x14ac:dyDescent="0.2">
      <c r="A1374" s="90"/>
      <c r="B1374" s="90"/>
      <c r="C1374" s="90"/>
      <c r="D1374" s="90"/>
      <c r="E1374" s="90"/>
      <c r="F1374" s="90"/>
      <c r="G1374" s="90"/>
      <c r="H1374" s="90"/>
      <c r="I1374" s="90"/>
      <c r="J1374" s="90"/>
      <c r="K1374" s="90"/>
      <c r="L1374" s="90"/>
      <c r="M1374" s="90"/>
      <c r="N1374" s="90"/>
      <c r="O1374" s="90"/>
      <c r="P1374" s="90"/>
      <c r="Q1374" s="90"/>
      <c r="R1374" s="90"/>
      <c r="S1374" s="90"/>
      <c r="T1374" s="90"/>
      <c r="U1374" s="90"/>
      <c r="V1374" s="90"/>
      <c r="W1374" s="90"/>
      <c r="X1374" s="90"/>
      <c r="Y1374" s="90"/>
      <c r="Z1374" s="90"/>
      <c r="AA1374" s="90"/>
      <c r="AB1374" s="90"/>
      <c r="AC1374" s="90"/>
      <c r="AD1374" s="90"/>
      <c r="AE1374" s="90"/>
      <c r="AF1374" s="90"/>
      <c r="AG1374" s="90"/>
      <c r="AH1374" s="90"/>
      <c r="AI1374" s="90"/>
      <c r="AJ1374" s="90"/>
      <c r="AK1374" s="90"/>
      <c r="AL1374" s="90"/>
      <c r="AM1374" s="90"/>
      <c r="AN1374" s="90"/>
      <c r="AO1374" s="90"/>
    </row>
    <row r="1375" spans="1:41" x14ac:dyDescent="0.2">
      <c r="A1375" s="90"/>
      <c r="B1375" s="90"/>
      <c r="C1375" s="90"/>
      <c r="D1375" s="90"/>
      <c r="E1375" s="90"/>
      <c r="F1375" s="90"/>
      <c r="G1375" s="90"/>
      <c r="H1375" s="90"/>
      <c r="I1375" s="90"/>
      <c r="J1375" s="90"/>
      <c r="K1375" s="90"/>
      <c r="L1375" s="90"/>
      <c r="M1375" s="90"/>
      <c r="N1375" s="90"/>
      <c r="O1375" s="90"/>
      <c r="P1375" s="90"/>
      <c r="Q1375" s="90"/>
      <c r="R1375" s="90"/>
      <c r="S1375" s="90"/>
      <c r="T1375" s="90"/>
      <c r="U1375" s="90"/>
      <c r="V1375" s="90"/>
      <c r="W1375" s="90"/>
      <c r="X1375" s="90"/>
      <c r="Y1375" s="90"/>
      <c r="Z1375" s="90"/>
      <c r="AA1375" s="90"/>
      <c r="AB1375" s="90"/>
      <c r="AC1375" s="90"/>
      <c r="AD1375" s="90"/>
      <c r="AE1375" s="90"/>
      <c r="AF1375" s="90"/>
      <c r="AG1375" s="90"/>
      <c r="AH1375" s="90"/>
      <c r="AI1375" s="90"/>
      <c r="AJ1375" s="90"/>
      <c r="AK1375" s="90"/>
      <c r="AL1375" s="90"/>
      <c r="AM1375" s="90"/>
      <c r="AN1375" s="90"/>
      <c r="AO1375" s="90"/>
    </row>
    <row r="1376" spans="1:41" x14ac:dyDescent="0.2">
      <c r="A1376" s="90"/>
      <c r="B1376" s="90"/>
      <c r="C1376" s="90"/>
      <c r="D1376" s="90"/>
      <c r="E1376" s="90"/>
      <c r="F1376" s="90"/>
      <c r="G1376" s="90"/>
      <c r="H1376" s="90"/>
      <c r="I1376" s="90"/>
      <c r="J1376" s="90"/>
      <c r="K1376" s="90"/>
      <c r="L1376" s="90"/>
      <c r="M1376" s="90"/>
      <c r="N1376" s="90"/>
      <c r="O1376" s="90"/>
      <c r="P1376" s="90"/>
      <c r="Q1376" s="90"/>
      <c r="R1376" s="90"/>
      <c r="S1376" s="90"/>
      <c r="T1376" s="90"/>
      <c r="U1376" s="90"/>
      <c r="V1376" s="90"/>
      <c r="W1376" s="90"/>
      <c r="X1376" s="90"/>
      <c r="Y1376" s="90"/>
      <c r="Z1376" s="90"/>
      <c r="AA1376" s="90"/>
      <c r="AB1376" s="90"/>
      <c r="AC1376" s="90"/>
      <c r="AD1376" s="90"/>
      <c r="AE1376" s="90"/>
      <c r="AF1376" s="90"/>
      <c r="AG1376" s="90"/>
      <c r="AH1376" s="90"/>
      <c r="AI1376" s="90"/>
      <c r="AJ1376" s="90"/>
      <c r="AK1376" s="90"/>
      <c r="AL1376" s="90"/>
      <c r="AM1376" s="90"/>
      <c r="AN1376" s="90"/>
      <c r="AO1376" s="90"/>
    </row>
    <row r="1377" spans="1:41" x14ac:dyDescent="0.2">
      <c r="A1377" s="90"/>
      <c r="B1377" s="90"/>
      <c r="C1377" s="90"/>
      <c r="D1377" s="90"/>
      <c r="E1377" s="90"/>
      <c r="F1377" s="90"/>
      <c r="G1377" s="90"/>
      <c r="H1377" s="90"/>
      <c r="I1377" s="90"/>
      <c r="J1377" s="90"/>
      <c r="K1377" s="90"/>
      <c r="L1377" s="90"/>
      <c r="M1377" s="90"/>
      <c r="N1377" s="90"/>
      <c r="O1377" s="90"/>
      <c r="P1377" s="90"/>
      <c r="Q1377" s="90"/>
      <c r="R1377" s="90"/>
      <c r="S1377" s="90"/>
      <c r="T1377" s="90"/>
      <c r="U1377" s="90"/>
      <c r="V1377" s="90"/>
      <c r="W1377" s="90"/>
      <c r="X1377" s="90"/>
      <c r="Y1377" s="90"/>
      <c r="Z1377" s="90"/>
      <c r="AA1377" s="90"/>
      <c r="AB1377" s="90"/>
      <c r="AC1377" s="90"/>
      <c r="AD1377" s="90"/>
      <c r="AE1377" s="90"/>
      <c r="AF1377" s="90"/>
      <c r="AG1377" s="90"/>
      <c r="AH1377" s="90"/>
      <c r="AI1377" s="90"/>
      <c r="AJ1377" s="90"/>
      <c r="AK1377" s="90"/>
      <c r="AL1377" s="90"/>
      <c r="AM1377" s="90"/>
      <c r="AN1377" s="90"/>
      <c r="AO1377" s="90"/>
    </row>
    <row r="1378" spans="1:41" x14ac:dyDescent="0.2">
      <c r="A1378" s="90"/>
      <c r="B1378" s="90"/>
      <c r="C1378" s="90"/>
      <c r="D1378" s="90"/>
      <c r="E1378" s="90"/>
      <c r="F1378" s="90"/>
      <c r="G1378" s="90"/>
      <c r="H1378" s="90"/>
      <c r="I1378" s="90"/>
      <c r="J1378" s="90"/>
      <c r="K1378" s="90"/>
      <c r="L1378" s="90"/>
      <c r="M1378" s="90"/>
      <c r="N1378" s="90"/>
      <c r="O1378" s="90"/>
      <c r="P1378" s="90"/>
      <c r="Q1378" s="90"/>
      <c r="R1378" s="90"/>
      <c r="S1378" s="90"/>
      <c r="T1378" s="90"/>
      <c r="U1378" s="90"/>
      <c r="V1378" s="90"/>
      <c r="W1378" s="90"/>
      <c r="X1378" s="90"/>
      <c r="Y1378" s="90"/>
      <c r="Z1378" s="90"/>
      <c r="AA1378" s="90"/>
      <c r="AB1378" s="90"/>
      <c r="AC1378" s="90"/>
      <c r="AD1378" s="90"/>
      <c r="AE1378" s="90"/>
      <c r="AF1378" s="90"/>
      <c r="AG1378" s="90"/>
      <c r="AH1378" s="90"/>
      <c r="AI1378" s="90"/>
      <c r="AJ1378" s="90"/>
      <c r="AK1378" s="90"/>
      <c r="AL1378" s="90"/>
      <c r="AM1378" s="90"/>
      <c r="AN1378" s="90"/>
      <c r="AO1378" s="90"/>
    </row>
    <row r="1379" spans="1:41" x14ac:dyDescent="0.2">
      <c r="A1379" s="90"/>
      <c r="B1379" s="90"/>
      <c r="C1379" s="90"/>
      <c r="D1379" s="90"/>
      <c r="E1379" s="90"/>
      <c r="F1379" s="90"/>
      <c r="G1379" s="90"/>
      <c r="H1379" s="90"/>
      <c r="I1379" s="90"/>
      <c r="J1379" s="90"/>
      <c r="K1379" s="90"/>
      <c r="L1379" s="90"/>
      <c r="M1379" s="90"/>
      <c r="N1379" s="90"/>
      <c r="O1379" s="90"/>
      <c r="P1379" s="90"/>
      <c r="Q1379" s="90"/>
      <c r="R1379" s="90"/>
      <c r="S1379" s="90"/>
      <c r="T1379" s="90"/>
      <c r="U1379" s="90"/>
      <c r="V1379" s="90"/>
      <c r="W1379" s="90"/>
      <c r="X1379" s="90"/>
      <c r="Y1379" s="90"/>
      <c r="Z1379" s="90"/>
      <c r="AA1379" s="90"/>
      <c r="AB1379" s="90"/>
      <c r="AC1379" s="90"/>
      <c r="AD1379" s="90"/>
      <c r="AE1379" s="90"/>
      <c r="AF1379" s="90"/>
      <c r="AG1379" s="90"/>
      <c r="AH1379" s="90"/>
      <c r="AI1379" s="90"/>
      <c r="AJ1379" s="90"/>
      <c r="AK1379" s="90"/>
      <c r="AL1379" s="90"/>
      <c r="AM1379" s="90"/>
      <c r="AN1379" s="90"/>
      <c r="AO1379" s="90"/>
    </row>
    <row r="1380" spans="1:41" x14ac:dyDescent="0.2">
      <c r="A1380" s="90"/>
      <c r="B1380" s="90"/>
      <c r="C1380" s="90"/>
      <c r="D1380" s="90"/>
      <c r="E1380" s="90"/>
      <c r="F1380" s="90"/>
      <c r="G1380" s="90"/>
      <c r="H1380" s="90"/>
      <c r="I1380" s="90"/>
      <c r="J1380" s="90"/>
      <c r="K1380" s="90"/>
      <c r="L1380" s="90"/>
      <c r="M1380" s="90"/>
      <c r="N1380" s="90"/>
      <c r="O1380" s="90"/>
      <c r="P1380" s="90"/>
      <c r="Q1380" s="90"/>
      <c r="R1380" s="90"/>
      <c r="S1380" s="90"/>
      <c r="T1380" s="90"/>
      <c r="U1380" s="90"/>
      <c r="V1380" s="90"/>
      <c r="W1380" s="90"/>
      <c r="X1380" s="90"/>
      <c r="Y1380" s="90"/>
      <c r="Z1380" s="90"/>
      <c r="AA1380" s="90"/>
      <c r="AB1380" s="90"/>
      <c r="AC1380" s="90"/>
      <c r="AD1380" s="90"/>
      <c r="AE1380" s="90"/>
      <c r="AF1380" s="90"/>
      <c r="AG1380" s="90"/>
      <c r="AH1380" s="90"/>
      <c r="AI1380" s="90"/>
      <c r="AJ1380" s="90"/>
      <c r="AK1380" s="90"/>
      <c r="AL1380" s="90"/>
      <c r="AM1380" s="90"/>
      <c r="AN1380" s="90"/>
      <c r="AO1380" s="90"/>
    </row>
    <row r="1381" spans="1:41" x14ac:dyDescent="0.2">
      <c r="A1381" s="90"/>
      <c r="B1381" s="90"/>
      <c r="C1381" s="90"/>
      <c r="D1381" s="90"/>
      <c r="E1381" s="90"/>
      <c r="F1381" s="90"/>
      <c r="G1381" s="90"/>
      <c r="H1381" s="90"/>
      <c r="I1381" s="90"/>
      <c r="J1381" s="90"/>
      <c r="K1381" s="90"/>
      <c r="L1381" s="90"/>
      <c r="M1381" s="90"/>
      <c r="N1381" s="90"/>
      <c r="O1381" s="90"/>
      <c r="P1381" s="90"/>
      <c r="Q1381" s="90"/>
      <c r="R1381" s="90"/>
      <c r="S1381" s="90"/>
      <c r="T1381" s="90"/>
      <c r="U1381" s="90"/>
      <c r="V1381" s="90"/>
      <c r="W1381" s="90"/>
      <c r="X1381" s="90"/>
      <c r="Y1381" s="90"/>
      <c r="Z1381" s="90"/>
      <c r="AA1381" s="90"/>
      <c r="AB1381" s="90"/>
      <c r="AC1381" s="90"/>
      <c r="AD1381" s="90"/>
      <c r="AE1381" s="90"/>
      <c r="AF1381" s="90"/>
      <c r="AG1381" s="90"/>
      <c r="AH1381" s="90"/>
      <c r="AI1381" s="90"/>
      <c r="AJ1381" s="90"/>
      <c r="AK1381" s="90"/>
      <c r="AL1381" s="90"/>
      <c r="AM1381" s="90"/>
      <c r="AN1381" s="90"/>
      <c r="AO1381" s="90"/>
    </row>
    <row r="1382" spans="1:41" x14ac:dyDescent="0.2">
      <c r="A1382" s="90"/>
      <c r="B1382" s="90"/>
      <c r="C1382" s="90"/>
      <c r="D1382" s="90"/>
      <c r="E1382" s="90"/>
      <c r="F1382" s="90"/>
      <c r="G1382" s="90"/>
      <c r="H1382" s="90"/>
      <c r="I1382" s="90"/>
      <c r="J1382" s="90"/>
      <c r="K1382" s="90"/>
      <c r="L1382" s="90"/>
      <c r="M1382" s="90"/>
      <c r="N1382" s="90"/>
      <c r="O1382" s="90"/>
      <c r="P1382" s="90"/>
      <c r="Q1382" s="90"/>
      <c r="R1382" s="90"/>
      <c r="S1382" s="90"/>
      <c r="T1382" s="90"/>
      <c r="U1382" s="90"/>
      <c r="V1382" s="90"/>
      <c r="W1382" s="90"/>
      <c r="X1382" s="90"/>
      <c r="Y1382" s="90"/>
      <c r="Z1382" s="90"/>
      <c r="AA1382" s="90"/>
      <c r="AB1382" s="90"/>
      <c r="AC1382" s="90"/>
      <c r="AD1382" s="90"/>
      <c r="AE1382" s="90"/>
      <c r="AF1382" s="90"/>
      <c r="AG1382" s="90"/>
      <c r="AH1382" s="90"/>
      <c r="AI1382" s="90"/>
      <c r="AJ1382" s="90"/>
      <c r="AK1382" s="90"/>
      <c r="AL1382" s="90"/>
      <c r="AM1382" s="90"/>
      <c r="AN1382" s="90"/>
      <c r="AO1382" s="90"/>
    </row>
    <row r="1383" spans="1:41" x14ac:dyDescent="0.2">
      <c r="A1383" s="90"/>
      <c r="B1383" s="90"/>
      <c r="C1383" s="90"/>
      <c r="D1383" s="90"/>
      <c r="E1383" s="90"/>
      <c r="F1383" s="90"/>
      <c r="G1383" s="90"/>
      <c r="H1383" s="90"/>
      <c r="I1383" s="90"/>
      <c r="J1383" s="90"/>
      <c r="K1383" s="90"/>
      <c r="L1383" s="90"/>
      <c r="M1383" s="90"/>
      <c r="N1383" s="90"/>
      <c r="O1383" s="90"/>
      <c r="P1383" s="90"/>
      <c r="Q1383" s="90"/>
      <c r="R1383" s="90"/>
      <c r="S1383" s="90"/>
      <c r="T1383" s="90"/>
      <c r="U1383" s="90"/>
      <c r="V1383" s="90"/>
      <c r="W1383" s="90"/>
      <c r="X1383" s="90"/>
      <c r="Y1383" s="90"/>
      <c r="Z1383" s="90"/>
      <c r="AA1383" s="90"/>
      <c r="AB1383" s="90"/>
      <c r="AC1383" s="90"/>
      <c r="AD1383" s="90"/>
      <c r="AE1383" s="90"/>
      <c r="AF1383" s="90"/>
      <c r="AG1383" s="90"/>
      <c r="AH1383" s="90"/>
      <c r="AI1383" s="90"/>
      <c r="AJ1383" s="90"/>
      <c r="AK1383" s="90"/>
      <c r="AL1383" s="90"/>
      <c r="AM1383" s="90"/>
      <c r="AN1383" s="90"/>
      <c r="AO1383" s="90"/>
    </row>
    <row r="1384" spans="1:41" x14ac:dyDescent="0.2">
      <c r="A1384" s="90"/>
      <c r="B1384" s="90"/>
      <c r="C1384" s="90"/>
      <c r="D1384" s="90"/>
      <c r="E1384" s="90"/>
      <c r="F1384" s="90"/>
      <c r="G1384" s="90"/>
      <c r="H1384" s="90"/>
      <c r="I1384" s="90"/>
      <c r="J1384" s="90"/>
      <c r="K1384" s="90"/>
      <c r="L1384" s="90"/>
      <c r="M1384" s="90"/>
      <c r="N1384" s="90"/>
      <c r="O1384" s="90"/>
      <c r="P1384" s="90"/>
      <c r="Q1384" s="90"/>
      <c r="R1384" s="90"/>
      <c r="S1384" s="90"/>
      <c r="T1384" s="90"/>
      <c r="U1384" s="90"/>
      <c r="V1384" s="90"/>
      <c r="W1384" s="90"/>
      <c r="X1384" s="90"/>
      <c r="Y1384" s="90"/>
      <c r="Z1384" s="90"/>
      <c r="AA1384" s="90"/>
      <c r="AB1384" s="90"/>
      <c r="AC1384" s="90"/>
      <c r="AD1384" s="90"/>
      <c r="AE1384" s="90"/>
      <c r="AF1384" s="90"/>
      <c r="AG1384" s="90"/>
      <c r="AH1384" s="90"/>
      <c r="AI1384" s="90"/>
      <c r="AJ1384" s="90"/>
      <c r="AK1384" s="90"/>
      <c r="AL1384" s="90"/>
      <c r="AM1384" s="90"/>
      <c r="AN1384" s="90"/>
      <c r="AO1384" s="90"/>
    </row>
    <row r="1385" spans="1:41" x14ac:dyDescent="0.2">
      <c r="A1385" s="90"/>
      <c r="B1385" s="90"/>
      <c r="C1385" s="90"/>
      <c r="D1385" s="90"/>
      <c r="E1385" s="90"/>
      <c r="F1385" s="90"/>
      <c r="G1385" s="90"/>
      <c r="H1385" s="90"/>
      <c r="I1385" s="90"/>
      <c r="J1385" s="90"/>
      <c r="K1385" s="90"/>
      <c r="L1385" s="90"/>
      <c r="M1385" s="90"/>
      <c r="N1385" s="90"/>
      <c r="O1385" s="90"/>
      <c r="P1385" s="90"/>
      <c r="Q1385" s="90"/>
      <c r="R1385" s="90"/>
      <c r="S1385" s="90"/>
      <c r="T1385" s="90"/>
      <c r="U1385" s="90"/>
      <c r="V1385" s="90"/>
      <c r="W1385" s="90"/>
      <c r="X1385" s="90"/>
      <c r="Y1385" s="90"/>
      <c r="Z1385" s="90"/>
      <c r="AA1385" s="90"/>
      <c r="AB1385" s="90"/>
      <c r="AC1385" s="90"/>
      <c r="AD1385" s="90"/>
      <c r="AE1385" s="90"/>
      <c r="AF1385" s="90"/>
      <c r="AG1385" s="90"/>
      <c r="AH1385" s="90"/>
      <c r="AI1385" s="90"/>
      <c r="AJ1385" s="90"/>
      <c r="AK1385" s="90"/>
      <c r="AL1385" s="90"/>
      <c r="AM1385" s="90"/>
      <c r="AN1385" s="90"/>
      <c r="AO1385" s="90"/>
    </row>
    <row r="1386" spans="1:41" x14ac:dyDescent="0.2">
      <c r="A1386" s="90"/>
      <c r="B1386" s="90"/>
      <c r="C1386" s="90"/>
      <c r="D1386" s="90"/>
      <c r="E1386" s="90"/>
      <c r="F1386" s="90"/>
      <c r="G1386" s="90"/>
      <c r="H1386" s="90"/>
      <c r="I1386" s="90"/>
      <c r="J1386" s="90"/>
      <c r="K1386" s="90"/>
      <c r="L1386" s="90"/>
      <c r="M1386" s="90"/>
      <c r="N1386" s="90"/>
      <c r="O1386" s="90"/>
      <c r="P1386" s="90"/>
      <c r="Q1386" s="90"/>
      <c r="R1386" s="90"/>
      <c r="S1386" s="90"/>
      <c r="T1386" s="90"/>
      <c r="U1386" s="90"/>
      <c r="V1386" s="90"/>
      <c r="W1386" s="90"/>
      <c r="X1386" s="90"/>
      <c r="Y1386" s="90"/>
      <c r="Z1386" s="90"/>
      <c r="AA1386" s="90"/>
      <c r="AB1386" s="90"/>
      <c r="AC1386" s="90"/>
      <c r="AD1386" s="90"/>
      <c r="AE1386" s="90"/>
      <c r="AF1386" s="90"/>
      <c r="AG1386" s="90"/>
      <c r="AH1386" s="90"/>
      <c r="AI1386" s="90"/>
      <c r="AJ1386" s="90"/>
      <c r="AK1386" s="90"/>
      <c r="AL1386" s="90"/>
      <c r="AM1386" s="90"/>
      <c r="AN1386" s="90"/>
      <c r="AO1386" s="90"/>
    </row>
    <row r="1387" spans="1:41" x14ac:dyDescent="0.2">
      <c r="A1387" s="90"/>
      <c r="B1387" s="90"/>
      <c r="C1387" s="90"/>
      <c r="D1387" s="90"/>
      <c r="E1387" s="90"/>
      <c r="F1387" s="90"/>
      <c r="G1387" s="90"/>
      <c r="H1387" s="90"/>
      <c r="I1387" s="90"/>
      <c r="J1387" s="90"/>
      <c r="K1387" s="90"/>
      <c r="L1387" s="90"/>
      <c r="M1387" s="90"/>
      <c r="N1387" s="90"/>
      <c r="O1387" s="90"/>
      <c r="P1387" s="90"/>
      <c r="Q1387" s="90"/>
      <c r="R1387" s="90"/>
      <c r="S1387" s="90"/>
      <c r="T1387" s="90"/>
      <c r="U1387" s="90"/>
      <c r="V1387" s="90"/>
      <c r="W1387" s="90"/>
      <c r="X1387" s="90"/>
      <c r="Y1387" s="90"/>
      <c r="Z1387" s="90"/>
      <c r="AA1387" s="90"/>
      <c r="AB1387" s="90"/>
      <c r="AC1387" s="90"/>
      <c r="AD1387" s="90"/>
      <c r="AE1387" s="90"/>
      <c r="AF1387" s="90"/>
      <c r="AG1387" s="90"/>
      <c r="AH1387" s="90"/>
      <c r="AI1387" s="90"/>
      <c r="AJ1387" s="90"/>
      <c r="AK1387" s="90"/>
      <c r="AL1387" s="90"/>
      <c r="AM1387" s="90"/>
      <c r="AN1387" s="90"/>
      <c r="AO1387" s="90"/>
    </row>
    <row r="1388" spans="1:41" x14ac:dyDescent="0.2">
      <c r="A1388" s="90"/>
      <c r="B1388" s="90"/>
      <c r="C1388" s="90"/>
      <c r="D1388" s="90"/>
      <c r="E1388" s="90"/>
      <c r="F1388" s="90"/>
      <c r="G1388" s="90"/>
      <c r="H1388" s="90"/>
      <c r="I1388" s="90"/>
      <c r="J1388" s="90"/>
      <c r="K1388" s="90"/>
      <c r="L1388" s="90"/>
      <c r="M1388" s="90"/>
      <c r="N1388" s="90"/>
      <c r="O1388" s="90"/>
      <c r="P1388" s="90"/>
      <c r="Q1388" s="90"/>
      <c r="R1388" s="90"/>
      <c r="S1388" s="90"/>
      <c r="T1388" s="90"/>
      <c r="U1388" s="90"/>
      <c r="V1388" s="90"/>
      <c r="W1388" s="90"/>
      <c r="X1388" s="90"/>
      <c r="Y1388" s="90"/>
      <c r="Z1388" s="90"/>
      <c r="AA1388" s="90"/>
      <c r="AB1388" s="90"/>
      <c r="AC1388" s="90"/>
      <c r="AD1388" s="90"/>
      <c r="AE1388" s="90"/>
      <c r="AF1388" s="90"/>
      <c r="AG1388" s="90"/>
      <c r="AH1388" s="90"/>
      <c r="AI1388" s="90"/>
      <c r="AJ1388" s="90"/>
      <c r="AK1388" s="90"/>
      <c r="AL1388" s="90"/>
      <c r="AM1388" s="90"/>
      <c r="AN1388" s="90"/>
      <c r="AO1388" s="90"/>
    </row>
    <row r="1389" spans="1:41" x14ac:dyDescent="0.2">
      <c r="A1389" s="90"/>
      <c r="B1389" s="90"/>
      <c r="C1389" s="90"/>
      <c r="D1389" s="90"/>
      <c r="E1389" s="90"/>
      <c r="F1389" s="90"/>
      <c r="G1389" s="90"/>
      <c r="H1389" s="90"/>
      <c r="I1389" s="90"/>
      <c r="J1389" s="90"/>
      <c r="K1389" s="90"/>
      <c r="L1389" s="90"/>
      <c r="M1389" s="90"/>
      <c r="N1389" s="90"/>
      <c r="O1389" s="90"/>
      <c r="P1389" s="90"/>
      <c r="Q1389" s="90"/>
      <c r="R1389" s="90"/>
      <c r="S1389" s="90"/>
      <c r="T1389" s="90"/>
      <c r="U1389" s="90"/>
      <c r="V1389" s="90"/>
      <c r="W1389" s="90"/>
      <c r="X1389" s="90"/>
      <c r="Y1389" s="90"/>
      <c r="Z1389" s="90"/>
      <c r="AA1389" s="90"/>
      <c r="AB1389" s="90"/>
      <c r="AC1389" s="90"/>
      <c r="AD1389" s="90"/>
      <c r="AE1389" s="90"/>
      <c r="AF1389" s="90"/>
      <c r="AG1389" s="90"/>
      <c r="AH1389" s="90"/>
      <c r="AI1389" s="90"/>
      <c r="AJ1389" s="90"/>
      <c r="AK1389" s="90"/>
      <c r="AL1389" s="90"/>
      <c r="AM1389" s="90"/>
      <c r="AN1389" s="90"/>
      <c r="AO1389" s="90"/>
    </row>
    <row r="1390" spans="1:41" x14ac:dyDescent="0.2">
      <c r="A1390" s="90"/>
      <c r="B1390" s="90"/>
      <c r="C1390" s="90"/>
      <c r="D1390" s="90"/>
      <c r="E1390" s="90"/>
      <c r="F1390" s="90"/>
      <c r="G1390" s="90"/>
      <c r="H1390" s="90"/>
      <c r="I1390" s="90"/>
      <c r="J1390" s="90"/>
      <c r="K1390" s="90"/>
      <c r="L1390" s="90"/>
      <c r="M1390" s="90"/>
      <c r="N1390" s="90"/>
      <c r="O1390" s="90"/>
      <c r="P1390" s="90"/>
      <c r="Q1390" s="90"/>
      <c r="R1390" s="90"/>
      <c r="S1390" s="90"/>
      <c r="T1390" s="90"/>
      <c r="U1390" s="90"/>
      <c r="V1390" s="90"/>
      <c r="W1390" s="90"/>
      <c r="X1390" s="90"/>
      <c r="Y1390" s="90"/>
      <c r="Z1390" s="90"/>
      <c r="AA1390" s="90"/>
      <c r="AB1390" s="90"/>
      <c r="AC1390" s="90"/>
      <c r="AD1390" s="90"/>
      <c r="AE1390" s="90"/>
      <c r="AF1390" s="90"/>
      <c r="AG1390" s="90"/>
      <c r="AH1390" s="90"/>
      <c r="AI1390" s="90"/>
      <c r="AJ1390" s="90"/>
      <c r="AK1390" s="90"/>
      <c r="AL1390" s="90"/>
      <c r="AM1390" s="90"/>
      <c r="AN1390" s="90"/>
      <c r="AO1390" s="90"/>
    </row>
    <row r="1391" spans="1:41" x14ac:dyDescent="0.2">
      <c r="A1391" s="90"/>
      <c r="B1391" s="90"/>
      <c r="C1391" s="90"/>
      <c r="D1391" s="90"/>
      <c r="E1391" s="90"/>
      <c r="F1391" s="90"/>
      <c r="G1391" s="90"/>
      <c r="H1391" s="90"/>
      <c r="I1391" s="90"/>
      <c r="J1391" s="90"/>
      <c r="K1391" s="90"/>
      <c r="L1391" s="90"/>
      <c r="M1391" s="90"/>
      <c r="N1391" s="90"/>
      <c r="O1391" s="90"/>
      <c r="P1391" s="90"/>
      <c r="Q1391" s="90"/>
      <c r="R1391" s="90"/>
      <c r="S1391" s="90"/>
      <c r="T1391" s="90"/>
      <c r="U1391" s="90"/>
      <c r="V1391" s="90"/>
      <c r="W1391" s="90"/>
      <c r="X1391" s="90"/>
      <c r="Y1391" s="90"/>
      <c r="Z1391" s="90"/>
      <c r="AA1391" s="90"/>
      <c r="AB1391" s="90"/>
      <c r="AC1391" s="90"/>
      <c r="AD1391" s="90"/>
      <c r="AE1391" s="90"/>
      <c r="AF1391" s="90"/>
      <c r="AG1391" s="90"/>
      <c r="AH1391" s="90"/>
      <c r="AI1391" s="90"/>
      <c r="AJ1391" s="90"/>
      <c r="AK1391" s="90"/>
      <c r="AL1391" s="90"/>
      <c r="AM1391" s="90"/>
      <c r="AN1391" s="90"/>
      <c r="AO1391" s="90"/>
    </row>
    <row r="1392" spans="1:41" x14ac:dyDescent="0.2">
      <c r="A1392" s="90"/>
      <c r="B1392" s="90"/>
      <c r="C1392" s="90"/>
      <c r="D1392" s="90"/>
      <c r="E1392" s="90"/>
      <c r="F1392" s="90"/>
      <c r="G1392" s="90"/>
      <c r="H1392" s="90"/>
      <c r="I1392" s="90"/>
      <c r="J1392" s="90"/>
      <c r="K1392" s="90"/>
      <c r="L1392" s="90"/>
      <c r="M1392" s="90"/>
      <c r="N1392" s="90"/>
      <c r="O1392" s="90"/>
      <c r="P1392" s="90"/>
      <c r="Q1392" s="90"/>
      <c r="R1392" s="90"/>
      <c r="S1392" s="90"/>
      <c r="T1392" s="90"/>
      <c r="U1392" s="90"/>
      <c r="V1392" s="90"/>
      <c r="W1392" s="90"/>
      <c r="X1392" s="90"/>
      <c r="Y1392" s="90"/>
      <c r="Z1392" s="90"/>
      <c r="AA1392" s="90"/>
      <c r="AB1392" s="90"/>
      <c r="AC1392" s="90"/>
      <c r="AD1392" s="90"/>
      <c r="AE1392" s="90"/>
      <c r="AF1392" s="90"/>
      <c r="AG1392" s="90"/>
      <c r="AH1392" s="90"/>
      <c r="AI1392" s="90"/>
      <c r="AJ1392" s="90"/>
      <c r="AK1392" s="90"/>
      <c r="AL1392" s="90"/>
      <c r="AM1392" s="90"/>
      <c r="AN1392" s="90"/>
      <c r="AO1392" s="90"/>
    </row>
    <row r="1393" spans="1:41" x14ac:dyDescent="0.2">
      <c r="A1393" s="90"/>
      <c r="B1393" s="90"/>
      <c r="C1393" s="90"/>
      <c r="D1393" s="90"/>
      <c r="E1393" s="90"/>
      <c r="F1393" s="90"/>
      <c r="G1393" s="90"/>
      <c r="H1393" s="90"/>
      <c r="I1393" s="90"/>
      <c r="J1393" s="90"/>
      <c r="K1393" s="90"/>
      <c r="L1393" s="90"/>
      <c r="M1393" s="90"/>
      <c r="N1393" s="90"/>
      <c r="O1393" s="90"/>
      <c r="P1393" s="90"/>
      <c r="Q1393" s="90"/>
      <c r="R1393" s="90"/>
      <c r="S1393" s="90"/>
      <c r="T1393" s="90"/>
      <c r="U1393" s="90"/>
      <c r="V1393" s="90"/>
      <c r="W1393" s="90"/>
      <c r="X1393" s="90"/>
      <c r="Y1393" s="90"/>
      <c r="Z1393" s="90"/>
      <c r="AA1393" s="90"/>
      <c r="AB1393" s="90"/>
      <c r="AC1393" s="90"/>
      <c r="AD1393" s="90"/>
      <c r="AE1393" s="90"/>
      <c r="AF1393" s="90"/>
      <c r="AG1393" s="90"/>
      <c r="AH1393" s="90"/>
      <c r="AI1393" s="90"/>
      <c r="AJ1393" s="90"/>
      <c r="AK1393" s="90"/>
      <c r="AL1393" s="90"/>
      <c r="AM1393" s="90"/>
      <c r="AN1393" s="90"/>
      <c r="AO1393" s="90"/>
    </row>
    <row r="1394" spans="1:41" x14ac:dyDescent="0.2">
      <c r="A1394" s="90"/>
      <c r="B1394" s="90"/>
      <c r="C1394" s="90"/>
      <c r="D1394" s="90"/>
      <c r="E1394" s="90"/>
      <c r="F1394" s="90"/>
      <c r="G1394" s="90"/>
      <c r="H1394" s="90"/>
      <c r="I1394" s="90"/>
      <c r="J1394" s="90"/>
      <c r="K1394" s="90"/>
      <c r="L1394" s="90"/>
      <c r="M1394" s="90"/>
      <c r="N1394" s="90"/>
      <c r="O1394" s="90"/>
      <c r="P1394" s="90"/>
      <c r="Q1394" s="90"/>
      <c r="R1394" s="90"/>
      <c r="S1394" s="90"/>
      <c r="T1394" s="90"/>
      <c r="U1394" s="90"/>
      <c r="V1394" s="90"/>
      <c r="W1394" s="90"/>
      <c r="X1394" s="90"/>
      <c r="Y1394" s="90"/>
      <c r="Z1394" s="90"/>
      <c r="AA1394" s="90"/>
      <c r="AB1394" s="90"/>
      <c r="AC1394" s="90"/>
      <c r="AD1394" s="90"/>
      <c r="AE1394" s="90"/>
      <c r="AF1394" s="90"/>
      <c r="AG1394" s="90"/>
      <c r="AH1394" s="90"/>
      <c r="AI1394" s="90"/>
      <c r="AJ1394" s="90"/>
      <c r="AK1394" s="90"/>
      <c r="AL1394" s="90"/>
      <c r="AM1394" s="90"/>
      <c r="AN1394" s="90"/>
      <c r="AO1394" s="90"/>
    </row>
    <row r="1395" spans="1:41" x14ac:dyDescent="0.2">
      <c r="A1395" s="90"/>
      <c r="B1395" s="90"/>
      <c r="C1395" s="90"/>
      <c r="D1395" s="90"/>
      <c r="E1395" s="90"/>
      <c r="F1395" s="90"/>
      <c r="G1395" s="90"/>
      <c r="H1395" s="90"/>
      <c r="I1395" s="90"/>
      <c r="J1395" s="90"/>
      <c r="K1395" s="90"/>
      <c r="L1395" s="90"/>
      <c r="M1395" s="90"/>
      <c r="N1395" s="90"/>
      <c r="O1395" s="90"/>
      <c r="P1395" s="90"/>
      <c r="Q1395" s="90"/>
      <c r="R1395" s="90"/>
      <c r="S1395" s="90"/>
      <c r="T1395" s="90"/>
      <c r="U1395" s="90"/>
      <c r="V1395" s="90"/>
      <c r="W1395" s="90"/>
      <c r="X1395" s="90"/>
      <c r="Y1395" s="90"/>
      <c r="Z1395" s="90"/>
      <c r="AA1395" s="90"/>
      <c r="AB1395" s="90"/>
      <c r="AC1395" s="90"/>
      <c r="AD1395" s="90"/>
      <c r="AE1395" s="90"/>
      <c r="AF1395" s="90"/>
      <c r="AG1395" s="90"/>
      <c r="AH1395" s="90"/>
      <c r="AI1395" s="90"/>
      <c r="AJ1395" s="90"/>
      <c r="AK1395" s="90"/>
      <c r="AL1395" s="90"/>
      <c r="AM1395" s="90"/>
      <c r="AN1395" s="90"/>
      <c r="AO1395" s="90"/>
    </row>
    <row r="1396" spans="1:41" x14ac:dyDescent="0.2">
      <c r="A1396" s="90"/>
      <c r="B1396" s="90"/>
      <c r="C1396" s="90"/>
      <c r="D1396" s="90"/>
      <c r="E1396" s="90"/>
      <c r="F1396" s="90"/>
      <c r="G1396" s="90"/>
      <c r="H1396" s="90"/>
      <c r="I1396" s="90"/>
      <c r="J1396" s="90"/>
      <c r="K1396" s="90"/>
      <c r="L1396" s="90"/>
      <c r="M1396" s="90"/>
      <c r="N1396" s="90"/>
      <c r="O1396" s="90"/>
      <c r="P1396" s="90"/>
      <c r="Q1396" s="90"/>
      <c r="R1396" s="90"/>
      <c r="S1396" s="90"/>
      <c r="T1396" s="90"/>
      <c r="U1396" s="90"/>
      <c r="V1396" s="90"/>
      <c r="W1396" s="90"/>
      <c r="X1396" s="90"/>
      <c r="Y1396" s="90"/>
      <c r="Z1396" s="90"/>
      <c r="AA1396" s="90"/>
      <c r="AB1396" s="90"/>
      <c r="AC1396" s="90"/>
      <c r="AD1396" s="90"/>
      <c r="AE1396" s="90"/>
      <c r="AF1396" s="90"/>
      <c r="AG1396" s="90"/>
      <c r="AH1396" s="90"/>
      <c r="AI1396" s="90"/>
      <c r="AJ1396" s="90"/>
      <c r="AK1396" s="90"/>
      <c r="AL1396" s="90"/>
      <c r="AM1396" s="90"/>
      <c r="AN1396" s="90"/>
      <c r="AO1396" s="90"/>
    </row>
    <row r="1397" spans="1:41" x14ac:dyDescent="0.2">
      <c r="A1397" s="90"/>
      <c r="B1397" s="90"/>
      <c r="C1397" s="90"/>
      <c r="D1397" s="90"/>
      <c r="E1397" s="90"/>
      <c r="F1397" s="90"/>
      <c r="G1397" s="90"/>
      <c r="H1397" s="90"/>
      <c r="I1397" s="90"/>
      <c r="J1397" s="90"/>
      <c r="K1397" s="90"/>
      <c r="L1397" s="90"/>
      <c r="M1397" s="90"/>
      <c r="N1397" s="90"/>
      <c r="O1397" s="90"/>
      <c r="P1397" s="90"/>
      <c r="Q1397" s="90"/>
      <c r="R1397" s="90"/>
      <c r="S1397" s="90"/>
      <c r="T1397" s="90"/>
      <c r="U1397" s="90"/>
      <c r="V1397" s="90"/>
      <c r="W1397" s="90"/>
      <c r="X1397" s="90"/>
      <c r="Y1397" s="90"/>
      <c r="Z1397" s="90"/>
      <c r="AA1397" s="90"/>
      <c r="AB1397" s="90"/>
      <c r="AC1397" s="90"/>
      <c r="AD1397" s="90"/>
      <c r="AE1397" s="90"/>
      <c r="AF1397" s="90"/>
      <c r="AG1397" s="90"/>
      <c r="AH1397" s="90"/>
      <c r="AI1397" s="90"/>
      <c r="AJ1397" s="90"/>
      <c r="AK1397" s="90"/>
      <c r="AL1397" s="90"/>
      <c r="AM1397" s="90"/>
      <c r="AN1397" s="90"/>
      <c r="AO1397" s="90"/>
    </row>
    <row r="1398" spans="1:41" x14ac:dyDescent="0.2">
      <c r="A1398" s="90"/>
      <c r="B1398" s="90"/>
      <c r="C1398" s="90"/>
      <c r="D1398" s="90"/>
      <c r="E1398" s="90"/>
      <c r="F1398" s="90"/>
      <c r="G1398" s="90"/>
      <c r="H1398" s="90"/>
      <c r="I1398" s="90"/>
      <c r="J1398" s="90"/>
      <c r="K1398" s="90"/>
      <c r="L1398" s="90"/>
      <c r="M1398" s="90"/>
      <c r="N1398" s="90"/>
      <c r="O1398" s="90"/>
      <c r="P1398" s="90"/>
      <c r="Q1398" s="90"/>
      <c r="R1398" s="90"/>
      <c r="S1398" s="90"/>
      <c r="T1398" s="90"/>
      <c r="U1398" s="90"/>
      <c r="V1398" s="90"/>
      <c r="W1398" s="90"/>
      <c r="X1398" s="90"/>
      <c r="Y1398" s="90"/>
      <c r="Z1398" s="90"/>
      <c r="AA1398" s="90"/>
      <c r="AB1398" s="90"/>
      <c r="AC1398" s="90"/>
      <c r="AD1398" s="90"/>
      <c r="AE1398" s="90"/>
      <c r="AF1398" s="90"/>
      <c r="AG1398" s="90"/>
      <c r="AH1398" s="90"/>
      <c r="AI1398" s="90"/>
      <c r="AJ1398" s="90"/>
      <c r="AK1398" s="90"/>
      <c r="AL1398" s="90"/>
      <c r="AM1398" s="90"/>
      <c r="AN1398" s="90"/>
      <c r="AO1398" s="90"/>
    </row>
    <row r="1399" spans="1:41" x14ac:dyDescent="0.2">
      <c r="A1399" s="90"/>
      <c r="B1399" s="90"/>
      <c r="C1399" s="90"/>
      <c r="D1399" s="90"/>
      <c r="E1399" s="90"/>
      <c r="F1399" s="90"/>
      <c r="G1399" s="90"/>
      <c r="H1399" s="90"/>
      <c r="I1399" s="90"/>
      <c r="J1399" s="90"/>
      <c r="K1399" s="90"/>
      <c r="L1399" s="90"/>
      <c r="M1399" s="90"/>
      <c r="N1399" s="90"/>
      <c r="O1399" s="90"/>
      <c r="P1399" s="90"/>
      <c r="Q1399" s="90"/>
      <c r="R1399" s="90"/>
      <c r="S1399" s="90"/>
      <c r="T1399" s="90"/>
      <c r="U1399" s="90"/>
      <c r="V1399" s="90"/>
      <c r="W1399" s="90"/>
      <c r="X1399" s="90"/>
      <c r="Y1399" s="90"/>
      <c r="Z1399" s="90"/>
      <c r="AA1399" s="90"/>
      <c r="AB1399" s="90"/>
      <c r="AC1399" s="90"/>
      <c r="AD1399" s="90"/>
      <c r="AE1399" s="90"/>
      <c r="AF1399" s="90"/>
      <c r="AG1399" s="90"/>
      <c r="AH1399" s="90"/>
      <c r="AI1399" s="90"/>
      <c r="AJ1399" s="90"/>
      <c r="AK1399" s="90"/>
      <c r="AL1399" s="90"/>
      <c r="AM1399" s="90"/>
      <c r="AN1399" s="90"/>
      <c r="AO1399" s="90"/>
    </row>
    <row r="1400" spans="1:41" x14ac:dyDescent="0.2">
      <c r="A1400" s="90"/>
      <c r="B1400" s="90"/>
      <c r="C1400" s="90"/>
      <c r="D1400" s="90"/>
      <c r="E1400" s="90"/>
      <c r="F1400" s="90"/>
      <c r="G1400" s="90"/>
      <c r="H1400" s="90"/>
      <c r="I1400" s="90"/>
      <c r="J1400" s="90"/>
      <c r="K1400" s="90"/>
      <c r="L1400" s="90"/>
      <c r="M1400" s="90"/>
      <c r="N1400" s="90"/>
      <c r="O1400" s="90"/>
      <c r="P1400" s="90"/>
      <c r="Q1400" s="90"/>
      <c r="R1400" s="90"/>
      <c r="S1400" s="90"/>
      <c r="T1400" s="90"/>
      <c r="U1400" s="90"/>
      <c r="V1400" s="90"/>
      <c r="W1400" s="90"/>
      <c r="X1400" s="90"/>
      <c r="Y1400" s="90"/>
      <c r="Z1400" s="90"/>
      <c r="AA1400" s="90"/>
      <c r="AB1400" s="90"/>
      <c r="AC1400" s="90"/>
      <c r="AD1400" s="90"/>
      <c r="AE1400" s="90"/>
      <c r="AF1400" s="90"/>
      <c r="AG1400" s="90"/>
      <c r="AH1400" s="90"/>
      <c r="AI1400" s="90"/>
      <c r="AJ1400" s="90"/>
      <c r="AK1400" s="90"/>
      <c r="AL1400" s="90"/>
      <c r="AM1400" s="90"/>
      <c r="AN1400" s="90"/>
      <c r="AO1400" s="90"/>
    </row>
    <row r="1401" spans="1:41" x14ac:dyDescent="0.2">
      <c r="A1401" s="90"/>
      <c r="B1401" s="90"/>
      <c r="C1401" s="90"/>
      <c r="D1401" s="90"/>
      <c r="E1401" s="90"/>
      <c r="F1401" s="90"/>
      <c r="G1401" s="90"/>
      <c r="H1401" s="90"/>
      <c r="I1401" s="90"/>
      <c r="J1401" s="90"/>
      <c r="K1401" s="90"/>
      <c r="L1401" s="90"/>
      <c r="M1401" s="90"/>
      <c r="N1401" s="90"/>
      <c r="O1401" s="90"/>
      <c r="P1401" s="90"/>
      <c r="Q1401" s="90"/>
      <c r="R1401" s="90"/>
      <c r="S1401" s="90"/>
      <c r="T1401" s="90"/>
      <c r="U1401" s="90"/>
      <c r="V1401" s="90"/>
      <c r="W1401" s="90"/>
      <c r="X1401" s="90"/>
      <c r="Y1401" s="90"/>
      <c r="Z1401" s="90"/>
      <c r="AA1401" s="90"/>
      <c r="AB1401" s="90"/>
      <c r="AC1401" s="90"/>
      <c r="AD1401" s="90"/>
      <c r="AE1401" s="90"/>
      <c r="AF1401" s="90"/>
      <c r="AG1401" s="90"/>
      <c r="AH1401" s="90"/>
      <c r="AI1401" s="90"/>
      <c r="AJ1401" s="90"/>
      <c r="AK1401" s="90"/>
      <c r="AL1401" s="90"/>
      <c r="AM1401" s="90"/>
      <c r="AN1401" s="90"/>
      <c r="AO1401" s="90"/>
    </row>
    <row r="1402" spans="1:41" x14ac:dyDescent="0.2">
      <c r="A1402" s="90"/>
      <c r="B1402" s="90"/>
      <c r="C1402" s="90"/>
      <c r="D1402" s="90"/>
      <c r="E1402" s="90"/>
      <c r="F1402" s="90"/>
      <c r="G1402" s="90"/>
      <c r="H1402" s="90"/>
      <c r="I1402" s="90"/>
      <c r="J1402" s="90"/>
      <c r="K1402" s="90"/>
      <c r="L1402" s="90"/>
      <c r="M1402" s="90"/>
      <c r="N1402" s="90"/>
      <c r="O1402" s="90"/>
      <c r="P1402" s="90"/>
      <c r="Q1402" s="90"/>
      <c r="R1402" s="90"/>
      <c r="S1402" s="90"/>
      <c r="T1402" s="90"/>
      <c r="U1402" s="90"/>
      <c r="V1402" s="90"/>
      <c r="W1402" s="90"/>
      <c r="X1402" s="90"/>
      <c r="Y1402" s="90"/>
      <c r="Z1402" s="90"/>
      <c r="AA1402" s="90"/>
      <c r="AB1402" s="90"/>
      <c r="AC1402" s="90"/>
      <c r="AD1402" s="90"/>
      <c r="AE1402" s="90"/>
      <c r="AF1402" s="90"/>
      <c r="AG1402" s="90"/>
      <c r="AH1402" s="90"/>
      <c r="AI1402" s="90"/>
      <c r="AJ1402" s="90"/>
      <c r="AK1402" s="90"/>
      <c r="AL1402" s="90"/>
      <c r="AM1402" s="90"/>
      <c r="AN1402" s="90"/>
      <c r="AO1402" s="90"/>
    </row>
    <row r="1403" spans="1:41" x14ac:dyDescent="0.2">
      <c r="A1403" s="90"/>
      <c r="B1403" s="90"/>
      <c r="C1403" s="90"/>
      <c r="D1403" s="90"/>
      <c r="E1403" s="90"/>
      <c r="F1403" s="90"/>
      <c r="G1403" s="90"/>
      <c r="H1403" s="90"/>
      <c r="I1403" s="90"/>
      <c r="J1403" s="90"/>
      <c r="K1403" s="90"/>
      <c r="L1403" s="90"/>
      <c r="M1403" s="90"/>
      <c r="N1403" s="90"/>
      <c r="O1403" s="90"/>
      <c r="P1403" s="90"/>
      <c r="Q1403" s="90"/>
      <c r="R1403" s="90"/>
      <c r="S1403" s="90"/>
      <c r="T1403" s="90"/>
      <c r="U1403" s="90"/>
      <c r="V1403" s="90"/>
      <c r="W1403" s="90"/>
      <c r="X1403" s="90"/>
      <c r="Y1403" s="90"/>
      <c r="Z1403" s="90"/>
      <c r="AA1403" s="90"/>
      <c r="AB1403" s="90"/>
      <c r="AC1403" s="90"/>
      <c r="AD1403" s="90"/>
      <c r="AE1403" s="90"/>
      <c r="AF1403" s="90"/>
      <c r="AG1403" s="90"/>
      <c r="AH1403" s="90"/>
      <c r="AI1403" s="90"/>
      <c r="AJ1403" s="90"/>
      <c r="AK1403" s="90"/>
      <c r="AL1403" s="90"/>
      <c r="AM1403" s="90"/>
      <c r="AN1403" s="90"/>
      <c r="AO1403" s="90"/>
    </row>
    <row r="1404" spans="1:41" x14ac:dyDescent="0.2">
      <c r="A1404" s="90"/>
      <c r="B1404" s="90"/>
      <c r="C1404" s="90"/>
      <c r="D1404" s="90"/>
      <c r="E1404" s="90"/>
      <c r="F1404" s="90"/>
      <c r="G1404" s="90"/>
      <c r="H1404" s="90"/>
      <c r="I1404" s="90"/>
      <c r="J1404" s="90"/>
      <c r="K1404" s="90"/>
      <c r="L1404" s="90"/>
      <c r="M1404" s="90"/>
      <c r="N1404" s="90"/>
      <c r="O1404" s="90"/>
      <c r="P1404" s="90"/>
      <c r="Q1404" s="90"/>
      <c r="R1404" s="90"/>
      <c r="S1404" s="90"/>
      <c r="T1404" s="90"/>
      <c r="U1404" s="90"/>
      <c r="V1404" s="90"/>
      <c r="W1404" s="90"/>
      <c r="X1404" s="90"/>
      <c r="Y1404" s="90"/>
      <c r="Z1404" s="90"/>
      <c r="AA1404" s="90"/>
      <c r="AB1404" s="90"/>
      <c r="AC1404" s="90"/>
      <c r="AD1404" s="90"/>
      <c r="AE1404" s="90"/>
      <c r="AF1404" s="90"/>
      <c r="AG1404" s="90"/>
      <c r="AH1404" s="90"/>
      <c r="AI1404" s="90"/>
      <c r="AJ1404" s="90"/>
      <c r="AK1404" s="90"/>
      <c r="AL1404" s="90"/>
      <c r="AM1404" s="90"/>
      <c r="AN1404" s="90"/>
      <c r="AO1404" s="90"/>
    </row>
    <row r="1405" spans="1:41" x14ac:dyDescent="0.2">
      <c r="A1405" s="90"/>
      <c r="B1405" s="90"/>
      <c r="C1405" s="90"/>
      <c r="D1405" s="90"/>
      <c r="E1405" s="90"/>
      <c r="F1405" s="90"/>
      <c r="G1405" s="90"/>
      <c r="H1405" s="90"/>
      <c r="I1405" s="90"/>
      <c r="J1405" s="90"/>
      <c r="K1405" s="90"/>
      <c r="L1405" s="90"/>
      <c r="M1405" s="90"/>
      <c r="N1405" s="90"/>
      <c r="O1405" s="90"/>
      <c r="P1405" s="90"/>
      <c r="Q1405" s="90"/>
      <c r="R1405" s="90"/>
      <c r="S1405" s="90"/>
      <c r="T1405" s="90"/>
      <c r="U1405" s="90"/>
      <c r="V1405" s="90"/>
      <c r="W1405" s="90"/>
      <c r="X1405" s="90"/>
      <c r="Y1405" s="90"/>
      <c r="Z1405" s="90"/>
      <c r="AA1405" s="90"/>
      <c r="AB1405" s="90"/>
      <c r="AC1405" s="90"/>
      <c r="AD1405" s="90"/>
      <c r="AE1405" s="90"/>
      <c r="AF1405" s="90"/>
      <c r="AG1405" s="90"/>
      <c r="AH1405" s="90"/>
      <c r="AI1405" s="90"/>
      <c r="AJ1405" s="90"/>
      <c r="AK1405" s="90"/>
      <c r="AL1405" s="90"/>
      <c r="AM1405" s="90"/>
      <c r="AN1405" s="90"/>
      <c r="AO1405" s="90"/>
    </row>
    <row r="1406" spans="1:41" x14ac:dyDescent="0.2">
      <c r="A1406" s="90"/>
      <c r="B1406" s="90"/>
      <c r="C1406" s="90"/>
      <c r="D1406" s="90"/>
      <c r="E1406" s="90"/>
      <c r="F1406" s="90"/>
      <c r="G1406" s="90"/>
      <c r="H1406" s="90"/>
      <c r="I1406" s="90"/>
      <c r="J1406" s="90"/>
      <c r="K1406" s="90"/>
      <c r="L1406" s="90"/>
      <c r="M1406" s="90"/>
      <c r="N1406" s="90"/>
      <c r="O1406" s="90"/>
      <c r="P1406" s="90"/>
      <c r="Q1406" s="90"/>
      <c r="R1406" s="90"/>
      <c r="S1406" s="90"/>
      <c r="T1406" s="90"/>
      <c r="U1406" s="90"/>
      <c r="V1406" s="90"/>
      <c r="W1406" s="90"/>
      <c r="X1406" s="90"/>
      <c r="Y1406" s="90"/>
      <c r="Z1406" s="90"/>
      <c r="AA1406" s="90"/>
      <c r="AB1406" s="90"/>
      <c r="AC1406" s="90"/>
      <c r="AD1406" s="90"/>
      <c r="AE1406" s="90"/>
      <c r="AF1406" s="90"/>
      <c r="AG1406" s="90"/>
      <c r="AH1406" s="90"/>
      <c r="AI1406" s="90"/>
      <c r="AJ1406" s="90"/>
      <c r="AK1406" s="90"/>
      <c r="AL1406" s="90"/>
      <c r="AM1406" s="90"/>
      <c r="AN1406" s="90"/>
      <c r="AO1406" s="90"/>
    </row>
    <row r="1407" spans="1:41" x14ac:dyDescent="0.2">
      <c r="A1407" s="90"/>
      <c r="B1407" s="90"/>
      <c r="C1407" s="90"/>
      <c r="D1407" s="90"/>
      <c r="E1407" s="90"/>
      <c r="F1407" s="90"/>
      <c r="G1407" s="90"/>
      <c r="H1407" s="90"/>
      <c r="I1407" s="90"/>
      <c r="J1407" s="90"/>
      <c r="K1407" s="90"/>
      <c r="L1407" s="90"/>
      <c r="M1407" s="90"/>
      <c r="N1407" s="90"/>
      <c r="O1407" s="90"/>
      <c r="P1407" s="90"/>
      <c r="Q1407" s="90"/>
      <c r="R1407" s="90"/>
      <c r="S1407" s="90"/>
      <c r="T1407" s="90"/>
      <c r="U1407" s="90"/>
      <c r="V1407" s="90"/>
      <c r="W1407" s="90"/>
      <c r="X1407" s="90"/>
      <c r="Y1407" s="90"/>
      <c r="Z1407" s="90"/>
      <c r="AA1407" s="90"/>
      <c r="AB1407" s="90"/>
      <c r="AC1407" s="90"/>
      <c r="AD1407" s="90"/>
      <c r="AE1407" s="90"/>
      <c r="AF1407" s="90"/>
      <c r="AG1407" s="90"/>
      <c r="AH1407" s="90"/>
      <c r="AI1407" s="90"/>
      <c r="AJ1407" s="90"/>
      <c r="AK1407" s="90"/>
      <c r="AL1407" s="90"/>
      <c r="AM1407" s="90"/>
      <c r="AN1407" s="90"/>
      <c r="AO1407" s="90"/>
    </row>
    <row r="1408" spans="1:41" x14ac:dyDescent="0.2">
      <c r="A1408" s="90"/>
      <c r="B1408" s="90"/>
      <c r="C1408" s="90"/>
      <c r="D1408" s="90"/>
      <c r="E1408" s="90"/>
      <c r="F1408" s="90"/>
      <c r="G1408" s="90"/>
      <c r="H1408" s="90"/>
      <c r="I1408" s="90"/>
      <c r="J1408" s="90"/>
      <c r="K1408" s="90"/>
      <c r="L1408" s="90"/>
      <c r="M1408" s="90"/>
      <c r="N1408" s="90"/>
      <c r="O1408" s="90"/>
      <c r="P1408" s="90"/>
      <c r="Q1408" s="90"/>
      <c r="R1408" s="90"/>
      <c r="S1408" s="90"/>
      <c r="T1408" s="90"/>
      <c r="U1408" s="90"/>
      <c r="V1408" s="90"/>
      <c r="W1408" s="90"/>
      <c r="X1408" s="90"/>
      <c r="Y1408" s="90"/>
      <c r="Z1408" s="90"/>
      <c r="AA1408" s="90"/>
      <c r="AB1408" s="90"/>
      <c r="AC1408" s="90"/>
      <c r="AD1408" s="90"/>
      <c r="AE1408" s="90"/>
      <c r="AF1408" s="90"/>
      <c r="AG1408" s="90"/>
      <c r="AH1408" s="90"/>
      <c r="AI1408" s="90"/>
      <c r="AJ1408" s="90"/>
      <c r="AK1408" s="90"/>
      <c r="AL1408" s="90"/>
      <c r="AM1408" s="90"/>
      <c r="AN1408" s="90"/>
      <c r="AO1408" s="90"/>
    </row>
    <row r="1409" spans="1:41" x14ac:dyDescent="0.2">
      <c r="A1409" s="90"/>
      <c r="B1409" s="90"/>
      <c r="C1409" s="90"/>
      <c r="D1409" s="90"/>
      <c r="E1409" s="90"/>
      <c r="F1409" s="90"/>
      <c r="G1409" s="90"/>
      <c r="H1409" s="90"/>
      <c r="I1409" s="90"/>
      <c r="J1409" s="90"/>
      <c r="K1409" s="90"/>
      <c r="L1409" s="90"/>
      <c r="M1409" s="90"/>
      <c r="N1409" s="90"/>
      <c r="O1409" s="90"/>
      <c r="P1409" s="90"/>
      <c r="Q1409" s="90"/>
      <c r="R1409" s="90"/>
      <c r="S1409" s="90"/>
      <c r="T1409" s="90"/>
      <c r="U1409" s="90"/>
      <c r="V1409" s="90"/>
      <c r="W1409" s="90"/>
      <c r="X1409" s="90"/>
      <c r="Y1409" s="90"/>
      <c r="Z1409" s="90"/>
      <c r="AA1409" s="90"/>
      <c r="AB1409" s="90"/>
      <c r="AC1409" s="90"/>
      <c r="AD1409" s="90"/>
      <c r="AE1409" s="90"/>
      <c r="AF1409" s="90"/>
      <c r="AG1409" s="90"/>
      <c r="AH1409" s="90"/>
      <c r="AI1409" s="90"/>
      <c r="AJ1409" s="90"/>
      <c r="AK1409" s="90"/>
      <c r="AL1409" s="90"/>
      <c r="AM1409" s="90"/>
      <c r="AN1409" s="90"/>
      <c r="AO1409" s="90"/>
    </row>
    <row r="1410" spans="1:41" x14ac:dyDescent="0.2">
      <c r="A1410" s="90"/>
      <c r="B1410" s="90"/>
      <c r="C1410" s="90"/>
      <c r="D1410" s="90"/>
      <c r="E1410" s="90"/>
      <c r="F1410" s="90"/>
      <c r="G1410" s="90"/>
      <c r="H1410" s="90"/>
      <c r="I1410" s="90"/>
      <c r="J1410" s="90"/>
      <c r="K1410" s="90"/>
      <c r="L1410" s="90"/>
      <c r="M1410" s="90"/>
      <c r="N1410" s="90"/>
      <c r="O1410" s="90"/>
      <c r="P1410" s="90"/>
      <c r="Q1410" s="90"/>
      <c r="R1410" s="90"/>
      <c r="S1410" s="90"/>
      <c r="T1410" s="90"/>
      <c r="U1410" s="90"/>
      <c r="V1410" s="90"/>
      <c r="W1410" s="90"/>
      <c r="X1410" s="90"/>
      <c r="Y1410" s="90"/>
      <c r="Z1410" s="90"/>
      <c r="AA1410" s="90"/>
      <c r="AB1410" s="90"/>
      <c r="AC1410" s="90"/>
      <c r="AD1410" s="90"/>
      <c r="AE1410" s="90"/>
      <c r="AF1410" s="90"/>
      <c r="AG1410" s="90"/>
      <c r="AH1410" s="90"/>
      <c r="AI1410" s="90"/>
      <c r="AJ1410" s="90"/>
      <c r="AK1410" s="90"/>
      <c r="AL1410" s="90"/>
      <c r="AM1410" s="90"/>
      <c r="AN1410" s="90"/>
      <c r="AO1410" s="90"/>
    </row>
    <row r="1411" spans="1:41" x14ac:dyDescent="0.2">
      <c r="A1411" s="90"/>
      <c r="B1411" s="90"/>
      <c r="C1411" s="90"/>
      <c r="D1411" s="90"/>
      <c r="E1411" s="90"/>
      <c r="F1411" s="90"/>
      <c r="G1411" s="90"/>
      <c r="H1411" s="90"/>
      <c r="I1411" s="90"/>
      <c r="J1411" s="90"/>
      <c r="K1411" s="90"/>
      <c r="L1411" s="90"/>
      <c r="M1411" s="90"/>
      <c r="N1411" s="90"/>
      <c r="O1411" s="90"/>
      <c r="P1411" s="90"/>
      <c r="Q1411" s="90"/>
      <c r="R1411" s="90"/>
      <c r="S1411" s="90"/>
      <c r="T1411" s="90"/>
      <c r="U1411" s="90"/>
      <c r="V1411" s="90"/>
      <c r="W1411" s="90"/>
      <c r="X1411" s="90"/>
      <c r="Y1411" s="90"/>
      <c r="Z1411" s="90"/>
      <c r="AA1411" s="90"/>
      <c r="AB1411" s="90"/>
      <c r="AC1411" s="90"/>
      <c r="AD1411" s="90"/>
      <c r="AE1411" s="90"/>
      <c r="AF1411" s="90"/>
      <c r="AG1411" s="90"/>
      <c r="AH1411" s="90"/>
      <c r="AI1411" s="90"/>
      <c r="AJ1411" s="90"/>
      <c r="AK1411" s="90"/>
      <c r="AL1411" s="90"/>
      <c r="AM1411" s="90"/>
      <c r="AN1411" s="90"/>
      <c r="AO1411" s="90"/>
    </row>
    <row r="1412" spans="1:41" x14ac:dyDescent="0.2">
      <c r="A1412" s="90"/>
      <c r="B1412" s="90"/>
      <c r="C1412" s="90"/>
      <c r="D1412" s="90"/>
      <c r="E1412" s="90"/>
      <c r="F1412" s="90"/>
      <c r="G1412" s="90"/>
      <c r="H1412" s="90"/>
      <c r="I1412" s="90"/>
      <c r="J1412" s="90"/>
      <c r="K1412" s="90"/>
      <c r="L1412" s="90"/>
      <c r="M1412" s="90"/>
      <c r="N1412" s="90"/>
      <c r="O1412" s="90"/>
      <c r="P1412" s="90"/>
      <c r="Q1412" s="90"/>
      <c r="R1412" s="90"/>
      <c r="S1412" s="90"/>
      <c r="T1412" s="90"/>
      <c r="U1412" s="90"/>
      <c r="V1412" s="90"/>
      <c r="W1412" s="90"/>
      <c r="X1412" s="90"/>
      <c r="Y1412" s="90"/>
      <c r="Z1412" s="90"/>
      <c r="AA1412" s="90"/>
      <c r="AB1412" s="90"/>
      <c r="AC1412" s="90"/>
      <c r="AD1412" s="90"/>
      <c r="AE1412" s="90"/>
      <c r="AF1412" s="90"/>
      <c r="AG1412" s="90"/>
      <c r="AH1412" s="90"/>
      <c r="AI1412" s="90"/>
      <c r="AJ1412" s="90"/>
      <c r="AK1412" s="90"/>
      <c r="AL1412" s="90"/>
      <c r="AM1412" s="90"/>
      <c r="AN1412" s="90"/>
      <c r="AO1412" s="90"/>
    </row>
    <row r="1413" spans="1:41" x14ac:dyDescent="0.2">
      <c r="A1413" s="90"/>
      <c r="B1413" s="90"/>
      <c r="C1413" s="90"/>
      <c r="D1413" s="90"/>
      <c r="E1413" s="90"/>
      <c r="F1413" s="90"/>
      <c r="G1413" s="90"/>
      <c r="H1413" s="90"/>
      <c r="I1413" s="90"/>
      <c r="J1413" s="90"/>
      <c r="K1413" s="90"/>
      <c r="L1413" s="90"/>
      <c r="M1413" s="90"/>
      <c r="N1413" s="90"/>
      <c r="O1413" s="90"/>
      <c r="P1413" s="90"/>
      <c r="Q1413" s="90"/>
      <c r="R1413" s="90"/>
      <c r="S1413" s="90"/>
      <c r="T1413" s="90"/>
      <c r="U1413" s="90"/>
      <c r="V1413" s="90"/>
      <c r="W1413" s="90"/>
      <c r="X1413" s="90"/>
      <c r="Y1413" s="90"/>
      <c r="Z1413" s="90"/>
      <c r="AA1413" s="90"/>
      <c r="AB1413" s="90"/>
      <c r="AC1413" s="90"/>
      <c r="AD1413" s="90"/>
      <c r="AE1413" s="90"/>
      <c r="AF1413" s="90"/>
      <c r="AG1413" s="90"/>
      <c r="AH1413" s="90"/>
      <c r="AI1413" s="90"/>
      <c r="AJ1413" s="90"/>
      <c r="AK1413" s="90"/>
      <c r="AL1413" s="90"/>
      <c r="AM1413" s="90"/>
      <c r="AN1413" s="90"/>
      <c r="AO1413" s="90"/>
    </row>
    <row r="1414" spans="1:41" x14ac:dyDescent="0.2">
      <c r="A1414" s="90"/>
      <c r="B1414" s="90"/>
      <c r="C1414" s="90"/>
      <c r="D1414" s="90"/>
      <c r="E1414" s="90"/>
      <c r="F1414" s="90"/>
      <c r="G1414" s="90"/>
      <c r="H1414" s="90"/>
      <c r="I1414" s="90"/>
      <c r="J1414" s="90"/>
      <c r="K1414" s="90"/>
      <c r="L1414" s="90"/>
      <c r="M1414" s="90"/>
      <c r="N1414" s="90"/>
      <c r="O1414" s="90"/>
      <c r="P1414" s="90"/>
      <c r="Q1414" s="90"/>
      <c r="R1414" s="90"/>
      <c r="S1414" s="90"/>
      <c r="T1414" s="90"/>
      <c r="U1414" s="90"/>
      <c r="V1414" s="90"/>
      <c r="W1414" s="90"/>
      <c r="X1414" s="90"/>
      <c r="Y1414" s="90"/>
      <c r="Z1414" s="90"/>
      <c r="AA1414" s="90"/>
      <c r="AB1414" s="90"/>
      <c r="AC1414" s="90"/>
      <c r="AD1414" s="90"/>
      <c r="AE1414" s="90"/>
      <c r="AF1414" s="90"/>
      <c r="AG1414" s="90"/>
      <c r="AH1414" s="90"/>
      <c r="AI1414" s="90"/>
      <c r="AJ1414" s="90"/>
      <c r="AK1414" s="90"/>
      <c r="AL1414" s="90"/>
      <c r="AM1414" s="90"/>
      <c r="AN1414" s="90"/>
      <c r="AO1414" s="90"/>
    </row>
    <row r="1415" spans="1:41" x14ac:dyDescent="0.2">
      <c r="A1415" s="90"/>
      <c r="B1415" s="90"/>
      <c r="C1415" s="90"/>
      <c r="D1415" s="90"/>
      <c r="E1415" s="90"/>
      <c r="F1415" s="90"/>
      <c r="G1415" s="90"/>
      <c r="H1415" s="90"/>
      <c r="I1415" s="90"/>
      <c r="J1415" s="90"/>
      <c r="K1415" s="90"/>
      <c r="L1415" s="90"/>
      <c r="M1415" s="90"/>
      <c r="N1415" s="90"/>
      <c r="O1415" s="90"/>
      <c r="P1415" s="90"/>
      <c r="Q1415" s="90"/>
      <c r="R1415" s="90"/>
      <c r="S1415" s="90"/>
      <c r="T1415" s="90"/>
      <c r="U1415" s="90"/>
      <c r="V1415" s="90"/>
      <c r="W1415" s="90"/>
      <c r="X1415" s="90"/>
      <c r="Y1415" s="90"/>
      <c r="Z1415" s="90"/>
      <c r="AA1415" s="90"/>
      <c r="AB1415" s="90"/>
      <c r="AC1415" s="90"/>
      <c r="AD1415" s="90"/>
      <c r="AE1415" s="90"/>
      <c r="AF1415" s="90"/>
      <c r="AG1415" s="90"/>
      <c r="AH1415" s="90"/>
      <c r="AI1415" s="90"/>
      <c r="AJ1415" s="90"/>
      <c r="AK1415" s="90"/>
      <c r="AL1415" s="90"/>
      <c r="AM1415" s="90"/>
      <c r="AN1415" s="90"/>
      <c r="AO1415" s="90"/>
    </row>
    <row r="1416" spans="1:41" x14ac:dyDescent="0.2">
      <c r="A1416" s="90"/>
      <c r="B1416" s="90"/>
      <c r="C1416" s="90"/>
      <c r="D1416" s="90"/>
      <c r="E1416" s="90"/>
      <c r="F1416" s="90"/>
      <c r="G1416" s="90"/>
      <c r="H1416" s="90"/>
      <c r="I1416" s="90"/>
      <c r="J1416" s="90"/>
      <c r="K1416" s="90"/>
      <c r="L1416" s="90"/>
      <c r="M1416" s="90"/>
      <c r="N1416" s="90"/>
      <c r="O1416" s="90"/>
      <c r="P1416" s="90"/>
      <c r="Q1416" s="90"/>
      <c r="R1416" s="90"/>
      <c r="S1416" s="90"/>
      <c r="T1416" s="90"/>
      <c r="U1416" s="90"/>
      <c r="V1416" s="90"/>
      <c r="W1416" s="90"/>
      <c r="X1416" s="90"/>
      <c r="Y1416" s="90"/>
      <c r="Z1416" s="90"/>
      <c r="AA1416" s="90"/>
      <c r="AB1416" s="90"/>
      <c r="AC1416" s="90"/>
      <c r="AD1416" s="90"/>
      <c r="AE1416" s="90"/>
      <c r="AF1416" s="90"/>
      <c r="AG1416" s="90"/>
      <c r="AH1416" s="90"/>
      <c r="AI1416" s="90"/>
      <c r="AJ1416" s="90"/>
      <c r="AK1416" s="90"/>
      <c r="AL1416" s="90"/>
      <c r="AM1416" s="90"/>
      <c r="AN1416" s="90"/>
      <c r="AO1416" s="90"/>
    </row>
    <row r="1417" spans="1:41" x14ac:dyDescent="0.2">
      <c r="A1417" s="90"/>
      <c r="B1417" s="90"/>
      <c r="C1417" s="90"/>
      <c r="D1417" s="90"/>
      <c r="E1417" s="90"/>
      <c r="F1417" s="90"/>
      <c r="G1417" s="90"/>
      <c r="H1417" s="90"/>
      <c r="I1417" s="90"/>
      <c r="J1417" s="90"/>
      <c r="K1417" s="90"/>
      <c r="L1417" s="90"/>
      <c r="M1417" s="90"/>
      <c r="N1417" s="90"/>
      <c r="O1417" s="90"/>
      <c r="P1417" s="90"/>
      <c r="Q1417" s="90"/>
      <c r="R1417" s="90"/>
      <c r="S1417" s="90"/>
      <c r="T1417" s="90"/>
      <c r="U1417" s="90"/>
      <c r="V1417" s="90"/>
      <c r="W1417" s="90"/>
      <c r="X1417" s="90"/>
      <c r="Y1417" s="90"/>
      <c r="Z1417" s="90"/>
      <c r="AA1417" s="90"/>
      <c r="AB1417" s="90"/>
      <c r="AC1417" s="90"/>
      <c r="AD1417" s="90"/>
      <c r="AE1417" s="90"/>
      <c r="AF1417" s="90"/>
      <c r="AG1417" s="90"/>
      <c r="AH1417" s="90"/>
      <c r="AI1417" s="90"/>
      <c r="AJ1417" s="90"/>
      <c r="AK1417" s="90"/>
      <c r="AL1417" s="90"/>
      <c r="AM1417" s="90"/>
      <c r="AN1417" s="90"/>
      <c r="AO1417" s="90"/>
    </row>
    <row r="1418" spans="1:41" x14ac:dyDescent="0.2">
      <c r="A1418" s="90"/>
      <c r="B1418" s="90"/>
      <c r="C1418" s="90"/>
      <c r="D1418" s="90"/>
      <c r="E1418" s="90"/>
      <c r="F1418" s="90"/>
      <c r="G1418" s="90"/>
      <c r="H1418" s="90"/>
      <c r="I1418" s="90"/>
      <c r="J1418" s="90"/>
      <c r="K1418" s="90"/>
      <c r="L1418" s="90"/>
      <c r="M1418" s="90"/>
      <c r="N1418" s="90"/>
      <c r="O1418" s="90"/>
      <c r="P1418" s="90"/>
      <c r="Q1418" s="90"/>
      <c r="R1418" s="90"/>
      <c r="S1418" s="90"/>
      <c r="T1418" s="90"/>
      <c r="U1418" s="90"/>
      <c r="V1418" s="90"/>
      <c r="W1418" s="90"/>
      <c r="X1418" s="90"/>
      <c r="Y1418" s="90"/>
      <c r="Z1418" s="90"/>
      <c r="AA1418" s="90"/>
      <c r="AB1418" s="90"/>
      <c r="AC1418" s="90"/>
      <c r="AD1418" s="90"/>
      <c r="AE1418" s="90"/>
      <c r="AF1418" s="90"/>
      <c r="AG1418" s="90"/>
      <c r="AH1418" s="90"/>
      <c r="AI1418" s="90"/>
      <c r="AJ1418" s="90"/>
      <c r="AK1418" s="90"/>
      <c r="AL1418" s="90"/>
      <c r="AM1418" s="90"/>
      <c r="AN1418" s="90"/>
      <c r="AO1418" s="90"/>
    </row>
    <row r="1419" spans="1:41" x14ac:dyDescent="0.2">
      <c r="A1419" s="90"/>
      <c r="B1419" s="90"/>
      <c r="C1419" s="90"/>
      <c r="D1419" s="90"/>
      <c r="E1419" s="90"/>
      <c r="F1419" s="90"/>
      <c r="G1419" s="90"/>
      <c r="H1419" s="90"/>
      <c r="I1419" s="90"/>
      <c r="J1419" s="90"/>
      <c r="K1419" s="90"/>
      <c r="L1419" s="90"/>
      <c r="M1419" s="90"/>
      <c r="N1419" s="90"/>
      <c r="O1419" s="90"/>
      <c r="P1419" s="90"/>
      <c r="Q1419" s="90"/>
      <c r="R1419" s="90"/>
      <c r="S1419" s="90"/>
      <c r="T1419" s="90"/>
      <c r="U1419" s="90"/>
      <c r="V1419" s="90"/>
      <c r="W1419" s="90"/>
      <c r="X1419" s="90"/>
      <c r="Y1419" s="90"/>
      <c r="Z1419" s="90"/>
      <c r="AA1419" s="90"/>
      <c r="AB1419" s="90"/>
      <c r="AC1419" s="90"/>
      <c r="AD1419" s="90"/>
      <c r="AE1419" s="90"/>
      <c r="AF1419" s="90"/>
      <c r="AG1419" s="90"/>
      <c r="AH1419" s="90"/>
      <c r="AI1419" s="90"/>
      <c r="AJ1419" s="90"/>
      <c r="AK1419" s="90"/>
      <c r="AL1419" s="90"/>
      <c r="AM1419" s="90"/>
      <c r="AN1419" s="90"/>
      <c r="AO1419" s="90"/>
    </row>
    <row r="1420" spans="1:41" x14ac:dyDescent="0.2">
      <c r="A1420" s="90"/>
      <c r="B1420" s="90"/>
      <c r="C1420" s="90"/>
      <c r="D1420" s="90"/>
      <c r="E1420" s="90"/>
      <c r="F1420" s="90"/>
      <c r="G1420" s="90"/>
      <c r="H1420" s="90"/>
      <c r="I1420" s="90"/>
      <c r="J1420" s="90"/>
      <c r="K1420" s="90"/>
      <c r="L1420" s="90"/>
      <c r="M1420" s="90"/>
      <c r="N1420" s="90"/>
      <c r="O1420" s="90"/>
      <c r="P1420" s="90"/>
      <c r="Q1420" s="90"/>
      <c r="R1420" s="90"/>
      <c r="S1420" s="90"/>
      <c r="T1420" s="90"/>
      <c r="U1420" s="90"/>
      <c r="V1420" s="90"/>
      <c r="W1420" s="90"/>
      <c r="X1420" s="90"/>
      <c r="Y1420" s="90"/>
      <c r="Z1420" s="90"/>
      <c r="AA1420" s="90"/>
      <c r="AB1420" s="90"/>
      <c r="AC1420" s="90"/>
      <c r="AD1420" s="90"/>
      <c r="AE1420" s="90"/>
      <c r="AF1420" s="90"/>
      <c r="AG1420" s="90"/>
      <c r="AH1420" s="90"/>
      <c r="AI1420" s="90"/>
      <c r="AJ1420" s="90"/>
      <c r="AK1420" s="90"/>
      <c r="AL1420" s="90"/>
      <c r="AM1420" s="90"/>
      <c r="AN1420" s="90"/>
      <c r="AO1420" s="90"/>
    </row>
    <row r="1421" spans="1:41" x14ac:dyDescent="0.2">
      <c r="A1421" s="90"/>
      <c r="B1421" s="90"/>
      <c r="C1421" s="90"/>
      <c r="D1421" s="90"/>
      <c r="E1421" s="90"/>
      <c r="F1421" s="90"/>
      <c r="G1421" s="90"/>
      <c r="H1421" s="90"/>
      <c r="I1421" s="90"/>
      <c r="J1421" s="90"/>
      <c r="K1421" s="90"/>
      <c r="L1421" s="90"/>
      <c r="M1421" s="90"/>
      <c r="N1421" s="90"/>
      <c r="O1421" s="90"/>
      <c r="P1421" s="90"/>
      <c r="Q1421" s="90"/>
      <c r="R1421" s="90"/>
      <c r="S1421" s="90"/>
      <c r="T1421" s="90"/>
      <c r="U1421" s="90"/>
      <c r="V1421" s="90"/>
      <c r="W1421" s="90"/>
      <c r="X1421" s="90"/>
      <c r="Y1421" s="90"/>
      <c r="Z1421" s="90"/>
      <c r="AA1421" s="90"/>
      <c r="AB1421" s="90"/>
      <c r="AC1421" s="90"/>
      <c r="AD1421" s="90"/>
      <c r="AE1421" s="90"/>
      <c r="AF1421" s="90"/>
      <c r="AG1421" s="90"/>
      <c r="AH1421" s="90"/>
      <c r="AI1421" s="90"/>
      <c r="AJ1421" s="90"/>
      <c r="AK1421" s="90"/>
      <c r="AL1421" s="90"/>
      <c r="AM1421" s="90"/>
      <c r="AN1421" s="90"/>
      <c r="AO1421" s="90"/>
    </row>
    <row r="1422" spans="1:41" x14ac:dyDescent="0.2">
      <c r="A1422" s="90"/>
      <c r="B1422" s="90"/>
      <c r="C1422" s="90"/>
      <c r="D1422" s="90"/>
      <c r="E1422" s="90"/>
      <c r="F1422" s="90"/>
      <c r="G1422" s="90"/>
      <c r="H1422" s="90"/>
      <c r="I1422" s="90"/>
      <c r="J1422" s="90"/>
      <c r="K1422" s="90"/>
      <c r="L1422" s="90"/>
      <c r="M1422" s="90"/>
      <c r="N1422" s="90"/>
      <c r="O1422" s="90"/>
      <c r="P1422" s="90"/>
      <c r="Q1422" s="90"/>
      <c r="R1422" s="90"/>
      <c r="S1422" s="90"/>
      <c r="T1422" s="90"/>
      <c r="U1422" s="90"/>
      <c r="V1422" s="90"/>
      <c r="W1422" s="90"/>
      <c r="X1422" s="90"/>
      <c r="Y1422" s="90"/>
      <c r="Z1422" s="90"/>
      <c r="AA1422" s="90"/>
      <c r="AB1422" s="90"/>
      <c r="AC1422" s="90"/>
      <c r="AD1422" s="90"/>
      <c r="AE1422" s="90"/>
      <c r="AF1422" s="90"/>
      <c r="AG1422" s="90"/>
      <c r="AH1422" s="90"/>
      <c r="AI1422" s="90"/>
      <c r="AJ1422" s="90"/>
      <c r="AK1422" s="90"/>
      <c r="AL1422" s="90"/>
      <c r="AM1422" s="90"/>
      <c r="AN1422" s="90"/>
      <c r="AO1422" s="90"/>
    </row>
    <row r="1423" spans="1:41" x14ac:dyDescent="0.2">
      <c r="A1423" s="90"/>
      <c r="B1423" s="90"/>
      <c r="C1423" s="90"/>
      <c r="D1423" s="90"/>
      <c r="E1423" s="90"/>
      <c r="F1423" s="90"/>
      <c r="G1423" s="90"/>
      <c r="H1423" s="90"/>
      <c r="I1423" s="90"/>
      <c r="J1423" s="90"/>
      <c r="K1423" s="90"/>
      <c r="L1423" s="90"/>
      <c r="M1423" s="90"/>
      <c r="N1423" s="90"/>
      <c r="O1423" s="90"/>
      <c r="P1423" s="90"/>
      <c r="Q1423" s="90"/>
      <c r="R1423" s="90"/>
      <c r="S1423" s="90"/>
      <c r="T1423" s="90"/>
      <c r="U1423" s="90"/>
      <c r="V1423" s="90"/>
      <c r="W1423" s="90"/>
      <c r="X1423" s="90"/>
      <c r="Y1423" s="90"/>
      <c r="Z1423" s="90"/>
      <c r="AA1423" s="90"/>
      <c r="AB1423" s="90"/>
      <c r="AC1423" s="90"/>
      <c r="AD1423" s="90"/>
      <c r="AE1423" s="90"/>
      <c r="AF1423" s="90"/>
      <c r="AG1423" s="90"/>
      <c r="AH1423" s="90"/>
      <c r="AI1423" s="90"/>
      <c r="AJ1423" s="90"/>
      <c r="AK1423" s="90"/>
      <c r="AL1423" s="90"/>
      <c r="AM1423" s="90"/>
      <c r="AN1423" s="90"/>
      <c r="AO1423" s="90"/>
    </row>
    <row r="1424" spans="1:41" x14ac:dyDescent="0.2">
      <c r="A1424" s="90"/>
      <c r="B1424" s="90"/>
      <c r="C1424" s="90"/>
      <c r="D1424" s="90"/>
      <c r="E1424" s="90"/>
      <c r="F1424" s="90"/>
      <c r="G1424" s="90"/>
      <c r="H1424" s="90"/>
      <c r="I1424" s="90"/>
      <c r="J1424" s="90"/>
      <c r="K1424" s="90"/>
      <c r="L1424" s="90"/>
      <c r="M1424" s="90"/>
      <c r="N1424" s="90"/>
      <c r="O1424" s="90"/>
      <c r="P1424" s="90"/>
      <c r="Q1424" s="90"/>
      <c r="R1424" s="90"/>
      <c r="S1424" s="90"/>
      <c r="T1424" s="90"/>
      <c r="U1424" s="90"/>
      <c r="V1424" s="90"/>
      <c r="W1424" s="90"/>
      <c r="X1424" s="90"/>
      <c r="Y1424" s="90"/>
      <c r="Z1424" s="90"/>
      <c r="AA1424" s="90"/>
      <c r="AB1424" s="90"/>
      <c r="AC1424" s="90"/>
      <c r="AD1424" s="90"/>
      <c r="AE1424" s="90"/>
      <c r="AF1424" s="90"/>
      <c r="AG1424" s="90"/>
      <c r="AH1424" s="90"/>
      <c r="AI1424" s="90"/>
      <c r="AJ1424" s="90"/>
      <c r="AK1424" s="90"/>
      <c r="AL1424" s="90"/>
      <c r="AM1424" s="90"/>
      <c r="AN1424" s="90"/>
      <c r="AO1424" s="90"/>
    </row>
    <row r="1425" spans="1:41" x14ac:dyDescent="0.2">
      <c r="A1425" s="90"/>
      <c r="B1425" s="90"/>
      <c r="C1425" s="90"/>
      <c r="D1425" s="90"/>
      <c r="E1425" s="90"/>
      <c r="F1425" s="90"/>
      <c r="G1425" s="90"/>
      <c r="H1425" s="90"/>
      <c r="I1425" s="90"/>
      <c r="J1425" s="90"/>
      <c r="K1425" s="90"/>
      <c r="L1425" s="90"/>
      <c r="M1425" s="90"/>
      <c r="N1425" s="90"/>
      <c r="O1425" s="90"/>
      <c r="P1425" s="90"/>
      <c r="Q1425" s="90"/>
      <c r="R1425" s="90"/>
      <c r="S1425" s="90"/>
      <c r="T1425" s="90"/>
      <c r="U1425" s="90"/>
      <c r="V1425" s="90"/>
      <c r="W1425" s="90"/>
      <c r="X1425" s="90"/>
      <c r="Y1425" s="90"/>
      <c r="Z1425" s="90"/>
      <c r="AA1425" s="90"/>
      <c r="AB1425" s="90"/>
      <c r="AC1425" s="90"/>
      <c r="AD1425" s="90"/>
      <c r="AE1425" s="90"/>
      <c r="AF1425" s="90"/>
      <c r="AG1425" s="90"/>
      <c r="AH1425" s="90"/>
      <c r="AI1425" s="90"/>
      <c r="AJ1425" s="90"/>
      <c r="AK1425" s="90"/>
      <c r="AL1425" s="90"/>
      <c r="AM1425" s="90"/>
      <c r="AN1425" s="90"/>
      <c r="AO1425" s="90"/>
    </row>
    <row r="1426" spans="1:41" x14ac:dyDescent="0.2">
      <c r="A1426" s="90"/>
      <c r="B1426" s="90"/>
      <c r="C1426" s="90"/>
      <c r="D1426" s="90"/>
      <c r="E1426" s="90"/>
      <c r="F1426" s="90"/>
      <c r="G1426" s="90"/>
      <c r="H1426" s="90"/>
      <c r="I1426" s="90"/>
      <c r="J1426" s="90"/>
      <c r="K1426" s="90"/>
      <c r="L1426" s="90"/>
      <c r="M1426" s="90"/>
      <c r="N1426" s="90"/>
      <c r="O1426" s="90"/>
      <c r="P1426" s="90"/>
      <c r="Q1426" s="90"/>
      <c r="R1426" s="90"/>
      <c r="S1426" s="90"/>
      <c r="T1426" s="90"/>
      <c r="U1426" s="90"/>
      <c r="V1426" s="90"/>
      <c r="W1426" s="90"/>
      <c r="X1426" s="90"/>
      <c r="Y1426" s="90"/>
      <c r="Z1426" s="90"/>
      <c r="AA1426" s="90"/>
      <c r="AB1426" s="90"/>
      <c r="AC1426" s="90"/>
      <c r="AD1426" s="90"/>
      <c r="AE1426" s="90"/>
      <c r="AF1426" s="90"/>
      <c r="AG1426" s="90"/>
      <c r="AH1426" s="90"/>
      <c r="AI1426" s="90"/>
      <c r="AJ1426" s="90"/>
      <c r="AK1426" s="90"/>
      <c r="AL1426" s="90"/>
      <c r="AM1426" s="90"/>
      <c r="AN1426" s="90"/>
      <c r="AO1426" s="90"/>
    </row>
    <row r="1427" spans="1:41" x14ac:dyDescent="0.2">
      <c r="A1427" s="90"/>
      <c r="B1427" s="90"/>
      <c r="C1427" s="90"/>
      <c r="D1427" s="90"/>
      <c r="E1427" s="90"/>
      <c r="F1427" s="90"/>
      <c r="G1427" s="90"/>
      <c r="H1427" s="90"/>
      <c r="I1427" s="90"/>
      <c r="J1427" s="90"/>
      <c r="K1427" s="90"/>
      <c r="L1427" s="90"/>
      <c r="M1427" s="90"/>
      <c r="N1427" s="90"/>
      <c r="O1427" s="90"/>
      <c r="P1427" s="90"/>
      <c r="Q1427" s="90"/>
      <c r="R1427" s="90"/>
      <c r="S1427" s="90"/>
      <c r="T1427" s="90"/>
      <c r="U1427" s="90"/>
      <c r="V1427" s="90"/>
      <c r="W1427" s="90"/>
      <c r="X1427" s="90"/>
      <c r="Y1427" s="90"/>
      <c r="Z1427" s="90"/>
      <c r="AA1427" s="90"/>
      <c r="AB1427" s="90"/>
      <c r="AC1427" s="90"/>
      <c r="AD1427" s="90"/>
      <c r="AE1427" s="90"/>
      <c r="AF1427" s="90"/>
      <c r="AG1427" s="90"/>
      <c r="AH1427" s="90"/>
      <c r="AI1427" s="90"/>
      <c r="AJ1427" s="90"/>
      <c r="AK1427" s="90"/>
      <c r="AL1427" s="90"/>
      <c r="AM1427" s="90"/>
      <c r="AN1427" s="90"/>
      <c r="AO1427" s="90"/>
    </row>
    <row r="1428" spans="1:41" x14ac:dyDescent="0.2">
      <c r="A1428" s="90"/>
      <c r="B1428" s="90"/>
      <c r="C1428" s="90"/>
      <c r="D1428" s="90"/>
      <c r="E1428" s="90"/>
      <c r="F1428" s="90"/>
      <c r="G1428" s="90"/>
      <c r="H1428" s="90"/>
      <c r="I1428" s="90"/>
      <c r="J1428" s="90"/>
      <c r="K1428" s="90"/>
      <c r="L1428" s="90"/>
      <c r="M1428" s="90"/>
      <c r="N1428" s="90"/>
      <c r="O1428" s="90"/>
      <c r="P1428" s="90"/>
      <c r="Q1428" s="90"/>
      <c r="R1428" s="90"/>
      <c r="S1428" s="90"/>
      <c r="T1428" s="90"/>
      <c r="U1428" s="90"/>
      <c r="V1428" s="90"/>
      <c r="W1428" s="90"/>
      <c r="X1428" s="90"/>
      <c r="Y1428" s="90"/>
      <c r="Z1428" s="90"/>
      <c r="AA1428" s="90"/>
      <c r="AB1428" s="90"/>
      <c r="AC1428" s="90"/>
      <c r="AD1428" s="90"/>
      <c r="AE1428" s="90"/>
      <c r="AF1428" s="90"/>
      <c r="AG1428" s="90"/>
      <c r="AH1428" s="90"/>
      <c r="AI1428" s="90"/>
      <c r="AJ1428" s="90"/>
      <c r="AK1428" s="90"/>
      <c r="AL1428" s="90"/>
      <c r="AM1428" s="90"/>
      <c r="AN1428" s="90"/>
      <c r="AO1428" s="90"/>
    </row>
    <row r="1429" spans="1:41" x14ac:dyDescent="0.2">
      <c r="A1429" s="90"/>
      <c r="B1429" s="90"/>
      <c r="C1429" s="90"/>
      <c r="D1429" s="90"/>
      <c r="E1429" s="90"/>
      <c r="F1429" s="90"/>
      <c r="G1429" s="90"/>
      <c r="H1429" s="90"/>
      <c r="I1429" s="90"/>
      <c r="J1429" s="90"/>
      <c r="K1429" s="90"/>
      <c r="L1429" s="90"/>
      <c r="M1429" s="90"/>
      <c r="N1429" s="90"/>
      <c r="O1429" s="90"/>
      <c r="P1429" s="90"/>
      <c r="Q1429" s="90"/>
      <c r="R1429" s="90"/>
      <c r="S1429" s="90"/>
      <c r="T1429" s="90"/>
      <c r="U1429" s="90"/>
      <c r="V1429" s="90"/>
      <c r="W1429" s="90"/>
      <c r="X1429" s="90"/>
      <c r="Y1429" s="90"/>
      <c r="Z1429" s="90"/>
      <c r="AA1429" s="90"/>
      <c r="AB1429" s="90"/>
      <c r="AC1429" s="90"/>
      <c r="AD1429" s="90"/>
      <c r="AE1429" s="90"/>
      <c r="AF1429" s="90"/>
      <c r="AG1429" s="90"/>
      <c r="AH1429" s="90"/>
      <c r="AI1429" s="90"/>
      <c r="AJ1429" s="90"/>
      <c r="AK1429" s="90"/>
      <c r="AL1429" s="90"/>
      <c r="AM1429" s="90"/>
      <c r="AN1429" s="90"/>
      <c r="AO1429" s="90"/>
    </row>
    <row r="1430" spans="1:41" x14ac:dyDescent="0.2">
      <c r="A1430" s="90"/>
      <c r="B1430" s="90"/>
      <c r="C1430" s="90"/>
      <c r="D1430" s="90"/>
      <c r="E1430" s="90"/>
      <c r="F1430" s="90"/>
      <c r="G1430" s="90"/>
      <c r="H1430" s="90"/>
      <c r="I1430" s="90"/>
      <c r="J1430" s="90"/>
      <c r="K1430" s="90"/>
      <c r="L1430" s="90"/>
      <c r="M1430" s="90"/>
      <c r="N1430" s="90"/>
      <c r="O1430" s="90"/>
      <c r="P1430" s="90"/>
      <c r="Q1430" s="90"/>
      <c r="R1430" s="90"/>
      <c r="S1430" s="90"/>
      <c r="T1430" s="90"/>
      <c r="U1430" s="90"/>
      <c r="V1430" s="90"/>
      <c r="W1430" s="90"/>
      <c r="X1430" s="90"/>
      <c r="Y1430" s="90"/>
      <c r="Z1430" s="90"/>
      <c r="AA1430" s="90"/>
      <c r="AB1430" s="90"/>
      <c r="AC1430" s="90"/>
      <c r="AD1430" s="90"/>
      <c r="AE1430" s="90"/>
      <c r="AF1430" s="90"/>
      <c r="AG1430" s="90"/>
      <c r="AH1430" s="90"/>
      <c r="AI1430" s="90"/>
      <c r="AJ1430" s="90"/>
      <c r="AK1430" s="90"/>
      <c r="AL1430" s="90"/>
      <c r="AM1430" s="90"/>
      <c r="AN1430" s="90"/>
      <c r="AO1430" s="90"/>
    </row>
    <row r="1431" spans="1:41" x14ac:dyDescent="0.2">
      <c r="A1431" s="90"/>
      <c r="B1431" s="90"/>
      <c r="C1431" s="90"/>
      <c r="D1431" s="90"/>
      <c r="E1431" s="90"/>
      <c r="F1431" s="90"/>
      <c r="G1431" s="90"/>
      <c r="H1431" s="90"/>
      <c r="I1431" s="90"/>
      <c r="J1431" s="90"/>
      <c r="K1431" s="90"/>
      <c r="L1431" s="90"/>
      <c r="M1431" s="90"/>
      <c r="N1431" s="90"/>
      <c r="O1431" s="90"/>
      <c r="P1431" s="90"/>
      <c r="Q1431" s="90"/>
      <c r="R1431" s="90"/>
      <c r="S1431" s="90"/>
      <c r="T1431" s="90"/>
      <c r="U1431" s="90"/>
      <c r="V1431" s="90"/>
      <c r="W1431" s="90"/>
      <c r="X1431" s="90"/>
      <c r="Y1431" s="90"/>
      <c r="Z1431" s="90"/>
      <c r="AA1431" s="90"/>
      <c r="AB1431" s="90"/>
      <c r="AC1431" s="90"/>
      <c r="AD1431" s="90"/>
      <c r="AE1431" s="90"/>
      <c r="AF1431" s="90"/>
      <c r="AG1431" s="90"/>
      <c r="AH1431" s="90"/>
      <c r="AI1431" s="90"/>
      <c r="AJ1431" s="90"/>
      <c r="AK1431" s="90"/>
      <c r="AL1431" s="90"/>
      <c r="AM1431" s="90"/>
      <c r="AN1431" s="90"/>
      <c r="AO1431" s="90"/>
    </row>
    <row r="1432" spans="1:41" x14ac:dyDescent="0.2">
      <c r="A1432" s="90"/>
      <c r="B1432" s="90"/>
      <c r="C1432" s="90"/>
      <c r="D1432" s="90"/>
      <c r="E1432" s="90"/>
      <c r="F1432" s="90"/>
      <c r="G1432" s="90"/>
      <c r="H1432" s="90"/>
      <c r="I1432" s="90"/>
      <c r="J1432" s="90"/>
      <c r="K1432" s="90"/>
      <c r="L1432" s="90"/>
      <c r="M1432" s="90"/>
      <c r="N1432" s="90"/>
      <c r="O1432" s="90"/>
      <c r="P1432" s="90"/>
      <c r="Q1432" s="90"/>
      <c r="R1432" s="90"/>
      <c r="S1432" s="90"/>
      <c r="T1432" s="90"/>
      <c r="U1432" s="90"/>
      <c r="V1432" s="90"/>
      <c r="W1432" s="90"/>
      <c r="X1432" s="90"/>
      <c r="Y1432" s="90"/>
      <c r="Z1432" s="90"/>
      <c r="AA1432" s="90"/>
      <c r="AB1432" s="90"/>
      <c r="AC1432" s="90"/>
      <c r="AD1432" s="90"/>
      <c r="AE1432" s="90"/>
      <c r="AF1432" s="90"/>
      <c r="AG1432" s="90"/>
      <c r="AH1432" s="90"/>
      <c r="AI1432" s="90"/>
      <c r="AJ1432" s="90"/>
      <c r="AK1432" s="90"/>
      <c r="AL1432" s="90"/>
      <c r="AM1432" s="90"/>
      <c r="AN1432" s="90"/>
      <c r="AO1432" s="90"/>
    </row>
    <row r="1433" spans="1:41" x14ac:dyDescent="0.2">
      <c r="A1433" s="90"/>
      <c r="B1433" s="90"/>
      <c r="C1433" s="90"/>
      <c r="D1433" s="90"/>
      <c r="E1433" s="90"/>
      <c r="F1433" s="90"/>
      <c r="G1433" s="90"/>
      <c r="H1433" s="90"/>
      <c r="I1433" s="90"/>
      <c r="J1433" s="90"/>
      <c r="K1433" s="90"/>
      <c r="L1433" s="90"/>
      <c r="M1433" s="90"/>
      <c r="N1433" s="90"/>
      <c r="O1433" s="90"/>
      <c r="P1433" s="90"/>
      <c r="Q1433" s="90"/>
      <c r="R1433" s="90"/>
      <c r="S1433" s="90"/>
      <c r="T1433" s="90"/>
      <c r="U1433" s="90"/>
      <c r="V1433" s="90"/>
      <c r="W1433" s="90"/>
      <c r="X1433" s="90"/>
      <c r="Y1433" s="90"/>
      <c r="Z1433" s="90"/>
      <c r="AA1433" s="90"/>
      <c r="AB1433" s="90"/>
      <c r="AC1433" s="90"/>
      <c r="AD1433" s="90"/>
      <c r="AE1433" s="90"/>
      <c r="AF1433" s="90"/>
      <c r="AG1433" s="90"/>
      <c r="AH1433" s="90"/>
      <c r="AI1433" s="90"/>
      <c r="AJ1433" s="90"/>
      <c r="AK1433" s="90"/>
      <c r="AL1433" s="90"/>
      <c r="AM1433" s="90"/>
      <c r="AN1433" s="90"/>
      <c r="AO1433" s="90"/>
    </row>
    <row r="1434" spans="1:41" x14ac:dyDescent="0.2">
      <c r="A1434" s="90"/>
      <c r="B1434" s="90"/>
      <c r="C1434" s="90"/>
      <c r="D1434" s="90"/>
      <c r="E1434" s="90"/>
      <c r="F1434" s="90"/>
      <c r="G1434" s="90"/>
      <c r="H1434" s="90"/>
      <c r="I1434" s="90"/>
      <c r="J1434" s="90"/>
      <c r="K1434" s="90"/>
      <c r="L1434" s="90"/>
      <c r="M1434" s="90"/>
      <c r="N1434" s="90"/>
      <c r="O1434" s="90"/>
      <c r="P1434" s="90"/>
      <c r="Q1434" s="90"/>
      <c r="R1434" s="90"/>
      <c r="S1434" s="90"/>
      <c r="T1434" s="90"/>
      <c r="U1434" s="90"/>
      <c r="V1434" s="90"/>
      <c r="W1434" s="90"/>
      <c r="X1434" s="90"/>
      <c r="Y1434" s="90"/>
      <c r="Z1434" s="90"/>
      <c r="AA1434" s="90"/>
      <c r="AB1434" s="90"/>
      <c r="AC1434" s="90"/>
      <c r="AD1434" s="90"/>
      <c r="AE1434" s="90"/>
      <c r="AF1434" s="90"/>
      <c r="AG1434" s="90"/>
      <c r="AH1434" s="90"/>
      <c r="AI1434" s="90"/>
      <c r="AJ1434" s="90"/>
      <c r="AK1434" s="90"/>
      <c r="AL1434" s="90"/>
      <c r="AM1434" s="90"/>
      <c r="AN1434" s="90"/>
      <c r="AO1434" s="90"/>
    </row>
    <row r="1435" spans="1:41" x14ac:dyDescent="0.2">
      <c r="A1435" s="90"/>
      <c r="B1435" s="90"/>
      <c r="C1435" s="90"/>
      <c r="D1435" s="90"/>
      <c r="E1435" s="90"/>
      <c r="F1435" s="90"/>
      <c r="G1435" s="90"/>
      <c r="H1435" s="90"/>
      <c r="I1435" s="90"/>
      <c r="J1435" s="90"/>
      <c r="K1435" s="90"/>
      <c r="L1435" s="90"/>
      <c r="M1435" s="90"/>
      <c r="N1435" s="90"/>
      <c r="O1435" s="90"/>
      <c r="P1435" s="90"/>
      <c r="Q1435" s="90"/>
      <c r="R1435" s="90"/>
      <c r="S1435" s="90"/>
      <c r="T1435" s="90"/>
      <c r="U1435" s="90"/>
      <c r="V1435" s="90"/>
      <c r="W1435" s="90"/>
      <c r="X1435" s="90"/>
      <c r="Y1435" s="90"/>
      <c r="Z1435" s="90"/>
      <c r="AA1435" s="90"/>
      <c r="AB1435" s="90"/>
      <c r="AC1435" s="90"/>
      <c r="AD1435" s="90"/>
      <c r="AE1435" s="90"/>
      <c r="AF1435" s="90"/>
      <c r="AG1435" s="90"/>
      <c r="AH1435" s="90"/>
      <c r="AI1435" s="90"/>
      <c r="AJ1435" s="90"/>
      <c r="AK1435" s="90"/>
      <c r="AL1435" s="90"/>
      <c r="AM1435" s="90"/>
      <c r="AN1435" s="90"/>
      <c r="AO1435" s="90"/>
    </row>
    <row r="1436" spans="1:41" x14ac:dyDescent="0.2">
      <c r="A1436" s="90"/>
      <c r="B1436" s="90"/>
      <c r="C1436" s="90"/>
      <c r="D1436" s="90"/>
      <c r="E1436" s="90"/>
      <c r="F1436" s="90"/>
      <c r="G1436" s="90"/>
      <c r="H1436" s="90"/>
      <c r="I1436" s="90"/>
      <c r="J1436" s="90"/>
      <c r="K1436" s="90"/>
      <c r="L1436" s="90"/>
      <c r="M1436" s="90"/>
      <c r="N1436" s="90"/>
      <c r="O1436" s="90"/>
      <c r="P1436" s="90"/>
      <c r="Q1436" s="90"/>
      <c r="R1436" s="90"/>
      <c r="S1436" s="90"/>
      <c r="T1436" s="90"/>
      <c r="U1436" s="90"/>
      <c r="V1436" s="90"/>
      <c r="W1436" s="90"/>
      <c r="X1436" s="90"/>
      <c r="Y1436" s="90"/>
      <c r="Z1436" s="90"/>
      <c r="AA1436" s="90"/>
      <c r="AB1436" s="90"/>
      <c r="AC1436" s="90"/>
      <c r="AD1436" s="90"/>
      <c r="AE1436" s="90"/>
      <c r="AF1436" s="90"/>
      <c r="AG1436" s="90"/>
      <c r="AH1436" s="90"/>
      <c r="AI1436" s="90"/>
      <c r="AJ1436" s="90"/>
      <c r="AK1436" s="90"/>
      <c r="AL1436" s="90"/>
      <c r="AM1436" s="90"/>
      <c r="AN1436" s="90"/>
      <c r="AO1436" s="90"/>
    </row>
    <row r="1437" spans="1:41" x14ac:dyDescent="0.2">
      <c r="A1437" s="90"/>
      <c r="B1437" s="90"/>
      <c r="C1437" s="90"/>
      <c r="D1437" s="90"/>
      <c r="E1437" s="90"/>
      <c r="F1437" s="90"/>
      <c r="G1437" s="90"/>
      <c r="H1437" s="90"/>
      <c r="I1437" s="90"/>
      <c r="J1437" s="90"/>
      <c r="K1437" s="90"/>
      <c r="L1437" s="90"/>
      <c r="M1437" s="90"/>
      <c r="N1437" s="90"/>
      <c r="O1437" s="90"/>
      <c r="P1437" s="90"/>
      <c r="Q1437" s="90"/>
      <c r="R1437" s="90"/>
      <c r="S1437" s="90"/>
      <c r="T1437" s="90"/>
      <c r="U1437" s="90"/>
      <c r="V1437" s="90"/>
      <c r="W1437" s="90"/>
      <c r="X1437" s="90"/>
      <c r="Y1437" s="90"/>
      <c r="Z1437" s="90"/>
      <c r="AA1437" s="90"/>
      <c r="AB1437" s="90"/>
      <c r="AC1437" s="90"/>
      <c r="AD1437" s="90"/>
      <c r="AE1437" s="90"/>
      <c r="AF1437" s="90"/>
      <c r="AG1437" s="90"/>
      <c r="AH1437" s="90"/>
      <c r="AI1437" s="90"/>
      <c r="AJ1437" s="90"/>
      <c r="AK1437" s="90"/>
      <c r="AL1437" s="90"/>
      <c r="AM1437" s="90"/>
      <c r="AN1437" s="90"/>
      <c r="AO1437" s="90"/>
    </row>
    <row r="1438" spans="1:41" x14ac:dyDescent="0.2">
      <c r="A1438" s="90"/>
      <c r="B1438" s="90"/>
      <c r="C1438" s="90"/>
      <c r="D1438" s="90"/>
      <c r="E1438" s="90"/>
      <c r="F1438" s="90"/>
      <c r="G1438" s="90"/>
      <c r="H1438" s="90"/>
      <c r="I1438" s="90"/>
      <c r="J1438" s="90"/>
      <c r="K1438" s="90"/>
      <c r="L1438" s="90"/>
      <c r="M1438" s="90"/>
      <c r="N1438" s="90"/>
      <c r="O1438" s="90"/>
      <c r="P1438" s="90"/>
      <c r="Q1438" s="90"/>
      <c r="R1438" s="90"/>
      <c r="S1438" s="90"/>
      <c r="T1438" s="90"/>
      <c r="U1438" s="90"/>
      <c r="V1438" s="90"/>
      <c r="W1438" s="90"/>
      <c r="X1438" s="90"/>
      <c r="Y1438" s="90"/>
      <c r="Z1438" s="90"/>
      <c r="AA1438" s="90"/>
      <c r="AB1438" s="90"/>
      <c r="AC1438" s="90"/>
      <c r="AD1438" s="90"/>
      <c r="AE1438" s="90"/>
      <c r="AF1438" s="90"/>
      <c r="AG1438" s="90"/>
      <c r="AH1438" s="90"/>
      <c r="AI1438" s="90"/>
      <c r="AJ1438" s="90"/>
      <c r="AK1438" s="90"/>
      <c r="AL1438" s="90"/>
      <c r="AM1438" s="90"/>
      <c r="AN1438" s="90"/>
      <c r="AO1438" s="90"/>
    </row>
    <row r="1439" spans="1:41" x14ac:dyDescent="0.2">
      <c r="A1439" s="90"/>
      <c r="B1439" s="90"/>
      <c r="C1439" s="90"/>
      <c r="D1439" s="90"/>
      <c r="E1439" s="90"/>
      <c r="F1439" s="90"/>
      <c r="G1439" s="90"/>
      <c r="H1439" s="90"/>
      <c r="I1439" s="90"/>
      <c r="J1439" s="90"/>
      <c r="K1439" s="90"/>
      <c r="L1439" s="90"/>
      <c r="M1439" s="90"/>
      <c r="N1439" s="90"/>
      <c r="O1439" s="90"/>
      <c r="P1439" s="90"/>
      <c r="Q1439" s="90"/>
      <c r="R1439" s="90"/>
      <c r="S1439" s="90"/>
      <c r="T1439" s="90"/>
      <c r="U1439" s="90"/>
      <c r="V1439" s="90"/>
      <c r="W1439" s="90"/>
      <c r="X1439" s="90"/>
      <c r="Y1439" s="90"/>
      <c r="Z1439" s="90"/>
      <c r="AA1439" s="90"/>
      <c r="AB1439" s="90"/>
      <c r="AC1439" s="90"/>
      <c r="AD1439" s="90"/>
      <c r="AE1439" s="90"/>
      <c r="AF1439" s="90"/>
      <c r="AG1439" s="90"/>
      <c r="AH1439" s="90"/>
      <c r="AI1439" s="90"/>
      <c r="AJ1439" s="90"/>
      <c r="AK1439" s="90"/>
      <c r="AL1439" s="90"/>
      <c r="AM1439" s="90"/>
      <c r="AN1439" s="90"/>
      <c r="AO1439" s="90"/>
    </row>
    <row r="1440" spans="1:41" x14ac:dyDescent="0.2">
      <c r="A1440" s="90"/>
      <c r="B1440" s="90"/>
      <c r="C1440" s="90"/>
      <c r="D1440" s="90"/>
      <c r="E1440" s="90"/>
      <c r="F1440" s="90"/>
      <c r="G1440" s="90"/>
      <c r="H1440" s="90"/>
      <c r="I1440" s="90"/>
      <c r="J1440" s="90"/>
      <c r="K1440" s="90"/>
      <c r="L1440" s="90"/>
      <c r="M1440" s="90"/>
      <c r="N1440" s="90"/>
      <c r="O1440" s="90"/>
      <c r="P1440" s="90"/>
      <c r="Q1440" s="90"/>
      <c r="R1440" s="90"/>
      <c r="S1440" s="90"/>
      <c r="T1440" s="90"/>
      <c r="U1440" s="90"/>
      <c r="V1440" s="90"/>
      <c r="W1440" s="90"/>
      <c r="X1440" s="90"/>
      <c r="Y1440" s="90"/>
      <c r="Z1440" s="90"/>
      <c r="AA1440" s="90"/>
      <c r="AB1440" s="90"/>
      <c r="AC1440" s="90"/>
      <c r="AD1440" s="90"/>
      <c r="AE1440" s="90"/>
      <c r="AF1440" s="90"/>
      <c r="AG1440" s="90"/>
      <c r="AH1440" s="90"/>
      <c r="AI1440" s="90"/>
      <c r="AJ1440" s="90"/>
      <c r="AK1440" s="90"/>
      <c r="AL1440" s="90"/>
      <c r="AM1440" s="90"/>
      <c r="AN1440" s="90"/>
      <c r="AO1440" s="90"/>
    </row>
    <row r="1441" spans="1:41" x14ac:dyDescent="0.2">
      <c r="A1441" s="90"/>
      <c r="B1441" s="90"/>
      <c r="C1441" s="90"/>
      <c r="D1441" s="90"/>
      <c r="E1441" s="90"/>
      <c r="F1441" s="90"/>
      <c r="G1441" s="90"/>
      <c r="H1441" s="90"/>
      <c r="I1441" s="90"/>
      <c r="J1441" s="90"/>
      <c r="K1441" s="90"/>
      <c r="L1441" s="90"/>
      <c r="M1441" s="90"/>
      <c r="N1441" s="90"/>
      <c r="O1441" s="90"/>
      <c r="P1441" s="90"/>
      <c r="Q1441" s="90"/>
      <c r="R1441" s="90"/>
      <c r="S1441" s="90"/>
      <c r="T1441" s="90"/>
      <c r="U1441" s="90"/>
      <c r="V1441" s="90"/>
      <c r="W1441" s="90"/>
      <c r="X1441" s="90"/>
      <c r="Y1441" s="90"/>
      <c r="Z1441" s="90"/>
      <c r="AA1441" s="90"/>
      <c r="AB1441" s="90"/>
      <c r="AC1441" s="90"/>
      <c r="AD1441" s="90"/>
      <c r="AE1441" s="90"/>
      <c r="AF1441" s="90"/>
      <c r="AG1441" s="90"/>
      <c r="AH1441" s="90"/>
      <c r="AI1441" s="90"/>
      <c r="AJ1441" s="90"/>
      <c r="AK1441" s="90"/>
      <c r="AL1441" s="90"/>
      <c r="AM1441" s="90"/>
      <c r="AN1441" s="90"/>
      <c r="AO1441" s="90"/>
    </row>
    <row r="1442" spans="1:41" x14ac:dyDescent="0.2">
      <c r="A1442" s="90"/>
      <c r="B1442" s="90"/>
      <c r="C1442" s="90"/>
      <c r="D1442" s="90"/>
      <c r="E1442" s="90"/>
      <c r="F1442" s="90"/>
      <c r="G1442" s="90"/>
      <c r="H1442" s="90"/>
      <c r="I1442" s="90"/>
      <c r="J1442" s="90"/>
      <c r="K1442" s="90"/>
      <c r="L1442" s="90"/>
      <c r="M1442" s="90"/>
      <c r="N1442" s="90"/>
      <c r="O1442" s="90"/>
      <c r="P1442" s="90"/>
      <c r="Q1442" s="90"/>
      <c r="R1442" s="90"/>
      <c r="S1442" s="90"/>
      <c r="T1442" s="90"/>
      <c r="U1442" s="90"/>
      <c r="V1442" s="90"/>
      <c r="W1442" s="90"/>
      <c r="X1442" s="90"/>
      <c r="Y1442" s="90"/>
      <c r="Z1442" s="90"/>
      <c r="AA1442" s="90"/>
      <c r="AB1442" s="90"/>
      <c r="AC1442" s="90"/>
      <c r="AD1442" s="90"/>
      <c r="AE1442" s="90"/>
      <c r="AF1442" s="90"/>
      <c r="AG1442" s="90"/>
      <c r="AH1442" s="90"/>
      <c r="AI1442" s="90"/>
      <c r="AJ1442" s="90"/>
      <c r="AK1442" s="90"/>
      <c r="AL1442" s="90"/>
      <c r="AM1442" s="90"/>
      <c r="AN1442" s="90"/>
      <c r="AO1442" s="90"/>
    </row>
    <row r="1443" spans="1:41" x14ac:dyDescent="0.2">
      <c r="A1443" s="90"/>
      <c r="B1443" s="90"/>
      <c r="C1443" s="90"/>
      <c r="D1443" s="90"/>
      <c r="E1443" s="90"/>
      <c r="F1443" s="90"/>
      <c r="G1443" s="90"/>
      <c r="H1443" s="90"/>
      <c r="I1443" s="90"/>
      <c r="J1443" s="90"/>
      <c r="K1443" s="90"/>
      <c r="L1443" s="90"/>
      <c r="M1443" s="90"/>
      <c r="N1443" s="90"/>
      <c r="O1443" s="90"/>
      <c r="P1443" s="90"/>
      <c r="Q1443" s="90"/>
      <c r="R1443" s="90"/>
      <c r="S1443" s="90"/>
      <c r="T1443" s="90"/>
      <c r="U1443" s="90"/>
      <c r="V1443" s="90"/>
      <c r="W1443" s="90"/>
      <c r="X1443" s="90"/>
      <c r="Y1443" s="90"/>
      <c r="Z1443" s="90"/>
      <c r="AA1443" s="90"/>
      <c r="AB1443" s="90"/>
      <c r="AC1443" s="90"/>
      <c r="AD1443" s="90"/>
      <c r="AE1443" s="90"/>
      <c r="AF1443" s="90"/>
      <c r="AG1443" s="90"/>
      <c r="AH1443" s="90"/>
      <c r="AI1443" s="90"/>
      <c r="AJ1443" s="90"/>
      <c r="AK1443" s="90"/>
      <c r="AL1443" s="90"/>
      <c r="AM1443" s="90"/>
      <c r="AN1443" s="90"/>
      <c r="AO1443" s="90"/>
    </row>
    <row r="1444" spans="1:41" x14ac:dyDescent="0.2">
      <c r="A1444" s="90"/>
      <c r="B1444" s="90"/>
      <c r="C1444" s="90"/>
      <c r="D1444" s="90"/>
      <c r="E1444" s="90"/>
      <c r="F1444" s="90"/>
      <c r="G1444" s="90"/>
      <c r="H1444" s="90"/>
      <c r="I1444" s="90"/>
      <c r="J1444" s="90"/>
      <c r="K1444" s="90"/>
      <c r="L1444" s="90"/>
      <c r="M1444" s="90"/>
      <c r="N1444" s="90"/>
      <c r="O1444" s="90"/>
      <c r="P1444" s="90"/>
      <c r="Q1444" s="90"/>
      <c r="R1444" s="90"/>
      <c r="S1444" s="90"/>
      <c r="T1444" s="90"/>
      <c r="U1444" s="90"/>
      <c r="V1444" s="90"/>
      <c r="W1444" s="90"/>
      <c r="X1444" s="90"/>
      <c r="Y1444" s="90"/>
      <c r="Z1444" s="90"/>
      <c r="AA1444" s="90"/>
      <c r="AB1444" s="90"/>
      <c r="AC1444" s="90"/>
      <c r="AD1444" s="90"/>
      <c r="AE1444" s="90"/>
      <c r="AF1444" s="90"/>
      <c r="AG1444" s="90"/>
      <c r="AH1444" s="90"/>
      <c r="AI1444" s="90"/>
      <c r="AJ1444" s="90"/>
      <c r="AK1444" s="90"/>
      <c r="AL1444" s="90"/>
      <c r="AM1444" s="90"/>
      <c r="AN1444" s="90"/>
      <c r="AO1444" s="90"/>
    </row>
    <row r="1445" spans="1:41" x14ac:dyDescent="0.2">
      <c r="A1445" s="90"/>
      <c r="B1445" s="90"/>
      <c r="C1445" s="90"/>
      <c r="D1445" s="90"/>
      <c r="E1445" s="90"/>
      <c r="F1445" s="90"/>
      <c r="G1445" s="90"/>
      <c r="H1445" s="90"/>
      <c r="I1445" s="90"/>
      <c r="J1445" s="90"/>
      <c r="K1445" s="90"/>
      <c r="L1445" s="90"/>
      <c r="M1445" s="90"/>
      <c r="N1445" s="90"/>
      <c r="O1445" s="90"/>
      <c r="P1445" s="90"/>
      <c r="Q1445" s="90"/>
      <c r="R1445" s="90"/>
      <c r="S1445" s="90"/>
      <c r="T1445" s="90"/>
      <c r="U1445" s="90"/>
      <c r="V1445" s="90"/>
      <c r="W1445" s="90"/>
      <c r="X1445" s="90"/>
      <c r="Y1445" s="90"/>
      <c r="Z1445" s="90"/>
      <c r="AA1445" s="90"/>
      <c r="AB1445" s="90"/>
      <c r="AC1445" s="90"/>
      <c r="AD1445" s="90"/>
      <c r="AE1445" s="90"/>
      <c r="AF1445" s="90"/>
      <c r="AG1445" s="90"/>
      <c r="AH1445" s="90"/>
      <c r="AI1445" s="90"/>
      <c r="AJ1445" s="90"/>
      <c r="AK1445" s="90"/>
      <c r="AL1445" s="90"/>
      <c r="AM1445" s="90"/>
      <c r="AN1445" s="90"/>
      <c r="AO1445" s="90"/>
    </row>
    <row r="1446" spans="1:41" x14ac:dyDescent="0.2">
      <c r="A1446" s="90"/>
      <c r="B1446" s="90"/>
      <c r="C1446" s="90"/>
      <c r="D1446" s="90"/>
      <c r="E1446" s="90"/>
      <c r="F1446" s="90"/>
      <c r="G1446" s="90"/>
      <c r="H1446" s="90"/>
      <c r="I1446" s="90"/>
      <c r="J1446" s="90"/>
      <c r="K1446" s="90"/>
      <c r="L1446" s="90"/>
      <c r="M1446" s="90"/>
      <c r="N1446" s="90"/>
      <c r="O1446" s="90"/>
      <c r="P1446" s="90"/>
      <c r="Q1446" s="90"/>
      <c r="R1446" s="90"/>
      <c r="S1446" s="90"/>
      <c r="T1446" s="90"/>
      <c r="U1446" s="90"/>
      <c r="V1446" s="90"/>
      <c r="W1446" s="90"/>
      <c r="X1446" s="90"/>
      <c r="Y1446" s="90"/>
      <c r="Z1446" s="90"/>
      <c r="AA1446" s="90"/>
      <c r="AB1446" s="90"/>
      <c r="AC1446" s="90"/>
      <c r="AD1446" s="90"/>
      <c r="AE1446" s="90"/>
      <c r="AF1446" s="90"/>
      <c r="AG1446" s="90"/>
      <c r="AH1446" s="90"/>
      <c r="AI1446" s="90"/>
      <c r="AJ1446" s="90"/>
      <c r="AK1446" s="90"/>
      <c r="AL1446" s="90"/>
      <c r="AM1446" s="90"/>
      <c r="AN1446" s="90"/>
      <c r="AO1446" s="90"/>
    </row>
    <row r="1447" spans="1:41" x14ac:dyDescent="0.2">
      <c r="A1447" s="90"/>
      <c r="B1447" s="90"/>
      <c r="C1447" s="90"/>
      <c r="D1447" s="90"/>
      <c r="E1447" s="90"/>
      <c r="F1447" s="90"/>
      <c r="G1447" s="90"/>
      <c r="H1447" s="90"/>
      <c r="I1447" s="90"/>
      <c r="J1447" s="90"/>
      <c r="K1447" s="90"/>
      <c r="L1447" s="90"/>
      <c r="M1447" s="90"/>
      <c r="N1447" s="90"/>
      <c r="O1447" s="90"/>
      <c r="P1447" s="90"/>
      <c r="Q1447" s="90"/>
      <c r="R1447" s="90"/>
      <c r="S1447" s="90"/>
      <c r="T1447" s="90"/>
      <c r="U1447" s="90"/>
      <c r="V1447" s="90"/>
      <c r="W1447" s="90"/>
      <c r="X1447" s="90"/>
      <c r="Y1447" s="90"/>
      <c r="Z1447" s="90"/>
      <c r="AA1447" s="90"/>
      <c r="AB1447" s="90"/>
      <c r="AC1447" s="90"/>
      <c r="AD1447" s="90"/>
      <c r="AE1447" s="90"/>
      <c r="AF1447" s="90"/>
      <c r="AG1447" s="90"/>
      <c r="AH1447" s="90"/>
      <c r="AI1447" s="90"/>
      <c r="AJ1447" s="90"/>
      <c r="AK1447" s="90"/>
      <c r="AL1447" s="90"/>
      <c r="AM1447" s="90"/>
      <c r="AN1447" s="90"/>
      <c r="AO1447" s="90"/>
    </row>
    <row r="1448" spans="1:41" x14ac:dyDescent="0.2">
      <c r="A1448" s="90"/>
      <c r="B1448" s="90"/>
      <c r="C1448" s="90"/>
      <c r="D1448" s="90"/>
      <c r="E1448" s="90"/>
      <c r="F1448" s="90"/>
      <c r="G1448" s="90"/>
      <c r="H1448" s="90"/>
      <c r="I1448" s="90"/>
      <c r="J1448" s="90"/>
      <c r="K1448" s="90"/>
      <c r="L1448" s="90"/>
      <c r="M1448" s="90"/>
      <c r="N1448" s="90"/>
      <c r="O1448" s="90"/>
      <c r="P1448" s="90"/>
      <c r="Q1448" s="90"/>
      <c r="R1448" s="90"/>
      <c r="S1448" s="90"/>
      <c r="T1448" s="90"/>
      <c r="U1448" s="90"/>
      <c r="V1448" s="90"/>
      <c r="W1448" s="90"/>
      <c r="X1448" s="90"/>
      <c r="Y1448" s="90"/>
      <c r="Z1448" s="90"/>
      <c r="AA1448" s="90"/>
      <c r="AB1448" s="90"/>
      <c r="AC1448" s="90"/>
      <c r="AD1448" s="90"/>
      <c r="AE1448" s="90"/>
      <c r="AF1448" s="90"/>
      <c r="AG1448" s="90"/>
      <c r="AH1448" s="90"/>
      <c r="AI1448" s="90"/>
      <c r="AJ1448" s="90"/>
      <c r="AK1448" s="90"/>
      <c r="AL1448" s="90"/>
      <c r="AM1448" s="90"/>
      <c r="AN1448" s="90"/>
      <c r="AO1448" s="90"/>
    </row>
    <row r="1449" spans="1:41" x14ac:dyDescent="0.2">
      <c r="A1449" s="90"/>
      <c r="B1449" s="90"/>
      <c r="C1449" s="90"/>
      <c r="D1449" s="90"/>
      <c r="E1449" s="90"/>
      <c r="F1449" s="90"/>
      <c r="G1449" s="90"/>
      <c r="H1449" s="90"/>
      <c r="I1449" s="90"/>
      <c r="J1449" s="90"/>
      <c r="K1449" s="90"/>
      <c r="L1449" s="90"/>
      <c r="M1449" s="90"/>
      <c r="N1449" s="90"/>
      <c r="O1449" s="90"/>
      <c r="P1449" s="90"/>
      <c r="Q1449" s="90"/>
      <c r="R1449" s="90"/>
      <c r="S1449" s="90"/>
      <c r="T1449" s="90"/>
      <c r="U1449" s="90"/>
      <c r="V1449" s="90"/>
      <c r="W1449" s="90"/>
      <c r="X1449" s="90"/>
      <c r="Y1449" s="90"/>
      <c r="Z1449" s="90"/>
      <c r="AA1449" s="90"/>
      <c r="AB1449" s="90"/>
      <c r="AC1449" s="90"/>
      <c r="AD1449" s="90"/>
      <c r="AE1449" s="90"/>
      <c r="AF1449" s="90"/>
      <c r="AG1449" s="90"/>
      <c r="AH1449" s="90"/>
      <c r="AI1449" s="90"/>
      <c r="AJ1449" s="90"/>
      <c r="AK1449" s="90"/>
      <c r="AL1449" s="90"/>
      <c r="AM1449" s="90"/>
      <c r="AN1449" s="90"/>
      <c r="AO1449" s="90"/>
    </row>
    <row r="1450" spans="1:41" x14ac:dyDescent="0.2">
      <c r="A1450" s="90"/>
      <c r="B1450" s="90"/>
      <c r="C1450" s="90"/>
      <c r="D1450" s="90"/>
      <c r="E1450" s="90"/>
      <c r="F1450" s="90"/>
      <c r="G1450" s="90"/>
      <c r="H1450" s="90"/>
      <c r="I1450" s="90"/>
      <c r="J1450" s="90"/>
      <c r="K1450" s="90"/>
      <c r="L1450" s="90"/>
      <c r="M1450" s="90"/>
      <c r="N1450" s="90"/>
      <c r="O1450" s="90"/>
      <c r="P1450" s="90"/>
      <c r="Q1450" s="90"/>
      <c r="R1450" s="90"/>
      <c r="S1450" s="90"/>
      <c r="T1450" s="90"/>
      <c r="U1450" s="90"/>
      <c r="V1450" s="90"/>
      <c r="W1450" s="90"/>
      <c r="X1450" s="90"/>
      <c r="Y1450" s="90"/>
      <c r="Z1450" s="90"/>
      <c r="AA1450" s="90"/>
      <c r="AB1450" s="90"/>
      <c r="AC1450" s="90"/>
      <c r="AD1450" s="90"/>
      <c r="AE1450" s="90"/>
      <c r="AF1450" s="90"/>
      <c r="AG1450" s="90"/>
      <c r="AH1450" s="90"/>
      <c r="AI1450" s="90"/>
      <c r="AJ1450" s="90"/>
      <c r="AK1450" s="90"/>
      <c r="AL1450" s="90"/>
      <c r="AM1450" s="90"/>
      <c r="AN1450" s="90"/>
      <c r="AO1450" s="90"/>
    </row>
    <row r="1451" spans="1:41" x14ac:dyDescent="0.2">
      <c r="A1451" s="90"/>
      <c r="B1451" s="90"/>
      <c r="C1451" s="90"/>
      <c r="D1451" s="90"/>
      <c r="E1451" s="90"/>
      <c r="F1451" s="90"/>
      <c r="G1451" s="90"/>
      <c r="H1451" s="90"/>
      <c r="I1451" s="90"/>
      <c r="J1451" s="90"/>
      <c r="K1451" s="90"/>
      <c r="L1451" s="90"/>
      <c r="M1451" s="90"/>
      <c r="N1451" s="90"/>
      <c r="O1451" s="90"/>
      <c r="P1451" s="90"/>
      <c r="Q1451" s="90"/>
      <c r="R1451" s="90"/>
      <c r="S1451" s="90"/>
      <c r="T1451" s="90"/>
      <c r="U1451" s="90"/>
      <c r="V1451" s="90"/>
      <c r="W1451" s="90"/>
      <c r="X1451" s="90"/>
      <c r="Y1451" s="90"/>
      <c r="Z1451" s="90"/>
      <c r="AA1451" s="90"/>
      <c r="AB1451" s="90"/>
      <c r="AC1451" s="90"/>
      <c r="AD1451" s="90"/>
      <c r="AE1451" s="90"/>
      <c r="AF1451" s="90"/>
      <c r="AG1451" s="90"/>
      <c r="AH1451" s="90"/>
      <c r="AI1451" s="90"/>
      <c r="AJ1451" s="90"/>
      <c r="AK1451" s="90"/>
      <c r="AL1451" s="90"/>
      <c r="AM1451" s="90"/>
      <c r="AN1451" s="90"/>
      <c r="AO1451" s="90"/>
    </row>
    <row r="1452" spans="1:41" x14ac:dyDescent="0.2">
      <c r="A1452" s="90"/>
      <c r="B1452" s="90"/>
      <c r="C1452" s="90"/>
      <c r="D1452" s="90"/>
      <c r="E1452" s="90"/>
      <c r="F1452" s="90"/>
      <c r="G1452" s="90"/>
      <c r="H1452" s="90"/>
      <c r="I1452" s="90"/>
      <c r="J1452" s="90"/>
      <c r="K1452" s="90"/>
      <c r="L1452" s="90"/>
      <c r="M1452" s="90"/>
      <c r="N1452" s="90"/>
      <c r="O1452" s="90"/>
      <c r="P1452" s="90"/>
      <c r="Q1452" s="90"/>
      <c r="R1452" s="90"/>
      <c r="S1452" s="90"/>
      <c r="T1452" s="90"/>
      <c r="U1452" s="90"/>
      <c r="V1452" s="90"/>
      <c r="W1452" s="90"/>
      <c r="X1452" s="90"/>
      <c r="Y1452" s="90"/>
      <c r="Z1452" s="90"/>
      <c r="AA1452" s="90"/>
      <c r="AB1452" s="90"/>
      <c r="AC1452" s="90"/>
      <c r="AD1452" s="90"/>
      <c r="AE1452" s="90"/>
      <c r="AF1452" s="90"/>
      <c r="AG1452" s="90"/>
      <c r="AH1452" s="90"/>
      <c r="AI1452" s="90"/>
      <c r="AJ1452" s="90"/>
      <c r="AK1452" s="90"/>
      <c r="AL1452" s="90"/>
      <c r="AM1452" s="90"/>
      <c r="AN1452" s="90"/>
      <c r="AO1452" s="90"/>
    </row>
    <row r="1453" spans="1:41" x14ac:dyDescent="0.2">
      <c r="A1453" s="90"/>
      <c r="B1453" s="90"/>
      <c r="C1453" s="90"/>
      <c r="D1453" s="90"/>
      <c r="E1453" s="90"/>
      <c r="F1453" s="90"/>
      <c r="G1453" s="90"/>
      <c r="H1453" s="90"/>
      <c r="I1453" s="90"/>
      <c r="J1453" s="90"/>
      <c r="K1453" s="90"/>
      <c r="L1453" s="90"/>
      <c r="M1453" s="90"/>
      <c r="N1453" s="90"/>
      <c r="O1453" s="90"/>
      <c r="P1453" s="90"/>
      <c r="Q1453" s="90"/>
      <c r="R1453" s="90"/>
      <c r="S1453" s="90"/>
      <c r="T1453" s="90"/>
      <c r="U1453" s="90"/>
      <c r="V1453" s="90"/>
      <c r="W1453" s="90"/>
      <c r="X1453" s="90"/>
      <c r="Y1453" s="90"/>
      <c r="Z1453" s="90"/>
      <c r="AA1453" s="90"/>
      <c r="AB1453" s="90"/>
      <c r="AC1453" s="90"/>
      <c r="AD1453" s="90"/>
      <c r="AE1453" s="90"/>
      <c r="AF1453" s="90"/>
      <c r="AG1453" s="90"/>
      <c r="AH1453" s="90"/>
      <c r="AI1453" s="90"/>
      <c r="AJ1453" s="90"/>
      <c r="AK1453" s="90"/>
      <c r="AL1453" s="90"/>
      <c r="AM1453" s="90"/>
      <c r="AN1453" s="90"/>
      <c r="AO1453" s="90"/>
    </row>
    <row r="1454" spans="1:41" x14ac:dyDescent="0.2">
      <c r="A1454" s="90"/>
      <c r="B1454" s="90"/>
      <c r="C1454" s="90"/>
      <c r="D1454" s="90"/>
      <c r="E1454" s="90"/>
      <c r="F1454" s="90"/>
      <c r="G1454" s="90"/>
      <c r="H1454" s="90"/>
      <c r="I1454" s="90"/>
      <c r="J1454" s="90"/>
      <c r="K1454" s="90"/>
      <c r="L1454" s="90"/>
      <c r="M1454" s="90"/>
      <c r="N1454" s="90"/>
      <c r="O1454" s="90"/>
      <c r="P1454" s="90"/>
      <c r="Q1454" s="90"/>
      <c r="R1454" s="90"/>
      <c r="S1454" s="90"/>
      <c r="T1454" s="90"/>
      <c r="U1454" s="90"/>
      <c r="V1454" s="90"/>
      <c r="W1454" s="90"/>
      <c r="X1454" s="90"/>
      <c r="Y1454" s="90"/>
      <c r="Z1454" s="90"/>
      <c r="AA1454" s="90"/>
      <c r="AB1454" s="90"/>
      <c r="AC1454" s="90"/>
      <c r="AD1454" s="90"/>
      <c r="AE1454" s="90"/>
      <c r="AF1454" s="90"/>
      <c r="AG1454" s="90"/>
      <c r="AH1454" s="90"/>
      <c r="AI1454" s="90"/>
      <c r="AJ1454" s="90"/>
      <c r="AK1454" s="90"/>
      <c r="AL1454" s="90"/>
      <c r="AM1454" s="90"/>
      <c r="AN1454" s="90"/>
      <c r="AO1454" s="90"/>
    </row>
    <row r="1455" spans="1:41" x14ac:dyDescent="0.2">
      <c r="A1455" s="90"/>
      <c r="B1455" s="90"/>
      <c r="C1455" s="90"/>
      <c r="D1455" s="90"/>
      <c r="E1455" s="90"/>
      <c r="F1455" s="90"/>
      <c r="G1455" s="90"/>
      <c r="H1455" s="90"/>
      <c r="I1455" s="90"/>
      <c r="J1455" s="90"/>
      <c r="K1455" s="90"/>
      <c r="L1455" s="90"/>
      <c r="M1455" s="90"/>
      <c r="N1455" s="90"/>
      <c r="O1455" s="90"/>
      <c r="P1455" s="90"/>
      <c r="Q1455" s="90"/>
      <c r="R1455" s="90"/>
      <c r="S1455" s="90"/>
      <c r="T1455" s="90"/>
      <c r="U1455" s="90"/>
      <c r="V1455" s="90"/>
      <c r="W1455" s="90"/>
      <c r="X1455" s="90"/>
      <c r="Y1455" s="90"/>
      <c r="Z1455" s="90"/>
      <c r="AA1455" s="90"/>
      <c r="AB1455" s="90"/>
      <c r="AC1455" s="90"/>
      <c r="AD1455" s="90"/>
      <c r="AE1455" s="90"/>
      <c r="AF1455" s="90"/>
      <c r="AG1455" s="90"/>
      <c r="AH1455" s="90"/>
      <c r="AI1455" s="90"/>
      <c r="AJ1455" s="90"/>
      <c r="AK1455" s="90"/>
      <c r="AL1455" s="90"/>
      <c r="AM1455" s="90"/>
      <c r="AN1455" s="90"/>
      <c r="AO1455" s="90"/>
    </row>
    <row r="1456" spans="1:41" x14ac:dyDescent="0.2">
      <c r="A1456" s="90"/>
      <c r="B1456" s="90"/>
      <c r="C1456" s="90"/>
      <c r="D1456" s="90"/>
      <c r="E1456" s="90"/>
      <c r="F1456" s="90"/>
      <c r="G1456" s="90"/>
      <c r="H1456" s="90"/>
      <c r="I1456" s="90"/>
      <c r="J1456" s="90"/>
      <c r="K1456" s="90"/>
      <c r="L1456" s="90"/>
      <c r="M1456" s="90"/>
      <c r="N1456" s="90"/>
      <c r="O1456" s="90"/>
      <c r="P1456" s="90"/>
      <c r="Q1456" s="90"/>
      <c r="R1456" s="90"/>
      <c r="S1456" s="90"/>
      <c r="T1456" s="90"/>
      <c r="U1456" s="90"/>
      <c r="V1456" s="90"/>
      <c r="W1456" s="90"/>
      <c r="X1456" s="90"/>
      <c r="Y1456" s="90"/>
      <c r="Z1456" s="90"/>
      <c r="AA1456" s="90"/>
      <c r="AB1456" s="90"/>
      <c r="AC1456" s="90"/>
      <c r="AD1456" s="90"/>
      <c r="AE1456" s="90"/>
      <c r="AF1456" s="90"/>
      <c r="AG1456" s="90"/>
      <c r="AH1456" s="90"/>
      <c r="AI1456" s="90"/>
      <c r="AJ1456" s="90"/>
      <c r="AK1456" s="90"/>
      <c r="AL1456" s="90"/>
      <c r="AM1456" s="90"/>
      <c r="AN1456" s="90"/>
      <c r="AO1456" s="90"/>
    </row>
    <row r="1457" spans="1:41" x14ac:dyDescent="0.2">
      <c r="A1457" s="90"/>
      <c r="B1457" s="90"/>
      <c r="C1457" s="90"/>
      <c r="D1457" s="90"/>
      <c r="E1457" s="90"/>
      <c r="F1457" s="90"/>
      <c r="G1457" s="90"/>
      <c r="H1457" s="90"/>
      <c r="I1457" s="90"/>
      <c r="J1457" s="90"/>
      <c r="K1457" s="90"/>
      <c r="L1457" s="90"/>
      <c r="M1457" s="90"/>
      <c r="N1457" s="90"/>
      <c r="O1457" s="90"/>
      <c r="P1457" s="90"/>
      <c r="Q1457" s="90"/>
      <c r="R1457" s="90"/>
      <c r="S1457" s="90"/>
      <c r="T1457" s="90"/>
      <c r="U1457" s="90"/>
      <c r="V1457" s="90"/>
      <c r="W1457" s="90"/>
      <c r="X1457" s="90"/>
      <c r="Y1457" s="90"/>
      <c r="Z1457" s="90"/>
      <c r="AA1457" s="90"/>
      <c r="AB1457" s="90"/>
      <c r="AC1457" s="90"/>
      <c r="AD1457" s="90"/>
      <c r="AE1457" s="90"/>
      <c r="AF1457" s="90"/>
      <c r="AG1457" s="90"/>
      <c r="AH1457" s="90"/>
      <c r="AI1457" s="90"/>
      <c r="AJ1457" s="90"/>
      <c r="AK1457" s="90"/>
      <c r="AL1457" s="90"/>
      <c r="AM1457" s="90"/>
      <c r="AN1457" s="90"/>
      <c r="AO1457" s="90"/>
    </row>
    <row r="1458" spans="1:41" x14ac:dyDescent="0.2">
      <c r="A1458" s="90"/>
      <c r="B1458" s="90"/>
      <c r="C1458" s="90"/>
      <c r="D1458" s="90"/>
      <c r="E1458" s="90"/>
      <c r="F1458" s="90"/>
      <c r="G1458" s="90"/>
      <c r="H1458" s="90"/>
      <c r="I1458" s="90"/>
      <c r="J1458" s="90"/>
      <c r="K1458" s="90"/>
      <c r="L1458" s="90"/>
      <c r="M1458" s="90"/>
      <c r="N1458" s="90"/>
      <c r="O1458" s="90"/>
      <c r="P1458" s="90"/>
      <c r="Q1458" s="90"/>
      <c r="R1458" s="90"/>
      <c r="S1458" s="90"/>
      <c r="T1458" s="90"/>
      <c r="U1458" s="90"/>
      <c r="V1458" s="90"/>
      <c r="W1458" s="90"/>
      <c r="X1458" s="90"/>
      <c r="Y1458" s="90"/>
      <c r="Z1458" s="90"/>
      <c r="AA1458" s="90"/>
      <c r="AB1458" s="90"/>
      <c r="AC1458" s="90"/>
      <c r="AD1458" s="90"/>
      <c r="AE1458" s="90"/>
      <c r="AF1458" s="90"/>
      <c r="AG1458" s="90"/>
      <c r="AH1458" s="90"/>
      <c r="AI1458" s="90"/>
      <c r="AJ1458" s="90"/>
      <c r="AK1458" s="90"/>
      <c r="AL1458" s="90"/>
      <c r="AM1458" s="90"/>
      <c r="AN1458" s="90"/>
      <c r="AO1458" s="90"/>
    </row>
    <row r="1459" spans="1:41" x14ac:dyDescent="0.2">
      <c r="A1459" s="90"/>
      <c r="B1459" s="90"/>
      <c r="C1459" s="90"/>
      <c r="D1459" s="90"/>
      <c r="E1459" s="90"/>
      <c r="F1459" s="90"/>
      <c r="G1459" s="90"/>
      <c r="H1459" s="90"/>
      <c r="I1459" s="90"/>
      <c r="J1459" s="90"/>
      <c r="K1459" s="90"/>
      <c r="L1459" s="90"/>
      <c r="M1459" s="90"/>
      <c r="N1459" s="90"/>
      <c r="O1459" s="90"/>
      <c r="P1459" s="90"/>
      <c r="Q1459" s="90"/>
      <c r="R1459" s="90"/>
      <c r="S1459" s="90"/>
      <c r="T1459" s="90"/>
      <c r="U1459" s="90"/>
      <c r="V1459" s="90"/>
      <c r="W1459" s="90"/>
      <c r="X1459" s="90"/>
      <c r="Y1459" s="90"/>
      <c r="Z1459" s="90"/>
      <c r="AA1459" s="90"/>
      <c r="AB1459" s="90"/>
      <c r="AC1459" s="90"/>
      <c r="AD1459" s="90"/>
      <c r="AE1459" s="90"/>
      <c r="AF1459" s="90"/>
      <c r="AG1459" s="90"/>
      <c r="AH1459" s="90"/>
      <c r="AI1459" s="90"/>
      <c r="AJ1459" s="90"/>
      <c r="AK1459" s="90"/>
      <c r="AL1459" s="90"/>
      <c r="AM1459" s="90"/>
      <c r="AN1459" s="90"/>
      <c r="AO1459" s="90"/>
    </row>
    <row r="1460" spans="1:41" x14ac:dyDescent="0.2">
      <c r="A1460" s="90"/>
      <c r="B1460" s="90"/>
      <c r="C1460" s="90"/>
      <c r="D1460" s="90"/>
      <c r="E1460" s="90"/>
      <c r="F1460" s="90"/>
      <c r="G1460" s="90"/>
      <c r="H1460" s="90"/>
      <c r="I1460" s="90"/>
      <c r="J1460" s="90"/>
      <c r="K1460" s="90"/>
      <c r="L1460" s="90"/>
      <c r="M1460" s="90"/>
      <c r="N1460" s="90"/>
      <c r="O1460" s="90"/>
      <c r="P1460" s="90"/>
      <c r="Q1460" s="90"/>
      <c r="R1460" s="90"/>
      <c r="S1460" s="90"/>
      <c r="T1460" s="90"/>
      <c r="U1460" s="90"/>
      <c r="V1460" s="90"/>
      <c r="W1460" s="90"/>
      <c r="X1460" s="90"/>
      <c r="Y1460" s="90"/>
      <c r="Z1460" s="90"/>
      <c r="AA1460" s="90"/>
      <c r="AB1460" s="90"/>
      <c r="AC1460" s="90"/>
      <c r="AD1460" s="90"/>
      <c r="AE1460" s="90"/>
      <c r="AF1460" s="90"/>
      <c r="AG1460" s="90"/>
      <c r="AH1460" s="90"/>
      <c r="AI1460" s="90"/>
      <c r="AJ1460" s="90"/>
      <c r="AK1460" s="90"/>
      <c r="AL1460" s="90"/>
      <c r="AM1460" s="90"/>
      <c r="AN1460" s="90"/>
      <c r="AO1460" s="90"/>
    </row>
    <row r="1461" spans="1:41" x14ac:dyDescent="0.2">
      <c r="A1461" s="90"/>
      <c r="B1461" s="90"/>
      <c r="C1461" s="90"/>
      <c r="D1461" s="90"/>
      <c r="E1461" s="90"/>
      <c r="F1461" s="90"/>
      <c r="G1461" s="90"/>
      <c r="H1461" s="90"/>
      <c r="I1461" s="90"/>
      <c r="J1461" s="90"/>
      <c r="K1461" s="90"/>
      <c r="L1461" s="90"/>
      <c r="M1461" s="90"/>
      <c r="N1461" s="90"/>
      <c r="O1461" s="90"/>
      <c r="P1461" s="90"/>
      <c r="Q1461" s="90"/>
      <c r="R1461" s="90"/>
      <c r="S1461" s="90"/>
      <c r="T1461" s="90"/>
      <c r="U1461" s="90"/>
      <c r="V1461" s="90"/>
      <c r="W1461" s="90"/>
      <c r="X1461" s="90"/>
      <c r="Y1461" s="90"/>
      <c r="Z1461" s="90"/>
      <c r="AA1461" s="90"/>
      <c r="AB1461" s="90"/>
      <c r="AC1461" s="90"/>
      <c r="AD1461" s="90"/>
      <c r="AE1461" s="90"/>
      <c r="AF1461" s="90"/>
      <c r="AG1461" s="90"/>
      <c r="AH1461" s="90"/>
      <c r="AI1461" s="90"/>
      <c r="AJ1461" s="90"/>
      <c r="AK1461" s="90"/>
      <c r="AL1461" s="90"/>
      <c r="AM1461" s="90"/>
      <c r="AN1461" s="90"/>
      <c r="AO1461" s="90"/>
    </row>
    <row r="1462" spans="1:41" x14ac:dyDescent="0.2">
      <c r="A1462" s="90"/>
      <c r="B1462" s="90"/>
      <c r="C1462" s="90"/>
      <c r="D1462" s="90"/>
      <c r="E1462" s="90"/>
      <c r="F1462" s="90"/>
      <c r="G1462" s="90"/>
      <c r="H1462" s="90"/>
      <c r="I1462" s="90"/>
      <c r="J1462" s="90"/>
      <c r="K1462" s="90"/>
      <c r="L1462" s="90"/>
      <c r="M1462" s="90"/>
      <c r="N1462" s="90"/>
      <c r="O1462" s="90"/>
      <c r="P1462" s="90"/>
      <c r="Q1462" s="90"/>
      <c r="R1462" s="90"/>
      <c r="S1462" s="90"/>
      <c r="T1462" s="90"/>
      <c r="U1462" s="90"/>
      <c r="V1462" s="90"/>
      <c r="W1462" s="90"/>
      <c r="X1462" s="90"/>
      <c r="Y1462" s="90"/>
      <c r="Z1462" s="90"/>
      <c r="AA1462" s="90"/>
      <c r="AB1462" s="90"/>
      <c r="AC1462" s="90"/>
      <c r="AD1462" s="90"/>
      <c r="AE1462" s="90"/>
      <c r="AF1462" s="90"/>
      <c r="AG1462" s="90"/>
      <c r="AH1462" s="90"/>
      <c r="AI1462" s="90"/>
      <c r="AJ1462" s="90"/>
      <c r="AK1462" s="90"/>
      <c r="AL1462" s="90"/>
      <c r="AM1462" s="90"/>
      <c r="AN1462" s="90"/>
      <c r="AO1462" s="90"/>
    </row>
    <row r="1463" spans="1:41" x14ac:dyDescent="0.2">
      <c r="A1463" s="90"/>
      <c r="B1463" s="90"/>
      <c r="C1463" s="90"/>
      <c r="D1463" s="90"/>
      <c r="E1463" s="90"/>
      <c r="F1463" s="90"/>
      <c r="G1463" s="90"/>
      <c r="H1463" s="90"/>
      <c r="I1463" s="90"/>
      <c r="J1463" s="90"/>
      <c r="K1463" s="90"/>
      <c r="L1463" s="90"/>
      <c r="M1463" s="90"/>
      <c r="N1463" s="90"/>
      <c r="O1463" s="90"/>
      <c r="P1463" s="90"/>
      <c r="Q1463" s="90"/>
      <c r="R1463" s="90"/>
      <c r="S1463" s="90"/>
      <c r="T1463" s="90"/>
      <c r="U1463" s="90"/>
      <c r="V1463" s="90"/>
      <c r="W1463" s="90"/>
      <c r="X1463" s="90"/>
      <c r="Y1463" s="90"/>
      <c r="Z1463" s="90"/>
      <c r="AA1463" s="90"/>
      <c r="AB1463" s="90"/>
      <c r="AC1463" s="90"/>
      <c r="AD1463" s="90"/>
      <c r="AE1463" s="90"/>
      <c r="AF1463" s="90"/>
      <c r="AG1463" s="90"/>
      <c r="AH1463" s="90"/>
      <c r="AI1463" s="90"/>
      <c r="AJ1463" s="90"/>
      <c r="AK1463" s="90"/>
      <c r="AL1463" s="90"/>
      <c r="AM1463" s="90"/>
      <c r="AN1463" s="90"/>
      <c r="AO1463" s="90"/>
    </row>
    <row r="1464" spans="1:41" x14ac:dyDescent="0.2">
      <c r="A1464" s="90"/>
      <c r="B1464" s="90"/>
      <c r="C1464" s="90"/>
      <c r="D1464" s="90"/>
      <c r="E1464" s="90"/>
      <c r="F1464" s="90"/>
      <c r="G1464" s="90"/>
      <c r="H1464" s="90"/>
      <c r="I1464" s="90"/>
      <c r="J1464" s="90"/>
      <c r="K1464" s="90"/>
      <c r="L1464" s="90"/>
      <c r="M1464" s="90"/>
      <c r="N1464" s="90"/>
      <c r="O1464" s="90"/>
      <c r="P1464" s="90"/>
      <c r="Q1464" s="90"/>
      <c r="R1464" s="90"/>
      <c r="S1464" s="90"/>
      <c r="T1464" s="90"/>
      <c r="U1464" s="90"/>
      <c r="V1464" s="90"/>
      <c r="W1464" s="90"/>
      <c r="X1464" s="90"/>
      <c r="Y1464" s="90"/>
      <c r="Z1464" s="90"/>
      <c r="AA1464" s="90"/>
      <c r="AB1464" s="90"/>
      <c r="AC1464" s="90"/>
      <c r="AD1464" s="90"/>
      <c r="AE1464" s="90"/>
      <c r="AF1464" s="90"/>
      <c r="AG1464" s="90"/>
      <c r="AH1464" s="90"/>
      <c r="AI1464" s="90"/>
      <c r="AJ1464" s="90"/>
      <c r="AK1464" s="90"/>
      <c r="AL1464" s="90"/>
      <c r="AM1464" s="90"/>
      <c r="AN1464" s="90"/>
      <c r="AO1464" s="90"/>
    </row>
    <row r="1465" spans="1:41" x14ac:dyDescent="0.2">
      <c r="A1465" s="90"/>
      <c r="B1465" s="90"/>
      <c r="C1465" s="90"/>
      <c r="D1465" s="90"/>
      <c r="E1465" s="90"/>
      <c r="F1465" s="90"/>
      <c r="G1465" s="90"/>
      <c r="H1465" s="90"/>
      <c r="I1465" s="90"/>
      <c r="J1465" s="90"/>
      <c r="K1465" s="90"/>
      <c r="L1465" s="90"/>
      <c r="M1465" s="90"/>
      <c r="N1465" s="90"/>
      <c r="O1465" s="90"/>
      <c r="P1465" s="90"/>
      <c r="Q1465" s="90"/>
      <c r="R1465" s="90"/>
      <c r="S1465" s="90"/>
      <c r="T1465" s="90"/>
      <c r="U1465" s="90"/>
      <c r="V1465" s="90"/>
      <c r="W1465" s="90"/>
      <c r="X1465" s="90"/>
      <c r="Y1465" s="90"/>
      <c r="Z1465" s="90"/>
      <c r="AA1465" s="90"/>
      <c r="AB1465" s="90"/>
      <c r="AC1465" s="90"/>
      <c r="AD1465" s="90"/>
      <c r="AE1465" s="90"/>
      <c r="AF1465" s="90"/>
      <c r="AG1465" s="90"/>
      <c r="AH1465" s="90"/>
      <c r="AI1465" s="90"/>
      <c r="AJ1465" s="90"/>
      <c r="AK1465" s="90"/>
      <c r="AL1465" s="90"/>
      <c r="AM1465" s="90"/>
      <c r="AN1465" s="90"/>
      <c r="AO1465" s="90"/>
    </row>
    <row r="1466" spans="1:41" x14ac:dyDescent="0.2">
      <c r="A1466" s="90"/>
      <c r="B1466" s="90"/>
      <c r="C1466" s="90"/>
      <c r="D1466" s="90"/>
      <c r="E1466" s="90"/>
      <c r="F1466" s="90"/>
      <c r="G1466" s="90"/>
      <c r="H1466" s="90"/>
      <c r="I1466" s="90"/>
      <c r="J1466" s="90"/>
      <c r="K1466" s="90"/>
      <c r="L1466" s="90"/>
      <c r="M1466" s="90"/>
      <c r="N1466" s="90"/>
      <c r="O1466" s="90"/>
      <c r="P1466" s="90"/>
      <c r="Q1466" s="90"/>
      <c r="R1466" s="90"/>
      <c r="S1466" s="90"/>
      <c r="T1466" s="90"/>
      <c r="U1466" s="90"/>
      <c r="V1466" s="90"/>
      <c r="W1466" s="90"/>
      <c r="X1466" s="90"/>
      <c r="Y1466" s="90"/>
      <c r="Z1466" s="90"/>
      <c r="AA1466" s="90"/>
      <c r="AB1466" s="90"/>
      <c r="AC1466" s="90"/>
      <c r="AD1466" s="90"/>
      <c r="AE1466" s="90"/>
      <c r="AF1466" s="90"/>
      <c r="AG1466" s="90"/>
      <c r="AH1466" s="90"/>
      <c r="AI1466" s="90"/>
      <c r="AJ1466" s="90"/>
      <c r="AK1466" s="90"/>
      <c r="AL1466" s="90"/>
      <c r="AM1466" s="90"/>
      <c r="AN1466" s="90"/>
      <c r="AO1466" s="90"/>
    </row>
    <row r="1467" spans="1:41" x14ac:dyDescent="0.2">
      <c r="A1467" s="90"/>
      <c r="B1467" s="90"/>
      <c r="C1467" s="90"/>
      <c r="D1467" s="90"/>
      <c r="E1467" s="90"/>
      <c r="F1467" s="90"/>
      <c r="G1467" s="90"/>
      <c r="H1467" s="90"/>
      <c r="I1467" s="90"/>
      <c r="J1467" s="90"/>
      <c r="K1467" s="90"/>
      <c r="L1467" s="90"/>
      <c r="M1467" s="90"/>
      <c r="N1467" s="90"/>
      <c r="O1467" s="90"/>
      <c r="P1467" s="90"/>
      <c r="Q1467" s="90"/>
      <c r="R1467" s="90"/>
      <c r="S1467" s="90"/>
      <c r="T1467" s="90"/>
      <c r="U1467" s="90"/>
      <c r="V1467" s="90"/>
      <c r="W1467" s="90"/>
      <c r="X1467" s="90"/>
      <c r="Y1467" s="90"/>
      <c r="Z1467" s="90"/>
      <c r="AA1467" s="90"/>
      <c r="AB1467" s="90"/>
      <c r="AC1467" s="90"/>
      <c r="AD1467" s="90"/>
      <c r="AE1467" s="90"/>
      <c r="AF1467" s="90"/>
      <c r="AG1467" s="90"/>
      <c r="AH1467" s="90"/>
      <c r="AI1467" s="90"/>
      <c r="AJ1467" s="90"/>
      <c r="AK1467" s="90"/>
      <c r="AL1467" s="90"/>
      <c r="AM1467" s="90"/>
      <c r="AN1467" s="90"/>
      <c r="AO1467" s="90"/>
    </row>
    <row r="1468" spans="1:41" x14ac:dyDescent="0.2">
      <c r="A1468" s="90"/>
      <c r="B1468" s="90"/>
      <c r="C1468" s="90"/>
      <c r="D1468" s="90"/>
      <c r="E1468" s="90"/>
      <c r="F1468" s="90"/>
      <c r="G1468" s="90"/>
      <c r="H1468" s="90"/>
      <c r="I1468" s="90"/>
      <c r="J1468" s="90"/>
      <c r="K1468" s="90"/>
      <c r="L1468" s="90"/>
      <c r="M1468" s="90"/>
      <c r="N1468" s="90"/>
      <c r="O1468" s="90"/>
      <c r="P1468" s="90"/>
      <c r="Q1468" s="90"/>
      <c r="R1468" s="90"/>
      <c r="S1468" s="90"/>
      <c r="T1468" s="90"/>
      <c r="U1468" s="90"/>
      <c r="V1468" s="90"/>
      <c r="W1468" s="90"/>
      <c r="X1468" s="90"/>
      <c r="Y1468" s="90"/>
      <c r="Z1468" s="90"/>
      <c r="AA1468" s="90"/>
      <c r="AB1468" s="90"/>
      <c r="AC1468" s="90"/>
      <c r="AD1468" s="90"/>
      <c r="AE1468" s="90"/>
      <c r="AF1468" s="90"/>
      <c r="AG1468" s="90"/>
      <c r="AH1468" s="90"/>
      <c r="AI1468" s="90"/>
      <c r="AJ1468" s="90"/>
      <c r="AK1468" s="90"/>
      <c r="AL1468" s="90"/>
      <c r="AM1468" s="90"/>
      <c r="AN1468" s="90"/>
      <c r="AO1468" s="90"/>
    </row>
    <row r="1469" spans="1:41" x14ac:dyDescent="0.2">
      <c r="A1469" s="90"/>
      <c r="B1469" s="90"/>
      <c r="C1469" s="90"/>
      <c r="D1469" s="90"/>
      <c r="E1469" s="90"/>
      <c r="F1469" s="90"/>
      <c r="G1469" s="90"/>
      <c r="H1469" s="90"/>
      <c r="I1469" s="90"/>
      <c r="J1469" s="90"/>
      <c r="K1469" s="90"/>
      <c r="L1469" s="90"/>
      <c r="M1469" s="90"/>
      <c r="N1469" s="90"/>
      <c r="O1469" s="90"/>
      <c r="P1469" s="90"/>
      <c r="Q1469" s="90"/>
      <c r="R1469" s="90"/>
      <c r="S1469" s="90"/>
      <c r="T1469" s="90"/>
      <c r="U1469" s="90"/>
      <c r="V1469" s="90"/>
      <c r="W1469" s="90"/>
      <c r="X1469" s="90"/>
      <c r="Y1469" s="90"/>
      <c r="Z1469" s="90"/>
      <c r="AA1469" s="90"/>
      <c r="AB1469" s="90"/>
      <c r="AC1469" s="90"/>
      <c r="AD1469" s="90"/>
      <c r="AE1469" s="90"/>
      <c r="AF1469" s="90"/>
      <c r="AG1469" s="90"/>
      <c r="AH1469" s="90"/>
      <c r="AI1469" s="90"/>
      <c r="AJ1469" s="90"/>
      <c r="AK1469" s="90"/>
      <c r="AL1469" s="90"/>
      <c r="AM1469" s="90"/>
      <c r="AN1469" s="90"/>
      <c r="AO1469" s="90"/>
    </row>
    <row r="1470" spans="1:41" x14ac:dyDescent="0.2">
      <c r="A1470" s="90"/>
      <c r="B1470" s="90"/>
      <c r="C1470" s="90"/>
      <c r="D1470" s="90"/>
      <c r="E1470" s="90"/>
      <c r="F1470" s="90"/>
      <c r="G1470" s="90"/>
      <c r="H1470" s="90"/>
      <c r="I1470" s="90"/>
      <c r="J1470" s="90"/>
      <c r="K1470" s="90"/>
      <c r="L1470" s="90"/>
      <c r="M1470" s="90"/>
      <c r="N1470" s="90"/>
      <c r="O1470" s="90"/>
      <c r="P1470" s="90"/>
      <c r="Q1470" s="90"/>
      <c r="R1470" s="90"/>
      <c r="S1470" s="90"/>
      <c r="T1470" s="90"/>
      <c r="U1470" s="90"/>
      <c r="V1470" s="90"/>
      <c r="W1470" s="90"/>
      <c r="X1470" s="90"/>
      <c r="Y1470" s="90"/>
      <c r="Z1470" s="90"/>
      <c r="AA1470" s="90"/>
      <c r="AB1470" s="90"/>
      <c r="AC1470" s="90"/>
      <c r="AD1470" s="90"/>
      <c r="AE1470" s="90"/>
      <c r="AF1470" s="90"/>
      <c r="AG1470" s="90"/>
      <c r="AH1470" s="90"/>
      <c r="AI1470" s="90"/>
      <c r="AJ1470" s="90"/>
      <c r="AK1470" s="90"/>
      <c r="AL1470" s="90"/>
      <c r="AM1470" s="90"/>
      <c r="AN1470" s="90"/>
      <c r="AO1470" s="90"/>
    </row>
    <row r="1471" spans="1:41" x14ac:dyDescent="0.2">
      <c r="A1471" s="90"/>
      <c r="B1471" s="90"/>
      <c r="C1471" s="90"/>
      <c r="D1471" s="90"/>
      <c r="E1471" s="90"/>
      <c r="F1471" s="90"/>
      <c r="G1471" s="90"/>
      <c r="H1471" s="90"/>
      <c r="I1471" s="90"/>
      <c r="J1471" s="90"/>
      <c r="K1471" s="90"/>
      <c r="L1471" s="90"/>
      <c r="M1471" s="90"/>
      <c r="N1471" s="90"/>
      <c r="O1471" s="90"/>
      <c r="P1471" s="90"/>
      <c r="Q1471" s="90"/>
      <c r="R1471" s="90"/>
      <c r="S1471" s="90"/>
      <c r="T1471" s="90"/>
      <c r="U1471" s="90"/>
      <c r="V1471" s="90"/>
      <c r="W1471" s="90"/>
      <c r="X1471" s="90"/>
      <c r="Y1471" s="90"/>
      <c r="Z1471" s="90"/>
      <c r="AA1471" s="90"/>
      <c r="AB1471" s="90"/>
      <c r="AC1471" s="90"/>
      <c r="AD1471" s="90"/>
      <c r="AE1471" s="90"/>
      <c r="AF1471" s="90"/>
      <c r="AG1471" s="90"/>
      <c r="AH1471" s="90"/>
      <c r="AI1471" s="90"/>
      <c r="AJ1471" s="90"/>
      <c r="AK1471" s="90"/>
      <c r="AL1471" s="90"/>
      <c r="AM1471" s="90"/>
      <c r="AN1471" s="90"/>
      <c r="AO1471" s="90"/>
    </row>
    <row r="1472" spans="1:41" x14ac:dyDescent="0.2">
      <c r="A1472" s="90"/>
      <c r="B1472" s="90"/>
      <c r="C1472" s="90"/>
      <c r="D1472" s="90"/>
      <c r="E1472" s="90"/>
      <c r="F1472" s="90"/>
      <c r="G1472" s="90"/>
      <c r="H1472" s="90"/>
      <c r="I1472" s="90"/>
      <c r="J1472" s="90"/>
      <c r="K1472" s="90"/>
      <c r="L1472" s="90"/>
      <c r="M1472" s="90"/>
      <c r="N1472" s="90"/>
      <c r="O1472" s="90"/>
      <c r="P1472" s="90"/>
      <c r="Q1472" s="90"/>
      <c r="R1472" s="90"/>
      <c r="S1472" s="90"/>
      <c r="T1472" s="90"/>
      <c r="U1472" s="90"/>
      <c r="V1472" s="90"/>
      <c r="W1472" s="90"/>
      <c r="X1472" s="90"/>
      <c r="Y1472" s="90"/>
      <c r="Z1472" s="90"/>
      <c r="AA1472" s="90"/>
      <c r="AB1472" s="90"/>
      <c r="AC1472" s="90"/>
      <c r="AD1472" s="90"/>
      <c r="AE1472" s="90"/>
      <c r="AF1472" s="90"/>
      <c r="AG1472" s="90"/>
      <c r="AH1472" s="90"/>
      <c r="AI1472" s="90"/>
      <c r="AJ1472" s="90"/>
      <c r="AK1472" s="90"/>
      <c r="AL1472" s="90"/>
      <c r="AM1472" s="90"/>
      <c r="AN1472" s="90"/>
      <c r="AO1472" s="90"/>
    </row>
    <row r="1473" spans="1:41" x14ac:dyDescent="0.2">
      <c r="A1473" s="90"/>
      <c r="B1473" s="90"/>
      <c r="C1473" s="90"/>
      <c r="D1473" s="90"/>
      <c r="E1473" s="90"/>
      <c r="F1473" s="90"/>
      <c r="G1473" s="90"/>
      <c r="H1473" s="90"/>
      <c r="I1473" s="90"/>
      <c r="J1473" s="90"/>
      <c r="K1473" s="90"/>
      <c r="L1473" s="90"/>
      <c r="M1473" s="90"/>
      <c r="N1473" s="90"/>
      <c r="O1473" s="90"/>
      <c r="P1473" s="90"/>
      <c r="Q1473" s="90"/>
      <c r="R1473" s="90"/>
      <c r="S1473" s="90"/>
      <c r="T1473" s="90"/>
      <c r="U1473" s="90"/>
      <c r="V1473" s="90"/>
      <c r="W1473" s="90"/>
      <c r="X1473" s="90"/>
      <c r="Y1473" s="90"/>
      <c r="Z1473" s="90"/>
      <c r="AA1473" s="90"/>
      <c r="AB1473" s="90"/>
      <c r="AC1473" s="90"/>
      <c r="AD1473" s="90"/>
      <c r="AE1473" s="90"/>
      <c r="AF1473" s="90"/>
      <c r="AG1473" s="90"/>
      <c r="AH1473" s="90"/>
      <c r="AI1473" s="90"/>
      <c r="AJ1473" s="90"/>
      <c r="AK1473" s="90"/>
      <c r="AL1473" s="90"/>
      <c r="AM1473" s="90"/>
      <c r="AN1473" s="90"/>
      <c r="AO1473" s="90"/>
    </row>
    <row r="1474" spans="1:41" x14ac:dyDescent="0.2">
      <c r="A1474" s="90"/>
      <c r="B1474" s="90"/>
      <c r="C1474" s="90"/>
      <c r="D1474" s="90"/>
      <c r="E1474" s="90"/>
      <c r="F1474" s="90"/>
      <c r="G1474" s="90"/>
      <c r="H1474" s="90"/>
      <c r="I1474" s="90"/>
      <c r="J1474" s="90"/>
      <c r="K1474" s="90"/>
      <c r="L1474" s="90"/>
      <c r="M1474" s="90"/>
      <c r="N1474" s="90"/>
      <c r="O1474" s="90"/>
      <c r="P1474" s="90"/>
      <c r="Q1474" s="90"/>
      <c r="R1474" s="90"/>
      <c r="S1474" s="90"/>
      <c r="T1474" s="90"/>
      <c r="U1474" s="90"/>
      <c r="V1474" s="90"/>
      <c r="W1474" s="90"/>
      <c r="X1474" s="90"/>
      <c r="Y1474" s="90"/>
      <c r="Z1474" s="90"/>
      <c r="AA1474" s="90"/>
      <c r="AB1474" s="90"/>
      <c r="AC1474" s="90"/>
      <c r="AD1474" s="90"/>
      <c r="AE1474" s="90"/>
      <c r="AF1474" s="90"/>
      <c r="AG1474" s="90"/>
      <c r="AH1474" s="90"/>
      <c r="AI1474" s="90"/>
      <c r="AJ1474" s="90"/>
      <c r="AK1474" s="90"/>
      <c r="AL1474" s="90"/>
      <c r="AM1474" s="90"/>
      <c r="AN1474" s="90"/>
      <c r="AO1474" s="90"/>
    </row>
    <row r="1475" spans="1:41" x14ac:dyDescent="0.2">
      <c r="A1475" s="90"/>
      <c r="B1475" s="90"/>
      <c r="C1475" s="90"/>
      <c r="D1475" s="90"/>
      <c r="E1475" s="90"/>
      <c r="F1475" s="90"/>
      <c r="G1475" s="90"/>
      <c r="H1475" s="90"/>
      <c r="I1475" s="90"/>
      <c r="J1475" s="90"/>
      <c r="K1475" s="90"/>
      <c r="L1475" s="90"/>
      <c r="M1475" s="90"/>
      <c r="N1475" s="90"/>
      <c r="O1475" s="90"/>
      <c r="P1475" s="90"/>
      <c r="Q1475" s="90"/>
      <c r="R1475" s="90"/>
      <c r="S1475" s="90"/>
      <c r="T1475" s="90"/>
      <c r="U1475" s="90"/>
      <c r="V1475" s="90"/>
      <c r="W1475" s="90"/>
      <c r="X1475" s="90"/>
      <c r="Y1475" s="90"/>
      <c r="Z1475" s="90"/>
      <c r="AA1475" s="90"/>
      <c r="AB1475" s="90"/>
      <c r="AC1475" s="90"/>
      <c r="AD1475" s="90"/>
      <c r="AE1475" s="90"/>
      <c r="AF1475" s="90"/>
      <c r="AG1475" s="90"/>
      <c r="AH1475" s="90"/>
      <c r="AI1475" s="90"/>
      <c r="AJ1475" s="90"/>
      <c r="AK1475" s="90"/>
      <c r="AL1475" s="90"/>
      <c r="AM1475" s="90"/>
      <c r="AN1475" s="90"/>
      <c r="AO1475" s="90"/>
    </row>
    <row r="1476" spans="1:41" x14ac:dyDescent="0.2">
      <c r="A1476" s="90"/>
      <c r="B1476" s="90"/>
      <c r="C1476" s="90"/>
      <c r="D1476" s="90"/>
      <c r="E1476" s="90"/>
      <c r="F1476" s="90"/>
      <c r="G1476" s="90"/>
      <c r="H1476" s="90"/>
      <c r="I1476" s="90"/>
      <c r="J1476" s="90"/>
      <c r="K1476" s="90"/>
      <c r="L1476" s="90"/>
      <c r="M1476" s="90"/>
      <c r="N1476" s="90"/>
      <c r="O1476" s="90"/>
      <c r="P1476" s="90"/>
      <c r="Q1476" s="90"/>
      <c r="R1476" s="90"/>
      <c r="S1476" s="90"/>
      <c r="T1476" s="90"/>
      <c r="U1476" s="90"/>
      <c r="V1476" s="90"/>
      <c r="W1476" s="90"/>
      <c r="X1476" s="90"/>
      <c r="Y1476" s="90"/>
      <c r="Z1476" s="90"/>
      <c r="AA1476" s="90"/>
      <c r="AB1476" s="90"/>
      <c r="AC1476" s="90"/>
      <c r="AD1476" s="90"/>
      <c r="AE1476" s="90"/>
      <c r="AF1476" s="90"/>
      <c r="AG1476" s="90"/>
      <c r="AH1476" s="90"/>
      <c r="AI1476" s="90"/>
      <c r="AJ1476" s="90"/>
      <c r="AK1476" s="90"/>
      <c r="AL1476" s="90"/>
      <c r="AM1476" s="90"/>
      <c r="AN1476" s="90"/>
      <c r="AO1476" s="90"/>
    </row>
    <row r="1477" spans="1:41" x14ac:dyDescent="0.2">
      <c r="A1477" s="90"/>
      <c r="B1477" s="90"/>
      <c r="C1477" s="90"/>
      <c r="D1477" s="90"/>
      <c r="E1477" s="90"/>
      <c r="F1477" s="90"/>
      <c r="G1477" s="90"/>
      <c r="H1477" s="90"/>
      <c r="I1477" s="90"/>
      <c r="J1477" s="90"/>
      <c r="K1477" s="90"/>
      <c r="L1477" s="90"/>
      <c r="M1477" s="90"/>
      <c r="N1477" s="90"/>
      <c r="O1477" s="90"/>
      <c r="P1477" s="90"/>
      <c r="Q1477" s="90"/>
      <c r="R1477" s="90"/>
      <c r="S1477" s="90"/>
      <c r="T1477" s="90"/>
      <c r="U1477" s="90"/>
      <c r="V1477" s="90"/>
      <c r="W1477" s="90"/>
      <c r="X1477" s="90"/>
      <c r="Y1477" s="90"/>
      <c r="Z1477" s="90"/>
      <c r="AA1477" s="90"/>
      <c r="AB1477" s="90"/>
      <c r="AC1477" s="90"/>
      <c r="AD1477" s="90"/>
      <c r="AE1477" s="90"/>
      <c r="AF1477" s="90"/>
      <c r="AG1477" s="90"/>
      <c r="AH1477" s="90"/>
      <c r="AI1477" s="90"/>
      <c r="AJ1477" s="90"/>
      <c r="AK1477" s="90"/>
      <c r="AL1477" s="90"/>
      <c r="AM1477" s="90"/>
      <c r="AN1477" s="90"/>
      <c r="AO1477" s="90"/>
    </row>
    <row r="1478" spans="1:41" x14ac:dyDescent="0.2">
      <c r="A1478" s="90"/>
      <c r="B1478" s="90"/>
      <c r="C1478" s="90"/>
      <c r="D1478" s="90"/>
      <c r="E1478" s="90"/>
      <c r="F1478" s="90"/>
      <c r="G1478" s="90"/>
      <c r="H1478" s="90"/>
      <c r="I1478" s="90"/>
      <c r="J1478" s="90"/>
      <c r="K1478" s="90"/>
      <c r="L1478" s="90"/>
      <c r="M1478" s="90"/>
      <c r="N1478" s="90"/>
      <c r="O1478" s="90"/>
      <c r="P1478" s="90"/>
      <c r="Q1478" s="90"/>
      <c r="R1478" s="90"/>
      <c r="S1478" s="90"/>
      <c r="T1478" s="90"/>
      <c r="U1478" s="90"/>
      <c r="V1478" s="90"/>
      <c r="W1478" s="90"/>
      <c r="X1478" s="90"/>
      <c r="Y1478" s="90"/>
      <c r="Z1478" s="90"/>
      <c r="AA1478" s="90"/>
      <c r="AB1478" s="90"/>
      <c r="AC1478" s="90"/>
      <c r="AD1478" s="90"/>
      <c r="AE1478" s="90"/>
      <c r="AF1478" s="90"/>
      <c r="AG1478" s="90"/>
      <c r="AH1478" s="90"/>
      <c r="AI1478" s="90"/>
      <c r="AJ1478" s="90"/>
      <c r="AK1478" s="90"/>
      <c r="AL1478" s="90"/>
      <c r="AM1478" s="90"/>
      <c r="AN1478" s="90"/>
      <c r="AO1478" s="90"/>
    </row>
    <row r="1479" spans="1:41" x14ac:dyDescent="0.2">
      <c r="A1479" s="90"/>
      <c r="B1479" s="90"/>
      <c r="C1479" s="90"/>
      <c r="D1479" s="90"/>
      <c r="E1479" s="90"/>
      <c r="F1479" s="90"/>
      <c r="G1479" s="90"/>
      <c r="H1479" s="90"/>
      <c r="I1479" s="90"/>
      <c r="J1479" s="90"/>
      <c r="K1479" s="90"/>
      <c r="L1479" s="90"/>
      <c r="M1479" s="90"/>
      <c r="N1479" s="90"/>
      <c r="O1479" s="90"/>
      <c r="P1479" s="90"/>
      <c r="Q1479" s="90"/>
      <c r="R1479" s="90"/>
      <c r="S1479" s="90"/>
      <c r="T1479" s="90"/>
      <c r="U1479" s="90"/>
      <c r="V1479" s="90"/>
      <c r="W1479" s="90"/>
      <c r="X1479" s="90"/>
      <c r="Y1479" s="90"/>
      <c r="Z1479" s="90"/>
      <c r="AA1479" s="90"/>
      <c r="AB1479" s="90"/>
      <c r="AC1479" s="90"/>
      <c r="AD1479" s="90"/>
      <c r="AE1479" s="90"/>
      <c r="AF1479" s="90"/>
      <c r="AG1479" s="90"/>
      <c r="AH1479" s="90"/>
      <c r="AI1479" s="90"/>
      <c r="AJ1479" s="90"/>
      <c r="AK1479" s="90"/>
      <c r="AL1479" s="90"/>
      <c r="AM1479" s="90"/>
      <c r="AN1479" s="90"/>
      <c r="AO1479" s="90"/>
    </row>
    <row r="1480" spans="1:41" x14ac:dyDescent="0.2">
      <c r="A1480" s="90"/>
      <c r="B1480" s="90"/>
      <c r="C1480" s="90"/>
      <c r="D1480" s="90"/>
      <c r="E1480" s="90"/>
      <c r="F1480" s="90"/>
      <c r="G1480" s="90"/>
      <c r="H1480" s="90"/>
      <c r="I1480" s="90"/>
      <c r="J1480" s="90"/>
      <c r="K1480" s="90"/>
      <c r="L1480" s="90"/>
      <c r="M1480" s="90"/>
      <c r="N1480" s="90"/>
      <c r="O1480" s="90"/>
      <c r="P1480" s="90"/>
      <c r="Q1480" s="90"/>
      <c r="R1480" s="90"/>
      <c r="S1480" s="90"/>
      <c r="T1480" s="90"/>
      <c r="U1480" s="90"/>
      <c r="V1480" s="90"/>
      <c r="W1480" s="90"/>
      <c r="X1480" s="90"/>
      <c r="Y1480" s="90"/>
      <c r="Z1480" s="90"/>
      <c r="AA1480" s="90"/>
      <c r="AB1480" s="90"/>
      <c r="AC1480" s="90"/>
      <c r="AD1480" s="90"/>
      <c r="AE1480" s="90"/>
      <c r="AF1480" s="90"/>
      <c r="AG1480" s="90"/>
      <c r="AH1480" s="90"/>
      <c r="AI1480" s="90"/>
      <c r="AJ1480" s="90"/>
      <c r="AK1480" s="90"/>
      <c r="AL1480" s="90"/>
      <c r="AM1480" s="90"/>
      <c r="AN1480" s="90"/>
      <c r="AO1480" s="90"/>
    </row>
    <row r="1481" spans="1:41" x14ac:dyDescent="0.2">
      <c r="A1481" s="90"/>
      <c r="B1481" s="90"/>
      <c r="C1481" s="90"/>
      <c r="D1481" s="90"/>
      <c r="E1481" s="90"/>
      <c r="F1481" s="90"/>
      <c r="G1481" s="90"/>
      <c r="H1481" s="90"/>
      <c r="I1481" s="90"/>
      <c r="J1481" s="90"/>
      <c r="K1481" s="90"/>
      <c r="L1481" s="90"/>
      <c r="M1481" s="90"/>
      <c r="N1481" s="90"/>
      <c r="O1481" s="90"/>
      <c r="P1481" s="90"/>
      <c r="Q1481" s="90"/>
      <c r="R1481" s="90"/>
      <c r="S1481" s="90"/>
      <c r="T1481" s="90"/>
      <c r="U1481" s="90"/>
      <c r="V1481" s="90"/>
      <c r="W1481" s="90"/>
      <c r="X1481" s="90"/>
      <c r="Y1481" s="90"/>
      <c r="Z1481" s="90"/>
      <c r="AA1481" s="90"/>
      <c r="AB1481" s="90"/>
      <c r="AC1481" s="90"/>
      <c r="AD1481" s="90"/>
      <c r="AE1481" s="90"/>
      <c r="AF1481" s="90"/>
      <c r="AG1481" s="90"/>
      <c r="AH1481" s="90"/>
      <c r="AI1481" s="90"/>
      <c r="AJ1481" s="90"/>
      <c r="AK1481" s="90"/>
      <c r="AL1481" s="90"/>
      <c r="AM1481" s="90"/>
      <c r="AN1481" s="90"/>
      <c r="AO1481" s="90"/>
    </row>
    <row r="1482" spans="1:41" x14ac:dyDescent="0.2">
      <c r="A1482" s="90"/>
      <c r="B1482" s="90"/>
      <c r="C1482" s="90"/>
      <c r="D1482" s="90"/>
      <c r="E1482" s="90"/>
      <c r="F1482" s="90"/>
      <c r="G1482" s="90"/>
      <c r="H1482" s="90"/>
      <c r="I1482" s="90"/>
      <c r="J1482" s="90"/>
      <c r="K1482" s="90"/>
      <c r="L1482" s="90"/>
      <c r="M1482" s="90"/>
      <c r="N1482" s="90"/>
      <c r="O1482" s="90"/>
      <c r="P1482" s="90"/>
      <c r="Q1482" s="90"/>
      <c r="R1482" s="90"/>
      <c r="S1482" s="90"/>
      <c r="T1482" s="90"/>
      <c r="U1482" s="90"/>
      <c r="V1482" s="90"/>
      <c r="W1482" s="90"/>
      <c r="X1482" s="90"/>
      <c r="Y1482" s="90"/>
      <c r="Z1482" s="90"/>
      <c r="AA1482" s="90"/>
      <c r="AB1482" s="90"/>
      <c r="AC1482" s="90"/>
      <c r="AD1482" s="90"/>
      <c r="AE1482" s="90"/>
      <c r="AF1482" s="90"/>
      <c r="AG1482" s="90"/>
      <c r="AH1482" s="90"/>
      <c r="AI1482" s="90"/>
      <c r="AJ1482" s="90"/>
      <c r="AK1482" s="90"/>
      <c r="AL1482" s="90"/>
      <c r="AM1482" s="90"/>
      <c r="AN1482" s="90"/>
      <c r="AO1482" s="90"/>
    </row>
    <row r="1483" spans="1:41" x14ac:dyDescent="0.2">
      <c r="A1483" s="90"/>
      <c r="B1483" s="90"/>
      <c r="C1483" s="90"/>
      <c r="D1483" s="90"/>
      <c r="E1483" s="90"/>
      <c r="F1483" s="90"/>
      <c r="G1483" s="90"/>
      <c r="H1483" s="90"/>
      <c r="I1483" s="90"/>
      <c r="J1483" s="90"/>
      <c r="K1483" s="90"/>
      <c r="L1483" s="90"/>
      <c r="M1483" s="90"/>
      <c r="N1483" s="90"/>
      <c r="O1483" s="90"/>
      <c r="P1483" s="90"/>
      <c r="Q1483" s="90"/>
      <c r="R1483" s="90"/>
      <c r="S1483" s="90"/>
      <c r="T1483" s="90"/>
      <c r="U1483" s="90"/>
      <c r="V1483" s="90"/>
      <c r="W1483" s="90"/>
      <c r="X1483" s="90"/>
      <c r="Y1483" s="90"/>
      <c r="Z1483" s="90"/>
      <c r="AA1483" s="90"/>
      <c r="AB1483" s="90"/>
      <c r="AC1483" s="90"/>
      <c r="AD1483" s="90"/>
      <c r="AE1483" s="90"/>
      <c r="AF1483" s="90"/>
      <c r="AG1483" s="90"/>
      <c r="AH1483" s="90"/>
      <c r="AI1483" s="90"/>
      <c r="AJ1483" s="90"/>
      <c r="AK1483" s="90"/>
      <c r="AL1483" s="90"/>
      <c r="AM1483" s="90"/>
      <c r="AN1483" s="90"/>
      <c r="AO1483" s="90"/>
    </row>
    <row r="1484" spans="1:41" x14ac:dyDescent="0.2">
      <c r="A1484" s="90"/>
      <c r="B1484" s="90"/>
      <c r="C1484" s="90"/>
      <c r="D1484" s="90"/>
      <c r="E1484" s="90"/>
      <c r="F1484" s="90"/>
      <c r="G1484" s="90"/>
      <c r="H1484" s="90"/>
      <c r="I1484" s="90"/>
      <c r="J1484" s="90"/>
      <c r="K1484" s="90"/>
      <c r="L1484" s="90"/>
      <c r="M1484" s="90"/>
      <c r="N1484" s="90"/>
      <c r="O1484" s="90"/>
      <c r="P1484" s="90"/>
      <c r="Q1484" s="90"/>
      <c r="R1484" s="90"/>
      <c r="S1484" s="90"/>
      <c r="T1484" s="90"/>
      <c r="U1484" s="90"/>
      <c r="V1484" s="90"/>
      <c r="W1484" s="90"/>
      <c r="X1484" s="90"/>
      <c r="Y1484" s="90"/>
      <c r="Z1484" s="90"/>
      <c r="AA1484" s="90"/>
      <c r="AB1484" s="90"/>
      <c r="AC1484" s="90"/>
      <c r="AD1484" s="90"/>
      <c r="AE1484" s="90"/>
      <c r="AF1484" s="90"/>
      <c r="AG1484" s="90"/>
      <c r="AH1484" s="90"/>
      <c r="AI1484" s="90"/>
      <c r="AJ1484" s="90"/>
      <c r="AK1484" s="90"/>
      <c r="AL1484" s="90"/>
      <c r="AM1484" s="90"/>
      <c r="AN1484" s="90"/>
      <c r="AO1484" s="90"/>
    </row>
    <row r="1485" spans="1:41" x14ac:dyDescent="0.2">
      <c r="A1485" s="90"/>
      <c r="B1485" s="90"/>
      <c r="C1485" s="90"/>
      <c r="D1485" s="90"/>
      <c r="E1485" s="90"/>
      <c r="F1485" s="90"/>
      <c r="G1485" s="90"/>
      <c r="H1485" s="90"/>
      <c r="I1485" s="90"/>
      <c r="J1485" s="90"/>
      <c r="K1485" s="90"/>
      <c r="L1485" s="90"/>
      <c r="M1485" s="90"/>
      <c r="N1485" s="90"/>
      <c r="O1485" s="90"/>
      <c r="P1485" s="90"/>
      <c r="Q1485" s="90"/>
      <c r="R1485" s="90"/>
      <c r="S1485" s="90"/>
      <c r="T1485" s="90"/>
      <c r="U1485" s="90"/>
      <c r="V1485" s="90"/>
      <c r="W1485" s="90"/>
      <c r="X1485" s="90"/>
      <c r="Y1485" s="90"/>
      <c r="Z1485" s="90"/>
      <c r="AA1485" s="90"/>
      <c r="AB1485" s="90"/>
      <c r="AC1485" s="90"/>
      <c r="AD1485" s="90"/>
      <c r="AE1485" s="90"/>
      <c r="AF1485" s="90"/>
      <c r="AG1485" s="90"/>
      <c r="AH1485" s="90"/>
      <c r="AI1485" s="90"/>
      <c r="AJ1485" s="90"/>
      <c r="AK1485" s="90"/>
      <c r="AL1485" s="90"/>
      <c r="AM1485" s="90"/>
      <c r="AN1485" s="90"/>
      <c r="AO1485" s="90"/>
    </row>
    <row r="1486" spans="1:41" x14ac:dyDescent="0.2">
      <c r="A1486" s="90"/>
      <c r="B1486" s="90"/>
      <c r="C1486" s="90"/>
      <c r="D1486" s="90"/>
      <c r="E1486" s="90"/>
      <c r="F1486" s="90"/>
      <c r="G1486" s="90"/>
      <c r="H1486" s="90"/>
      <c r="I1486" s="90"/>
      <c r="J1486" s="90"/>
      <c r="K1486" s="90"/>
      <c r="L1486" s="90"/>
      <c r="M1486" s="90"/>
      <c r="N1486" s="90"/>
      <c r="O1486" s="90"/>
      <c r="P1486" s="90"/>
      <c r="Q1486" s="90"/>
      <c r="R1486" s="90"/>
      <c r="S1486" s="90"/>
      <c r="T1486" s="90"/>
      <c r="U1486" s="90"/>
      <c r="V1486" s="90"/>
      <c r="W1486" s="90"/>
      <c r="X1486" s="90"/>
      <c r="Y1486" s="90"/>
      <c r="Z1486" s="90"/>
      <c r="AA1486" s="90"/>
      <c r="AB1486" s="90"/>
      <c r="AC1486" s="90"/>
      <c r="AD1486" s="90"/>
      <c r="AE1486" s="90"/>
      <c r="AF1486" s="90"/>
      <c r="AG1486" s="90"/>
      <c r="AH1486" s="90"/>
      <c r="AI1486" s="90"/>
      <c r="AJ1486" s="90"/>
      <c r="AK1486" s="90"/>
      <c r="AL1486" s="90"/>
      <c r="AM1486" s="90"/>
      <c r="AN1486" s="90"/>
      <c r="AO1486" s="90"/>
    </row>
    <row r="1487" spans="1:41" x14ac:dyDescent="0.2">
      <c r="A1487" s="90"/>
      <c r="B1487" s="90"/>
      <c r="C1487" s="90"/>
      <c r="D1487" s="90"/>
      <c r="E1487" s="90"/>
      <c r="F1487" s="90"/>
      <c r="G1487" s="90"/>
      <c r="H1487" s="90"/>
      <c r="I1487" s="90"/>
      <c r="J1487" s="90"/>
      <c r="K1487" s="90"/>
      <c r="L1487" s="90"/>
      <c r="M1487" s="90"/>
      <c r="N1487" s="90"/>
      <c r="O1487" s="90"/>
      <c r="P1487" s="90"/>
      <c r="Q1487" s="90"/>
      <c r="R1487" s="90"/>
      <c r="S1487" s="90"/>
      <c r="T1487" s="90"/>
      <c r="U1487" s="90"/>
      <c r="V1487" s="90"/>
      <c r="W1487" s="90"/>
      <c r="X1487" s="90"/>
      <c r="Y1487" s="90"/>
      <c r="Z1487" s="90"/>
      <c r="AA1487" s="90"/>
      <c r="AB1487" s="90"/>
      <c r="AC1487" s="90"/>
      <c r="AD1487" s="90"/>
      <c r="AE1487" s="90"/>
      <c r="AF1487" s="90"/>
      <c r="AG1487" s="90"/>
      <c r="AH1487" s="90"/>
      <c r="AI1487" s="90"/>
      <c r="AJ1487" s="90"/>
      <c r="AK1487" s="90"/>
      <c r="AL1487" s="90"/>
      <c r="AM1487" s="90"/>
      <c r="AN1487" s="90"/>
      <c r="AO1487" s="90"/>
    </row>
    <row r="1488" spans="1:41" x14ac:dyDescent="0.2">
      <c r="A1488" s="90"/>
      <c r="B1488" s="90"/>
      <c r="C1488" s="90"/>
      <c r="D1488" s="90"/>
      <c r="E1488" s="90"/>
      <c r="F1488" s="90"/>
      <c r="G1488" s="90"/>
      <c r="H1488" s="90"/>
      <c r="I1488" s="90"/>
      <c r="J1488" s="90"/>
      <c r="K1488" s="90"/>
      <c r="L1488" s="90"/>
      <c r="M1488" s="90"/>
      <c r="N1488" s="90"/>
      <c r="O1488" s="90"/>
      <c r="P1488" s="90"/>
      <c r="Q1488" s="90"/>
      <c r="R1488" s="90"/>
      <c r="S1488" s="90"/>
      <c r="T1488" s="90"/>
      <c r="U1488" s="90"/>
      <c r="V1488" s="90"/>
      <c r="W1488" s="90"/>
      <c r="X1488" s="90"/>
      <c r="Y1488" s="90"/>
      <c r="Z1488" s="90"/>
      <c r="AA1488" s="90"/>
      <c r="AB1488" s="90"/>
      <c r="AC1488" s="90"/>
      <c r="AD1488" s="90"/>
      <c r="AE1488" s="90"/>
      <c r="AF1488" s="90"/>
      <c r="AG1488" s="90"/>
      <c r="AH1488" s="90"/>
      <c r="AI1488" s="90"/>
      <c r="AJ1488" s="90"/>
      <c r="AK1488" s="90"/>
      <c r="AL1488" s="90"/>
      <c r="AM1488" s="90"/>
      <c r="AN1488" s="90"/>
      <c r="AO1488" s="90"/>
    </row>
    <row r="1489" spans="1:41" x14ac:dyDescent="0.2">
      <c r="A1489" s="90"/>
      <c r="B1489" s="90"/>
      <c r="C1489" s="90"/>
      <c r="D1489" s="90"/>
      <c r="E1489" s="90"/>
      <c r="F1489" s="90"/>
      <c r="G1489" s="90"/>
      <c r="H1489" s="90"/>
      <c r="I1489" s="90"/>
      <c r="J1489" s="90"/>
      <c r="K1489" s="90"/>
      <c r="L1489" s="90"/>
      <c r="M1489" s="90"/>
      <c r="N1489" s="90"/>
      <c r="O1489" s="90"/>
      <c r="P1489" s="90"/>
      <c r="Q1489" s="90"/>
      <c r="R1489" s="90"/>
      <c r="S1489" s="90"/>
      <c r="T1489" s="90"/>
      <c r="U1489" s="90"/>
      <c r="V1489" s="90"/>
      <c r="W1489" s="90"/>
      <c r="X1489" s="90"/>
      <c r="Y1489" s="90"/>
      <c r="Z1489" s="90"/>
      <c r="AA1489" s="90"/>
      <c r="AB1489" s="90"/>
      <c r="AC1489" s="90"/>
      <c r="AD1489" s="90"/>
      <c r="AE1489" s="90"/>
      <c r="AF1489" s="90"/>
      <c r="AG1489" s="90"/>
      <c r="AH1489" s="90"/>
      <c r="AI1489" s="90"/>
      <c r="AJ1489" s="90"/>
      <c r="AK1489" s="90"/>
      <c r="AL1489" s="90"/>
      <c r="AM1489" s="90"/>
      <c r="AN1489" s="90"/>
      <c r="AO1489" s="90"/>
    </row>
    <row r="1490" spans="1:41" x14ac:dyDescent="0.2">
      <c r="A1490" s="90"/>
      <c r="B1490" s="90"/>
      <c r="C1490" s="90"/>
      <c r="D1490" s="90"/>
      <c r="E1490" s="90"/>
      <c r="F1490" s="90"/>
      <c r="G1490" s="90"/>
      <c r="H1490" s="90"/>
      <c r="I1490" s="90"/>
      <c r="J1490" s="90"/>
      <c r="K1490" s="90"/>
      <c r="L1490" s="90"/>
      <c r="M1490" s="90"/>
      <c r="N1490" s="90"/>
      <c r="O1490" s="90"/>
      <c r="P1490" s="90"/>
      <c r="Q1490" s="90"/>
      <c r="R1490" s="90"/>
      <c r="S1490" s="90"/>
      <c r="T1490" s="90"/>
      <c r="U1490" s="90"/>
      <c r="V1490" s="90"/>
      <c r="W1490" s="90"/>
      <c r="X1490" s="90"/>
      <c r="Y1490" s="90"/>
      <c r="Z1490" s="90"/>
      <c r="AA1490" s="90"/>
      <c r="AB1490" s="90"/>
      <c r="AC1490" s="90"/>
      <c r="AD1490" s="90"/>
      <c r="AE1490" s="90"/>
      <c r="AF1490" s="90"/>
      <c r="AG1490" s="90"/>
      <c r="AH1490" s="90"/>
      <c r="AI1490" s="90"/>
      <c r="AJ1490" s="90"/>
      <c r="AK1490" s="90"/>
      <c r="AL1490" s="90"/>
      <c r="AM1490" s="90"/>
      <c r="AN1490" s="90"/>
      <c r="AO1490" s="90"/>
    </row>
    <row r="1491" spans="1:41" x14ac:dyDescent="0.2">
      <c r="A1491" s="90"/>
      <c r="B1491" s="90"/>
      <c r="C1491" s="90"/>
      <c r="D1491" s="90"/>
      <c r="E1491" s="90"/>
      <c r="F1491" s="90"/>
      <c r="G1491" s="90"/>
      <c r="H1491" s="90"/>
      <c r="I1491" s="90"/>
      <c r="J1491" s="90"/>
      <c r="K1491" s="90"/>
      <c r="L1491" s="90"/>
      <c r="M1491" s="90"/>
      <c r="N1491" s="90"/>
      <c r="O1491" s="90"/>
      <c r="P1491" s="90"/>
      <c r="Q1491" s="90"/>
      <c r="R1491" s="90"/>
      <c r="S1491" s="90"/>
      <c r="T1491" s="90"/>
      <c r="U1491" s="90"/>
      <c r="V1491" s="90"/>
      <c r="W1491" s="90"/>
      <c r="X1491" s="90"/>
      <c r="Y1491" s="90"/>
      <c r="Z1491" s="90"/>
      <c r="AA1491" s="90"/>
      <c r="AB1491" s="90"/>
      <c r="AC1491" s="90"/>
      <c r="AD1491" s="90"/>
      <c r="AE1491" s="90"/>
      <c r="AF1491" s="90"/>
      <c r="AG1491" s="90"/>
      <c r="AH1491" s="90"/>
      <c r="AI1491" s="90"/>
      <c r="AJ1491" s="90"/>
      <c r="AK1491" s="90"/>
      <c r="AL1491" s="90"/>
      <c r="AM1491" s="90"/>
      <c r="AN1491" s="90"/>
      <c r="AO1491" s="90"/>
    </row>
    <row r="1492" spans="1:41" x14ac:dyDescent="0.2">
      <c r="A1492" s="90"/>
      <c r="B1492" s="90"/>
      <c r="C1492" s="90"/>
      <c r="D1492" s="90"/>
      <c r="E1492" s="90"/>
      <c r="F1492" s="90"/>
      <c r="G1492" s="90"/>
      <c r="H1492" s="90"/>
      <c r="I1492" s="90"/>
      <c r="J1492" s="90"/>
      <c r="K1492" s="90"/>
      <c r="L1492" s="90"/>
      <c r="M1492" s="90"/>
      <c r="N1492" s="90"/>
      <c r="O1492" s="90"/>
      <c r="P1492" s="90"/>
      <c r="Q1492" s="90"/>
      <c r="R1492" s="90"/>
      <c r="S1492" s="90"/>
      <c r="T1492" s="90"/>
      <c r="U1492" s="90"/>
      <c r="V1492" s="90"/>
      <c r="W1492" s="90"/>
      <c r="X1492" s="90"/>
      <c r="Y1492" s="90"/>
      <c r="Z1492" s="90"/>
      <c r="AA1492" s="90"/>
      <c r="AB1492" s="90"/>
      <c r="AC1492" s="90"/>
      <c r="AD1492" s="90"/>
      <c r="AE1492" s="90"/>
      <c r="AF1492" s="90"/>
      <c r="AG1492" s="90"/>
      <c r="AH1492" s="90"/>
      <c r="AI1492" s="90"/>
      <c r="AJ1492" s="90"/>
      <c r="AK1492" s="90"/>
      <c r="AL1492" s="90"/>
      <c r="AM1492" s="90"/>
      <c r="AN1492" s="90"/>
      <c r="AO1492" s="90"/>
    </row>
    <row r="1493" spans="1:41" x14ac:dyDescent="0.2">
      <c r="A1493" s="90"/>
      <c r="B1493" s="90"/>
      <c r="C1493" s="90"/>
      <c r="D1493" s="90"/>
      <c r="E1493" s="90"/>
      <c r="F1493" s="90"/>
      <c r="G1493" s="90"/>
      <c r="H1493" s="90"/>
      <c r="I1493" s="90"/>
      <c r="J1493" s="90"/>
      <c r="K1493" s="90"/>
      <c r="L1493" s="90"/>
      <c r="M1493" s="90"/>
      <c r="N1493" s="90"/>
      <c r="O1493" s="90"/>
      <c r="P1493" s="90"/>
      <c r="Q1493" s="90"/>
      <c r="R1493" s="90"/>
      <c r="S1493" s="90"/>
      <c r="T1493" s="90"/>
      <c r="U1493" s="90"/>
      <c r="V1493" s="90"/>
      <c r="W1493" s="90"/>
      <c r="X1493" s="90"/>
      <c r="Y1493" s="90"/>
      <c r="Z1493" s="90"/>
      <c r="AA1493" s="90"/>
      <c r="AB1493" s="90"/>
      <c r="AC1493" s="90"/>
      <c r="AD1493" s="90"/>
      <c r="AE1493" s="90"/>
      <c r="AF1493" s="90"/>
      <c r="AG1493" s="90"/>
      <c r="AH1493" s="90"/>
      <c r="AI1493" s="90"/>
      <c r="AJ1493" s="90"/>
      <c r="AK1493" s="90"/>
      <c r="AL1493" s="90"/>
      <c r="AM1493" s="90"/>
      <c r="AN1493" s="90"/>
      <c r="AO1493" s="90"/>
    </row>
    <row r="1494" spans="1:41" x14ac:dyDescent="0.2">
      <c r="A1494" s="90"/>
      <c r="B1494" s="90"/>
      <c r="C1494" s="90"/>
      <c r="D1494" s="90"/>
      <c r="E1494" s="90"/>
      <c r="F1494" s="90"/>
      <c r="G1494" s="90"/>
      <c r="H1494" s="90"/>
      <c r="I1494" s="90"/>
      <c r="J1494" s="90"/>
      <c r="K1494" s="90"/>
      <c r="L1494" s="90"/>
      <c r="M1494" s="90"/>
      <c r="N1494" s="90"/>
      <c r="O1494" s="90"/>
      <c r="P1494" s="90"/>
      <c r="Q1494" s="90"/>
      <c r="R1494" s="90"/>
      <c r="S1494" s="90"/>
      <c r="T1494" s="90"/>
      <c r="U1494" s="90"/>
      <c r="V1494" s="90"/>
      <c r="W1494" s="90"/>
      <c r="X1494" s="90"/>
      <c r="Y1494" s="90"/>
      <c r="Z1494" s="90"/>
      <c r="AA1494" s="90"/>
      <c r="AB1494" s="90"/>
      <c r="AC1494" s="90"/>
      <c r="AD1494" s="90"/>
      <c r="AE1494" s="90"/>
      <c r="AF1494" s="90"/>
      <c r="AG1494" s="90"/>
      <c r="AH1494" s="90"/>
      <c r="AI1494" s="90"/>
      <c r="AJ1494" s="90"/>
      <c r="AK1494" s="90"/>
      <c r="AL1494" s="90"/>
      <c r="AM1494" s="90"/>
      <c r="AN1494" s="90"/>
      <c r="AO1494" s="90"/>
    </row>
    <row r="1495" spans="1:41" x14ac:dyDescent="0.2">
      <c r="A1495" s="90"/>
      <c r="B1495" s="90"/>
      <c r="C1495" s="90"/>
      <c r="D1495" s="90"/>
      <c r="E1495" s="90"/>
      <c r="F1495" s="90"/>
      <c r="G1495" s="90"/>
      <c r="H1495" s="90"/>
      <c r="I1495" s="90"/>
      <c r="J1495" s="90"/>
      <c r="K1495" s="90"/>
      <c r="L1495" s="90"/>
      <c r="M1495" s="90"/>
      <c r="N1495" s="90"/>
      <c r="O1495" s="90"/>
      <c r="P1495" s="90"/>
      <c r="Q1495" s="90"/>
      <c r="R1495" s="90"/>
      <c r="S1495" s="90"/>
      <c r="T1495" s="90"/>
      <c r="U1495" s="90"/>
      <c r="V1495" s="90"/>
      <c r="W1495" s="90"/>
      <c r="X1495" s="90"/>
      <c r="Y1495" s="90"/>
      <c r="Z1495" s="90"/>
      <c r="AA1495" s="90"/>
      <c r="AB1495" s="90"/>
      <c r="AC1495" s="90"/>
      <c r="AD1495" s="90"/>
      <c r="AE1495" s="90"/>
      <c r="AF1495" s="90"/>
      <c r="AG1495" s="90"/>
      <c r="AH1495" s="90"/>
      <c r="AI1495" s="90"/>
      <c r="AJ1495" s="90"/>
      <c r="AK1495" s="90"/>
      <c r="AL1495" s="90"/>
      <c r="AM1495" s="90"/>
      <c r="AN1495" s="90"/>
      <c r="AO1495" s="90"/>
    </row>
    <row r="1496" spans="1:41" x14ac:dyDescent="0.2">
      <c r="A1496" s="90"/>
      <c r="B1496" s="90"/>
      <c r="C1496" s="90"/>
      <c r="D1496" s="90"/>
      <c r="E1496" s="90"/>
      <c r="F1496" s="90"/>
      <c r="G1496" s="90"/>
      <c r="H1496" s="90"/>
      <c r="I1496" s="90"/>
      <c r="J1496" s="90"/>
      <c r="K1496" s="90"/>
      <c r="L1496" s="90"/>
      <c r="M1496" s="90"/>
      <c r="N1496" s="90"/>
      <c r="O1496" s="90"/>
      <c r="P1496" s="90"/>
      <c r="Q1496" s="90"/>
      <c r="R1496" s="90"/>
      <c r="S1496" s="90"/>
      <c r="T1496" s="90"/>
      <c r="U1496" s="90"/>
      <c r="V1496" s="90"/>
      <c r="W1496" s="90"/>
      <c r="X1496" s="90"/>
      <c r="Y1496" s="90"/>
      <c r="Z1496" s="90"/>
      <c r="AA1496" s="90"/>
      <c r="AB1496" s="90"/>
      <c r="AC1496" s="90"/>
      <c r="AD1496" s="90"/>
      <c r="AE1496" s="90"/>
      <c r="AF1496" s="90"/>
      <c r="AG1496" s="90"/>
      <c r="AH1496" s="90"/>
      <c r="AI1496" s="90"/>
      <c r="AJ1496" s="90"/>
      <c r="AK1496" s="90"/>
      <c r="AL1496" s="90"/>
      <c r="AM1496" s="90"/>
      <c r="AN1496" s="90"/>
      <c r="AO1496" s="90"/>
    </row>
    <row r="1497" spans="1:41" x14ac:dyDescent="0.2">
      <c r="A1497" s="90"/>
      <c r="B1497" s="90"/>
      <c r="C1497" s="90"/>
      <c r="D1497" s="90"/>
      <c r="E1497" s="90"/>
      <c r="F1497" s="90"/>
      <c r="G1497" s="90"/>
      <c r="H1497" s="90"/>
      <c r="I1497" s="90"/>
      <c r="J1497" s="90"/>
      <c r="K1497" s="90"/>
      <c r="L1497" s="90"/>
      <c r="M1497" s="90"/>
      <c r="N1497" s="90"/>
      <c r="O1497" s="90"/>
      <c r="P1497" s="90"/>
      <c r="Q1497" s="90"/>
      <c r="R1497" s="90"/>
      <c r="S1497" s="90"/>
      <c r="T1497" s="90"/>
      <c r="U1497" s="90"/>
      <c r="V1497" s="90"/>
      <c r="W1497" s="90"/>
      <c r="X1497" s="90"/>
      <c r="Y1497" s="90"/>
      <c r="Z1497" s="90"/>
      <c r="AA1497" s="90"/>
      <c r="AB1497" s="90"/>
      <c r="AC1497" s="90"/>
      <c r="AD1497" s="90"/>
      <c r="AE1497" s="90"/>
      <c r="AF1497" s="90"/>
      <c r="AG1497" s="90"/>
      <c r="AH1497" s="90"/>
      <c r="AI1497" s="90"/>
      <c r="AJ1497" s="90"/>
      <c r="AK1497" s="90"/>
      <c r="AL1497" s="90"/>
      <c r="AM1497" s="90"/>
      <c r="AN1497" s="90"/>
      <c r="AO1497" s="90"/>
    </row>
    <row r="1498" spans="1:41" x14ac:dyDescent="0.2">
      <c r="A1498" s="90"/>
      <c r="B1498" s="90"/>
      <c r="C1498" s="90"/>
      <c r="D1498" s="90"/>
      <c r="E1498" s="90"/>
      <c r="F1498" s="90"/>
      <c r="G1498" s="90"/>
      <c r="H1498" s="90"/>
      <c r="I1498" s="90"/>
      <c r="J1498" s="90"/>
      <c r="K1498" s="90"/>
      <c r="L1498" s="90"/>
      <c r="M1498" s="90"/>
      <c r="N1498" s="90"/>
      <c r="O1498" s="90"/>
      <c r="P1498" s="90"/>
      <c r="Q1498" s="90"/>
      <c r="R1498" s="90"/>
      <c r="S1498" s="90"/>
      <c r="T1498" s="90"/>
      <c r="U1498" s="90"/>
      <c r="V1498" s="90"/>
      <c r="W1498" s="90"/>
      <c r="X1498" s="90"/>
      <c r="Y1498" s="90"/>
      <c r="Z1498" s="90"/>
      <c r="AA1498" s="90"/>
      <c r="AB1498" s="90"/>
      <c r="AC1498" s="90"/>
      <c r="AD1498" s="90"/>
      <c r="AE1498" s="90"/>
      <c r="AF1498" s="90"/>
      <c r="AG1498" s="90"/>
      <c r="AH1498" s="90"/>
      <c r="AI1498" s="90"/>
      <c r="AJ1498" s="90"/>
      <c r="AK1498" s="90"/>
      <c r="AL1498" s="90"/>
      <c r="AM1498" s="90"/>
      <c r="AN1498" s="90"/>
      <c r="AO1498" s="90"/>
    </row>
    <row r="1499" spans="1:41" x14ac:dyDescent="0.2">
      <c r="A1499" s="90"/>
      <c r="B1499" s="90"/>
      <c r="C1499" s="90"/>
      <c r="D1499" s="90"/>
      <c r="E1499" s="90"/>
      <c r="F1499" s="90"/>
      <c r="G1499" s="90"/>
      <c r="H1499" s="90"/>
      <c r="I1499" s="90"/>
      <c r="J1499" s="90"/>
      <c r="K1499" s="90"/>
      <c r="L1499" s="90"/>
      <c r="M1499" s="90"/>
      <c r="N1499" s="90"/>
      <c r="O1499" s="90"/>
      <c r="P1499" s="90"/>
      <c r="Q1499" s="90"/>
      <c r="R1499" s="90"/>
      <c r="S1499" s="90"/>
      <c r="T1499" s="90"/>
      <c r="U1499" s="90"/>
      <c r="V1499" s="90"/>
      <c r="W1499" s="90"/>
      <c r="X1499" s="90"/>
      <c r="Y1499" s="90"/>
      <c r="Z1499" s="90"/>
      <c r="AA1499" s="90"/>
      <c r="AB1499" s="90"/>
      <c r="AC1499" s="90"/>
      <c r="AD1499" s="90"/>
      <c r="AE1499" s="90"/>
      <c r="AF1499" s="90"/>
      <c r="AG1499" s="90"/>
      <c r="AH1499" s="90"/>
      <c r="AI1499" s="90"/>
      <c r="AJ1499" s="90"/>
      <c r="AK1499" s="90"/>
      <c r="AL1499" s="90"/>
      <c r="AM1499" s="90"/>
      <c r="AN1499" s="90"/>
      <c r="AO1499" s="90"/>
    </row>
    <row r="1500" spans="1:41" x14ac:dyDescent="0.2">
      <c r="A1500" s="90"/>
      <c r="B1500" s="90"/>
      <c r="C1500" s="90"/>
      <c r="D1500" s="90"/>
      <c r="E1500" s="90"/>
      <c r="F1500" s="90"/>
      <c r="G1500" s="90"/>
      <c r="H1500" s="90"/>
      <c r="I1500" s="90"/>
      <c r="J1500" s="90"/>
      <c r="K1500" s="90"/>
      <c r="L1500" s="90"/>
      <c r="M1500" s="90"/>
      <c r="N1500" s="90"/>
      <c r="O1500" s="90"/>
      <c r="P1500" s="90"/>
      <c r="Q1500" s="90"/>
      <c r="R1500" s="90"/>
      <c r="S1500" s="90"/>
      <c r="T1500" s="90"/>
      <c r="U1500" s="90"/>
      <c r="V1500" s="90"/>
      <c r="W1500" s="90"/>
      <c r="X1500" s="90"/>
      <c r="Y1500" s="90"/>
      <c r="Z1500" s="90"/>
      <c r="AA1500" s="90"/>
      <c r="AB1500" s="90"/>
      <c r="AC1500" s="90"/>
      <c r="AD1500" s="90"/>
      <c r="AE1500" s="90"/>
      <c r="AF1500" s="90"/>
      <c r="AG1500" s="90"/>
      <c r="AH1500" s="90"/>
      <c r="AI1500" s="90"/>
      <c r="AJ1500" s="90"/>
      <c r="AK1500" s="90"/>
      <c r="AL1500" s="90"/>
      <c r="AM1500" s="90"/>
      <c r="AN1500" s="90"/>
      <c r="AO1500" s="90"/>
    </row>
    <row r="1501" spans="1:41" x14ac:dyDescent="0.2">
      <c r="A1501" s="90"/>
      <c r="B1501" s="90"/>
      <c r="C1501" s="90"/>
      <c r="D1501" s="90"/>
      <c r="E1501" s="90"/>
      <c r="F1501" s="90"/>
      <c r="G1501" s="90"/>
      <c r="H1501" s="90"/>
      <c r="I1501" s="90"/>
      <c r="J1501" s="90"/>
      <c r="K1501" s="90"/>
      <c r="L1501" s="90"/>
      <c r="M1501" s="90"/>
      <c r="N1501" s="90"/>
      <c r="O1501" s="90"/>
      <c r="P1501" s="90"/>
      <c r="Q1501" s="90"/>
      <c r="R1501" s="90"/>
      <c r="S1501" s="90"/>
      <c r="T1501" s="90"/>
      <c r="U1501" s="90"/>
      <c r="V1501" s="90"/>
      <c r="W1501" s="90"/>
      <c r="X1501" s="90"/>
      <c r="Y1501" s="90"/>
      <c r="Z1501" s="90"/>
      <c r="AA1501" s="90"/>
      <c r="AB1501" s="90"/>
      <c r="AC1501" s="90"/>
      <c r="AD1501" s="90"/>
      <c r="AE1501" s="90"/>
      <c r="AF1501" s="90"/>
      <c r="AG1501" s="90"/>
      <c r="AH1501" s="90"/>
      <c r="AI1501" s="90"/>
      <c r="AJ1501" s="90"/>
      <c r="AK1501" s="90"/>
      <c r="AL1501" s="90"/>
      <c r="AM1501" s="90"/>
      <c r="AN1501" s="90"/>
      <c r="AO1501" s="90"/>
    </row>
    <row r="1502" spans="1:41" x14ac:dyDescent="0.2">
      <c r="A1502" s="90"/>
      <c r="B1502" s="90"/>
      <c r="C1502" s="90"/>
      <c r="D1502" s="90"/>
      <c r="E1502" s="90"/>
      <c r="F1502" s="90"/>
      <c r="G1502" s="90"/>
      <c r="H1502" s="90"/>
      <c r="I1502" s="90"/>
      <c r="J1502" s="90"/>
      <c r="K1502" s="90"/>
      <c r="L1502" s="90"/>
      <c r="M1502" s="90"/>
      <c r="N1502" s="90"/>
      <c r="O1502" s="90"/>
      <c r="P1502" s="90"/>
      <c r="Q1502" s="90"/>
      <c r="R1502" s="90"/>
      <c r="S1502" s="90"/>
      <c r="T1502" s="90"/>
      <c r="U1502" s="90"/>
      <c r="V1502" s="90"/>
      <c r="W1502" s="90"/>
      <c r="X1502" s="90"/>
      <c r="Y1502" s="90"/>
      <c r="Z1502" s="90"/>
      <c r="AA1502" s="90"/>
      <c r="AB1502" s="90"/>
      <c r="AC1502" s="90"/>
      <c r="AD1502" s="90"/>
      <c r="AE1502" s="90"/>
      <c r="AF1502" s="90"/>
      <c r="AG1502" s="90"/>
      <c r="AH1502" s="90"/>
      <c r="AI1502" s="90"/>
      <c r="AJ1502" s="90"/>
      <c r="AK1502" s="90"/>
      <c r="AL1502" s="90"/>
      <c r="AM1502" s="90"/>
      <c r="AN1502" s="90"/>
      <c r="AO1502" s="90"/>
    </row>
    <row r="1503" spans="1:41" x14ac:dyDescent="0.2">
      <c r="A1503" s="90"/>
      <c r="B1503" s="90"/>
      <c r="C1503" s="90"/>
      <c r="D1503" s="90"/>
      <c r="E1503" s="90"/>
      <c r="F1503" s="90"/>
      <c r="G1503" s="90"/>
      <c r="H1503" s="90"/>
      <c r="I1503" s="90"/>
      <c r="J1503" s="90"/>
      <c r="K1503" s="90"/>
      <c r="L1503" s="90"/>
      <c r="M1503" s="90"/>
      <c r="N1503" s="90"/>
      <c r="O1503" s="90"/>
      <c r="P1503" s="90"/>
      <c r="Q1503" s="90"/>
      <c r="R1503" s="90"/>
      <c r="S1503" s="90"/>
      <c r="T1503" s="90"/>
      <c r="U1503" s="90"/>
      <c r="V1503" s="90"/>
      <c r="W1503" s="90"/>
      <c r="X1503" s="90"/>
      <c r="Y1503" s="90"/>
      <c r="Z1503" s="90"/>
      <c r="AA1503" s="90"/>
      <c r="AB1503" s="90"/>
      <c r="AC1503" s="90"/>
      <c r="AD1503" s="90"/>
      <c r="AE1503" s="90"/>
      <c r="AF1503" s="90"/>
      <c r="AG1503" s="90"/>
      <c r="AH1503" s="90"/>
      <c r="AI1503" s="90"/>
      <c r="AJ1503" s="90"/>
      <c r="AK1503" s="90"/>
      <c r="AL1503" s="90"/>
      <c r="AM1503" s="90"/>
      <c r="AN1503" s="90"/>
      <c r="AO1503" s="90"/>
    </row>
    <row r="1504" spans="1:41" x14ac:dyDescent="0.2">
      <c r="A1504" s="90"/>
      <c r="B1504" s="90"/>
      <c r="C1504" s="90"/>
      <c r="D1504" s="90"/>
      <c r="E1504" s="90"/>
      <c r="F1504" s="90"/>
      <c r="G1504" s="90"/>
      <c r="H1504" s="90"/>
      <c r="I1504" s="90"/>
      <c r="J1504" s="90"/>
      <c r="K1504" s="90"/>
      <c r="L1504" s="90"/>
      <c r="M1504" s="90"/>
      <c r="N1504" s="90"/>
      <c r="O1504" s="90"/>
      <c r="P1504" s="90"/>
      <c r="Q1504" s="90"/>
      <c r="R1504" s="90"/>
      <c r="S1504" s="90"/>
      <c r="T1504" s="90"/>
      <c r="U1504" s="90"/>
      <c r="V1504" s="90"/>
      <c r="W1504" s="90"/>
      <c r="X1504" s="90"/>
      <c r="Y1504" s="90"/>
      <c r="Z1504" s="90"/>
      <c r="AA1504" s="90"/>
      <c r="AB1504" s="90"/>
      <c r="AC1504" s="90"/>
      <c r="AD1504" s="90"/>
      <c r="AE1504" s="90"/>
      <c r="AF1504" s="90"/>
      <c r="AG1504" s="90"/>
      <c r="AH1504" s="90"/>
      <c r="AI1504" s="90"/>
      <c r="AJ1504" s="90"/>
      <c r="AK1504" s="90"/>
      <c r="AL1504" s="90"/>
      <c r="AM1504" s="90"/>
      <c r="AN1504" s="90"/>
      <c r="AO1504" s="90"/>
    </row>
    <row r="1505" spans="1:41" x14ac:dyDescent="0.2">
      <c r="A1505" s="90"/>
      <c r="B1505" s="90"/>
      <c r="C1505" s="90"/>
      <c r="D1505" s="90"/>
      <c r="E1505" s="90"/>
      <c r="F1505" s="90"/>
      <c r="G1505" s="90"/>
      <c r="H1505" s="90"/>
      <c r="I1505" s="90"/>
      <c r="J1505" s="90"/>
      <c r="K1505" s="90"/>
      <c r="L1505" s="90"/>
      <c r="M1505" s="90"/>
      <c r="N1505" s="90"/>
      <c r="O1505" s="90"/>
      <c r="P1505" s="90"/>
      <c r="Q1505" s="90"/>
      <c r="R1505" s="90"/>
      <c r="S1505" s="90"/>
      <c r="T1505" s="90"/>
      <c r="U1505" s="90"/>
      <c r="V1505" s="90"/>
      <c r="W1505" s="90"/>
      <c r="X1505" s="90"/>
      <c r="Y1505" s="90"/>
      <c r="Z1505" s="90"/>
      <c r="AA1505" s="90"/>
      <c r="AB1505" s="90"/>
      <c r="AC1505" s="90"/>
      <c r="AD1505" s="90"/>
      <c r="AE1505" s="90"/>
      <c r="AF1505" s="90"/>
      <c r="AG1505" s="90"/>
      <c r="AH1505" s="90"/>
      <c r="AI1505" s="90"/>
      <c r="AJ1505" s="90"/>
      <c r="AK1505" s="90"/>
      <c r="AL1505" s="90"/>
      <c r="AM1505" s="90"/>
      <c r="AN1505" s="90"/>
      <c r="AO1505" s="90"/>
    </row>
    <row r="1506" spans="1:41" x14ac:dyDescent="0.2">
      <c r="A1506" s="90"/>
      <c r="B1506" s="90"/>
      <c r="C1506" s="90"/>
      <c r="D1506" s="90"/>
      <c r="E1506" s="90"/>
      <c r="F1506" s="90"/>
      <c r="G1506" s="90"/>
      <c r="H1506" s="90"/>
      <c r="I1506" s="90"/>
      <c r="J1506" s="90"/>
      <c r="K1506" s="90"/>
      <c r="L1506" s="90"/>
      <c r="M1506" s="90"/>
      <c r="N1506" s="90"/>
      <c r="O1506" s="90"/>
      <c r="P1506" s="90"/>
      <c r="Q1506" s="90"/>
      <c r="R1506" s="90"/>
      <c r="S1506" s="90"/>
      <c r="T1506" s="90"/>
      <c r="U1506" s="90"/>
      <c r="V1506" s="90"/>
      <c r="W1506" s="90"/>
      <c r="X1506" s="90"/>
      <c r="Y1506" s="90"/>
      <c r="Z1506" s="90"/>
      <c r="AA1506" s="90"/>
      <c r="AB1506" s="90"/>
      <c r="AC1506" s="90"/>
      <c r="AD1506" s="90"/>
      <c r="AE1506" s="90"/>
      <c r="AF1506" s="90"/>
      <c r="AG1506" s="90"/>
      <c r="AH1506" s="90"/>
      <c r="AI1506" s="90"/>
      <c r="AJ1506" s="90"/>
      <c r="AK1506" s="90"/>
      <c r="AL1506" s="90"/>
      <c r="AM1506" s="90"/>
      <c r="AN1506" s="90"/>
      <c r="AO1506" s="90"/>
    </row>
    <row r="1507" spans="1:41" x14ac:dyDescent="0.2">
      <c r="A1507" s="90"/>
      <c r="B1507" s="90"/>
      <c r="C1507" s="90"/>
      <c r="D1507" s="90"/>
      <c r="E1507" s="90"/>
      <c r="F1507" s="90"/>
      <c r="G1507" s="90"/>
      <c r="H1507" s="90"/>
      <c r="I1507" s="90"/>
      <c r="J1507" s="90"/>
      <c r="K1507" s="90"/>
      <c r="L1507" s="90"/>
      <c r="M1507" s="90"/>
      <c r="N1507" s="90"/>
      <c r="O1507" s="90"/>
      <c r="P1507" s="90"/>
      <c r="Q1507" s="90"/>
      <c r="R1507" s="90"/>
      <c r="S1507" s="90"/>
      <c r="T1507" s="90"/>
      <c r="U1507" s="90"/>
      <c r="V1507" s="90"/>
      <c r="W1507" s="90"/>
      <c r="X1507" s="90"/>
      <c r="Y1507" s="90"/>
      <c r="Z1507" s="90"/>
      <c r="AA1507" s="90"/>
      <c r="AB1507" s="90"/>
      <c r="AC1507" s="90"/>
      <c r="AD1507" s="90"/>
      <c r="AE1507" s="90"/>
      <c r="AF1507" s="90"/>
      <c r="AG1507" s="90"/>
      <c r="AH1507" s="90"/>
      <c r="AI1507" s="90"/>
      <c r="AJ1507" s="90"/>
      <c r="AK1507" s="90"/>
      <c r="AL1507" s="90"/>
      <c r="AM1507" s="90"/>
      <c r="AN1507" s="90"/>
      <c r="AO1507" s="90"/>
    </row>
    <row r="1508" spans="1:41" x14ac:dyDescent="0.2">
      <c r="A1508" s="90"/>
      <c r="B1508" s="90"/>
      <c r="C1508" s="90"/>
      <c r="D1508" s="90"/>
      <c r="E1508" s="90"/>
      <c r="F1508" s="90"/>
      <c r="G1508" s="90"/>
      <c r="H1508" s="90"/>
      <c r="I1508" s="90"/>
      <c r="J1508" s="90"/>
      <c r="K1508" s="90"/>
      <c r="L1508" s="90"/>
      <c r="M1508" s="90"/>
      <c r="N1508" s="90"/>
      <c r="O1508" s="90"/>
      <c r="P1508" s="90"/>
      <c r="Q1508" s="90"/>
      <c r="R1508" s="90"/>
      <c r="S1508" s="90"/>
      <c r="T1508" s="90"/>
      <c r="U1508" s="90"/>
      <c r="V1508" s="90"/>
      <c r="W1508" s="90"/>
      <c r="X1508" s="90"/>
      <c r="Y1508" s="90"/>
      <c r="Z1508" s="90"/>
      <c r="AA1508" s="90"/>
      <c r="AB1508" s="90"/>
      <c r="AC1508" s="90"/>
      <c r="AD1508" s="90"/>
      <c r="AE1508" s="90"/>
      <c r="AF1508" s="90"/>
      <c r="AG1508" s="90"/>
      <c r="AH1508" s="90"/>
      <c r="AI1508" s="90"/>
      <c r="AJ1508" s="90"/>
      <c r="AK1508" s="90"/>
      <c r="AL1508" s="90"/>
      <c r="AM1508" s="90"/>
      <c r="AN1508" s="90"/>
      <c r="AO1508" s="90"/>
    </row>
    <row r="1509" spans="1:41" x14ac:dyDescent="0.2">
      <c r="A1509" s="90"/>
      <c r="B1509" s="90"/>
      <c r="C1509" s="90"/>
      <c r="D1509" s="90"/>
      <c r="E1509" s="90"/>
      <c r="F1509" s="90"/>
      <c r="G1509" s="90"/>
      <c r="H1509" s="90"/>
      <c r="I1509" s="90"/>
      <c r="J1509" s="90"/>
      <c r="K1509" s="90"/>
      <c r="L1509" s="90"/>
      <c r="M1509" s="90"/>
      <c r="N1509" s="90"/>
      <c r="O1509" s="90"/>
      <c r="P1509" s="90"/>
      <c r="Q1509" s="90"/>
      <c r="R1509" s="90"/>
      <c r="S1509" s="90"/>
      <c r="T1509" s="90"/>
      <c r="U1509" s="90"/>
      <c r="V1509" s="90"/>
      <c r="W1509" s="90"/>
      <c r="X1509" s="90"/>
      <c r="Y1509" s="90"/>
      <c r="Z1509" s="90"/>
      <c r="AA1509" s="90"/>
      <c r="AB1509" s="90"/>
      <c r="AC1509" s="90"/>
      <c r="AD1509" s="90"/>
      <c r="AE1509" s="90"/>
      <c r="AF1509" s="90"/>
      <c r="AG1509" s="90"/>
      <c r="AH1509" s="90"/>
      <c r="AI1509" s="90"/>
      <c r="AJ1509" s="90"/>
      <c r="AK1509" s="90"/>
      <c r="AL1509" s="90"/>
      <c r="AM1509" s="90"/>
      <c r="AN1509" s="90"/>
      <c r="AO1509" s="90"/>
    </row>
    <row r="1510" spans="1:41" x14ac:dyDescent="0.2">
      <c r="A1510" s="90"/>
      <c r="B1510" s="90"/>
      <c r="C1510" s="90"/>
      <c r="D1510" s="90"/>
      <c r="E1510" s="90"/>
      <c r="F1510" s="90"/>
      <c r="G1510" s="90"/>
      <c r="H1510" s="90"/>
      <c r="I1510" s="90"/>
      <c r="J1510" s="90"/>
      <c r="K1510" s="90"/>
      <c r="L1510" s="90"/>
      <c r="M1510" s="90"/>
      <c r="N1510" s="90"/>
      <c r="O1510" s="90"/>
      <c r="P1510" s="90"/>
      <c r="Q1510" s="90"/>
      <c r="R1510" s="90"/>
      <c r="S1510" s="90"/>
      <c r="T1510" s="90"/>
      <c r="U1510" s="90"/>
      <c r="V1510" s="90"/>
      <c r="W1510" s="90"/>
      <c r="X1510" s="90"/>
      <c r="Y1510" s="90"/>
      <c r="Z1510" s="90"/>
      <c r="AA1510" s="90"/>
      <c r="AB1510" s="90"/>
      <c r="AC1510" s="90"/>
      <c r="AD1510" s="90"/>
      <c r="AE1510" s="90"/>
      <c r="AF1510" s="90"/>
      <c r="AG1510" s="90"/>
      <c r="AH1510" s="90"/>
      <c r="AI1510" s="90"/>
      <c r="AJ1510" s="90"/>
      <c r="AK1510" s="90"/>
      <c r="AL1510" s="90"/>
      <c r="AM1510" s="90"/>
      <c r="AN1510" s="90"/>
      <c r="AO1510" s="90"/>
    </row>
    <row r="1511" spans="1:41" x14ac:dyDescent="0.2">
      <c r="A1511" s="90"/>
      <c r="B1511" s="90"/>
      <c r="C1511" s="90"/>
      <c r="D1511" s="90"/>
      <c r="E1511" s="90"/>
      <c r="F1511" s="90"/>
      <c r="G1511" s="90"/>
      <c r="H1511" s="90"/>
      <c r="I1511" s="90"/>
      <c r="J1511" s="90"/>
      <c r="K1511" s="90"/>
      <c r="L1511" s="90"/>
      <c r="M1511" s="90"/>
      <c r="N1511" s="90"/>
      <c r="O1511" s="90"/>
      <c r="P1511" s="90"/>
      <c r="Q1511" s="90"/>
      <c r="R1511" s="90"/>
      <c r="S1511" s="90"/>
      <c r="T1511" s="90"/>
      <c r="U1511" s="90"/>
      <c r="V1511" s="90"/>
      <c r="W1511" s="90"/>
      <c r="X1511" s="90"/>
      <c r="Y1511" s="90"/>
      <c r="Z1511" s="90"/>
      <c r="AA1511" s="90"/>
      <c r="AB1511" s="90"/>
      <c r="AC1511" s="90"/>
      <c r="AD1511" s="90"/>
      <c r="AE1511" s="90"/>
      <c r="AF1511" s="90"/>
      <c r="AG1511" s="90"/>
      <c r="AH1511" s="90"/>
      <c r="AI1511" s="90"/>
      <c r="AJ1511" s="90"/>
      <c r="AK1511" s="90"/>
      <c r="AL1511" s="90"/>
      <c r="AM1511" s="90"/>
      <c r="AN1511" s="90"/>
      <c r="AO1511" s="90"/>
    </row>
    <row r="1512" spans="1:41" x14ac:dyDescent="0.2">
      <c r="A1512" s="90"/>
      <c r="B1512" s="90"/>
      <c r="C1512" s="90"/>
      <c r="D1512" s="90"/>
      <c r="E1512" s="90"/>
      <c r="F1512" s="90"/>
      <c r="G1512" s="90"/>
      <c r="H1512" s="90"/>
      <c r="I1512" s="90"/>
      <c r="J1512" s="90"/>
      <c r="K1512" s="90"/>
      <c r="L1512" s="90"/>
      <c r="M1512" s="90"/>
      <c r="N1512" s="90"/>
      <c r="O1512" s="90"/>
      <c r="P1512" s="90"/>
      <c r="Q1512" s="90"/>
      <c r="R1512" s="90"/>
      <c r="S1512" s="90"/>
      <c r="T1512" s="90"/>
      <c r="U1512" s="90"/>
      <c r="V1512" s="90"/>
      <c r="W1512" s="90"/>
      <c r="X1512" s="90"/>
      <c r="Y1512" s="90"/>
      <c r="Z1512" s="90"/>
      <c r="AA1512" s="90"/>
      <c r="AB1512" s="90"/>
      <c r="AC1512" s="90"/>
      <c r="AD1512" s="90"/>
      <c r="AE1512" s="90"/>
      <c r="AF1512" s="90"/>
      <c r="AG1512" s="90"/>
      <c r="AH1512" s="90"/>
      <c r="AI1512" s="90"/>
      <c r="AJ1512" s="90"/>
      <c r="AK1512" s="90"/>
      <c r="AL1512" s="90"/>
      <c r="AM1512" s="90"/>
      <c r="AN1512" s="90"/>
      <c r="AO1512" s="90"/>
    </row>
    <row r="1513" spans="1:41" x14ac:dyDescent="0.2">
      <c r="A1513" s="90"/>
      <c r="B1513" s="90"/>
      <c r="C1513" s="90"/>
      <c r="D1513" s="90"/>
      <c r="E1513" s="90"/>
      <c r="F1513" s="90"/>
      <c r="G1513" s="90"/>
      <c r="H1513" s="90"/>
      <c r="I1513" s="90"/>
      <c r="J1513" s="90"/>
      <c r="K1513" s="90"/>
      <c r="L1513" s="90"/>
      <c r="M1513" s="90"/>
      <c r="N1513" s="90"/>
      <c r="O1513" s="90"/>
      <c r="P1513" s="90"/>
      <c r="Q1513" s="90"/>
      <c r="R1513" s="90"/>
      <c r="S1513" s="90"/>
      <c r="T1513" s="90"/>
      <c r="U1513" s="90"/>
      <c r="V1513" s="90"/>
      <c r="W1513" s="90"/>
      <c r="X1513" s="90"/>
      <c r="Y1513" s="90"/>
      <c r="Z1513" s="90"/>
      <c r="AA1513" s="90"/>
      <c r="AB1513" s="90"/>
      <c r="AC1513" s="90"/>
      <c r="AD1513" s="90"/>
      <c r="AE1513" s="90"/>
      <c r="AF1513" s="90"/>
      <c r="AG1513" s="90"/>
      <c r="AH1513" s="90"/>
      <c r="AI1513" s="90"/>
      <c r="AJ1513" s="90"/>
      <c r="AK1513" s="90"/>
      <c r="AL1513" s="90"/>
      <c r="AM1513" s="90"/>
      <c r="AN1513" s="90"/>
      <c r="AO1513" s="90"/>
    </row>
    <row r="1514" spans="1:41" x14ac:dyDescent="0.2">
      <c r="A1514" s="90"/>
      <c r="B1514" s="90"/>
      <c r="C1514" s="90"/>
      <c r="D1514" s="90"/>
      <c r="E1514" s="90"/>
      <c r="F1514" s="90"/>
      <c r="G1514" s="90"/>
      <c r="H1514" s="90"/>
      <c r="I1514" s="90"/>
      <c r="J1514" s="90"/>
      <c r="K1514" s="90"/>
      <c r="L1514" s="90"/>
      <c r="M1514" s="90"/>
      <c r="N1514" s="90"/>
      <c r="O1514" s="90"/>
      <c r="P1514" s="90"/>
      <c r="Q1514" s="90"/>
      <c r="R1514" s="90"/>
      <c r="S1514" s="90"/>
      <c r="T1514" s="90"/>
      <c r="U1514" s="90"/>
      <c r="V1514" s="90"/>
      <c r="W1514" s="90"/>
      <c r="X1514" s="90"/>
      <c r="Y1514" s="90"/>
      <c r="Z1514" s="90"/>
      <c r="AA1514" s="90"/>
      <c r="AB1514" s="90"/>
      <c r="AC1514" s="90"/>
      <c r="AD1514" s="90"/>
      <c r="AE1514" s="90"/>
      <c r="AF1514" s="90"/>
      <c r="AG1514" s="90"/>
      <c r="AH1514" s="90"/>
      <c r="AI1514" s="90"/>
      <c r="AJ1514" s="90"/>
      <c r="AK1514" s="90"/>
      <c r="AL1514" s="90"/>
      <c r="AM1514" s="90"/>
      <c r="AN1514" s="90"/>
      <c r="AO1514" s="90"/>
    </row>
    <row r="1515" spans="1:41" x14ac:dyDescent="0.2">
      <c r="A1515" s="90"/>
      <c r="B1515" s="90"/>
      <c r="C1515" s="90"/>
      <c r="D1515" s="90"/>
      <c r="E1515" s="90"/>
      <c r="F1515" s="90"/>
      <c r="G1515" s="90"/>
      <c r="H1515" s="90"/>
      <c r="I1515" s="90"/>
      <c r="J1515" s="90"/>
      <c r="K1515" s="90"/>
      <c r="L1515" s="90"/>
      <c r="M1515" s="90"/>
      <c r="N1515" s="90"/>
      <c r="O1515" s="90"/>
      <c r="P1515" s="90"/>
      <c r="Q1515" s="90"/>
      <c r="R1515" s="90"/>
      <c r="S1515" s="90"/>
      <c r="T1515" s="90"/>
      <c r="U1515" s="90"/>
      <c r="V1515" s="90"/>
      <c r="W1515" s="90"/>
      <c r="X1515" s="90"/>
      <c r="Y1515" s="90"/>
      <c r="Z1515" s="90"/>
      <c r="AA1515" s="90"/>
      <c r="AB1515" s="90"/>
      <c r="AC1515" s="90"/>
      <c r="AD1515" s="90"/>
      <c r="AE1515" s="90"/>
      <c r="AF1515" s="90"/>
      <c r="AG1515" s="90"/>
      <c r="AH1515" s="90"/>
      <c r="AI1515" s="90"/>
      <c r="AJ1515" s="90"/>
      <c r="AK1515" s="90"/>
      <c r="AL1515" s="90"/>
      <c r="AM1515" s="90"/>
      <c r="AN1515" s="90"/>
      <c r="AO1515" s="90"/>
    </row>
    <row r="1516" spans="1:41" x14ac:dyDescent="0.2">
      <c r="A1516" s="90"/>
      <c r="B1516" s="90"/>
      <c r="C1516" s="90"/>
      <c r="D1516" s="90"/>
      <c r="E1516" s="90"/>
      <c r="F1516" s="90"/>
      <c r="G1516" s="90"/>
      <c r="H1516" s="90"/>
      <c r="I1516" s="90"/>
      <c r="J1516" s="90"/>
      <c r="K1516" s="90"/>
      <c r="L1516" s="90"/>
      <c r="M1516" s="90"/>
      <c r="N1516" s="90"/>
      <c r="O1516" s="90"/>
      <c r="P1516" s="90"/>
      <c r="Q1516" s="90"/>
      <c r="R1516" s="90"/>
      <c r="S1516" s="90"/>
      <c r="T1516" s="90"/>
      <c r="U1516" s="90"/>
      <c r="V1516" s="90"/>
      <c r="W1516" s="90"/>
      <c r="X1516" s="90"/>
      <c r="Y1516" s="90"/>
      <c r="Z1516" s="90"/>
      <c r="AA1516" s="90"/>
      <c r="AB1516" s="90"/>
      <c r="AC1516" s="90"/>
      <c r="AD1516" s="90"/>
      <c r="AE1516" s="90"/>
      <c r="AF1516" s="90"/>
      <c r="AG1516" s="90"/>
      <c r="AH1516" s="90"/>
      <c r="AI1516" s="90"/>
      <c r="AJ1516" s="90"/>
      <c r="AK1516" s="90"/>
      <c r="AL1516" s="90"/>
      <c r="AM1516" s="90"/>
      <c r="AN1516" s="90"/>
      <c r="AO1516" s="90"/>
    </row>
    <row r="1517" spans="1:41" x14ac:dyDescent="0.2">
      <c r="A1517" s="90"/>
      <c r="B1517" s="90"/>
      <c r="C1517" s="90"/>
      <c r="D1517" s="90"/>
      <c r="E1517" s="90"/>
      <c r="F1517" s="90"/>
      <c r="G1517" s="90"/>
      <c r="H1517" s="90"/>
      <c r="I1517" s="90"/>
      <c r="J1517" s="90"/>
      <c r="K1517" s="90"/>
      <c r="L1517" s="90"/>
      <c r="M1517" s="90"/>
      <c r="N1517" s="90"/>
      <c r="O1517" s="90"/>
      <c r="P1517" s="90"/>
      <c r="Q1517" s="90"/>
      <c r="R1517" s="90"/>
      <c r="S1517" s="90"/>
      <c r="T1517" s="90"/>
      <c r="U1517" s="90"/>
      <c r="V1517" s="90"/>
      <c r="W1517" s="90"/>
      <c r="X1517" s="90"/>
      <c r="Y1517" s="90"/>
      <c r="Z1517" s="90"/>
      <c r="AA1517" s="90"/>
      <c r="AB1517" s="90"/>
      <c r="AC1517" s="90"/>
      <c r="AD1517" s="90"/>
      <c r="AE1517" s="90"/>
      <c r="AF1517" s="90"/>
      <c r="AG1517" s="90"/>
      <c r="AH1517" s="90"/>
      <c r="AI1517" s="90"/>
      <c r="AJ1517" s="90"/>
      <c r="AK1517" s="90"/>
      <c r="AL1517" s="90"/>
      <c r="AM1517" s="90"/>
      <c r="AN1517" s="90"/>
      <c r="AO1517" s="90"/>
    </row>
    <row r="1518" spans="1:41" x14ac:dyDescent="0.2">
      <c r="A1518" s="90"/>
      <c r="B1518" s="90"/>
      <c r="C1518" s="90"/>
      <c r="D1518" s="90"/>
      <c r="E1518" s="90"/>
      <c r="F1518" s="90"/>
      <c r="G1518" s="90"/>
      <c r="H1518" s="90"/>
      <c r="I1518" s="90"/>
      <c r="J1518" s="90"/>
      <c r="K1518" s="90"/>
      <c r="L1518" s="90"/>
      <c r="M1518" s="90"/>
      <c r="N1518" s="90"/>
      <c r="O1518" s="90"/>
      <c r="P1518" s="90"/>
      <c r="Q1518" s="90"/>
      <c r="R1518" s="90"/>
      <c r="S1518" s="90"/>
      <c r="T1518" s="90"/>
      <c r="U1518" s="90"/>
      <c r="V1518" s="90"/>
      <c r="W1518" s="90"/>
      <c r="X1518" s="90"/>
      <c r="Y1518" s="90"/>
      <c r="Z1518" s="90"/>
      <c r="AA1518" s="90"/>
      <c r="AB1518" s="90"/>
      <c r="AC1518" s="90"/>
      <c r="AD1518" s="90"/>
      <c r="AE1518" s="90"/>
      <c r="AF1518" s="90"/>
      <c r="AG1518" s="90"/>
      <c r="AH1518" s="90"/>
      <c r="AI1518" s="90"/>
      <c r="AJ1518" s="90"/>
      <c r="AK1518" s="90"/>
      <c r="AL1518" s="90"/>
      <c r="AM1518" s="90"/>
      <c r="AN1518" s="90"/>
      <c r="AO1518" s="90"/>
    </row>
    <row r="1519" spans="1:41" x14ac:dyDescent="0.2">
      <c r="A1519" s="90"/>
      <c r="B1519" s="90"/>
      <c r="C1519" s="90"/>
      <c r="D1519" s="90"/>
      <c r="E1519" s="90"/>
      <c r="F1519" s="90"/>
      <c r="G1519" s="90"/>
      <c r="H1519" s="90"/>
      <c r="I1519" s="90"/>
      <c r="J1519" s="90"/>
      <c r="K1519" s="90"/>
      <c r="L1519" s="90"/>
      <c r="M1519" s="90"/>
      <c r="N1519" s="90"/>
      <c r="O1519" s="90"/>
      <c r="P1519" s="90"/>
      <c r="Q1519" s="90"/>
      <c r="R1519" s="90"/>
      <c r="S1519" s="90"/>
      <c r="T1519" s="90"/>
      <c r="U1519" s="90"/>
      <c r="V1519" s="90"/>
      <c r="W1519" s="90"/>
      <c r="X1519" s="90"/>
      <c r="Y1519" s="90"/>
      <c r="Z1519" s="90"/>
      <c r="AA1519" s="90"/>
      <c r="AB1519" s="90"/>
      <c r="AC1519" s="90"/>
      <c r="AD1519" s="90"/>
      <c r="AE1519" s="90"/>
      <c r="AF1519" s="90"/>
      <c r="AG1519" s="90"/>
      <c r="AH1519" s="90"/>
      <c r="AI1519" s="90"/>
      <c r="AJ1519" s="90"/>
      <c r="AK1519" s="90"/>
      <c r="AL1519" s="90"/>
      <c r="AM1519" s="90"/>
      <c r="AN1519" s="90"/>
      <c r="AO1519" s="90"/>
    </row>
    <row r="1520" spans="1:41" x14ac:dyDescent="0.2">
      <c r="A1520" s="90"/>
      <c r="B1520" s="90"/>
      <c r="C1520" s="90"/>
      <c r="D1520" s="90"/>
      <c r="E1520" s="90"/>
      <c r="F1520" s="90"/>
      <c r="G1520" s="90"/>
      <c r="H1520" s="90"/>
      <c r="I1520" s="90"/>
      <c r="J1520" s="90"/>
      <c r="K1520" s="90"/>
      <c r="L1520" s="90"/>
      <c r="M1520" s="90"/>
      <c r="N1520" s="90"/>
      <c r="O1520" s="90"/>
      <c r="P1520" s="90"/>
      <c r="Q1520" s="90"/>
      <c r="R1520" s="90"/>
      <c r="S1520" s="90"/>
      <c r="T1520" s="90"/>
      <c r="U1520" s="90"/>
      <c r="V1520" s="90"/>
      <c r="W1520" s="90"/>
      <c r="X1520" s="90"/>
      <c r="Y1520" s="90"/>
      <c r="Z1520" s="90"/>
      <c r="AA1520" s="90"/>
      <c r="AB1520" s="90"/>
      <c r="AC1520" s="90"/>
      <c r="AD1520" s="90"/>
      <c r="AE1520" s="90"/>
      <c r="AF1520" s="90"/>
      <c r="AG1520" s="90"/>
      <c r="AH1520" s="90"/>
      <c r="AI1520" s="90"/>
      <c r="AJ1520" s="90"/>
      <c r="AK1520" s="90"/>
      <c r="AL1520" s="90"/>
      <c r="AM1520" s="90"/>
      <c r="AN1520" s="90"/>
      <c r="AO1520" s="90"/>
    </row>
    <row r="1521" spans="1:41" x14ac:dyDescent="0.2">
      <c r="A1521" s="90"/>
      <c r="B1521" s="90"/>
      <c r="C1521" s="90"/>
      <c r="D1521" s="90"/>
      <c r="E1521" s="90"/>
      <c r="F1521" s="90"/>
      <c r="G1521" s="90"/>
      <c r="H1521" s="90"/>
      <c r="I1521" s="90"/>
      <c r="J1521" s="90"/>
      <c r="K1521" s="90"/>
      <c r="L1521" s="90"/>
      <c r="M1521" s="90"/>
      <c r="N1521" s="90"/>
      <c r="O1521" s="90"/>
      <c r="P1521" s="90"/>
      <c r="Q1521" s="90"/>
      <c r="R1521" s="90"/>
      <c r="S1521" s="90"/>
      <c r="T1521" s="90"/>
      <c r="U1521" s="90"/>
      <c r="V1521" s="90"/>
      <c r="W1521" s="90"/>
      <c r="X1521" s="90"/>
      <c r="Y1521" s="90"/>
      <c r="Z1521" s="90"/>
      <c r="AA1521" s="90"/>
      <c r="AB1521" s="90"/>
      <c r="AC1521" s="90"/>
      <c r="AD1521" s="90"/>
      <c r="AE1521" s="90"/>
      <c r="AF1521" s="90"/>
      <c r="AG1521" s="90"/>
      <c r="AH1521" s="90"/>
      <c r="AI1521" s="90"/>
      <c r="AJ1521" s="90"/>
      <c r="AK1521" s="90"/>
      <c r="AL1521" s="90"/>
      <c r="AM1521" s="90"/>
      <c r="AN1521" s="90"/>
      <c r="AO1521" s="90"/>
    </row>
    <row r="1522" spans="1:41" x14ac:dyDescent="0.2">
      <c r="A1522" s="90"/>
      <c r="B1522" s="90"/>
      <c r="C1522" s="90"/>
      <c r="D1522" s="90"/>
      <c r="E1522" s="90"/>
      <c r="F1522" s="90"/>
      <c r="G1522" s="90"/>
      <c r="H1522" s="90"/>
      <c r="I1522" s="90"/>
      <c r="J1522" s="90"/>
      <c r="K1522" s="90"/>
      <c r="L1522" s="90"/>
      <c r="M1522" s="90"/>
      <c r="N1522" s="90"/>
      <c r="O1522" s="90"/>
      <c r="P1522" s="90"/>
      <c r="Q1522" s="90"/>
      <c r="R1522" s="90"/>
      <c r="S1522" s="90"/>
      <c r="T1522" s="90"/>
      <c r="U1522" s="90"/>
      <c r="V1522" s="90"/>
      <c r="W1522" s="90"/>
      <c r="X1522" s="90"/>
      <c r="Y1522" s="90"/>
      <c r="Z1522" s="90"/>
      <c r="AA1522" s="90"/>
      <c r="AB1522" s="90"/>
      <c r="AC1522" s="90"/>
      <c r="AD1522" s="90"/>
      <c r="AE1522" s="90"/>
      <c r="AF1522" s="90"/>
      <c r="AG1522" s="90"/>
      <c r="AH1522" s="90"/>
      <c r="AI1522" s="90"/>
      <c r="AJ1522" s="90"/>
      <c r="AK1522" s="90"/>
      <c r="AL1522" s="90"/>
      <c r="AM1522" s="90"/>
      <c r="AN1522" s="90"/>
      <c r="AO1522" s="90"/>
    </row>
    <row r="1523" spans="1:41" x14ac:dyDescent="0.2">
      <c r="A1523" s="90"/>
      <c r="B1523" s="90"/>
      <c r="C1523" s="90"/>
      <c r="D1523" s="90"/>
      <c r="E1523" s="90"/>
      <c r="F1523" s="90"/>
      <c r="G1523" s="90"/>
      <c r="H1523" s="90"/>
      <c r="I1523" s="90"/>
      <c r="J1523" s="90"/>
      <c r="K1523" s="90"/>
      <c r="L1523" s="90"/>
      <c r="M1523" s="90"/>
      <c r="N1523" s="90"/>
      <c r="O1523" s="90"/>
      <c r="P1523" s="90"/>
      <c r="Q1523" s="90"/>
      <c r="R1523" s="90"/>
      <c r="S1523" s="90"/>
      <c r="T1523" s="90"/>
      <c r="U1523" s="90"/>
      <c r="V1523" s="90"/>
      <c r="W1523" s="90"/>
      <c r="X1523" s="90"/>
      <c r="Y1523" s="90"/>
      <c r="Z1523" s="90"/>
      <c r="AA1523" s="90"/>
      <c r="AB1523" s="90"/>
      <c r="AC1523" s="90"/>
      <c r="AD1523" s="90"/>
      <c r="AE1523" s="90"/>
      <c r="AF1523" s="90"/>
      <c r="AG1523" s="90"/>
      <c r="AH1523" s="90"/>
      <c r="AI1523" s="90"/>
      <c r="AJ1523" s="90"/>
      <c r="AK1523" s="90"/>
      <c r="AL1523" s="90"/>
      <c r="AM1523" s="90"/>
      <c r="AN1523" s="90"/>
      <c r="AO1523" s="90"/>
    </row>
    <row r="1524" spans="1:41" x14ac:dyDescent="0.2">
      <c r="A1524" s="90"/>
      <c r="B1524" s="90"/>
      <c r="C1524" s="90"/>
      <c r="D1524" s="90"/>
      <c r="E1524" s="90"/>
      <c r="F1524" s="90"/>
      <c r="G1524" s="90"/>
      <c r="H1524" s="90"/>
      <c r="I1524" s="90"/>
      <c r="J1524" s="90"/>
      <c r="K1524" s="90"/>
      <c r="L1524" s="90"/>
      <c r="M1524" s="90"/>
      <c r="N1524" s="90"/>
      <c r="O1524" s="90"/>
      <c r="P1524" s="90"/>
      <c r="Q1524" s="90"/>
      <c r="R1524" s="90"/>
      <c r="S1524" s="90"/>
      <c r="T1524" s="90"/>
      <c r="U1524" s="90"/>
      <c r="V1524" s="90"/>
      <c r="W1524" s="90"/>
      <c r="X1524" s="90"/>
      <c r="Y1524" s="90"/>
      <c r="Z1524" s="90"/>
      <c r="AA1524" s="90"/>
      <c r="AB1524" s="90"/>
      <c r="AC1524" s="90"/>
      <c r="AD1524" s="90"/>
      <c r="AE1524" s="90"/>
      <c r="AF1524" s="90"/>
      <c r="AG1524" s="90"/>
      <c r="AH1524" s="90"/>
      <c r="AI1524" s="90"/>
      <c r="AJ1524" s="90"/>
      <c r="AK1524" s="90"/>
      <c r="AL1524" s="90"/>
      <c r="AM1524" s="90"/>
      <c r="AN1524" s="90"/>
      <c r="AO1524" s="90"/>
    </row>
    <row r="1525" spans="1:41" x14ac:dyDescent="0.2">
      <c r="A1525" s="90"/>
      <c r="B1525" s="90"/>
      <c r="C1525" s="90"/>
      <c r="D1525" s="90"/>
      <c r="E1525" s="90"/>
      <c r="F1525" s="90"/>
      <c r="G1525" s="90"/>
      <c r="H1525" s="90"/>
      <c r="I1525" s="90"/>
      <c r="J1525" s="90"/>
      <c r="K1525" s="90"/>
      <c r="L1525" s="90"/>
      <c r="M1525" s="90"/>
      <c r="N1525" s="90"/>
      <c r="O1525" s="90"/>
      <c r="P1525" s="90"/>
      <c r="Q1525" s="90"/>
      <c r="R1525" s="90"/>
      <c r="S1525" s="90"/>
      <c r="T1525" s="90"/>
      <c r="U1525" s="90"/>
      <c r="V1525" s="90"/>
      <c r="W1525" s="90"/>
      <c r="X1525" s="90"/>
      <c r="Y1525" s="90"/>
      <c r="Z1525" s="90"/>
      <c r="AA1525" s="90"/>
      <c r="AB1525" s="90"/>
      <c r="AC1525" s="90"/>
      <c r="AD1525" s="90"/>
      <c r="AE1525" s="90"/>
      <c r="AF1525" s="90"/>
      <c r="AG1525" s="90"/>
      <c r="AH1525" s="90"/>
      <c r="AI1525" s="90"/>
      <c r="AJ1525" s="90"/>
      <c r="AK1525" s="90"/>
      <c r="AL1525" s="90"/>
      <c r="AM1525" s="90"/>
      <c r="AN1525" s="90"/>
      <c r="AO1525" s="90"/>
    </row>
    <row r="1526" spans="1:41" x14ac:dyDescent="0.2">
      <c r="A1526" s="90"/>
      <c r="B1526" s="90"/>
      <c r="C1526" s="90"/>
      <c r="D1526" s="90"/>
      <c r="E1526" s="90"/>
      <c r="F1526" s="90"/>
      <c r="G1526" s="90"/>
      <c r="H1526" s="90"/>
      <c r="I1526" s="90"/>
      <c r="J1526" s="90"/>
      <c r="K1526" s="90"/>
      <c r="L1526" s="90"/>
      <c r="M1526" s="90"/>
      <c r="N1526" s="90"/>
      <c r="O1526" s="90"/>
      <c r="P1526" s="90"/>
      <c r="Q1526" s="90"/>
      <c r="R1526" s="90"/>
      <c r="S1526" s="90"/>
      <c r="T1526" s="90"/>
      <c r="U1526" s="90"/>
      <c r="V1526" s="90"/>
      <c r="W1526" s="90"/>
      <c r="X1526" s="90"/>
      <c r="Y1526" s="90"/>
      <c r="Z1526" s="90"/>
      <c r="AA1526" s="90"/>
      <c r="AB1526" s="90"/>
      <c r="AC1526" s="90"/>
      <c r="AD1526" s="90"/>
      <c r="AE1526" s="90"/>
      <c r="AF1526" s="90"/>
      <c r="AG1526" s="90"/>
      <c r="AH1526" s="90"/>
      <c r="AI1526" s="90"/>
      <c r="AJ1526" s="90"/>
      <c r="AK1526" s="90"/>
      <c r="AL1526" s="90"/>
      <c r="AM1526" s="90"/>
      <c r="AN1526" s="90"/>
      <c r="AO1526" s="90"/>
    </row>
    <row r="1527" spans="1:41" x14ac:dyDescent="0.2">
      <c r="A1527" s="90"/>
      <c r="B1527" s="90"/>
      <c r="C1527" s="90"/>
      <c r="D1527" s="90"/>
      <c r="E1527" s="90"/>
      <c r="F1527" s="90"/>
      <c r="G1527" s="90"/>
      <c r="H1527" s="90"/>
      <c r="I1527" s="90"/>
      <c r="J1527" s="90"/>
      <c r="K1527" s="90"/>
      <c r="L1527" s="90"/>
      <c r="M1527" s="90"/>
      <c r="N1527" s="90"/>
      <c r="O1527" s="90"/>
      <c r="P1527" s="90"/>
      <c r="Q1527" s="90"/>
      <c r="R1527" s="90"/>
      <c r="S1527" s="90"/>
      <c r="T1527" s="90"/>
      <c r="U1527" s="90"/>
      <c r="V1527" s="90"/>
      <c r="W1527" s="90"/>
      <c r="X1527" s="90"/>
      <c r="Y1527" s="90"/>
      <c r="Z1527" s="90"/>
      <c r="AA1527" s="90"/>
      <c r="AB1527" s="90"/>
      <c r="AC1527" s="90"/>
      <c r="AD1527" s="90"/>
      <c r="AE1527" s="90"/>
      <c r="AF1527" s="90"/>
      <c r="AG1527" s="90"/>
      <c r="AH1527" s="90"/>
      <c r="AI1527" s="90"/>
      <c r="AJ1527" s="90"/>
      <c r="AK1527" s="90"/>
      <c r="AL1527" s="90"/>
      <c r="AM1527" s="90"/>
      <c r="AN1527" s="90"/>
      <c r="AO1527" s="90"/>
    </row>
    <row r="1528" spans="1:41" x14ac:dyDescent="0.2">
      <c r="A1528" s="90"/>
      <c r="B1528" s="90"/>
      <c r="C1528" s="90"/>
      <c r="D1528" s="90"/>
      <c r="E1528" s="90"/>
      <c r="F1528" s="90"/>
      <c r="G1528" s="90"/>
      <c r="H1528" s="90"/>
      <c r="I1528" s="90"/>
      <c r="J1528" s="90"/>
      <c r="K1528" s="90"/>
      <c r="L1528" s="90"/>
      <c r="M1528" s="90"/>
      <c r="N1528" s="90"/>
      <c r="O1528" s="90"/>
      <c r="P1528" s="90"/>
      <c r="Q1528" s="90"/>
      <c r="R1528" s="90"/>
      <c r="S1528" s="90"/>
      <c r="T1528" s="90"/>
      <c r="U1528" s="90"/>
      <c r="V1528" s="90"/>
      <c r="W1528" s="90"/>
      <c r="X1528" s="90"/>
      <c r="Y1528" s="90"/>
      <c r="Z1528" s="90"/>
      <c r="AA1528" s="90"/>
      <c r="AB1528" s="90"/>
      <c r="AC1528" s="90"/>
      <c r="AD1528" s="90"/>
      <c r="AE1528" s="90"/>
      <c r="AF1528" s="90"/>
      <c r="AG1528" s="90"/>
      <c r="AH1528" s="90"/>
      <c r="AI1528" s="90"/>
      <c r="AJ1528" s="90"/>
      <c r="AK1528" s="90"/>
      <c r="AL1528" s="90"/>
      <c r="AM1528" s="90"/>
      <c r="AN1528" s="90"/>
      <c r="AO1528" s="90"/>
    </row>
    <row r="1529" spans="1:41" x14ac:dyDescent="0.2">
      <c r="A1529" s="90"/>
      <c r="B1529" s="90"/>
      <c r="C1529" s="90"/>
      <c r="D1529" s="90"/>
      <c r="E1529" s="90"/>
      <c r="F1529" s="90"/>
      <c r="G1529" s="90"/>
      <c r="H1529" s="90"/>
      <c r="I1529" s="90"/>
      <c r="J1529" s="90"/>
      <c r="K1529" s="90"/>
      <c r="L1529" s="90"/>
      <c r="M1529" s="90"/>
      <c r="N1529" s="90"/>
      <c r="O1529" s="90"/>
      <c r="P1529" s="90"/>
      <c r="Q1529" s="90"/>
      <c r="R1529" s="90"/>
      <c r="S1529" s="90"/>
      <c r="T1529" s="90"/>
      <c r="U1529" s="90"/>
      <c r="V1529" s="90"/>
      <c r="W1529" s="90"/>
      <c r="X1529" s="90"/>
      <c r="Y1529" s="90"/>
      <c r="Z1529" s="90"/>
      <c r="AA1529" s="90"/>
      <c r="AB1529" s="90"/>
      <c r="AC1529" s="90"/>
      <c r="AD1529" s="90"/>
      <c r="AE1529" s="90"/>
      <c r="AF1529" s="90"/>
      <c r="AG1529" s="90"/>
      <c r="AH1529" s="90"/>
      <c r="AI1529" s="90"/>
      <c r="AJ1529" s="90"/>
      <c r="AK1529" s="90"/>
      <c r="AL1529" s="90"/>
      <c r="AM1529" s="90"/>
      <c r="AN1529" s="90"/>
      <c r="AO1529" s="90"/>
    </row>
    <row r="1530" spans="1:41" x14ac:dyDescent="0.2">
      <c r="A1530" s="90"/>
      <c r="B1530" s="90"/>
      <c r="C1530" s="90"/>
      <c r="D1530" s="90"/>
      <c r="E1530" s="90"/>
      <c r="F1530" s="90"/>
      <c r="G1530" s="90"/>
      <c r="H1530" s="90"/>
      <c r="I1530" s="90"/>
      <c r="J1530" s="90"/>
      <c r="K1530" s="90"/>
      <c r="L1530" s="90"/>
      <c r="M1530" s="90"/>
      <c r="N1530" s="90"/>
      <c r="O1530" s="90"/>
      <c r="P1530" s="90"/>
      <c r="Q1530" s="90"/>
      <c r="R1530" s="90"/>
      <c r="S1530" s="90"/>
      <c r="T1530" s="90"/>
      <c r="U1530" s="90"/>
      <c r="V1530" s="90"/>
      <c r="W1530" s="90"/>
      <c r="X1530" s="90"/>
      <c r="Y1530" s="90"/>
      <c r="Z1530" s="90"/>
      <c r="AA1530" s="90"/>
      <c r="AB1530" s="90"/>
      <c r="AC1530" s="90"/>
      <c r="AD1530" s="90"/>
      <c r="AE1530" s="90"/>
      <c r="AF1530" s="90"/>
      <c r="AG1530" s="90"/>
      <c r="AH1530" s="90"/>
      <c r="AI1530" s="90"/>
      <c r="AJ1530" s="90"/>
      <c r="AK1530" s="90"/>
      <c r="AL1530" s="90"/>
      <c r="AM1530" s="90"/>
      <c r="AN1530" s="90"/>
      <c r="AO1530" s="90"/>
    </row>
    <row r="1531" spans="1:41" x14ac:dyDescent="0.2">
      <c r="A1531" s="90"/>
      <c r="B1531" s="90"/>
      <c r="C1531" s="90"/>
      <c r="D1531" s="90"/>
      <c r="E1531" s="90"/>
      <c r="F1531" s="90"/>
      <c r="G1531" s="90"/>
      <c r="H1531" s="90"/>
      <c r="I1531" s="90"/>
      <c r="J1531" s="90"/>
      <c r="K1531" s="90"/>
      <c r="L1531" s="90"/>
      <c r="M1531" s="90"/>
      <c r="N1531" s="90"/>
      <c r="O1531" s="90"/>
      <c r="P1531" s="90"/>
      <c r="Q1531" s="90"/>
      <c r="R1531" s="90"/>
      <c r="S1531" s="90"/>
      <c r="T1531" s="90"/>
      <c r="U1531" s="90"/>
      <c r="V1531" s="90"/>
      <c r="W1531" s="90"/>
      <c r="X1531" s="90"/>
      <c r="Y1531" s="90"/>
      <c r="Z1531" s="90"/>
      <c r="AA1531" s="90"/>
      <c r="AB1531" s="90"/>
      <c r="AC1531" s="90"/>
      <c r="AD1531" s="90"/>
      <c r="AE1531" s="90"/>
      <c r="AF1531" s="90"/>
      <c r="AG1531" s="90"/>
      <c r="AH1531" s="90"/>
      <c r="AI1531" s="90"/>
      <c r="AJ1531" s="90"/>
      <c r="AK1531" s="90"/>
      <c r="AL1531" s="90"/>
      <c r="AM1531" s="90"/>
      <c r="AN1531" s="90"/>
      <c r="AO1531" s="90"/>
    </row>
    <row r="1532" spans="1:41" x14ac:dyDescent="0.2">
      <c r="A1532" s="90"/>
      <c r="B1532" s="90"/>
      <c r="C1532" s="90"/>
      <c r="D1532" s="90"/>
      <c r="E1532" s="90"/>
      <c r="F1532" s="90"/>
      <c r="G1532" s="90"/>
      <c r="H1532" s="90"/>
      <c r="I1532" s="90"/>
      <c r="J1532" s="90"/>
      <c r="K1532" s="90"/>
      <c r="L1532" s="90"/>
      <c r="M1532" s="90"/>
      <c r="N1532" s="90"/>
      <c r="O1532" s="90"/>
      <c r="P1532" s="90"/>
      <c r="Q1532" s="90"/>
      <c r="R1532" s="90"/>
      <c r="S1532" s="90"/>
      <c r="T1532" s="90"/>
      <c r="U1532" s="90"/>
      <c r="V1532" s="90"/>
      <c r="W1532" s="90"/>
      <c r="X1532" s="90"/>
      <c r="Y1532" s="90"/>
      <c r="Z1532" s="90"/>
      <c r="AA1532" s="90"/>
      <c r="AB1532" s="90"/>
      <c r="AC1532" s="90"/>
      <c r="AD1532" s="90"/>
      <c r="AE1532" s="90"/>
      <c r="AF1532" s="90"/>
      <c r="AG1532" s="90"/>
      <c r="AH1532" s="90"/>
      <c r="AI1532" s="90"/>
      <c r="AJ1532" s="90"/>
      <c r="AK1532" s="90"/>
      <c r="AL1532" s="90"/>
      <c r="AM1532" s="90"/>
      <c r="AN1532" s="90"/>
      <c r="AO1532" s="90"/>
    </row>
    <row r="1533" spans="1:41" x14ac:dyDescent="0.2">
      <c r="A1533" s="90"/>
      <c r="B1533" s="90"/>
      <c r="C1533" s="90"/>
      <c r="D1533" s="90"/>
      <c r="E1533" s="90"/>
      <c r="F1533" s="90"/>
      <c r="G1533" s="90"/>
      <c r="H1533" s="90"/>
      <c r="I1533" s="90"/>
      <c r="J1533" s="90"/>
      <c r="K1533" s="90"/>
      <c r="L1533" s="90"/>
      <c r="M1533" s="90"/>
      <c r="N1533" s="90"/>
      <c r="O1533" s="90"/>
      <c r="P1533" s="90"/>
      <c r="Q1533" s="90"/>
      <c r="R1533" s="90"/>
      <c r="S1533" s="90"/>
      <c r="T1533" s="90"/>
      <c r="U1533" s="90"/>
      <c r="V1533" s="90"/>
      <c r="W1533" s="90"/>
      <c r="X1533" s="90"/>
      <c r="Y1533" s="90"/>
      <c r="Z1533" s="90"/>
      <c r="AA1533" s="90"/>
      <c r="AB1533" s="90"/>
      <c r="AC1533" s="90"/>
      <c r="AD1533" s="90"/>
      <c r="AE1533" s="90"/>
      <c r="AF1533" s="90"/>
      <c r="AG1533" s="90"/>
      <c r="AH1533" s="90"/>
      <c r="AI1533" s="90"/>
      <c r="AJ1533" s="90"/>
      <c r="AK1533" s="90"/>
      <c r="AL1533" s="90"/>
      <c r="AM1533" s="90"/>
      <c r="AN1533" s="90"/>
      <c r="AO1533" s="90"/>
    </row>
    <row r="1534" spans="1:41" x14ac:dyDescent="0.2">
      <c r="A1534" s="90"/>
      <c r="B1534" s="90"/>
      <c r="C1534" s="90"/>
      <c r="D1534" s="90"/>
      <c r="E1534" s="90"/>
      <c r="F1534" s="90"/>
      <c r="G1534" s="90"/>
      <c r="H1534" s="90"/>
      <c r="I1534" s="90"/>
      <c r="J1534" s="90"/>
      <c r="K1534" s="90"/>
      <c r="L1534" s="90"/>
      <c r="M1534" s="90"/>
      <c r="N1534" s="90"/>
      <c r="O1534" s="90"/>
      <c r="P1534" s="90"/>
      <c r="Q1534" s="90"/>
      <c r="R1534" s="90"/>
      <c r="S1534" s="90"/>
      <c r="T1534" s="90"/>
      <c r="U1534" s="90"/>
      <c r="V1534" s="90"/>
      <c r="W1534" s="90"/>
      <c r="X1534" s="90"/>
      <c r="Y1534" s="90"/>
      <c r="Z1534" s="90"/>
      <c r="AA1534" s="90"/>
      <c r="AB1534" s="90"/>
      <c r="AC1534" s="90"/>
      <c r="AD1534" s="90"/>
      <c r="AE1534" s="90"/>
      <c r="AF1534" s="90"/>
      <c r="AG1534" s="90"/>
      <c r="AH1534" s="90"/>
      <c r="AI1534" s="90"/>
      <c r="AJ1534" s="90"/>
      <c r="AK1534" s="90"/>
      <c r="AL1534" s="90"/>
      <c r="AM1534" s="90"/>
      <c r="AN1534" s="90"/>
      <c r="AO1534" s="90"/>
    </row>
    <row r="1535" spans="1:41" x14ac:dyDescent="0.2">
      <c r="A1535" s="90"/>
      <c r="B1535" s="90"/>
      <c r="C1535" s="90"/>
      <c r="D1535" s="90"/>
      <c r="E1535" s="90"/>
      <c r="F1535" s="90"/>
      <c r="G1535" s="90"/>
      <c r="H1535" s="90"/>
      <c r="I1535" s="90"/>
      <c r="J1535" s="90"/>
      <c r="K1535" s="90"/>
      <c r="L1535" s="90"/>
      <c r="M1535" s="90"/>
      <c r="N1535" s="90"/>
      <c r="O1535" s="90"/>
      <c r="P1535" s="90"/>
      <c r="Q1535" s="90"/>
      <c r="R1535" s="90"/>
      <c r="S1535" s="90"/>
      <c r="T1535" s="90"/>
      <c r="U1535" s="90"/>
      <c r="V1535" s="90"/>
      <c r="W1535" s="90"/>
      <c r="X1535" s="90"/>
      <c r="Y1535" s="90"/>
      <c r="Z1535" s="90"/>
      <c r="AA1535" s="90"/>
      <c r="AB1535" s="90"/>
      <c r="AC1535" s="90"/>
      <c r="AD1535" s="90"/>
      <c r="AE1535" s="90"/>
      <c r="AF1535" s="90"/>
      <c r="AG1535" s="90"/>
      <c r="AH1535" s="90"/>
      <c r="AI1535" s="90"/>
      <c r="AJ1535" s="90"/>
      <c r="AK1535" s="90"/>
      <c r="AL1535" s="90"/>
      <c r="AM1535" s="90"/>
      <c r="AN1535" s="90"/>
      <c r="AO1535" s="90"/>
    </row>
    <row r="1536" spans="1:41" x14ac:dyDescent="0.2">
      <c r="A1536" s="90"/>
      <c r="B1536" s="90"/>
      <c r="C1536" s="90"/>
      <c r="D1536" s="90"/>
      <c r="E1536" s="90"/>
      <c r="F1536" s="90"/>
      <c r="G1536" s="90"/>
      <c r="H1536" s="90"/>
      <c r="I1536" s="90"/>
      <c r="J1536" s="90"/>
      <c r="K1536" s="90"/>
      <c r="L1536" s="90"/>
      <c r="M1536" s="90"/>
      <c r="N1536" s="90"/>
      <c r="O1536" s="90"/>
      <c r="P1536" s="90"/>
      <c r="Q1536" s="90"/>
      <c r="R1536" s="90"/>
      <c r="S1536" s="90"/>
      <c r="T1536" s="90"/>
      <c r="U1536" s="90"/>
      <c r="V1536" s="90"/>
      <c r="W1536" s="90"/>
      <c r="X1536" s="90"/>
      <c r="Y1536" s="90"/>
      <c r="Z1536" s="90"/>
      <c r="AA1536" s="90"/>
      <c r="AB1536" s="90"/>
      <c r="AC1536" s="90"/>
      <c r="AD1536" s="90"/>
      <c r="AE1536" s="90"/>
      <c r="AF1536" s="90"/>
      <c r="AG1536" s="90"/>
      <c r="AH1536" s="90"/>
      <c r="AI1536" s="90"/>
      <c r="AJ1536" s="90"/>
      <c r="AK1536" s="90"/>
      <c r="AL1536" s="90"/>
      <c r="AM1536" s="90"/>
      <c r="AN1536" s="90"/>
      <c r="AO1536" s="90"/>
    </row>
    <row r="1537" spans="1:41" x14ac:dyDescent="0.2">
      <c r="A1537" s="90"/>
      <c r="B1537" s="90"/>
      <c r="C1537" s="90"/>
      <c r="D1537" s="90"/>
      <c r="E1537" s="90"/>
      <c r="F1537" s="90"/>
      <c r="G1537" s="90"/>
      <c r="H1537" s="90"/>
      <c r="I1537" s="90"/>
      <c r="J1537" s="90"/>
      <c r="K1537" s="90"/>
      <c r="L1537" s="90"/>
      <c r="M1537" s="90"/>
      <c r="N1537" s="90"/>
      <c r="O1537" s="90"/>
      <c r="P1537" s="90"/>
      <c r="Q1537" s="90"/>
      <c r="R1537" s="90"/>
      <c r="S1537" s="90"/>
      <c r="T1537" s="90"/>
      <c r="U1537" s="90"/>
      <c r="V1537" s="90"/>
      <c r="W1537" s="90"/>
      <c r="X1537" s="90"/>
      <c r="Y1537" s="90"/>
      <c r="Z1537" s="90"/>
      <c r="AA1537" s="90"/>
      <c r="AB1537" s="90"/>
      <c r="AC1537" s="90"/>
      <c r="AD1537" s="90"/>
      <c r="AE1537" s="90"/>
      <c r="AF1537" s="90"/>
      <c r="AG1537" s="90"/>
      <c r="AH1537" s="90"/>
      <c r="AI1537" s="90"/>
      <c r="AJ1537" s="90"/>
      <c r="AK1537" s="90"/>
      <c r="AL1537" s="90"/>
      <c r="AM1537" s="90"/>
      <c r="AN1537" s="90"/>
      <c r="AO1537" s="90"/>
    </row>
    <row r="1538" spans="1:41" x14ac:dyDescent="0.2">
      <c r="A1538" s="90"/>
      <c r="B1538" s="90"/>
      <c r="C1538" s="90"/>
      <c r="D1538" s="90"/>
      <c r="E1538" s="90"/>
      <c r="F1538" s="90"/>
      <c r="G1538" s="90"/>
      <c r="H1538" s="90"/>
      <c r="I1538" s="90"/>
      <c r="J1538" s="90"/>
      <c r="K1538" s="90"/>
      <c r="L1538" s="90"/>
      <c r="M1538" s="90"/>
      <c r="N1538" s="90"/>
      <c r="O1538" s="90"/>
      <c r="P1538" s="90"/>
      <c r="Q1538" s="90"/>
      <c r="R1538" s="90"/>
      <c r="S1538" s="90"/>
      <c r="T1538" s="90"/>
      <c r="U1538" s="90"/>
      <c r="V1538" s="90"/>
      <c r="W1538" s="90"/>
      <c r="X1538" s="90"/>
      <c r="Y1538" s="90"/>
      <c r="Z1538" s="90"/>
      <c r="AA1538" s="90"/>
      <c r="AB1538" s="90"/>
      <c r="AC1538" s="90"/>
      <c r="AD1538" s="90"/>
      <c r="AE1538" s="90"/>
      <c r="AF1538" s="90"/>
      <c r="AG1538" s="90"/>
      <c r="AH1538" s="90"/>
      <c r="AI1538" s="90"/>
      <c r="AJ1538" s="90"/>
      <c r="AK1538" s="90"/>
      <c r="AL1538" s="90"/>
      <c r="AM1538" s="90"/>
      <c r="AN1538" s="90"/>
      <c r="AO1538" s="90"/>
    </row>
    <row r="1539" spans="1:41" x14ac:dyDescent="0.2">
      <c r="A1539" s="90"/>
      <c r="B1539" s="90"/>
      <c r="C1539" s="90"/>
      <c r="D1539" s="90"/>
      <c r="E1539" s="90"/>
      <c r="F1539" s="90"/>
      <c r="G1539" s="90"/>
      <c r="H1539" s="90"/>
      <c r="I1539" s="90"/>
      <c r="J1539" s="90"/>
      <c r="K1539" s="90"/>
      <c r="L1539" s="90"/>
      <c r="M1539" s="90"/>
      <c r="N1539" s="90"/>
      <c r="O1539" s="90"/>
      <c r="P1539" s="90"/>
      <c r="Q1539" s="90"/>
      <c r="R1539" s="90"/>
      <c r="S1539" s="90"/>
      <c r="T1539" s="90"/>
      <c r="U1539" s="90"/>
      <c r="V1539" s="90"/>
      <c r="W1539" s="90"/>
      <c r="X1539" s="90"/>
      <c r="Y1539" s="90"/>
      <c r="Z1539" s="90"/>
      <c r="AA1539" s="90"/>
      <c r="AB1539" s="90"/>
      <c r="AC1539" s="90"/>
      <c r="AD1539" s="90"/>
      <c r="AE1539" s="90"/>
      <c r="AF1539" s="90"/>
      <c r="AG1539" s="90"/>
      <c r="AH1539" s="90"/>
      <c r="AI1539" s="90"/>
      <c r="AJ1539" s="90"/>
      <c r="AK1539" s="90"/>
      <c r="AL1539" s="90"/>
      <c r="AM1539" s="90"/>
      <c r="AN1539" s="90"/>
      <c r="AO1539" s="90"/>
    </row>
    <row r="1540" spans="1:41" x14ac:dyDescent="0.2">
      <c r="A1540" s="90"/>
      <c r="B1540" s="90"/>
      <c r="C1540" s="90"/>
      <c r="D1540" s="90"/>
      <c r="E1540" s="90"/>
      <c r="F1540" s="90"/>
      <c r="G1540" s="90"/>
      <c r="H1540" s="90"/>
      <c r="I1540" s="90"/>
      <c r="J1540" s="90"/>
      <c r="K1540" s="90"/>
      <c r="L1540" s="90"/>
      <c r="M1540" s="90"/>
      <c r="N1540" s="90"/>
      <c r="O1540" s="90"/>
      <c r="P1540" s="90"/>
      <c r="Q1540" s="90"/>
      <c r="R1540" s="90"/>
      <c r="S1540" s="90"/>
      <c r="T1540" s="90"/>
      <c r="U1540" s="90"/>
      <c r="V1540" s="90"/>
      <c r="W1540" s="90"/>
      <c r="X1540" s="90"/>
      <c r="Y1540" s="90"/>
      <c r="Z1540" s="90"/>
      <c r="AA1540" s="90"/>
      <c r="AB1540" s="90"/>
      <c r="AC1540" s="90"/>
      <c r="AD1540" s="90"/>
      <c r="AE1540" s="90"/>
      <c r="AF1540" s="90"/>
      <c r="AG1540" s="90"/>
      <c r="AH1540" s="90"/>
      <c r="AI1540" s="90"/>
      <c r="AJ1540" s="90"/>
      <c r="AK1540" s="90"/>
      <c r="AL1540" s="90"/>
      <c r="AM1540" s="90"/>
      <c r="AN1540" s="90"/>
      <c r="AO1540" s="90"/>
    </row>
    <row r="1541" spans="1:41" x14ac:dyDescent="0.2">
      <c r="A1541" s="90"/>
      <c r="B1541" s="90"/>
      <c r="C1541" s="90"/>
      <c r="D1541" s="90"/>
      <c r="E1541" s="90"/>
      <c r="F1541" s="90"/>
      <c r="G1541" s="90"/>
      <c r="H1541" s="90"/>
      <c r="I1541" s="90"/>
      <c r="J1541" s="90"/>
      <c r="K1541" s="90"/>
      <c r="L1541" s="90"/>
      <c r="M1541" s="90"/>
      <c r="N1541" s="90"/>
      <c r="O1541" s="90"/>
      <c r="P1541" s="90"/>
      <c r="Q1541" s="90"/>
      <c r="R1541" s="90"/>
      <c r="S1541" s="90"/>
      <c r="T1541" s="90"/>
      <c r="U1541" s="90"/>
      <c r="V1541" s="90"/>
      <c r="W1541" s="90"/>
      <c r="X1541" s="90"/>
      <c r="Y1541" s="90"/>
      <c r="Z1541" s="90"/>
      <c r="AA1541" s="90"/>
      <c r="AB1541" s="90"/>
      <c r="AC1541" s="90"/>
      <c r="AD1541" s="90"/>
      <c r="AE1541" s="90"/>
      <c r="AF1541" s="90"/>
      <c r="AG1541" s="90"/>
      <c r="AH1541" s="90"/>
      <c r="AI1541" s="90"/>
      <c r="AJ1541" s="90"/>
      <c r="AK1541" s="90"/>
      <c r="AL1541" s="90"/>
      <c r="AM1541" s="90"/>
      <c r="AN1541" s="90"/>
      <c r="AO1541" s="90"/>
    </row>
    <row r="1542" spans="1:41" x14ac:dyDescent="0.2">
      <c r="A1542" s="90"/>
      <c r="B1542" s="90"/>
      <c r="C1542" s="90"/>
      <c r="D1542" s="90"/>
      <c r="E1542" s="90"/>
      <c r="F1542" s="90"/>
      <c r="G1542" s="90"/>
      <c r="H1542" s="90"/>
      <c r="I1542" s="90"/>
      <c r="J1542" s="90"/>
      <c r="K1542" s="90"/>
      <c r="L1542" s="90"/>
      <c r="M1542" s="90"/>
      <c r="N1542" s="90"/>
      <c r="O1542" s="90"/>
      <c r="P1542" s="90"/>
      <c r="Q1542" s="90"/>
      <c r="R1542" s="90"/>
      <c r="S1542" s="90"/>
      <c r="T1542" s="90"/>
      <c r="U1542" s="90"/>
      <c r="V1542" s="90"/>
      <c r="W1542" s="90"/>
      <c r="X1542" s="90"/>
      <c r="Y1542" s="90"/>
      <c r="Z1542" s="90"/>
      <c r="AA1542" s="90"/>
      <c r="AB1542" s="90"/>
      <c r="AC1542" s="90"/>
      <c r="AD1542" s="90"/>
      <c r="AE1542" s="90"/>
      <c r="AF1542" s="90"/>
      <c r="AG1542" s="90"/>
      <c r="AH1542" s="90"/>
      <c r="AI1542" s="90"/>
      <c r="AJ1542" s="90"/>
      <c r="AK1542" s="90"/>
      <c r="AL1542" s="90"/>
      <c r="AM1542" s="90"/>
      <c r="AN1542" s="90"/>
      <c r="AO1542" s="90"/>
    </row>
    <row r="1543" spans="1:41" x14ac:dyDescent="0.2">
      <c r="A1543" s="90"/>
      <c r="B1543" s="90"/>
      <c r="C1543" s="90"/>
      <c r="D1543" s="90"/>
      <c r="E1543" s="90"/>
      <c r="F1543" s="90"/>
      <c r="G1543" s="90"/>
      <c r="H1543" s="90"/>
      <c r="I1543" s="90"/>
      <c r="J1543" s="90"/>
      <c r="K1543" s="90"/>
      <c r="L1543" s="90"/>
      <c r="M1543" s="90"/>
      <c r="N1543" s="90"/>
      <c r="O1543" s="90"/>
      <c r="P1543" s="90"/>
      <c r="Q1543" s="90"/>
      <c r="R1543" s="90"/>
      <c r="S1543" s="90"/>
      <c r="T1543" s="90"/>
      <c r="U1543" s="90"/>
      <c r="V1543" s="90"/>
      <c r="W1543" s="90"/>
      <c r="X1543" s="90"/>
      <c r="Y1543" s="90"/>
      <c r="Z1543" s="90"/>
      <c r="AA1543" s="90"/>
      <c r="AB1543" s="90"/>
      <c r="AC1543" s="90"/>
      <c r="AD1543" s="90"/>
      <c r="AE1543" s="90"/>
      <c r="AF1543" s="90"/>
      <c r="AG1543" s="90"/>
      <c r="AH1543" s="90"/>
      <c r="AI1543" s="90"/>
      <c r="AJ1543" s="90"/>
      <c r="AK1543" s="90"/>
      <c r="AL1543" s="90"/>
      <c r="AM1543" s="90"/>
      <c r="AN1543" s="90"/>
      <c r="AO1543" s="90"/>
    </row>
    <row r="1544" spans="1:41" x14ac:dyDescent="0.2">
      <c r="A1544" s="90"/>
      <c r="B1544" s="90"/>
      <c r="C1544" s="90"/>
      <c r="D1544" s="90"/>
      <c r="E1544" s="90"/>
      <c r="F1544" s="90"/>
      <c r="G1544" s="90"/>
      <c r="H1544" s="90"/>
      <c r="I1544" s="90"/>
      <c r="J1544" s="90"/>
      <c r="K1544" s="90"/>
      <c r="L1544" s="90"/>
      <c r="M1544" s="90"/>
      <c r="N1544" s="90"/>
      <c r="O1544" s="90"/>
      <c r="P1544" s="90"/>
      <c r="Q1544" s="90"/>
      <c r="R1544" s="90"/>
      <c r="S1544" s="90"/>
      <c r="T1544" s="90"/>
      <c r="U1544" s="90"/>
      <c r="V1544" s="90"/>
      <c r="W1544" s="90"/>
      <c r="X1544" s="90"/>
      <c r="Y1544" s="90"/>
      <c r="Z1544" s="90"/>
      <c r="AA1544" s="90"/>
      <c r="AB1544" s="90"/>
      <c r="AC1544" s="90"/>
      <c r="AD1544" s="90"/>
      <c r="AE1544" s="90"/>
      <c r="AF1544" s="90"/>
      <c r="AG1544" s="90"/>
      <c r="AH1544" s="90"/>
      <c r="AI1544" s="90"/>
      <c r="AJ1544" s="90"/>
      <c r="AK1544" s="90"/>
      <c r="AL1544" s="90"/>
      <c r="AM1544" s="90"/>
      <c r="AN1544" s="90"/>
      <c r="AO1544" s="90"/>
    </row>
    <row r="1545" spans="1:41" x14ac:dyDescent="0.2">
      <c r="A1545" s="90"/>
      <c r="B1545" s="90"/>
      <c r="C1545" s="90"/>
      <c r="D1545" s="90"/>
      <c r="E1545" s="90"/>
      <c r="F1545" s="90"/>
      <c r="G1545" s="90"/>
      <c r="H1545" s="90"/>
      <c r="I1545" s="90"/>
      <c r="J1545" s="90"/>
      <c r="K1545" s="90"/>
      <c r="L1545" s="90"/>
      <c r="M1545" s="90"/>
      <c r="N1545" s="90"/>
      <c r="O1545" s="90"/>
      <c r="P1545" s="90"/>
      <c r="Q1545" s="90"/>
      <c r="R1545" s="90"/>
      <c r="S1545" s="90"/>
      <c r="T1545" s="90"/>
      <c r="U1545" s="90"/>
      <c r="V1545" s="90"/>
      <c r="W1545" s="90"/>
      <c r="X1545" s="90"/>
      <c r="Y1545" s="90"/>
      <c r="Z1545" s="90"/>
      <c r="AA1545" s="90"/>
      <c r="AB1545" s="90"/>
      <c r="AC1545" s="90"/>
      <c r="AD1545" s="90"/>
      <c r="AE1545" s="90"/>
      <c r="AF1545" s="90"/>
      <c r="AG1545" s="90"/>
      <c r="AH1545" s="90"/>
      <c r="AI1545" s="90"/>
      <c r="AJ1545" s="90"/>
      <c r="AK1545" s="90"/>
      <c r="AL1545" s="90"/>
      <c r="AM1545" s="90"/>
      <c r="AN1545" s="90"/>
      <c r="AO1545" s="90"/>
    </row>
    <row r="1546" spans="1:41" x14ac:dyDescent="0.2">
      <c r="A1546" s="90"/>
      <c r="B1546" s="90"/>
      <c r="C1546" s="90"/>
      <c r="D1546" s="90"/>
      <c r="E1546" s="90"/>
      <c r="F1546" s="90"/>
      <c r="G1546" s="90"/>
      <c r="H1546" s="90"/>
      <c r="I1546" s="90"/>
      <c r="J1546" s="90"/>
      <c r="K1546" s="90"/>
      <c r="L1546" s="90"/>
      <c r="M1546" s="90"/>
      <c r="N1546" s="90"/>
      <c r="O1546" s="90"/>
      <c r="P1546" s="90"/>
      <c r="Q1546" s="90"/>
      <c r="R1546" s="90"/>
      <c r="S1546" s="90"/>
      <c r="T1546" s="90"/>
      <c r="U1546" s="90"/>
      <c r="V1546" s="90"/>
      <c r="W1546" s="90"/>
      <c r="X1546" s="90"/>
      <c r="Y1546" s="90"/>
      <c r="Z1546" s="90"/>
      <c r="AA1546" s="90"/>
      <c r="AB1546" s="90"/>
      <c r="AC1546" s="90"/>
      <c r="AD1546" s="90"/>
      <c r="AE1546" s="90"/>
      <c r="AF1546" s="90"/>
      <c r="AG1546" s="90"/>
      <c r="AH1546" s="90"/>
      <c r="AI1546" s="90"/>
      <c r="AJ1546" s="90"/>
      <c r="AK1546" s="90"/>
      <c r="AL1546" s="90"/>
      <c r="AM1546" s="90"/>
      <c r="AN1546" s="90"/>
      <c r="AO1546" s="90"/>
    </row>
    <row r="1547" spans="1:41" x14ac:dyDescent="0.2">
      <c r="A1547" s="90"/>
      <c r="B1547" s="90"/>
      <c r="C1547" s="90"/>
      <c r="D1547" s="90"/>
      <c r="E1547" s="90"/>
      <c r="F1547" s="90"/>
      <c r="G1547" s="90"/>
      <c r="H1547" s="90"/>
      <c r="I1547" s="90"/>
      <c r="J1547" s="90"/>
      <c r="K1547" s="90"/>
      <c r="L1547" s="90"/>
      <c r="M1547" s="90"/>
      <c r="N1547" s="90"/>
      <c r="O1547" s="90"/>
      <c r="P1547" s="90"/>
      <c r="Q1547" s="90"/>
      <c r="R1547" s="90"/>
      <c r="S1547" s="90"/>
      <c r="T1547" s="90"/>
      <c r="U1547" s="90"/>
      <c r="V1547" s="90"/>
      <c r="W1547" s="90"/>
      <c r="X1547" s="90"/>
      <c r="Y1547" s="90"/>
      <c r="Z1547" s="90"/>
      <c r="AA1547" s="90"/>
      <c r="AB1547" s="90"/>
      <c r="AC1547" s="90"/>
      <c r="AD1547" s="90"/>
      <c r="AE1547" s="90"/>
      <c r="AF1547" s="90"/>
      <c r="AG1547" s="90"/>
      <c r="AH1547" s="90"/>
      <c r="AI1547" s="90"/>
      <c r="AJ1547" s="90"/>
      <c r="AK1547" s="90"/>
      <c r="AL1547" s="90"/>
      <c r="AM1547" s="90"/>
      <c r="AN1547" s="90"/>
      <c r="AO1547" s="90"/>
    </row>
    <row r="1548" spans="1:41" x14ac:dyDescent="0.2">
      <c r="A1548" s="90"/>
      <c r="B1548" s="90"/>
      <c r="C1548" s="90"/>
      <c r="D1548" s="90"/>
      <c r="E1548" s="90"/>
      <c r="F1548" s="90"/>
      <c r="G1548" s="90"/>
      <c r="H1548" s="90"/>
      <c r="I1548" s="90"/>
      <c r="J1548" s="90"/>
      <c r="K1548" s="90"/>
      <c r="L1548" s="90"/>
      <c r="M1548" s="90"/>
      <c r="N1548" s="90"/>
      <c r="O1548" s="90"/>
      <c r="P1548" s="90"/>
      <c r="Q1548" s="90"/>
      <c r="R1548" s="90"/>
      <c r="S1548" s="90"/>
      <c r="T1548" s="90"/>
      <c r="U1548" s="90"/>
      <c r="V1548" s="90"/>
      <c r="W1548" s="90"/>
      <c r="X1548" s="90"/>
      <c r="Y1548" s="90"/>
      <c r="Z1548" s="90"/>
      <c r="AA1548" s="90"/>
      <c r="AB1548" s="90"/>
      <c r="AC1548" s="90"/>
      <c r="AD1548" s="90"/>
      <c r="AE1548" s="90"/>
      <c r="AF1548" s="90"/>
      <c r="AG1548" s="90"/>
      <c r="AH1548" s="90"/>
      <c r="AI1548" s="90"/>
      <c r="AJ1548" s="90"/>
      <c r="AK1548" s="90"/>
      <c r="AL1548" s="90"/>
      <c r="AM1548" s="90"/>
      <c r="AN1548" s="90"/>
      <c r="AO1548" s="90"/>
    </row>
    <row r="1549" spans="1:41" x14ac:dyDescent="0.2">
      <c r="A1549" s="90"/>
      <c r="B1549" s="90"/>
      <c r="C1549" s="90"/>
      <c r="D1549" s="90"/>
      <c r="E1549" s="90"/>
      <c r="F1549" s="90"/>
      <c r="G1549" s="90"/>
      <c r="H1549" s="90"/>
      <c r="I1549" s="90"/>
      <c r="J1549" s="90"/>
      <c r="K1549" s="90"/>
      <c r="L1549" s="90"/>
      <c r="M1549" s="90"/>
      <c r="N1549" s="90"/>
      <c r="O1549" s="90"/>
      <c r="P1549" s="90"/>
      <c r="Q1549" s="90"/>
      <c r="R1549" s="90"/>
      <c r="S1549" s="90"/>
      <c r="T1549" s="90"/>
      <c r="U1549" s="90"/>
      <c r="V1549" s="90"/>
      <c r="W1549" s="90"/>
      <c r="X1549" s="90"/>
      <c r="Y1549" s="90"/>
      <c r="Z1549" s="90"/>
      <c r="AA1549" s="90"/>
      <c r="AB1549" s="90"/>
      <c r="AC1549" s="90"/>
      <c r="AD1549" s="90"/>
      <c r="AE1549" s="90"/>
      <c r="AF1549" s="90"/>
      <c r="AG1549" s="90"/>
      <c r="AH1549" s="90"/>
      <c r="AI1549" s="90"/>
      <c r="AJ1549" s="90"/>
      <c r="AK1549" s="90"/>
      <c r="AL1549" s="90"/>
      <c r="AM1549" s="90"/>
      <c r="AN1549" s="90"/>
      <c r="AO1549" s="90"/>
    </row>
    <row r="1550" spans="1:41" x14ac:dyDescent="0.2">
      <c r="A1550" s="90"/>
      <c r="B1550" s="90"/>
      <c r="C1550" s="90"/>
      <c r="D1550" s="90"/>
      <c r="E1550" s="90"/>
      <c r="F1550" s="90"/>
      <c r="G1550" s="90"/>
      <c r="H1550" s="90"/>
      <c r="I1550" s="90"/>
      <c r="J1550" s="90"/>
      <c r="K1550" s="90"/>
      <c r="L1550" s="90"/>
      <c r="M1550" s="90"/>
      <c r="N1550" s="90"/>
      <c r="O1550" s="90"/>
      <c r="P1550" s="90"/>
      <c r="Q1550" s="90"/>
      <c r="R1550" s="90"/>
      <c r="S1550" s="90"/>
      <c r="T1550" s="90"/>
      <c r="U1550" s="90"/>
      <c r="V1550" s="90"/>
      <c r="W1550" s="90"/>
      <c r="X1550" s="90"/>
      <c r="Y1550" s="90"/>
      <c r="Z1550" s="90"/>
      <c r="AA1550" s="90"/>
      <c r="AB1550" s="90"/>
      <c r="AC1550" s="90"/>
      <c r="AD1550" s="90"/>
      <c r="AE1550" s="90"/>
      <c r="AF1550" s="90"/>
      <c r="AG1550" s="90"/>
      <c r="AH1550" s="90"/>
      <c r="AI1550" s="90"/>
      <c r="AJ1550" s="90"/>
      <c r="AK1550" s="90"/>
      <c r="AL1550" s="90"/>
      <c r="AM1550" s="90"/>
      <c r="AN1550" s="90"/>
      <c r="AO1550" s="90"/>
    </row>
    <row r="1551" spans="1:41" x14ac:dyDescent="0.2">
      <c r="A1551" s="90"/>
      <c r="B1551" s="90"/>
      <c r="C1551" s="90"/>
      <c r="D1551" s="90"/>
      <c r="E1551" s="90"/>
      <c r="F1551" s="90"/>
      <c r="G1551" s="90"/>
      <c r="H1551" s="90"/>
      <c r="I1551" s="90"/>
      <c r="J1551" s="90"/>
      <c r="K1551" s="90"/>
      <c r="L1551" s="90"/>
      <c r="M1551" s="90"/>
      <c r="N1551" s="90"/>
      <c r="O1551" s="90"/>
      <c r="P1551" s="90"/>
      <c r="Q1551" s="90"/>
      <c r="R1551" s="90"/>
      <c r="S1551" s="90"/>
      <c r="T1551" s="90"/>
      <c r="U1551" s="90"/>
      <c r="V1551" s="90"/>
      <c r="W1551" s="90"/>
      <c r="X1551" s="90"/>
      <c r="Y1551" s="90"/>
      <c r="Z1551" s="90"/>
      <c r="AA1551" s="90"/>
      <c r="AB1551" s="90"/>
      <c r="AC1551" s="90"/>
      <c r="AD1551" s="90"/>
      <c r="AE1551" s="90"/>
      <c r="AF1551" s="90"/>
      <c r="AG1551" s="90"/>
      <c r="AH1551" s="90"/>
      <c r="AI1551" s="90"/>
      <c r="AJ1551" s="90"/>
      <c r="AK1551" s="90"/>
      <c r="AL1551" s="90"/>
      <c r="AM1551" s="90"/>
      <c r="AN1551" s="90"/>
      <c r="AO1551" s="90"/>
    </row>
    <row r="1552" spans="1:41" x14ac:dyDescent="0.2">
      <c r="A1552" s="90"/>
      <c r="B1552" s="90"/>
      <c r="C1552" s="90"/>
      <c r="D1552" s="90"/>
      <c r="E1552" s="90"/>
      <c r="F1552" s="90"/>
      <c r="G1552" s="90"/>
      <c r="H1552" s="90"/>
      <c r="I1552" s="90"/>
      <c r="J1552" s="90"/>
      <c r="K1552" s="90"/>
      <c r="L1552" s="90"/>
      <c r="M1552" s="90"/>
      <c r="N1552" s="90"/>
      <c r="O1552" s="90"/>
      <c r="P1552" s="90"/>
      <c r="Q1552" s="90"/>
      <c r="R1552" s="90"/>
      <c r="S1552" s="90"/>
      <c r="T1552" s="90"/>
      <c r="U1552" s="90"/>
      <c r="V1552" s="90"/>
      <c r="W1552" s="90"/>
      <c r="X1552" s="90"/>
      <c r="Y1552" s="90"/>
      <c r="Z1552" s="90"/>
      <c r="AA1552" s="90"/>
      <c r="AB1552" s="90"/>
      <c r="AC1552" s="90"/>
      <c r="AD1552" s="90"/>
      <c r="AE1552" s="90"/>
      <c r="AF1552" s="90"/>
      <c r="AG1552" s="90"/>
      <c r="AH1552" s="90"/>
      <c r="AI1552" s="90"/>
      <c r="AJ1552" s="90"/>
      <c r="AK1552" s="90"/>
      <c r="AL1552" s="90"/>
      <c r="AM1552" s="90"/>
      <c r="AN1552" s="90"/>
      <c r="AO1552" s="90"/>
    </row>
    <row r="1553" spans="1:41" x14ac:dyDescent="0.2">
      <c r="A1553" s="90"/>
      <c r="B1553" s="90"/>
      <c r="C1553" s="90"/>
      <c r="D1553" s="90"/>
      <c r="E1553" s="90"/>
      <c r="F1553" s="90"/>
      <c r="G1553" s="90"/>
      <c r="H1553" s="90"/>
      <c r="I1553" s="90"/>
      <c r="J1553" s="90"/>
      <c r="K1553" s="90"/>
      <c r="L1553" s="90"/>
      <c r="M1553" s="90"/>
      <c r="N1553" s="90"/>
      <c r="O1553" s="90"/>
      <c r="P1553" s="90"/>
      <c r="Q1553" s="90"/>
      <c r="R1553" s="90"/>
      <c r="S1553" s="90"/>
      <c r="T1553" s="90"/>
      <c r="U1553" s="90"/>
      <c r="V1553" s="90"/>
      <c r="W1553" s="90"/>
      <c r="X1553" s="90"/>
      <c r="Y1553" s="90"/>
      <c r="Z1553" s="90"/>
      <c r="AA1553" s="90"/>
      <c r="AB1553" s="90"/>
      <c r="AC1553" s="90"/>
      <c r="AD1553" s="90"/>
      <c r="AE1553" s="90"/>
      <c r="AF1553" s="90"/>
      <c r="AG1553" s="90"/>
      <c r="AH1553" s="90"/>
      <c r="AI1553" s="90"/>
      <c r="AJ1553" s="90"/>
      <c r="AK1553" s="90"/>
      <c r="AL1553" s="90"/>
      <c r="AM1553" s="90"/>
      <c r="AN1553" s="90"/>
      <c r="AO1553" s="90"/>
    </row>
    <row r="1554" spans="1:41" x14ac:dyDescent="0.2">
      <c r="A1554" s="90"/>
      <c r="B1554" s="90"/>
      <c r="C1554" s="90"/>
      <c r="D1554" s="90"/>
      <c r="E1554" s="90"/>
      <c r="F1554" s="90"/>
      <c r="G1554" s="90"/>
      <c r="H1554" s="90"/>
      <c r="I1554" s="90"/>
      <c r="J1554" s="90"/>
      <c r="K1554" s="90"/>
      <c r="L1554" s="90"/>
      <c r="M1554" s="90"/>
      <c r="N1554" s="90"/>
      <c r="O1554" s="90"/>
      <c r="P1554" s="90"/>
      <c r="Q1554" s="90"/>
      <c r="R1554" s="90"/>
      <c r="S1554" s="90"/>
      <c r="T1554" s="90"/>
      <c r="U1554" s="90"/>
      <c r="V1554" s="90"/>
      <c r="W1554" s="90"/>
      <c r="X1554" s="90"/>
      <c r="Y1554" s="90"/>
      <c r="Z1554" s="90"/>
      <c r="AA1554" s="90"/>
      <c r="AB1554" s="90"/>
      <c r="AC1554" s="90"/>
      <c r="AD1554" s="90"/>
      <c r="AE1554" s="90"/>
      <c r="AF1554" s="90"/>
      <c r="AG1554" s="90"/>
      <c r="AH1554" s="90"/>
      <c r="AI1554" s="90"/>
      <c r="AJ1554" s="90"/>
      <c r="AK1554" s="90"/>
      <c r="AL1554" s="90"/>
      <c r="AM1554" s="90"/>
      <c r="AN1554" s="90"/>
      <c r="AO1554" s="90"/>
    </row>
    <row r="1555" spans="1:41" x14ac:dyDescent="0.2">
      <c r="A1555" s="90"/>
      <c r="B1555" s="90"/>
      <c r="C1555" s="90"/>
      <c r="D1555" s="90"/>
      <c r="E1555" s="90"/>
      <c r="F1555" s="90"/>
      <c r="G1555" s="90"/>
      <c r="H1555" s="90"/>
      <c r="I1555" s="90"/>
      <c r="J1555" s="90"/>
      <c r="K1555" s="90"/>
      <c r="L1555" s="90"/>
      <c r="M1555" s="90"/>
      <c r="N1555" s="90"/>
      <c r="O1555" s="90"/>
      <c r="P1555" s="90"/>
      <c r="Q1555" s="90"/>
      <c r="R1555" s="90"/>
      <c r="S1555" s="90"/>
      <c r="T1555" s="90"/>
      <c r="U1555" s="90"/>
      <c r="V1555" s="90"/>
      <c r="W1555" s="90"/>
      <c r="X1555" s="90"/>
      <c r="Y1555" s="90"/>
      <c r="Z1555" s="90"/>
      <c r="AA1555" s="90"/>
      <c r="AB1555" s="90"/>
      <c r="AC1555" s="90"/>
      <c r="AD1555" s="90"/>
      <c r="AE1555" s="90"/>
      <c r="AF1555" s="90"/>
      <c r="AG1555" s="90"/>
      <c r="AH1555" s="90"/>
      <c r="AI1555" s="90"/>
      <c r="AJ1555" s="90"/>
      <c r="AK1555" s="90"/>
      <c r="AL1555" s="90"/>
      <c r="AM1555" s="90"/>
      <c r="AN1555" s="90"/>
      <c r="AO1555" s="90"/>
    </row>
    <row r="1556" spans="1:41" x14ac:dyDescent="0.2">
      <c r="A1556" s="90"/>
      <c r="B1556" s="90"/>
      <c r="C1556" s="90"/>
      <c r="D1556" s="90"/>
      <c r="E1556" s="90"/>
      <c r="F1556" s="90"/>
      <c r="G1556" s="90"/>
      <c r="H1556" s="90"/>
      <c r="I1556" s="90"/>
      <c r="J1556" s="90"/>
      <c r="K1556" s="90"/>
      <c r="L1556" s="90"/>
      <c r="M1556" s="90"/>
      <c r="N1556" s="90"/>
      <c r="O1556" s="90"/>
      <c r="P1556" s="90"/>
      <c r="Q1556" s="90"/>
      <c r="R1556" s="90"/>
      <c r="S1556" s="90"/>
      <c r="T1556" s="90"/>
      <c r="U1556" s="90"/>
      <c r="V1556" s="90"/>
      <c r="W1556" s="90"/>
      <c r="X1556" s="90"/>
      <c r="Y1556" s="90"/>
      <c r="Z1556" s="90"/>
      <c r="AA1556" s="90"/>
      <c r="AB1556" s="90"/>
      <c r="AC1556" s="90"/>
      <c r="AD1556" s="90"/>
      <c r="AE1556" s="90"/>
      <c r="AF1556" s="90"/>
      <c r="AG1556" s="90"/>
      <c r="AH1556" s="90"/>
      <c r="AI1556" s="90"/>
      <c r="AJ1556" s="90"/>
      <c r="AK1556" s="90"/>
      <c r="AL1556" s="90"/>
      <c r="AM1556" s="90"/>
      <c r="AN1556" s="90"/>
      <c r="AO1556" s="90"/>
    </row>
    <row r="1557" spans="1:41" x14ac:dyDescent="0.2">
      <c r="A1557" s="90"/>
      <c r="B1557" s="90"/>
      <c r="C1557" s="90"/>
      <c r="D1557" s="90"/>
      <c r="E1557" s="90"/>
      <c r="F1557" s="90"/>
      <c r="G1557" s="90"/>
      <c r="H1557" s="90"/>
      <c r="I1557" s="90"/>
      <c r="J1557" s="90"/>
      <c r="K1557" s="90"/>
      <c r="L1557" s="90"/>
      <c r="M1557" s="90"/>
      <c r="N1557" s="90"/>
      <c r="O1557" s="90"/>
      <c r="P1557" s="90"/>
      <c r="Q1557" s="90"/>
      <c r="R1557" s="90"/>
      <c r="S1557" s="90"/>
      <c r="T1557" s="90"/>
      <c r="U1557" s="90"/>
      <c r="V1557" s="90"/>
      <c r="W1557" s="90"/>
      <c r="X1557" s="90"/>
      <c r="Y1557" s="90"/>
      <c r="Z1557" s="90"/>
      <c r="AA1557" s="90"/>
      <c r="AB1557" s="90"/>
      <c r="AC1557" s="90"/>
      <c r="AD1557" s="90"/>
      <c r="AE1557" s="90"/>
      <c r="AF1557" s="90"/>
      <c r="AG1557" s="90"/>
      <c r="AH1557" s="90"/>
      <c r="AI1557" s="90"/>
      <c r="AJ1557" s="90"/>
      <c r="AK1557" s="90"/>
      <c r="AL1557" s="90"/>
      <c r="AM1557" s="90"/>
      <c r="AN1557" s="90"/>
      <c r="AO1557" s="90"/>
    </row>
    <row r="1558" spans="1:41" x14ac:dyDescent="0.2">
      <c r="A1558" s="90"/>
      <c r="B1558" s="90"/>
      <c r="C1558" s="90"/>
      <c r="D1558" s="90"/>
      <c r="E1558" s="90"/>
      <c r="F1558" s="90"/>
      <c r="G1558" s="90"/>
      <c r="H1558" s="90"/>
      <c r="I1558" s="90"/>
      <c r="J1558" s="90"/>
      <c r="K1558" s="90"/>
      <c r="L1558" s="90"/>
      <c r="M1558" s="90"/>
      <c r="N1558" s="90"/>
      <c r="O1558" s="90"/>
      <c r="P1558" s="90"/>
      <c r="Q1558" s="90"/>
      <c r="R1558" s="90"/>
      <c r="S1558" s="90"/>
      <c r="T1558" s="90"/>
      <c r="U1558" s="90"/>
      <c r="V1558" s="90"/>
      <c r="W1558" s="90"/>
      <c r="X1558" s="90"/>
      <c r="Y1558" s="90"/>
      <c r="Z1558" s="90"/>
      <c r="AA1558" s="90"/>
      <c r="AB1558" s="90"/>
      <c r="AC1558" s="90"/>
      <c r="AD1558" s="90"/>
      <c r="AE1558" s="90"/>
      <c r="AF1558" s="90"/>
      <c r="AG1558" s="90"/>
      <c r="AH1558" s="90"/>
      <c r="AI1558" s="90"/>
      <c r="AJ1558" s="90"/>
      <c r="AK1558" s="90"/>
      <c r="AL1558" s="90"/>
      <c r="AM1558" s="90"/>
      <c r="AN1558" s="90"/>
      <c r="AO1558" s="90"/>
    </row>
    <row r="1559" spans="1:41" x14ac:dyDescent="0.2">
      <c r="A1559" s="90"/>
      <c r="B1559" s="90"/>
      <c r="C1559" s="90"/>
      <c r="D1559" s="90"/>
      <c r="E1559" s="90"/>
      <c r="F1559" s="90"/>
      <c r="G1559" s="90"/>
      <c r="H1559" s="90"/>
      <c r="I1559" s="90"/>
      <c r="J1559" s="90"/>
      <c r="K1559" s="90"/>
      <c r="L1559" s="90"/>
      <c r="M1559" s="90"/>
      <c r="N1559" s="90"/>
      <c r="O1559" s="90"/>
      <c r="P1559" s="90"/>
      <c r="Q1559" s="90"/>
      <c r="R1559" s="90"/>
      <c r="S1559" s="90"/>
      <c r="T1559" s="90"/>
      <c r="U1559" s="90"/>
      <c r="V1559" s="90"/>
      <c r="W1559" s="90"/>
      <c r="X1559" s="90"/>
      <c r="Y1559" s="90"/>
      <c r="Z1559" s="90"/>
      <c r="AA1559" s="90"/>
      <c r="AB1559" s="90"/>
      <c r="AC1559" s="90"/>
      <c r="AD1559" s="90"/>
      <c r="AE1559" s="90"/>
      <c r="AF1559" s="90"/>
      <c r="AG1559" s="90"/>
      <c r="AH1559" s="90"/>
      <c r="AI1559" s="90"/>
      <c r="AJ1559" s="90"/>
      <c r="AK1559" s="90"/>
      <c r="AL1559" s="90"/>
      <c r="AM1559" s="90"/>
      <c r="AN1559" s="90"/>
      <c r="AO1559" s="90"/>
    </row>
    <row r="1560" spans="1:41" x14ac:dyDescent="0.2">
      <c r="A1560" s="90"/>
      <c r="B1560" s="90"/>
      <c r="C1560" s="90"/>
      <c r="D1560" s="90"/>
      <c r="E1560" s="90"/>
      <c r="F1560" s="90"/>
      <c r="G1560" s="90"/>
      <c r="H1560" s="90"/>
      <c r="I1560" s="90"/>
      <c r="J1560" s="90"/>
      <c r="K1560" s="90"/>
      <c r="L1560" s="90"/>
      <c r="M1560" s="90"/>
      <c r="N1560" s="90"/>
      <c r="O1560" s="90"/>
      <c r="P1560" s="90"/>
      <c r="Q1560" s="90"/>
      <c r="R1560" s="90"/>
      <c r="S1560" s="90"/>
      <c r="T1560" s="90"/>
      <c r="U1560" s="90"/>
      <c r="V1560" s="90"/>
      <c r="W1560" s="90"/>
      <c r="X1560" s="90"/>
      <c r="Y1560" s="90"/>
      <c r="Z1560" s="90"/>
      <c r="AA1560" s="90"/>
      <c r="AB1560" s="90"/>
      <c r="AC1560" s="90"/>
      <c r="AD1560" s="90"/>
      <c r="AE1560" s="90"/>
      <c r="AF1560" s="90"/>
      <c r="AG1560" s="90"/>
      <c r="AH1560" s="90"/>
      <c r="AI1560" s="90"/>
      <c r="AJ1560" s="90"/>
      <c r="AK1560" s="90"/>
      <c r="AL1560" s="90"/>
      <c r="AM1560" s="90"/>
      <c r="AN1560" s="90"/>
      <c r="AO1560" s="90"/>
    </row>
    <row r="1561" spans="1:41" x14ac:dyDescent="0.2">
      <c r="A1561" s="90"/>
      <c r="B1561" s="90"/>
      <c r="C1561" s="90"/>
      <c r="D1561" s="90"/>
      <c r="E1561" s="90"/>
      <c r="F1561" s="90"/>
      <c r="G1561" s="90"/>
      <c r="H1561" s="90"/>
      <c r="I1561" s="90"/>
      <c r="J1561" s="90"/>
      <c r="K1561" s="90"/>
      <c r="L1561" s="90"/>
      <c r="M1561" s="90"/>
      <c r="N1561" s="90"/>
      <c r="O1561" s="90"/>
      <c r="P1561" s="90"/>
      <c r="Q1561" s="90"/>
      <c r="R1561" s="90"/>
      <c r="S1561" s="90"/>
      <c r="T1561" s="90"/>
      <c r="U1561" s="90"/>
      <c r="V1561" s="90"/>
      <c r="W1561" s="90"/>
      <c r="X1561" s="90"/>
      <c r="Y1561" s="90"/>
      <c r="Z1561" s="90"/>
      <c r="AA1561" s="90"/>
      <c r="AB1561" s="90"/>
      <c r="AC1561" s="90"/>
      <c r="AD1561" s="90"/>
      <c r="AE1561" s="90"/>
      <c r="AF1561" s="90"/>
      <c r="AG1561" s="90"/>
      <c r="AH1561" s="90"/>
      <c r="AI1561" s="90"/>
      <c r="AJ1561" s="90"/>
      <c r="AK1561" s="90"/>
      <c r="AL1561" s="90"/>
      <c r="AM1561" s="90"/>
      <c r="AN1561" s="90"/>
      <c r="AO1561" s="90"/>
    </row>
    <row r="1562" spans="1:41" x14ac:dyDescent="0.2">
      <c r="A1562" s="90"/>
      <c r="B1562" s="90"/>
      <c r="C1562" s="90"/>
      <c r="D1562" s="90"/>
      <c r="E1562" s="90"/>
      <c r="F1562" s="90"/>
      <c r="G1562" s="90"/>
      <c r="H1562" s="90"/>
      <c r="I1562" s="90"/>
      <c r="J1562" s="90"/>
      <c r="K1562" s="90"/>
      <c r="L1562" s="90"/>
      <c r="M1562" s="90"/>
      <c r="N1562" s="90"/>
      <c r="O1562" s="90"/>
      <c r="P1562" s="90"/>
      <c r="Q1562" s="90"/>
      <c r="R1562" s="90"/>
      <c r="S1562" s="90"/>
      <c r="T1562" s="90"/>
      <c r="U1562" s="90"/>
      <c r="V1562" s="90"/>
      <c r="W1562" s="90"/>
      <c r="X1562" s="90"/>
      <c r="Y1562" s="90"/>
      <c r="Z1562" s="90"/>
      <c r="AA1562" s="90"/>
      <c r="AB1562" s="90"/>
      <c r="AC1562" s="90"/>
      <c r="AD1562" s="90"/>
      <c r="AE1562" s="90"/>
      <c r="AF1562" s="90"/>
      <c r="AG1562" s="90"/>
      <c r="AH1562" s="90"/>
      <c r="AI1562" s="90"/>
      <c r="AJ1562" s="90"/>
      <c r="AK1562" s="90"/>
      <c r="AL1562" s="90"/>
      <c r="AM1562" s="90"/>
      <c r="AN1562" s="90"/>
      <c r="AO1562" s="90"/>
    </row>
    <row r="1563" spans="1:41" x14ac:dyDescent="0.2">
      <c r="A1563" s="90"/>
      <c r="B1563" s="90"/>
      <c r="C1563" s="90"/>
      <c r="D1563" s="90"/>
      <c r="E1563" s="90"/>
      <c r="F1563" s="90"/>
      <c r="G1563" s="90"/>
      <c r="H1563" s="90"/>
      <c r="I1563" s="90"/>
      <c r="J1563" s="90"/>
      <c r="K1563" s="90"/>
      <c r="L1563" s="90"/>
      <c r="M1563" s="90"/>
      <c r="N1563" s="90"/>
      <c r="O1563" s="90"/>
      <c r="P1563" s="90"/>
      <c r="Q1563" s="90"/>
      <c r="R1563" s="90"/>
      <c r="S1563" s="90"/>
      <c r="T1563" s="90"/>
      <c r="U1563" s="90"/>
      <c r="V1563" s="90"/>
      <c r="W1563" s="90"/>
      <c r="X1563" s="90"/>
      <c r="Y1563" s="90"/>
      <c r="Z1563" s="90"/>
      <c r="AA1563" s="90"/>
      <c r="AB1563" s="90"/>
      <c r="AC1563" s="90"/>
      <c r="AD1563" s="90"/>
      <c r="AE1563" s="90"/>
      <c r="AF1563" s="90"/>
      <c r="AG1563" s="90"/>
      <c r="AH1563" s="90"/>
      <c r="AI1563" s="90"/>
      <c r="AJ1563" s="90"/>
      <c r="AK1563" s="90"/>
      <c r="AL1563" s="90"/>
      <c r="AM1563" s="90"/>
      <c r="AN1563" s="90"/>
      <c r="AO1563" s="90"/>
    </row>
    <row r="1564" spans="1:41" x14ac:dyDescent="0.2">
      <c r="A1564" s="90"/>
      <c r="B1564" s="90"/>
      <c r="C1564" s="90"/>
      <c r="D1564" s="90"/>
      <c r="E1564" s="90"/>
      <c r="F1564" s="90"/>
      <c r="G1564" s="90"/>
      <c r="H1564" s="90"/>
      <c r="I1564" s="90"/>
      <c r="J1564" s="90"/>
      <c r="K1564" s="90"/>
      <c r="L1564" s="90"/>
      <c r="M1564" s="90"/>
      <c r="N1564" s="90"/>
      <c r="O1564" s="90"/>
      <c r="P1564" s="90"/>
      <c r="Q1564" s="90"/>
      <c r="R1564" s="90"/>
      <c r="S1564" s="90"/>
      <c r="T1564" s="90"/>
      <c r="U1564" s="90"/>
      <c r="V1564" s="90"/>
      <c r="W1564" s="90"/>
      <c r="X1564" s="90"/>
      <c r="Y1564" s="90"/>
      <c r="Z1564" s="90"/>
      <c r="AA1564" s="90"/>
      <c r="AB1564" s="90"/>
      <c r="AC1564" s="90"/>
      <c r="AD1564" s="90"/>
      <c r="AE1564" s="90"/>
      <c r="AF1564" s="90"/>
      <c r="AG1564" s="90"/>
      <c r="AH1564" s="90"/>
      <c r="AI1564" s="90"/>
      <c r="AJ1564" s="90"/>
      <c r="AK1564" s="90"/>
      <c r="AL1564" s="90"/>
      <c r="AM1564" s="90"/>
      <c r="AN1564" s="90"/>
      <c r="AO1564" s="90"/>
    </row>
    <row r="1565" spans="1:41" x14ac:dyDescent="0.2">
      <c r="A1565" s="90"/>
      <c r="B1565" s="90"/>
      <c r="C1565" s="90"/>
      <c r="D1565" s="90"/>
      <c r="E1565" s="90"/>
      <c r="F1565" s="90"/>
      <c r="G1565" s="90"/>
      <c r="H1565" s="90"/>
      <c r="I1565" s="90"/>
      <c r="J1565" s="90"/>
      <c r="K1565" s="90"/>
      <c r="L1565" s="90"/>
      <c r="M1565" s="90"/>
      <c r="N1565" s="90"/>
      <c r="O1565" s="90"/>
      <c r="P1565" s="90"/>
      <c r="Q1565" s="90"/>
      <c r="R1565" s="90"/>
      <c r="S1565" s="90"/>
      <c r="T1565" s="90"/>
      <c r="U1565" s="90"/>
      <c r="V1565" s="90"/>
      <c r="W1565" s="90"/>
      <c r="X1565" s="90"/>
      <c r="Y1565" s="90"/>
      <c r="Z1565" s="90"/>
      <c r="AA1565" s="90"/>
      <c r="AB1565" s="90"/>
      <c r="AC1565" s="90"/>
      <c r="AD1565" s="90"/>
      <c r="AE1565" s="90"/>
      <c r="AF1565" s="90"/>
      <c r="AG1565" s="90"/>
      <c r="AH1565" s="90"/>
      <c r="AI1565" s="90"/>
      <c r="AJ1565" s="90"/>
      <c r="AK1565" s="90"/>
      <c r="AL1565" s="90"/>
      <c r="AM1565" s="90"/>
      <c r="AN1565" s="90"/>
      <c r="AO1565" s="90"/>
    </row>
    <row r="1566" spans="1:41" x14ac:dyDescent="0.2">
      <c r="A1566" s="90"/>
      <c r="B1566" s="90"/>
      <c r="C1566" s="90"/>
      <c r="D1566" s="90"/>
      <c r="E1566" s="90"/>
      <c r="F1566" s="90"/>
      <c r="G1566" s="90"/>
      <c r="H1566" s="90"/>
      <c r="I1566" s="90"/>
      <c r="J1566" s="90"/>
      <c r="K1566" s="90"/>
      <c r="L1566" s="90"/>
      <c r="M1566" s="90"/>
      <c r="N1566" s="90"/>
      <c r="O1566" s="90"/>
      <c r="P1566" s="90"/>
      <c r="Q1566" s="90"/>
      <c r="R1566" s="90"/>
      <c r="S1566" s="90"/>
      <c r="T1566" s="90"/>
      <c r="U1566" s="90"/>
      <c r="V1566" s="90"/>
      <c r="W1566" s="90"/>
      <c r="X1566" s="90"/>
      <c r="Y1566" s="90"/>
      <c r="Z1566" s="90"/>
      <c r="AA1566" s="90"/>
      <c r="AB1566" s="90"/>
      <c r="AC1566" s="90"/>
      <c r="AD1566" s="90"/>
      <c r="AE1566" s="90"/>
      <c r="AF1566" s="90"/>
      <c r="AG1566" s="90"/>
      <c r="AH1566" s="90"/>
      <c r="AI1566" s="90"/>
      <c r="AJ1566" s="90"/>
      <c r="AK1566" s="90"/>
      <c r="AL1566" s="90"/>
      <c r="AM1566" s="90"/>
      <c r="AN1566" s="90"/>
      <c r="AO1566" s="90"/>
    </row>
    <row r="1567" spans="1:41" x14ac:dyDescent="0.2">
      <c r="A1567" s="90"/>
      <c r="B1567" s="90"/>
      <c r="C1567" s="90"/>
      <c r="D1567" s="90"/>
      <c r="E1567" s="90"/>
      <c r="F1567" s="90"/>
      <c r="G1567" s="90"/>
      <c r="H1567" s="90"/>
      <c r="I1567" s="90"/>
      <c r="J1567" s="90"/>
      <c r="K1567" s="90"/>
      <c r="L1567" s="90"/>
      <c r="M1567" s="90"/>
      <c r="N1567" s="90"/>
      <c r="O1567" s="90"/>
      <c r="P1567" s="90"/>
      <c r="Q1567" s="90"/>
      <c r="R1567" s="90"/>
      <c r="S1567" s="90"/>
      <c r="T1567" s="90"/>
      <c r="U1567" s="90"/>
      <c r="V1567" s="90"/>
      <c r="W1567" s="90"/>
      <c r="X1567" s="90"/>
      <c r="Y1567" s="90"/>
      <c r="Z1567" s="90"/>
      <c r="AA1567" s="90"/>
      <c r="AB1567" s="90"/>
      <c r="AC1567" s="90"/>
      <c r="AD1567" s="90"/>
      <c r="AE1567" s="90"/>
      <c r="AF1567" s="90"/>
      <c r="AG1567" s="90"/>
      <c r="AH1567" s="90"/>
      <c r="AI1567" s="90"/>
      <c r="AJ1567" s="90"/>
      <c r="AK1567" s="90"/>
      <c r="AL1567" s="90"/>
      <c r="AM1567" s="90"/>
      <c r="AN1567" s="90"/>
      <c r="AO1567" s="90"/>
    </row>
    <row r="1568" spans="1:41" x14ac:dyDescent="0.2">
      <c r="A1568" s="90"/>
      <c r="B1568" s="90"/>
      <c r="C1568" s="90"/>
      <c r="D1568" s="90"/>
      <c r="E1568" s="90"/>
      <c r="F1568" s="90"/>
      <c r="G1568" s="90"/>
      <c r="H1568" s="90"/>
      <c r="I1568" s="90"/>
      <c r="J1568" s="90"/>
      <c r="K1568" s="90"/>
      <c r="L1568" s="90"/>
      <c r="M1568" s="90"/>
      <c r="N1568" s="90"/>
      <c r="O1568" s="90"/>
      <c r="P1568" s="90"/>
      <c r="Q1568" s="90"/>
      <c r="R1568" s="90"/>
      <c r="S1568" s="90"/>
      <c r="T1568" s="90"/>
      <c r="U1568" s="90"/>
      <c r="V1568" s="90"/>
      <c r="W1568" s="90"/>
      <c r="X1568" s="90"/>
      <c r="Y1568" s="90"/>
      <c r="Z1568" s="90"/>
      <c r="AA1568" s="90"/>
      <c r="AB1568" s="90"/>
      <c r="AC1568" s="90"/>
      <c r="AD1568" s="90"/>
      <c r="AE1568" s="90"/>
      <c r="AF1568" s="90"/>
      <c r="AG1568" s="90"/>
      <c r="AH1568" s="90"/>
      <c r="AI1568" s="90"/>
      <c r="AJ1568" s="90"/>
      <c r="AK1568" s="90"/>
      <c r="AL1568" s="90"/>
      <c r="AM1568" s="90"/>
      <c r="AN1568" s="90"/>
      <c r="AO1568" s="90"/>
    </row>
    <row r="1569" spans="1:41" x14ac:dyDescent="0.2">
      <c r="A1569" s="90"/>
      <c r="B1569" s="90"/>
      <c r="C1569" s="90"/>
      <c r="D1569" s="90"/>
      <c r="E1569" s="90"/>
      <c r="F1569" s="90"/>
      <c r="G1569" s="90"/>
      <c r="H1569" s="90"/>
      <c r="I1569" s="90"/>
      <c r="J1569" s="90"/>
      <c r="K1569" s="90"/>
      <c r="L1569" s="90"/>
      <c r="M1569" s="90"/>
      <c r="N1569" s="90"/>
      <c r="O1569" s="90"/>
      <c r="P1569" s="90"/>
      <c r="Q1569" s="90"/>
      <c r="R1569" s="90"/>
      <c r="S1569" s="90"/>
      <c r="T1569" s="90"/>
      <c r="U1569" s="90"/>
      <c r="V1569" s="90"/>
      <c r="W1569" s="90"/>
      <c r="X1569" s="90"/>
      <c r="Y1569" s="90"/>
      <c r="Z1569" s="90"/>
      <c r="AA1569" s="90"/>
      <c r="AB1569" s="90"/>
      <c r="AC1569" s="90"/>
      <c r="AD1569" s="90"/>
      <c r="AE1569" s="90"/>
      <c r="AF1569" s="90"/>
      <c r="AG1569" s="90"/>
      <c r="AH1569" s="90"/>
      <c r="AI1569" s="90"/>
      <c r="AJ1569" s="90"/>
      <c r="AK1569" s="90"/>
      <c r="AL1569" s="90"/>
      <c r="AM1569" s="90"/>
      <c r="AN1569" s="90"/>
      <c r="AO1569" s="90"/>
    </row>
    <row r="1570" spans="1:41" x14ac:dyDescent="0.2">
      <c r="A1570" s="90"/>
      <c r="B1570" s="90"/>
      <c r="C1570" s="90"/>
      <c r="D1570" s="90"/>
      <c r="E1570" s="90"/>
      <c r="F1570" s="90"/>
      <c r="G1570" s="90"/>
      <c r="H1570" s="90"/>
      <c r="I1570" s="90"/>
      <c r="J1570" s="90"/>
      <c r="K1570" s="90"/>
      <c r="L1570" s="90"/>
      <c r="M1570" s="90"/>
      <c r="N1570" s="90"/>
      <c r="O1570" s="90"/>
      <c r="P1570" s="90"/>
      <c r="Q1570" s="90"/>
      <c r="R1570" s="90"/>
      <c r="S1570" s="90"/>
      <c r="T1570" s="90"/>
      <c r="U1570" s="90"/>
      <c r="V1570" s="90"/>
      <c r="W1570" s="90"/>
      <c r="X1570" s="90"/>
      <c r="Y1570" s="90"/>
      <c r="Z1570" s="90"/>
      <c r="AA1570" s="90"/>
      <c r="AB1570" s="90"/>
      <c r="AC1570" s="90"/>
      <c r="AD1570" s="90"/>
      <c r="AE1570" s="90"/>
      <c r="AF1570" s="90"/>
      <c r="AG1570" s="90"/>
      <c r="AH1570" s="90"/>
      <c r="AI1570" s="90"/>
      <c r="AJ1570" s="90"/>
      <c r="AK1570" s="90"/>
      <c r="AL1570" s="90"/>
      <c r="AM1570" s="90"/>
      <c r="AN1570" s="90"/>
      <c r="AO1570" s="90"/>
    </row>
    <row r="1571" spans="1:41" x14ac:dyDescent="0.2">
      <c r="A1571" s="90"/>
      <c r="B1571" s="90"/>
      <c r="C1571" s="90"/>
      <c r="D1571" s="90"/>
      <c r="E1571" s="90"/>
      <c r="F1571" s="90"/>
      <c r="G1571" s="90"/>
      <c r="H1571" s="90"/>
      <c r="I1571" s="90"/>
      <c r="J1571" s="90"/>
      <c r="K1571" s="90"/>
      <c r="L1571" s="90"/>
      <c r="M1571" s="90"/>
      <c r="N1571" s="90"/>
      <c r="O1571" s="90"/>
      <c r="P1571" s="90"/>
      <c r="Q1571" s="90"/>
      <c r="R1571" s="90"/>
      <c r="S1571" s="90"/>
      <c r="T1571" s="90"/>
      <c r="U1571" s="90"/>
      <c r="V1571" s="90"/>
      <c r="W1571" s="90"/>
      <c r="X1571" s="90"/>
      <c r="Y1571" s="90"/>
      <c r="Z1571" s="90"/>
      <c r="AA1571" s="90"/>
      <c r="AB1571" s="90"/>
      <c r="AC1571" s="90"/>
      <c r="AD1571" s="90"/>
      <c r="AE1571" s="90"/>
      <c r="AF1571" s="90"/>
      <c r="AG1571" s="90"/>
      <c r="AH1571" s="90"/>
      <c r="AI1571" s="90"/>
      <c r="AJ1571" s="90"/>
      <c r="AK1571" s="90"/>
      <c r="AL1571" s="90"/>
      <c r="AM1571" s="90"/>
      <c r="AN1571" s="90"/>
      <c r="AO1571" s="90"/>
    </row>
    <row r="1572" spans="1:41" x14ac:dyDescent="0.2">
      <c r="A1572" s="90"/>
      <c r="B1572" s="90"/>
      <c r="C1572" s="90"/>
      <c r="D1572" s="90"/>
      <c r="E1572" s="90"/>
      <c r="F1572" s="90"/>
      <c r="G1572" s="90"/>
      <c r="H1572" s="90"/>
      <c r="I1572" s="90"/>
      <c r="J1572" s="90"/>
      <c r="K1572" s="90"/>
      <c r="L1572" s="90"/>
      <c r="M1572" s="90"/>
      <c r="N1572" s="90"/>
      <c r="O1572" s="90"/>
      <c r="P1572" s="90"/>
      <c r="Q1572" s="90"/>
      <c r="R1572" s="90"/>
      <c r="S1572" s="90"/>
      <c r="T1572" s="90"/>
      <c r="U1572" s="90"/>
      <c r="V1572" s="90"/>
      <c r="W1572" s="90"/>
      <c r="X1572" s="90"/>
      <c r="Y1572" s="90"/>
      <c r="Z1572" s="90"/>
      <c r="AA1572" s="90"/>
      <c r="AB1572" s="90"/>
      <c r="AC1572" s="90"/>
      <c r="AD1572" s="90"/>
      <c r="AE1572" s="90"/>
      <c r="AF1572" s="90"/>
      <c r="AG1572" s="90"/>
      <c r="AH1572" s="90"/>
      <c r="AI1572" s="90"/>
      <c r="AJ1572" s="90"/>
      <c r="AK1572" s="90"/>
      <c r="AL1572" s="90"/>
      <c r="AM1572" s="90"/>
      <c r="AN1572" s="90"/>
      <c r="AO1572" s="90"/>
    </row>
    <row r="1573" spans="1:41" x14ac:dyDescent="0.2">
      <c r="A1573" s="90"/>
      <c r="B1573" s="90"/>
      <c r="C1573" s="90"/>
      <c r="D1573" s="90"/>
      <c r="E1573" s="90"/>
      <c r="F1573" s="90"/>
      <c r="G1573" s="90"/>
      <c r="H1573" s="90"/>
      <c r="I1573" s="90"/>
      <c r="J1573" s="90"/>
      <c r="K1573" s="90"/>
      <c r="L1573" s="90"/>
      <c r="M1573" s="90"/>
      <c r="N1573" s="90"/>
      <c r="O1573" s="90"/>
      <c r="P1573" s="90"/>
      <c r="Q1573" s="90"/>
      <c r="R1573" s="90"/>
      <c r="S1573" s="90"/>
      <c r="T1573" s="90"/>
      <c r="U1573" s="90"/>
      <c r="V1573" s="90"/>
      <c r="W1573" s="90"/>
      <c r="X1573" s="90"/>
      <c r="Y1573" s="90"/>
      <c r="Z1573" s="90"/>
      <c r="AA1573" s="90"/>
      <c r="AB1573" s="90"/>
      <c r="AC1573" s="90"/>
      <c r="AD1573" s="90"/>
      <c r="AE1573" s="90"/>
      <c r="AF1573" s="90"/>
      <c r="AG1573" s="90"/>
      <c r="AH1573" s="90"/>
      <c r="AI1573" s="90"/>
      <c r="AJ1573" s="90"/>
      <c r="AK1573" s="90"/>
      <c r="AL1573" s="90"/>
      <c r="AM1573" s="90"/>
      <c r="AN1573" s="90"/>
      <c r="AO1573" s="90"/>
    </row>
    <row r="1574" spans="1:41" x14ac:dyDescent="0.2">
      <c r="A1574" s="90"/>
      <c r="B1574" s="90"/>
      <c r="C1574" s="90"/>
      <c r="D1574" s="90"/>
      <c r="E1574" s="90"/>
      <c r="F1574" s="90"/>
      <c r="G1574" s="90"/>
      <c r="H1574" s="90"/>
      <c r="I1574" s="90"/>
      <c r="J1574" s="90"/>
      <c r="K1574" s="90"/>
      <c r="L1574" s="90"/>
      <c r="M1574" s="90"/>
      <c r="N1574" s="90"/>
      <c r="O1574" s="90"/>
      <c r="P1574" s="90"/>
      <c r="Q1574" s="90"/>
      <c r="R1574" s="90"/>
      <c r="S1574" s="90"/>
      <c r="T1574" s="90"/>
      <c r="U1574" s="90"/>
      <c r="V1574" s="90"/>
      <c r="W1574" s="90"/>
      <c r="X1574" s="90"/>
      <c r="Y1574" s="90"/>
      <c r="Z1574" s="90"/>
      <c r="AA1574" s="90"/>
      <c r="AB1574" s="90"/>
      <c r="AC1574" s="90"/>
      <c r="AD1574" s="90"/>
      <c r="AE1574" s="90"/>
      <c r="AF1574" s="90"/>
      <c r="AG1574" s="90"/>
      <c r="AH1574" s="90"/>
      <c r="AI1574" s="90"/>
      <c r="AJ1574" s="90"/>
      <c r="AK1574" s="90"/>
      <c r="AL1574" s="90"/>
      <c r="AM1574" s="90"/>
      <c r="AN1574" s="90"/>
      <c r="AO1574" s="90"/>
    </row>
    <row r="1575" spans="1:41" x14ac:dyDescent="0.2">
      <c r="A1575" s="90"/>
      <c r="B1575" s="90"/>
      <c r="C1575" s="90"/>
      <c r="D1575" s="90"/>
      <c r="E1575" s="90"/>
      <c r="F1575" s="90"/>
      <c r="G1575" s="90"/>
      <c r="H1575" s="90"/>
      <c r="I1575" s="90"/>
      <c r="J1575" s="90"/>
      <c r="K1575" s="90"/>
      <c r="L1575" s="90"/>
      <c r="M1575" s="90"/>
      <c r="N1575" s="90"/>
      <c r="O1575" s="90"/>
      <c r="P1575" s="90"/>
      <c r="Q1575" s="90"/>
      <c r="R1575" s="90"/>
      <c r="S1575" s="90"/>
      <c r="T1575" s="90"/>
      <c r="U1575" s="90"/>
      <c r="V1575" s="90"/>
      <c r="W1575" s="90"/>
      <c r="X1575" s="90"/>
      <c r="Y1575" s="90"/>
      <c r="Z1575" s="90"/>
      <c r="AA1575" s="90"/>
      <c r="AB1575" s="90"/>
      <c r="AC1575" s="90"/>
      <c r="AD1575" s="90"/>
      <c r="AE1575" s="90"/>
      <c r="AF1575" s="90"/>
      <c r="AG1575" s="90"/>
      <c r="AH1575" s="90"/>
      <c r="AI1575" s="90"/>
      <c r="AJ1575" s="90"/>
      <c r="AK1575" s="90"/>
      <c r="AL1575" s="90"/>
      <c r="AM1575" s="90"/>
      <c r="AN1575" s="90"/>
      <c r="AO1575" s="90"/>
    </row>
    <row r="1576" spans="1:41" x14ac:dyDescent="0.2">
      <c r="A1576" s="90"/>
      <c r="B1576" s="90"/>
      <c r="C1576" s="90"/>
      <c r="D1576" s="90"/>
      <c r="E1576" s="90"/>
      <c r="F1576" s="90"/>
      <c r="G1576" s="90"/>
      <c r="H1576" s="90"/>
      <c r="I1576" s="90"/>
      <c r="J1576" s="90"/>
      <c r="K1576" s="90"/>
      <c r="L1576" s="90"/>
      <c r="M1576" s="90"/>
      <c r="N1576" s="90"/>
      <c r="O1576" s="90"/>
      <c r="P1576" s="90"/>
      <c r="Q1576" s="90"/>
      <c r="R1576" s="90"/>
      <c r="S1576" s="90"/>
      <c r="T1576" s="90"/>
      <c r="U1576" s="90"/>
      <c r="V1576" s="90"/>
      <c r="W1576" s="90"/>
      <c r="X1576" s="90"/>
      <c r="Y1576" s="90"/>
      <c r="Z1576" s="90"/>
      <c r="AA1576" s="90"/>
      <c r="AB1576" s="90"/>
      <c r="AC1576" s="90"/>
      <c r="AD1576" s="90"/>
      <c r="AE1576" s="90"/>
      <c r="AF1576" s="90"/>
      <c r="AG1576" s="90"/>
      <c r="AH1576" s="90"/>
      <c r="AI1576" s="90"/>
      <c r="AJ1576" s="90"/>
      <c r="AK1576" s="90"/>
      <c r="AL1576" s="90"/>
      <c r="AM1576" s="90"/>
      <c r="AN1576" s="90"/>
      <c r="AO1576" s="90"/>
    </row>
    <row r="1577" spans="1:41" x14ac:dyDescent="0.2">
      <c r="A1577" s="90"/>
      <c r="B1577" s="90"/>
      <c r="C1577" s="90"/>
      <c r="D1577" s="90"/>
      <c r="E1577" s="90"/>
      <c r="F1577" s="90"/>
      <c r="G1577" s="90"/>
      <c r="H1577" s="90"/>
      <c r="I1577" s="90"/>
      <c r="J1577" s="90"/>
      <c r="K1577" s="90"/>
      <c r="L1577" s="90"/>
      <c r="M1577" s="90"/>
      <c r="N1577" s="90"/>
      <c r="O1577" s="90"/>
      <c r="P1577" s="90"/>
      <c r="Q1577" s="90"/>
      <c r="R1577" s="90"/>
      <c r="S1577" s="90"/>
      <c r="T1577" s="90"/>
      <c r="U1577" s="90"/>
      <c r="V1577" s="90"/>
      <c r="W1577" s="90"/>
      <c r="X1577" s="90"/>
      <c r="Y1577" s="90"/>
      <c r="Z1577" s="90"/>
      <c r="AA1577" s="90"/>
      <c r="AB1577" s="90"/>
      <c r="AC1577" s="90"/>
      <c r="AD1577" s="90"/>
      <c r="AE1577" s="90"/>
      <c r="AF1577" s="90"/>
      <c r="AG1577" s="90"/>
      <c r="AH1577" s="90"/>
      <c r="AI1577" s="90"/>
      <c r="AJ1577" s="90"/>
      <c r="AK1577" s="90"/>
      <c r="AL1577" s="90"/>
      <c r="AM1577" s="90"/>
      <c r="AN1577" s="90"/>
      <c r="AO1577" s="90"/>
    </row>
    <row r="1578" spans="1:41" x14ac:dyDescent="0.2">
      <c r="A1578" s="90"/>
      <c r="B1578" s="90"/>
      <c r="C1578" s="90"/>
      <c r="D1578" s="90"/>
      <c r="E1578" s="90"/>
      <c r="F1578" s="90"/>
      <c r="G1578" s="90"/>
      <c r="H1578" s="90"/>
      <c r="I1578" s="90"/>
      <c r="J1578" s="90"/>
      <c r="K1578" s="90"/>
      <c r="L1578" s="90"/>
      <c r="M1578" s="90"/>
      <c r="N1578" s="90"/>
      <c r="O1578" s="90"/>
      <c r="P1578" s="90"/>
      <c r="Q1578" s="90"/>
      <c r="R1578" s="90"/>
      <c r="S1578" s="90"/>
      <c r="T1578" s="90"/>
      <c r="U1578" s="90"/>
      <c r="V1578" s="90"/>
      <c r="W1578" s="90"/>
      <c r="X1578" s="90"/>
      <c r="Y1578" s="90"/>
      <c r="Z1578" s="90"/>
      <c r="AA1578" s="90"/>
      <c r="AB1578" s="90"/>
      <c r="AC1578" s="90"/>
      <c r="AD1578" s="90"/>
      <c r="AE1578" s="90"/>
      <c r="AF1578" s="90"/>
      <c r="AG1578" s="90"/>
      <c r="AH1578" s="90"/>
      <c r="AI1578" s="90"/>
      <c r="AJ1578" s="90"/>
      <c r="AK1578" s="90"/>
      <c r="AL1578" s="90"/>
      <c r="AM1578" s="90"/>
      <c r="AN1578" s="90"/>
      <c r="AO1578" s="90"/>
    </row>
    <row r="1579" spans="1:41" x14ac:dyDescent="0.2">
      <c r="A1579" s="90"/>
      <c r="B1579" s="90"/>
      <c r="C1579" s="90"/>
      <c r="D1579" s="90"/>
      <c r="E1579" s="90"/>
      <c r="F1579" s="90"/>
      <c r="G1579" s="90"/>
      <c r="H1579" s="90"/>
      <c r="I1579" s="90"/>
      <c r="J1579" s="90"/>
      <c r="K1579" s="90"/>
      <c r="L1579" s="90"/>
      <c r="M1579" s="90"/>
      <c r="N1579" s="90"/>
      <c r="O1579" s="90"/>
      <c r="P1579" s="90"/>
      <c r="Q1579" s="90"/>
      <c r="R1579" s="90"/>
      <c r="S1579" s="90"/>
      <c r="T1579" s="90"/>
      <c r="U1579" s="90"/>
      <c r="V1579" s="90"/>
      <c r="W1579" s="90"/>
      <c r="X1579" s="90"/>
      <c r="Y1579" s="90"/>
      <c r="Z1579" s="90"/>
      <c r="AA1579" s="90"/>
      <c r="AB1579" s="90"/>
      <c r="AC1579" s="90"/>
      <c r="AD1579" s="90"/>
      <c r="AE1579" s="90"/>
      <c r="AF1579" s="90"/>
      <c r="AG1579" s="90"/>
      <c r="AH1579" s="90"/>
      <c r="AI1579" s="90"/>
      <c r="AJ1579" s="90"/>
      <c r="AK1579" s="90"/>
      <c r="AL1579" s="90"/>
      <c r="AM1579" s="90"/>
      <c r="AN1579" s="90"/>
      <c r="AO1579" s="90"/>
    </row>
    <row r="1580" spans="1:41" x14ac:dyDescent="0.2">
      <c r="A1580" s="90"/>
      <c r="B1580" s="90"/>
      <c r="C1580" s="90"/>
      <c r="D1580" s="90"/>
      <c r="E1580" s="90"/>
      <c r="F1580" s="90"/>
      <c r="G1580" s="90"/>
      <c r="H1580" s="90"/>
      <c r="I1580" s="90"/>
      <c r="J1580" s="90"/>
      <c r="K1580" s="90"/>
      <c r="L1580" s="90"/>
      <c r="M1580" s="90"/>
      <c r="N1580" s="90"/>
      <c r="O1580" s="90"/>
      <c r="P1580" s="90"/>
      <c r="Q1580" s="90"/>
      <c r="R1580" s="90"/>
      <c r="S1580" s="90"/>
      <c r="T1580" s="90"/>
      <c r="U1580" s="90"/>
      <c r="V1580" s="90"/>
      <c r="W1580" s="90"/>
      <c r="X1580" s="90"/>
      <c r="Y1580" s="90"/>
      <c r="Z1580" s="90"/>
      <c r="AA1580" s="90"/>
      <c r="AB1580" s="90"/>
      <c r="AC1580" s="90"/>
      <c r="AD1580" s="90"/>
      <c r="AE1580" s="90"/>
      <c r="AF1580" s="90"/>
      <c r="AG1580" s="90"/>
      <c r="AH1580" s="90"/>
      <c r="AI1580" s="90"/>
      <c r="AJ1580" s="90"/>
      <c r="AK1580" s="90"/>
      <c r="AL1580" s="90"/>
      <c r="AM1580" s="90"/>
      <c r="AN1580" s="90"/>
      <c r="AO1580" s="90"/>
    </row>
    <row r="1581" spans="1:41" x14ac:dyDescent="0.2">
      <c r="A1581" s="90"/>
      <c r="B1581" s="90"/>
      <c r="C1581" s="90"/>
      <c r="D1581" s="90"/>
      <c r="E1581" s="90"/>
      <c r="F1581" s="90"/>
      <c r="G1581" s="90"/>
      <c r="H1581" s="90"/>
      <c r="I1581" s="90"/>
      <c r="J1581" s="90"/>
      <c r="K1581" s="90"/>
      <c r="L1581" s="90"/>
      <c r="M1581" s="90"/>
      <c r="N1581" s="90"/>
      <c r="O1581" s="90"/>
      <c r="P1581" s="90"/>
      <c r="Q1581" s="90"/>
      <c r="R1581" s="90"/>
      <c r="S1581" s="90"/>
      <c r="T1581" s="90"/>
      <c r="U1581" s="90"/>
      <c r="V1581" s="90"/>
      <c r="W1581" s="90"/>
      <c r="X1581" s="90"/>
      <c r="Y1581" s="90"/>
      <c r="Z1581" s="90"/>
      <c r="AA1581" s="90"/>
      <c r="AB1581" s="90"/>
      <c r="AC1581" s="90"/>
      <c r="AD1581" s="90"/>
      <c r="AE1581" s="90"/>
      <c r="AF1581" s="90"/>
      <c r="AG1581" s="90"/>
      <c r="AH1581" s="90"/>
      <c r="AI1581" s="90"/>
      <c r="AJ1581" s="90"/>
      <c r="AK1581" s="90"/>
      <c r="AL1581" s="90"/>
      <c r="AM1581" s="90"/>
      <c r="AN1581" s="90"/>
      <c r="AO1581" s="90"/>
    </row>
    <row r="1582" spans="1:41" x14ac:dyDescent="0.2">
      <c r="A1582" s="90"/>
      <c r="B1582" s="90"/>
      <c r="C1582" s="90"/>
      <c r="D1582" s="90"/>
      <c r="E1582" s="90"/>
      <c r="F1582" s="90"/>
      <c r="G1582" s="90"/>
      <c r="H1582" s="90"/>
      <c r="I1582" s="90"/>
      <c r="J1582" s="90"/>
      <c r="K1582" s="90"/>
      <c r="L1582" s="90"/>
      <c r="M1582" s="90"/>
      <c r="N1582" s="90"/>
      <c r="O1582" s="90"/>
      <c r="P1582" s="90"/>
      <c r="Q1582" s="90"/>
      <c r="R1582" s="90"/>
      <c r="S1582" s="90"/>
      <c r="T1582" s="90"/>
      <c r="U1582" s="90"/>
      <c r="V1582" s="90"/>
      <c r="W1582" s="90"/>
      <c r="X1582" s="90"/>
      <c r="Y1582" s="90"/>
      <c r="Z1582" s="90"/>
      <c r="AA1582" s="90"/>
      <c r="AB1582" s="90"/>
      <c r="AC1582" s="90"/>
      <c r="AD1582" s="90"/>
      <c r="AE1582" s="90"/>
      <c r="AF1582" s="90"/>
      <c r="AG1582" s="90"/>
      <c r="AH1582" s="90"/>
      <c r="AI1582" s="90"/>
      <c r="AJ1582" s="90"/>
      <c r="AK1582" s="90"/>
      <c r="AL1582" s="90"/>
      <c r="AM1582" s="90"/>
      <c r="AN1582" s="90"/>
      <c r="AO1582" s="90"/>
    </row>
    <row r="1583" spans="1:41" x14ac:dyDescent="0.2">
      <c r="A1583" s="90"/>
      <c r="B1583" s="90"/>
      <c r="C1583" s="90"/>
      <c r="D1583" s="90"/>
      <c r="E1583" s="90"/>
      <c r="F1583" s="90"/>
      <c r="G1583" s="90"/>
      <c r="H1583" s="90"/>
      <c r="I1583" s="90"/>
      <c r="J1583" s="90"/>
      <c r="K1583" s="90"/>
      <c r="L1583" s="90"/>
      <c r="M1583" s="90"/>
      <c r="N1583" s="90"/>
      <c r="O1583" s="90"/>
      <c r="P1583" s="90"/>
      <c r="Q1583" s="90"/>
      <c r="R1583" s="90"/>
      <c r="S1583" s="90"/>
      <c r="T1583" s="90"/>
      <c r="U1583" s="90"/>
      <c r="V1583" s="90"/>
      <c r="W1583" s="90"/>
      <c r="X1583" s="90"/>
      <c r="Y1583" s="90"/>
      <c r="Z1583" s="90"/>
      <c r="AA1583" s="90"/>
      <c r="AB1583" s="90"/>
      <c r="AC1583" s="90"/>
      <c r="AD1583" s="90"/>
      <c r="AE1583" s="90"/>
      <c r="AF1583" s="90"/>
      <c r="AG1583" s="90"/>
      <c r="AH1583" s="90"/>
      <c r="AI1583" s="90"/>
      <c r="AJ1583" s="90"/>
      <c r="AK1583" s="90"/>
      <c r="AL1583" s="90"/>
      <c r="AM1583" s="90"/>
      <c r="AN1583" s="90"/>
      <c r="AO1583" s="90"/>
    </row>
    <row r="1584" spans="1:41" x14ac:dyDescent="0.2">
      <c r="A1584" s="90"/>
      <c r="B1584" s="90"/>
      <c r="C1584" s="90"/>
      <c r="D1584" s="90"/>
      <c r="E1584" s="90"/>
      <c r="F1584" s="90"/>
      <c r="G1584" s="90"/>
      <c r="H1584" s="90"/>
      <c r="I1584" s="90"/>
      <c r="J1584" s="90"/>
      <c r="K1584" s="90"/>
      <c r="L1584" s="90"/>
      <c r="M1584" s="90"/>
      <c r="N1584" s="90"/>
      <c r="O1584" s="90"/>
      <c r="P1584" s="90"/>
      <c r="Q1584" s="90"/>
      <c r="R1584" s="90"/>
      <c r="S1584" s="90"/>
      <c r="T1584" s="90"/>
      <c r="U1584" s="90"/>
      <c r="V1584" s="90"/>
      <c r="W1584" s="90"/>
      <c r="X1584" s="90"/>
      <c r="Y1584" s="90"/>
      <c r="Z1584" s="90"/>
      <c r="AA1584" s="90"/>
      <c r="AB1584" s="90"/>
      <c r="AC1584" s="90"/>
      <c r="AD1584" s="90"/>
      <c r="AE1584" s="90"/>
      <c r="AF1584" s="90"/>
      <c r="AG1584" s="90"/>
      <c r="AH1584" s="90"/>
      <c r="AI1584" s="90"/>
      <c r="AJ1584" s="90"/>
      <c r="AK1584" s="90"/>
      <c r="AL1584" s="90"/>
      <c r="AM1584" s="90"/>
      <c r="AN1584" s="90"/>
      <c r="AO1584" s="90"/>
    </row>
    <row r="1585" spans="1:41" x14ac:dyDescent="0.2">
      <c r="A1585" s="90"/>
      <c r="B1585" s="90"/>
      <c r="C1585" s="90"/>
      <c r="D1585" s="90"/>
      <c r="E1585" s="90"/>
      <c r="F1585" s="90"/>
      <c r="G1585" s="90"/>
      <c r="H1585" s="90"/>
      <c r="I1585" s="90"/>
      <c r="J1585" s="90"/>
      <c r="K1585" s="90"/>
      <c r="L1585" s="90"/>
      <c r="M1585" s="90"/>
      <c r="N1585" s="90"/>
      <c r="O1585" s="90"/>
      <c r="P1585" s="90"/>
      <c r="Q1585" s="90"/>
      <c r="R1585" s="90"/>
      <c r="S1585" s="90"/>
      <c r="T1585" s="90"/>
      <c r="U1585" s="90"/>
      <c r="V1585" s="90"/>
      <c r="W1585" s="90"/>
      <c r="X1585" s="90"/>
      <c r="Y1585" s="90"/>
      <c r="Z1585" s="90"/>
      <c r="AA1585" s="90"/>
      <c r="AB1585" s="90"/>
      <c r="AC1585" s="90"/>
      <c r="AD1585" s="90"/>
      <c r="AE1585" s="90"/>
      <c r="AF1585" s="90"/>
      <c r="AG1585" s="90"/>
      <c r="AH1585" s="90"/>
      <c r="AI1585" s="90"/>
      <c r="AJ1585" s="90"/>
      <c r="AK1585" s="90"/>
      <c r="AL1585" s="90"/>
      <c r="AM1585" s="90"/>
      <c r="AN1585" s="90"/>
      <c r="AO1585" s="90"/>
    </row>
    <row r="1586" spans="1:41" x14ac:dyDescent="0.2">
      <c r="A1586" s="90"/>
      <c r="B1586" s="90"/>
      <c r="C1586" s="90"/>
      <c r="D1586" s="90"/>
      <c r="E1586" s="90"/>
      <c r="F1586" s="90"/>
      <c r="G1586" s="90"/>
      <c r="H1586" s="90"/>
      <c r="I1586" s="90"/>
      <c r="J1586" s="90"/>
      <c r="K1586" s="90"/>
      <c r="L1586" s="90"/>
      <c r="M1586" s="90"/>
      <c r="N1586" s="90"/>
      <c r="O1586" s="90"/>
      <c r="P1586" s="90"/>
      <c r="Q1586" s="90"/>
      <c r="R1586" s="90"/>
      <c r="S1586" s="90"/>
      <c r="T1586" s="90"/>
      <c r="U1586" s="90"/>
      <c r="V1586" s="90"/>
      <c r="W1586" s="90"/>
      <c r="X1586" s="90"/>
      <c r="Y1586" s="90"/>
      <c r="Z1586" s="90"/>
      <c r="AA1586" s="90"/>
      <c r="AB1586" s="90"/>
      <c r="AC1586" s="90"/>
      <c r="AD1586" s="90"/>
      <c r="AE1586" s="90"/>
      <c r="AF1586" s="90"/>
      <c r="AG1586" s="90"/>
      <c r="AH1586" s="90"/>
      <c r="AI1586" s="90"/>
      <c r="AJ1586" s="90"/>
      <c r="AK1586" s="90"/>
      <c r="AL1586" s="90"/>
      <c r="AM1586" s="90"/>
      <c r="AN1586" s="90"/>
      <c r="AO1586" s="90"/>
    </row>
    <row r="1587" spans="1:41" x14ac:dyDescent="0.2">
      <c r="A1587" s="90"/>
      <c r="B1587" s="90"/>
      <c r="C1587" s="90"/>
      <c r="D1587" s="90"/>
      <c r="E1587" s="90"/>
      <c r="F1587" s="90"/>
      <c r="G1587" s="90"/>
      <c r="H1587" s="90"/>
      <c r="I1587" s="90"/>
      <c r="J1587" s="90"/>
      <c r="K1587" s="90"/>
      <c r="L1587" s="90"/>
      <c r="M1587" s="90"/>
      <c r="N1587" s="90"/>
      <c r="O1587" s="90"/>
      <c r="P1587" s="90"/>
      <c r="Q1587" s="90"/>
      <c r="R1587" s="90"/>
      <c r="S1587" s="90"/>
      <c r="T1587" s="90"/>
      <c r="U1587" s="90"/>
      <c r="V1587" s="90"/>
      <c r="W1587" s="90"/>
      <c r="X1587" s="90"/>
      <c r="Y1587" s="90"/>
      <c r="Z1587" s="90"/>
      <c r="AA1587" s="90"/>
      <c r="AB1587" s="90"/>
      <c r="AC1587" s="90"/>
      <c r="AD1587" s="90"/>
      <c r="AE1587" s="90"/>
      <c r="AF1587" s="90"/>
      <c r="AG1587" s="90"/>
      <c r="AH1587" s="90"/>
      <c r="AI1587" s="90"/>
      <c r="AJ1587" s="90"/>
      <c r="AK1587" s="90"/>
      <c r="AL1587" s="90"/>
      <c r="AM1587" s="90"/>
      <c r="AN1587" s="90"/>
      <c r="AO1587" s="90"/>
    </row>
    <row r="1588" spans="1:41" x14ac:dyDescent="0.2">
      <c r="A1588" s="90"/>
      <c r="B1588" s="90"/>
      <c r="C1588" s="90"/>
      <c r="D1588" s="90"/>
      <c r="E1588" s="90"/>
      <c r="F1588" s="90"/>
      <c r="G1588" s="90"/>
      <c r="H1588" s="90"/>
      <c r="I1588" s="90"/>
      <c r="J1588" s="90"/>
      <c r="K1588" s="90"/>
      <c r="L1588" s="90"/>
      <c r="M1588" s="90"/>
      <c r="N1588" s="90"/>
      <c r="O1588" s="90"/>
      <c r="P1588" s="90"/>
      <c r="Q1588" s="90"/>
      <c r="R1588" s="90"/>
      <c r="S1588" s="90"/>
      <c r="T1588" s="90"/>
      <c r="U1588" s="90"/>
      <c r="V1588" s="90"/>
      <c r="W1588" s="90"/>
      <c r="X1588" s="90"/>
      <c r="Y1588" s="90"/>
      <c r="Z1588" s="90"/>
      <c r="AA1588" s="90"/>
      <c r="AB1588" s="90"/>
      <c r="AC1588" s="90"/>
      <c r="AD1588" s="90"/>
      <c r="AE1588" s="90"/>
      <c r="AF1588" s="90"/>
      <c r="AG1588" s="90"/>
      <c r="AH1588" s="90"/>
      <c r="AI1588" s="90"/>
      <c r="AJ1588" s="90"/>
      <c r="AK1588" s="90"/>
      <c r="AL1588" s="90"/>
      <c r="AM1588" s="90"/>
      <c r="AN1588" s="90"/>
      <c r="AO1588" s="90"/>
    </row>
    <row r="1589" spans="1:41" x14ac:dyDescent="0.2">
      <c r="A1589" s="90"/>
      <c r="B1589" s="90"/>
      <c r="C1589" s="90"/>
      <c r="D1589" s="90"/>
      <c r="E1589" s="90"/>
      <c r="F1589" s="90"/>
      <c r="G1589" s="90"/>
      <c r="H1589" s="90"/>
      <c r="I1589" s="90"/>
      <c r="J1589" s="90"/>
      <c r="K1589" s="90"/>
      <c r="L1589" s="90"/>
      <c r="M1589" s="90"/>
      <c r="N1589" s="90"/>
      <c r="O1589" s="90"/>
      <c r="P1589" s="90"/>
      <c r="Q1589" s="90"/>
      <c r="R1589" s="90"/>
      <c r="S1589" s="90"/>
      <c r="T1589" s="90"/>
      <c r="U1589" s="90"/>
      <c r="V1589" s="90"/>
      <c r="W1589" s="90"/>
      <c r="X1589" s="90"/>
      <c r="Y1589" s="90"/>
      <c r="Z1589" s="90"/>
      <c r="AA1589" s="90"/>
      <c r="AB1589" s="90"/>
      <c r="AC1589" s="90"/>
      <c r="AD1589" s="90"/>
      <c r="AE1589" s="90"/>
      <c r="AF1589" s="90"/>
      <c r="AG1589" s="90"/>
      <c r="AH1589" s="90"/>
      <c r="AI1589" s="90"/>
      <c r="AJ1589" s="90"/>
      <c r="AK1589" s="90"/>
      <c r="AL1589" s="90"/>
      <c r="AM1589" s="90"/>
      <c r="AN1589" s="90"/>
      <c r="AO1589" s="90"/>
    </row>
    <row r="1590" spans="1:41" x14ac:dyDescent="0.2">
      <c r="A1590" s="90"/>
      <c r="B1590" s="90"/>
      <c r="C1590" s="90"/>
      <c r="D1590" s="90"/>
      <c r="E1590" s="90"/>
      <c r="F1590" s="90"/>
      <c r="G1590" s="90"/>
      <c r="H1590" s="90"/>
      <c r="I1590" s="90"/>
      <c r="J1590" s="90"/>
      <c r="K1590" s="90"/>
      <c r="L1590" s="90"/>
      <c r="M1590" s="90"/>
      <c r="N1590" s="90"/>
      <c r="O1590" s="90"/>
      <c r="P1590" s="90"/>
      <c r="Q1590" s="90"/>
      <c r="R1590" s="90"/>
      <c r="S1590" s="90"/>
      <c r="T1590" s="90"/>
      <c r="U1590" s="90"/>
      <c r="V1590" s="90"/>
      <c r="W1590" s="90"/>
      <c r="X1590" s="90"/>
      <c r="Y1590" s="90"/>
      <c r="Z1590" s="90"/>
      <c r="AA1590" s="90"/>
      <c r="AB1590" s="90"/>
      <c r="AC1590" s="90"/>
      <c r="AD1590" s="90"/>
      <c r="AE1590" s="90"/>
      <c r="AF1590" s="90"/>
      <c r="AG1590" s="90"/>
      <c r="AH1590" s="90"/>
      <c r="AI1590" s="90"/>
      <c r="AJ1590" s="90"/>
      <c r="AK1590" s="90"/>
      <c r="AL1590" s="90"/>
      <c r="AM1590" s="90"/>
      <c r="AN1590" s="90"/>
      <c r="AO1590" s="90"/>
    </row>
    <row r="1591" spans="1:41" x14ac:dyDescent="0.2">
      <c r="A1591" s="90"/>
      <c r="B1591" s="90"/>
      <c r="C1591" s="90"/>
      <c r="D1591" s="90"/>
      <c r="E1591" s="90"/>
      <c r="F1591" s="90"/>
      <c r="G1591" s="90"/>
      <c r="H1591" s="90"/>
      <c r="I1591" s="90"/>
      <c r="J1591" s="90"/>
      <c r="K1591" s="90"/>
      <c r="L1591" s="90"/>
      <c r="M1591" s="90"/>
      <c r="N1591" s="90"/>
      <c r="O1591" s="90"/>
      <c r="P1591" s="90"/>
      <c r="Q1591" s="90"/>
      <c r="R1591" s="90"/>
      <c r="S1591" s="90"/>
      <c r="T1591" s="90"/>
      <c r="U1591" s="90"/>
      <c r="V1591" s="90"/>
      <c r="W1591" s="90"/>
      <c r="X1591" s="90"/>
      <c r="Y1591" s="90"/>
      <c r="Z1591" s="90"/>
      <c r="AA1591" s="90"/>
      <c r="AB1591" s="90"/>
      <c r="AC1591" s="90"/>
      <c r="AD1591" s="90"/>
      <c r="AE1591" s="90"/>
      <c r="AF1591" s="90"/>
      <c r="AG1591" s="90"/>
      <c r="AH1591" s="90"/>
      <c r="AI1591" s="90"/>
      <c r="AJ1591" s="90"/>
      <c r="AK1591" s="90"/>
      <c r="AL1591" s="90"/>
      <c r="AM1591" s="90"/>
      <c r="AN1591" s="90"/>
      <c r="AO1591" s="90"/>
    </row>
    <row r="1592" spans="1:41" x14ac:dyDescent="0.2">
      <c r="A1592" s="90"/>
      <c r="B1592" s="90"/>
      <c r="C1592" s="90"/>
      <c r="D1592" s="90"/>
      <c r="E1592" s="90"/>
      <c r="F1592" s="90"/>
      <c r="G1592" s="90"/>
      <c r="H1592" s="90"/>
      <c r="I1592" s="90"/>
      <c r="J1592" s="90"/>
      <c r="K1592" s="90"/>
      <c r="L1592" s="90"/>
      <c r="M1592" s="90"/>
      <c r="N1592" s="90"/>
      <c r="O1592" s="90"/>
      <c r="P1592" s="90"/>
      <c r="Q1592" s="90"/>
      <c r="R1592" s="90"/>
      <c r="S1592" s="90"/>
      <c r="T1592" s="90"/>
      <c r="U1592" s="90"/>
      <c r="V1592" s="90"/>
      <c r="W1592" s="90"/>
      <c r="X1592" s="90"/>
      <c r="Y1592" s="90"/>
      <c r="Z1592" s="90"/>
      <c r="AA1592" s="90"/>
      <c r="AB1592" s="90"/>
      <c r="AC1592" s="90"/>
      <c r="AD1592" s="90"/>
      <c r="AE1592" s="90"/>
      <c r="AF1592" s="90"/>
      <c r="AG1592" s="90"/>
      <c r="AH1592" s="90"/>
      <c r="AI1592" s="90"/>
      <c r="AJ1592" s="90"/>
      <c r="AK1592" s="90"/>
      <c r="AL1592" s="90"/>
      <c r="AM1592" s="90"/>
      <c r="AN1592" s="90"/>
      <c r="AO1592" s="90"/>
    </row>
    <row r="1593" spans="1:41" x14ac:dyDescent="0.2">
      <c r="A1593" s="90"/>
      <c r="B1593" s="90"/>
      <c r="C1593" s="90"/>
      <c r="D1593" s="90"/>
      <c r="E1593" s="90"/>
      <c r="F1593" s="90"/>
      <c r="G1593" s="90"/>
      <c r="H1593" s="90"/>
      <c r="I1593" s="90"/>
      <c r="J1593" s="90"/>
      <c r="K1593" s="90"/>
      <c r="L1593" s="90"/>
      <c r="M1593" s="90"/>
      <c r="N1593" s="90"/>
      <c r="O1593" s="90"/>
      <c r="P1593" s="90"/>
      <c r="Q1593" s="90"/>
      <c r="R1593" s="90"/>
      <c r="S1593" s="90"/>
      <c r="T1593" s="90"/>
      <c r="U1593" s="90"/>
      <c r="V1593" s="90"/>
      <c r="W1593" s="90"/>
      <c r="X1593" s="90"/>
      <c r="Y1593" s="90"/>
      <c r="Z1593" s="90"/>
      <c r="AA1593" s="90"/>
      <c r="AB1593" s="90"/>
      <c r="AC1593" s="90"/>
      <c r="AD1593" s="90"/>
      <c r="AE1593" s="90"/>
      <c r="AF1593" s="90"/>
      <c r="AG1593" s="90"/>
      <c r="AH1593" s="90"/>
      <c r="AI1593" s="90"/>
      <c r="AJ1593" s="90"/>
      <c r="AK1593" s="90"/>
      <c r="AL1593" s="90"/>
      <c r="AM1593" s="90"/>
      <c r="AN1593" s="90"/>
      <c r="AO1593" s="90"/>
    </row>
    <row r="1594" spans="1:41" x14ac:dyDescent="0.2">
      <c r="A1594" s="90"/>
      <c r="B1594" s="90"/>
      <c r="C1594" s="90"/>
      <c r="D1594" s="90"/>
      <c r="E1594" s="90"/>
      <c r="F1594" s="90"/>
      <c r="G1594" s="90"/>
      <c r="H1594" s="90"/>
      <c r="I1594" s="90"/>
      <c r="J1594" s="90"/>
      <c r="K1594" s="90"/>
      <c r="L1594" s="90"/>
      <c r="M1594" s="90"/>
      <c r="N1594" s="90"/>
      <c r="O1594" s="90"/>
      <c r="P1594" s="90"/>
      <c r="Q1594" s="90"/>
      <c r="R1594" s="90"/>
      <c r="S1594" s="90"/>
      <c r="T1594" s="90"/>
      <c r="U1594" s="90"/>
      <c r="V1594" s="90"/>
      <c r="W1594" s="90"/>
      <c r="X1594" s="90"/>
      <c r="Y1594" s="90"/>
      <c r="Z1594" s="90"/>
      <c r="AA1594" s="90"/>
      <c r="AB1594" s="90"/>
      <c r="AC1594" s="90"/>
      <c r="AD1594" s="90"/>
      <c r="AE1594" s="90"/>
      <c r="AF1594" s="90"/>
      <c r="AG1594" s="90"/>
      <c r="AH1594" s="90"/>
      <c r="AI1594" s="90"/>
      <c r="AJ1594" s="90"/>
      <c r="AK1594" s="90"/>
      <c r="AL1594" s="90"/>
      <c r="AM1594" s="90"/>
      <c r="AN1594" s="90"/>
      <c r="AO1594" s="90"/>
    </row>
    <row r="1595" spans="1:41" x14ac:dyDescent="0.2">
      <c r="A1595" s="90"/>
      <c r="B1595" s="90"/>
      <c r="C1595" s="90"/>
      <c r="D1595" s="90"/>
      <c r="E1595" s="90"/>
      <c r="F1595" s="90"/>
      <c r="G1595" s="90"/>
      <c r="H1595" s="90"/>
      <c r="I1595" s="90"/>
      <c r="J1595" s="90"/>
      <c r="K1595" s="90"/>
      <c r="L1595" s="90"/>
      <c r="M1595" s="90"/>
      <c r="N1595" s="90"/>
      <c r="O1595" s="90"/>
      <c r="P1595" s="90"/>
      <c r="Q1595" s="90"/>
      <c r="R1595" s="90"/>
      <c r="S1595" s="90"/>
      <c r="T1595" s="90"/>
      <c r="U1595" s="90"/>
      <c r="V1595" s="90"/>
      <c r="W1595" s="90"/>
      <c r="X1595" s="90"/>
      <c r="Y1595" s="90"/>
      <c r="Z1595" s="90"/>
      <c r="AA1595" s="90"/>
      <c r="AB1595" s="90"/>
      <c r="AC1595" s="90"/>
      <c r="AD1595" s="90"/>
      <c r="AE1595" s="90"/>
      <c r="AF1595" s="90"/>
      <c r="AG1595" s="90"/>
      <c r="AH1595" s="90"/>
      <c r="AI1595" s="90"/>
      <c r="AJ1595" s="90"/>
      <c r="AK1595" s="90"/>
      <c r="AL1595" s="90"/>
      <c r="AM1595" s="90"/>
      <c r="AN1595" s="90"/>
      <c r="AO1595" s="90"/>
    </row>
    <row r="1596" spans="1:41" x14ac:dyDescent="0.2">
      <c r="A1596" s="90"/>
      <c r="B1596" s="90"/>
      <c r="C1596" s="90"/>
      <c r="D1596" s="90"/>
      <c r="E1596" s="90"/>
      <c r="F1596" s="90"/>
      <c r="G1596" s="90"/>
      <c r="H1596" s="90"/>
      <c r="I1596" s="90"/>
      <c r="J1596" s="90"/>
      <c r="K1596" s="90"/>
      <c r="L1596" s="90"/>
      <c r="M1596" s="90"/>
      <c r="N1596" s="90"/>
      <c r="O1596" s="90"/>
      <c r="P1596" s="90"/>
      <c r="Q1596" s="90"/>
      <c r="R1596" s="90"/>
      <c r="S1596" s="90"/>
      <c r="T1596" s="90"/>
      <c r="U1596" s="90"/>
      <c r="V1596" s="90"/>
      <c r="W1596" s="90"/>
      <c r="X1596" s="90"/>
      <c r="Y1596" s="90"/>
      <c r="Z1596" s="90"/>
      <c r="AA1596" s="90"/>
      <c r="AB1596" s="90"/>
      <c r="AC1596" s="90"/>
      <c r="AD1596" s="90"/>
      <c r="AE1596" s="90"/>
      <c r="AF1596" s="90"/>
      <c r="AG1596" s="90"/>
      <c r="AH1596" s="90"/>
      <c r="AI1596" s="90"/>
      <c r="AJ1596" s="90"/>
      <c r="AK1596" s="90"/>
      <c r="AL1596" s="90"/>
      <c r="AM1596" s="90"/>
      <c r="AN1596" s="90"/>
      <c r="AO1596" s="90"/>
    </row>
    <row r="1597" spans="1:41" x14ac:dyDescent="0.2">
      <c r="A1597" s="90"/>
      <c r="B1597" s="90"/>
      <c r="C1597" s="90"/>
      <c r="D1597" s="90"/>
      <c r="E1597" s="90"/>
      <c r="F1597" s="90"/>
      <c r="G1597" s="90"/>
      <c r="H1597" s="90"/>
      <c r="I1597" s="90"/>
      <c r="J1597" s="90"/>
      <c r="K1597" s="90"/>
      <c r="L1597" s="90"/>
      <c r="M1597" s="90"/>
      <c r="N1597" s="90"/>
      <c r="O1597" s="90"/>
      <c r="P1597" s="90"/>
      <c r="Q1597" s="90"/>
      <c r="R1597" s="90"/>
      <c r="S1597" s="90"/>
      <c r="T1597" s="90"/>
      <c r="U1597" s="90"/>
      <c r="V1597" s="90"/>
      <c r="W1597" s="90"/>
      <c r="X1597" s="90"/>
      <c r="Y1597" s="90"/>
      <c r="Z1597" s="90"/>
      <c r="AA1597" s="90"/>
      <c r="AB1597" s="90"/>
      <c r="AC1597" s="90"/>
      <c r="AD1597" s="90"/>
      <c r="AE1597" s="90"/>
      <c r="AF1597" s="90"/>
      <c r="AG1597" s="90"/>
      <c r="AH1597" s="90"/>
      <c r="AI1597" s="90"/>
      <c r="AJ1597" s="90"/>
      <c r="AK1597" s="90"/>
      <c r="AL1597" s="90"/>
      <c r="AM1597" s="90"/>
      <c r="AN1597" s="90"/>
      <c r="AO1597" s="90"/>
    </row>
    <row r="1598" spans="1:41" x14ac:dyDescent="0.2">
      <c r="A1598" s="90"/>
      <c r="B1598" s="90"/>
      <c r="C1598" s="90"/>
      <c r="D1598" s="90"/>
      <c r="E1598" s="90"/>
      <c r="F1598" s="90"/>
      <c r="G1598" s="90"/>
      <c r="H1598" s="90"/>
      <c r="I1598" s="90"/>
      <c r="J1598" s="90"/>
      <c r="K1598" s="90"/>
      <c r="L1598" s="90"/>
      <c r="M1598" s="90"/>
      <c r="N1598" s="90"/>
      <c r="O1598" s="90"/>
      <c r="P1598" s="90"/>
      <c r="Q1598" s="90"/>
      <c r="R1598" s="90"/>
      <c r="S1598" s="90"/>
      <c r="T1598" s="90"/>
      <c r="U1598" s="90"/>
      <c r="V1598" s="90"/>
      <c r="W1598" s="90"/>
      <c r="X1598" s="90"/>
      <c r="Y1598" s="90"/>
      <c r="Z1598" s="90"/>
      <c r="AA1598" s="90"/>
      <c r="AB1598" s="90"/>
      <c r="AC1598" s="90"/>
      <c r="AD1598" s="90"/>
      <c r="AE1598" s="90"/>
      <c r="AF1598" s="90"/>
      <c r="AG1598" s="90"/>
      <c r="AH1598" s="90"/>
      <c r="AI1598" s="90"/>
      <c r="AJ1598" s="90"/>
      <c r="AK1598" s="90"/>
      <c r="AL1598" s="90"/>
      <c r="AM1598" s="90"/>
      <c r="AN1598" s="90"/>
      <c r="AO1598" s="90"/>
    </row>
    <row r="1599" spans="1:41" x14ac:dyDescent="0.2">
      <c r="A1599" s="90"/>
      <c r="B1599" s="90"/>
      <c r="C1599" s="90"/>
      <c r="D1599" s="90"/>
      <c r="E1599" s="90"/>
      <c r="F1599" s="90"/>
      <c r="G1599" s="90"/>
      <c r="H1599" s="90"/>
      <c r="I1599" s="90"/>
      <c r="J1599" s="90"/>
      <c r="K1599" s="90"/>
      <c r="L1599" s="90"/>
      <c r="M1599" s="90"/>
      <c r="N1599" s="90"/>
      <c r="O1599" s="90"/>
      <c r="P1599" s="90"/>
      <c r="Q1599" s="90"/>
      <c r="R1599" s="90"/>
      <c r="S1599" s="90"/>
      <c r="T1599" s="90"/>
      <c r="U1599" s="90"/>
      <c r="V1599" s="90"/>
      <c r="W1599" s="90"/>
      <c r="X1599" s="90"/>
      <c r="Y1599" s="90"/>
      <c r="Z1599" s="90"/>
      <c r="AA1599" s="90"/>
      <c r="AB1599" s="90"/>
      <c r="AC1599" s="90"/>
      <c r="AD1599" s="90"/>
      <c r="AE1599" s="90"/>
      <c r="AF1599" s="90"/>
      <c r="AG1599" s="90"/>
      <c r="AH1599" s="90"/>
      <c r="AI1599" s="90"/>
      <c r="AJ1599" s="90"/>
      <c r="AK1599" s="90"/>
      <c r="AL1599" s="90"/>
      <c r="AM1599" s="90"/>
      <c r="AN1599" s="90"/>
      <c r="AO1599" s="90"/>
    </row>
    <row r="1600" spans="1:41" x14ac:dyDescent="0.2">
      <c r="A1600" s="90"/>
      <c r="B1600" s="90"/>
      <c r="C1600" s="90"/>
      <c r="D1600" s="90"/>
      <c r="E1600" s="90"/>
      <c r="F1600" s="90"/>
      <c r="G1600" s="90"/>
      <c r="H1600" s="90"/>
      <c r="I1600" s="90"/>
      <c r="J1600" s="90"/>
      <c r="K1600" s="90"/>
      <c r="L1600" s="90"/>
      <c r="M1600" s="90"/>
      <c r="N1600" s="90"/>
      <c r="O1600" s="90"/>
      <c r="P1600" s="90"/>
      <c r="Q1600" s="90"/>
      <c r="R1600" s="90"/>
      <c r="S1600" s="90"/>
      <c r="T1600" s="90"/>
      <c r="U1600" s="90"/>
      <c r="V1600" s="90"/>
      <c r="W1600" s="90"/>
      <c r="X1600" s="90"/>
      <c r="Y1600" s="90"/>
      <c r="Z1600" s="90"/>
      <c r="AA1600" s="90"/>
      <c r="AB1600" s="90"/>
      <c r="AC1600" s="90"/>
      <c r="AD1600" s="90"/>
      <c r="AE1600" s="90"/>
      <c r="AF1600" s="90"/>
      <c r="AG1600" s="90"/>
      <c r="AH1600" s="90"/>
      <c r="AI1600" s="90"/>
      <c r="AJ1600" s="90"/>
      <c r="AK1600" s="90"/>
      <c r="AL1600" s="90"/>
      <c r="AM1600" s="90"/>
      <c r="AN1600" s="90"/>
      <c r="AO1600" s="90"/>
    </row>
    <row r="1601" spans="1:41" x14ac:dyDescent="0.2">
      <c r="A1601" s="90"/>
      <c r="B1601" s="90"/>
      <c r="C1601" s="90"/>
      <c r="D1601" s="90"/>
      <c r="E1601" s="90"/>
      <c r="F1601" s="90"/>
      <c r="G1601" s="90"/>
      <c r="H1601" s="90"/>
      <c r="I1601" s="90"/>
      <c r="J1601" s="90"/>
      <c r="K1601" s="90"/>
      <c r="L1601" s="90"/>
      <c r="M1601" s="90"/>
      <c r="N1601" s="90"/>
      <c r="O1601" s="90"/>
      <c r="P1601" s="90"/>
      <c r="Q1601" s="90"/>
      <c r="R1601" s="90"/>
      <c r="S1601" s="90"/>
      <c r="T1601" s="90"/>
      <c r="U1601" s="90"/>
      <c r="V1601" s="90"/>
      <c r="W1601" s="90"/>
      <c r="X1601" s="90"/>
      <c r="Y1601" s="90"/>
      <c r="Z1601" s="90"/>
      <c r="AA1601" s="90"/>
      <c r="AB1601" s="90"/>
      <c r="AC1601" s="90"/>
      <c r="AD1601" s="90"/>
      <c r="AE1601" s="90"/>
      <c r="AF1601" s="90"/>
      <c r="AG1601" s="90"/>
      <c r="AH1601" s="90"/>
      <c r="AI1601" s="90"/>
      <c r="AJ1601" s="90"/>
      <c r="AK1601" s="90"/>
      <c r="AL1601" s="90"/>
      <c r="AM1601" s="90"/>
      <c r="AN1601" s="90"/>
      <c r="AO1601" s="90"/>
    </row>
    <row r="1602" spans="1:41" x14ac:dyDescent="0.2">
      <c r="A1602" s="90"/>
      <c r="B1602" s="90"/>
      <c r="C1602" s="90"/>
      <c r="D1602" s="90"/>
      <c r="E1602" s="90"/>
      <c r="F1602" s="90"/>
      <c r="G1602" s="90"/>
      <c r="H1602" s="90"/>
      <c r="I1602" s="90"/>
      <c r="J1602" s="90"/>
      <c r="K1602" s="90"/>
      <c r="L1602" s="90"/>
      <c r="M1602" s="90"/>
      <c r="N1602" s="90"/>
      <c r="O1602" s="90"/>
      <c r="P1602" s="90"/>
      <c r="Q1602" s="90"/>
      <c r="R1602" s="90"/>
      <c r="S1602" s="90"/>
      <c r="T1602" s="90"/>
      <c r="U1602" s="90"/>
      <c r="V1602" s="90"/>
      <c r="W1602" s="90"/>
      <c r="X1602" s="90"/>
      <c r="Y1602" s="90"/>
      <c r="Z1602" s="90"/>
      <c r="AA1602" s="90"/>
      <c r="AB1602" s="90"/>
      <c r="AC1602" s="90"/>
      <c r="AD1602" s="90"/>
      <c r="AE1602" s="90"/>
      <c r="AF1602" s="90"/>
      <c r="AG1602" s="90"/>
      <c r="AH1602" s="90"/>
      <c r="AI1602" s="90"/>
      <c r="AJ1602" s="90"/>
      <c r="AK1602" s="90"/>
      <c r="AL1602" s="90"/>
      <c r="AM1602" s="90"/>
      <c r="AN1602" s="90"/>
      <c r="AO1602" s="90"/>
    </row>
    <row r="1603" spans="1:41" x14ac:dyDescent="0.2">
      <c r="A1603" s="90"/>
      <c r="B1603" s="90"/>
      <c r="C1603" s="90"/>
      <c r="D1603" s="90"/>
      <c r="E1603" s="90"/>
      <c r="F1603" s="90"/>
      <c r="G1603" s="90"/>
      <c r="H1603" s="90"/>
      <c r="I1603" s="90"/>
      <c r="J1603" s="90"/>
      <c r="K1603" s="90"/>
      <c r="L1603" s="90"/>
      <c r="M1603" s="90"/>
      <c r="N1603" s="90"/>
      <c r="O1603" s="90"/>
      <c r="P1603" s="90"/>
      <c r="Q1603" s="90"/>
      <c r="R1603" s="90"/>
      <c r="S1603" s="90"/>
      <c r="T1603" s="90"/>
      <c r="U1603" s="90"/>
      <c r="V1603" s="90"/>
      <c r="W1603" s="90"/>
      <c r="X1603" s="90"/>
      <c r="Y1603" s="90"/>
      <c r="Z1603" s="90"/>
      <c r="AA1603" s="90"/>
      <c r="AB1603" s="90"/>
      <c r="AC1603" s="90"/>
      <c r="AD1603" s="90"/>
      <c r="AE1603" s="90"/>
      <c r="AF1603" s="90"/>
      <c r="AG1603" s="90"/>
      <c r="AH1603" s="90"/>
      <c r="AI1603" s="90"/>
      <c r="AJ1603" s="90"/>
      <c r="AK1603" s="90"/>
      <c r="AL1603" s="90"/>
      <c r="AM1603" s="90"/>
      <c r="AN1603" s="90"/>
      <c r="AO1603" s="90"/>
    </row>
    <row r="1604" spans="1:41" x14ac:dyDescent="0.2">
      <c r="A1604" s="90"/>
      <c r="B1604" s="90"/>
      <c r="C1604" s="90"/>
      <c r="D1604" s="90"/>
      <c r="E1604" s="90"/>
      <c r="F1604" s="90"/>
      <c r="G1604" s="90"/>
      <c r="H1604" s="90"/>
      <c r="I1604" s="90"/>
      <c r="J1604" s="90"/>
      <c r="K1604" s="90"/>
      <c r="L1604" s="90"/>
      <c r="M1604" s="90"/>
      <c r="N1604" s="90"/>
      <c r="O1604" s="90"/>
      <c r="P1604" s="90"/>
      <c r="Q1604" s="90"/>
      <c r="R1604" s="90"/>
      <c r="S1604" s="90"/>
      <c r="T1604" s="90"/>
      <c r="U1604" s="90"/>
      <c r="V1604" s="90"/>
      <c r="W1604" s="90"/>
      <c r="X1604" s="90"/>
      <c r="Y1604" s="90"/>
      <c r="Z1604" s="90"/>
      <c r="AA1604" s="90"/>
      <c r="AB1604" s="90"/>
      <c r="AC1604" s="90"/>
      <c r="AD1604" s="90"/>
      <c r="AE1604" s="90"/>
      <c r="AF1604" s="90"/>
      <c r="AG1604" s="90"/>
      <c r="AH1604" s="90"/>
      <c r="AI1604" s="90"/>
      <c r="AJ1604" s="90"/>
      <c r="AK1604" s="90"/>
      <c r="AL1604" s="90"/>
      <c r="AM1604" s="90"/>
      <c r="AN1604" s="90"/>
      <c r="AO1604" s="90"/>
    </row>
    <row r="1605" spans="1:41" x14ac:dyDescent="0.2">
      <c r="A1605" s="90"/>
      <c r="B1605" s="90"/>
      <c r="C1605" s="90"/>
      <c r="D1605" s="90"/>
      <c r="E1605" s="90"/>
      <c r="F1605" s="90"/>
      <c r="G1605" s="90"/>
      <c r="H1605" s="90"/>
      <c r="I1605" s="90"/>
      <c r="J1605" s="90"/>
      <c r="K1605" s="90"/>
      <c r="L1605" s="90"/>
      <c r="M1605" s="90"/>
      <c r="N1605" s="90"/>
      <c r="O1605" s="90"/>
      <c r="P1605" s="90"/>
      <c r="Q1605" s="90"/>
      <c r="R1605" s="90"/>
      <c r="S1605" s="90"/>
      <c r="T1605" s="90"/>
      <c r="U1605" s="90"/>
      <c r="V1605" s="90"/>
      <c r="W1605" s="90"/>
      <c r="X1605" s="90"/>
      <c r="Y1605" s="90"/>
      <c r="Z1605" s="90"/>
      <c r="AA1605" s="90"/>
      <c r="AB1605" s="90"/>
      <c r="AC1605" s="90"/>
      <c r="AD1605" s="90"/>
      <c r="AE1605" s="90"/>
      <c r="AF1605" s="90"/>
      <c r="AG1605" s="90"/>
      <c r="AH1605" s="90"/>
      <c r="AI1605" s="90"/>
      <c r="AJ1605" s="90"/>
      <c r="AK1605" s="90"/>
      <c r="AL1605" s="90"/>
      <c r="AM1605" s="90"/>
      <c r="AN1605" s="90"/>
      <c r="AO1605" s="90"/>
    </row>
    <row r="1606" spans="1:41" x14ac:dyDescent="0.2">
      <c r="A1606" s="90"/>
      <c r="B1606" s="90"/>
      <c r="C1606" s="90"/>
      <c r="D1606" s="90"/>
      <c r="E1606" s="90"/>
      <c r="F1606" s="90"/>
      <c r="G1606" s="90"/>
      <c r="H1606" s="90"/>
      <c r="I1606" s="90"/>
      <c r="J1606" s="90"/>
      <c r="K1606" s="90"/>
      <c r="L1606" s="90"/>
      <c r="M1606" s="90"/>
      <c r="N1606" s="90"/>
      <c r="O1606" s="90"/>
      <c r="P1606" s="90"/>
      <c r="Q1606" s="90"/>
      <c r="R1606" s="90"/>
      <c r="S1606" s="90"/>
      <c r="T1606" s="90"/>
      <c r="U1606" s="90"/>
      <c r="V1606" s="90"/>
      <c r="W1606" s="90"/>
      <c r="X1606" s="90"/>
      <c r="Y1606" s="90"/>
      <c r="Z1606" s="90"/>
      <c r="AA1606" s="90"/>
      <c r="AB1606" s="90"/>
      <c r="AC1606" s="90"/>
      <c r="AD1606" s="90"/>
      <c r="AE1606" s="90"/>
      <c r="AF1606" s="90"/>
      <c r="AG1606" s="90"/>
      <c r="AH1606" s="90"/>
      <c r="AI1606" s="90"/>
      <c r="AJ1606" s="90"/>
      <c r="AK1606" s="90"/>
      <c r="AL1606" s="90"/>
      <c r="AM1606" s="90"/>
      <c r="AN1606" s="90"/>
      <c r="AO1606" s="90"/>
    </row>
    <row r="1607" spans="1:41" x14ac:dyDescent="0.2">
      <c r="A1607" s="90"/>
      <c r="B1607" s="90"/>
      <c r="C1607" s="90"/>
      <c r="D1607" s="90"/>
      <c r="E1607" s="90"/>
      <c r="F1607" s="90"/>
      <c r="G1607" s="90"/>
      <c r="H1607" s="90"/>
      <c r="I1607" s="90"/>
      <c r="J1607" s="90"/>
      <c r="K1607" s="90"/>
      <c r="L1607" s="90"/>
      <c r="M1607" s="90"/>
      <c r="N1607" s="90"/>
      <c r="O1607" s="90"/>
      <c r="P1607" s="90"/>
      <c r="Q1607" s="90"/>
      <c r="R1607" s="90"/>
      <c r="S1607" s="90"/>
      <c r="T1607" s="90"/>
      <c r="U1607" s="90"/>
      <c r="V1607" s="90"/>
      <c r="W1607" s="90"/>
      <c r="X1607" s="90"/>
      <c r="Y1607" s="90"/>
      <c r="Z1607" s="90"/>
      <c r="AA1607" s="90"/>
      <c r="AB1607" s="90"/>
      <c r="AC1607" s="90"/>
      <c r="AD1607" s="90"/>
      <c r="AE1607" s="90"/>
      <c r="AF1607" s="90"/>
      <c r="AG1607" s="90"/>
      <c r="AH1607" s="90"/>
      <c r="AI1607" s="90"/>
      <c r="AJ1607" s="90"/>
      <c r="AK1607" s="90"/>
      <c r="AL1607" s="90"/>
      <c r="AM1607" s="90"/>
      <c r="AN1607" s="90"/>
      <c r="AO1607" s="90"/>
    </row>
    <row r="1608" spans="1:41" x14ac:dyDescent="0.2">
      <c r="A1608" s="90"/>
      <c r="B1608" s="90"/>
      <c r="C1608" s="90"/>
      <c r="D1608" s="90"/>
      <c r="E1608" s="90"/>
      <c r="F1608" s="90"/>
      <c r="G1608" s="90"/>
      <c r="H1608" s="90"/>
      <c r="I1608" s="90"/>
      <c r="J1608" s="90"/>
      <c r="K1608" s="90"/>
      <c r="L1608" s="90"/>
      <c r="M1608" s="90"/>
      <c r="N1608" s="90"/>
      <c r="O1608" s="90"/>
      <c r="P1608" s="90"/>
      <c r="Q1608" s="90"/>
      <c r="R1608" s="90"/>
      <c r="S1608" s="90"/>
      <c r="T1608" s="90"/>
      <c r="U1608" s="90"/>
      <c r="V1608" s="90"/>
      <c r="W1608" s="90"/>
      <c r="X1608" s="90"/>
      <c r="Y1608" s="90"/>
      <c r="Z1608" s="90"/>
      <c r="AA1608" s="90"/>
      <c r="AB1608" s="90"/>
      <c r="AC1608" s="90"/>
      <c r="AD1608" s="90"/>
      <c r="AE1608" s="90"/>
      <c r="AF1608" s="90"/>
      <c r="AG1608" s="90"/>
      <c r="AH1608" s="90"/>
      <c r="AI1608" s="90"/>
      <c r="AJ1608" s="90"/>
      <c r="AK1608" s="90"/>
      <c r="AL1608" s="90"/>
      <c r="AM1608" s="90"/>
      <c r="AN1608" s="90"/>
      <c r="AO1608" s="90"/>
    </row>
    <row r="1609" spans="1:41" x14ac:dyDescent="0.2">
      <c r="A1609" s="90"/>
      <c r="B1609" s="90"/>
      <c r="C1609" s="90"/>
      <c r="D1609" s="90"/>
      <c r="E1609" s="90"/>
      <c r="F1609" s="90"/>
      <c r="G1609" s="90"/>
      <c r="H1609" s="90"/>
      <c r="I1609" s="90"/>
      <c r="J1609" s="90"/>
      <c r="K1609" s="90"/>
      <c r="L1609" s="90"/>
      <c r="M1609" s="90"/>
      <c r="N1609" s="90"/>
      <c r="O1609" s="90"/>
      <c r="P1609" s="90"/>
      <c r="Q1609" s="90"/>
      <c r="R1609" s="90"/>
      <c r="S1609" s="90"/>
      <c r="T1609" s="90"/>
      <c r="U1609" s="90"/>
      <c r="V1609" s="90"/>
      <c r="W1609" s="90"/>
      <c r="X1609" s="90"/>
      <c r="Y1609" s="90"/>
      <c r="Z1609" s="90"/>
      <c r="AA1609" s="90"/>
      <c r="AB1609" s="90"/>
      <c r="AC1609" s="90"/>
      <c r="AD1609" s="90"/>
      <c r="AE1609" s="90"/>
      <c r="AF1609" s="90"/>
      <c r="AG1609" s="90"/>
      <c r="AH1609" s="90"/>
      <c r="AI1609" s="90"/>
      <c r="AJ1609" s="90"/>
      <c r="AK1609" s="90"/>
      <c r="AL1609" s="90"/>
      <c r="AM1609" s="90"/>
      <c r="AN1609" s="90"/>
      <c r="AO1609" s="90"/>
    </row>
    <row r="1610" spans="1:41" x14ac:dyDescent="0.2">
      <c r="A1610" s="90"/>
      <c r="B1610" s="90"/>
      <c r="C1610" s="90"/>
      <c r="D1610" s="90"/>
      <c r="E1610" s="90"/>
      <c r="F1610" s="90"/>
      <c r="G1610" s="90"/>
      <c r="H1610" s="90"/>
      <c r="I1610" s="90"/>
      <c r="J1610" s="90"/>
      <c r="K1610" s="90"/>
      <c r="L1610" s="90"/>
      <c r="M1610" s="90"/>
      <c r="N1610" s="90"/>
      <c r="O1610" s="90"/>
      <c r="P1610" s="90"/>
      <c r="Q1610" s="90"/>
      <c r="R1610" s="90"/>
      <c r="S1610" s="90"/>
      <c r="T1610" s="90"/>
      <c r="U1610" s="90"/>
      <c r="V1610" s="90"/>
      <c r="W1610" s="90"/>
      <c r="X1610" s="90"/>
      <c r="Y1610" s="90"/>
      <c r="Z1610" s="90"/>
      <c r="AA1610" s="90"/>
      <c r="AB1610" s="90"/>
      <c r="AC1610" s="90"/>
      <c r="AD1610" s="90"/>
      <c r="AE1610" s="90"/>
      <c r="AF1610" s="90"/>
      <c r="AG1610" s="90"/>
      <c r="AH1610" s="90"/>
      <c r="AI1610" s="90"/>
      <c r="AJ1610" s="90"/>
      <c r="AK1610" s="90"/>
      <c r="AL1610" s="90"/>
      <c r="AM1610" s="90"/>
      <c r="AN1610" s="90"/>
      <c r="AO1610" s="90"/>
    </row>
    <row r="1611" spans="1:41" x14ac:dyDescent="0.2">
      <c r="A1611" s="90"/>
      <c r="B1611" s="90"/>
      <c r="C1611" s="90"/>
      <c r="D1611" s="90"/>
      <c r="E1611" s="90"/>
      <c r="F1611" s="90"/>
      <c r="G1611" s="90"/>
      <c r="H1611" s="90"/>
      <c r="I1611" s="90"/>
      <c r="J1611" s="90"/>
      <c r="K1611" s="90"/>
      <c r="L1611" s="90"/>
      <c r="M1611" s="90"/>
      <c r="N1611" s="90"/>
      <c r="O1611" s="90"/>
      <c r="P1611" s="90"/>
      <c r="Q1611" s="90"/>
      <c r="R1611" s="90"/>
      <c r="S1611" s="90"/>
      <c r="T1611" s="90"/>
      <c r="U1611" s="90"/>
      <c r="V1611" s="90"/>
      <c r="W1611" s="90"/>
      <c r="X1611" s="90"/>
      <c r="Y1611" s="90"/>
      <c r="Z1611" s="90"/>
      <c r="AA1611" s="90"/>
      <c r="AB1611" s="90"/>
      <c r="AC1611" s="90"/>
      <c r="AD1611" s="90"/>
      <c r="AE1611" s="90"/>
      <c r="AF1611" s="90"/>
      <c r="AG1611" s="90"/>
      <c r="AH1611" s="90"/>
      <c r="AI1611" s="90"/>
      <c r="AJ1611" s="90"/>
      <c r="AK1611" s="90"/>
      <c r="AL1611" s="90"/>
      <c r="AM1611" s="90"/>
      <c r="AN1611" s="90"/>
      <c r="AO1611" s="90"/>
    </row>
    <row r="1612" spans="1:41" x14ac:dyDescent="0.2">
      <c r="A1612" s="90"/>
      <c r="B1612" s="90"/>
      <c r="C1612" s="90"/>
      <c r="D1612" s="90"/>
      <c r="E1612" s="90"/>
      <c r="F1612" s="90"/>
      <c r="G1612" s="90"/>
      <c r="H1612" s="90"/>
      <c r="I1612" s="90"/>
      <c r="J1612" s="90"/>
      <c r="K1612" s="90"/>
      <c r="L1612" s="90"/>
      <c r="M1612" s="90"/>
      <c r="N1612" s="90"/>
      <c r="O1612" s="90"/>
      <c r="P1612" s="90"/>
      <c r="Q1612" s="90"/>
      <c r="R1612" s="90"/>
      <c r="S1612" s="90"/>
      <c r="T1612" s="90"/>
      <c r="U1612" s="90"/>
      <c r="V1612" s="90"/>
      <c r="W1612" s="90"/>
      <c r="X1612" s="90"/>
      <c r="Y1612" s="90"/>
      <c r="Z1612" s="90"/>
      <c r="AA1612" s="90"/>
      <c r="AB1612" s="90"/>
      <c r="AC1612" s="90"/>
      <c r="AD1612" s="90"/>
      <c r="AE1612" s="90"/>
      <c r="AF1612" s="90"/>
      <c r="AG1612" s="90"/>
      <c r="AH1612" s="90"/>
      <c r="AI1612" s="90"/>
      <c r="AJ1612" s="90"/>
      <c r="AK1612" s="90"/>
      <c r="AL1612" s="90"/>
      <c r="AM1612" s="90"/>
      <c r="AN1612" s="90"/>
      <c r="AO1612" s="90"/>
    </row>
    <row r="1613" spans="1:41" x14ac:dyDescent="0.2">
      <c r="A1613" s="90"/>
      <c r="B1613" s="90"/>
      <c r="C1613" s="90"/>
      <c r="D1613" s="90"/>
      <c r="E1613" s="90"/>
      <c r="F1613" s="90"/>
      <c r="G1613" s="90"/>
      <c r="H1613" s="90"/>
      <c r="I1613" s="90"/>
      <c r="J1613" s="90"/>
      <c r="K1613" s="90"/>
      <c r="L1613" s="90"/>
      <c r="M1613" s="90"/>
      <c r="N1613" s="90"/>
      <c r="O1613" s="90"/>
      <c r="P1613" s="90"/>
      <c r="Q1613" s="90"/>
      <c r="R1613" s="90"/>
      <c r="S1613" s="90"/>
      <c r="T1613" s="90"/>
      <c r="U1613" s="90"/>
      <c r="V1613" s="90"/>
      <c r="W1613" s="90"/>
      <c r="X1613" s="90"/>
      <c r="Y1613" s="90"/>
      <c r="Z1613" s="90"/>
      <c r="AA1613" s="90"/>
      <c r="AB1613" s="90"/>
      <c r="AC1613" s="90"/>
      <c r="AD1613" s="90"/>
      <c r="AE1613" s="90"/>
      <c r="AF1613" s="90"/>
      <c r="AG1613" s="90"/>
      <c r="AH1613" s="90"/>
      <c r="AI1613" s="90"/>
      <c r="AJ1613" s="90"/>
      <c r="AK1613" s="90"/>
      <c r="AL1613" s="90"/>
      <c r="AM1613" s="90"/>
      <c r="AN1613" s="90"/>
      <c r="AO1613" s="90"/>
    </row>
    <row r="1614" spans="1:41" x14ac:dyDescent="0.2">
      <c r="A1614" s="90"/>
      <c r="B1614" s="90"/>
      <c r="C1614" s="90"/>
      <c r="D1614" s="90"/>
      <c r="E1614" s="90"/>
      <c r="F1614" s="90"/>
      <c r="G1614" s="90"/>
      <c r="H1614" s="90"/>
      <c r="I1614" s="90"/>
      <c r="J1614" s="90"/>
      <c r="K1614" s="90"/>
      <c r="L1614" s="90"/>
      <c r="M1614" s="90"/>
      <c r="N1614" s="90"/>
      <c r="O1614" s="90"/>
      <c r="P1614" s="90"/>
      <c r="Q1614" s="90"/>
      <c r="R1614" s="90"/>
      <c r="S1614" s="90"/>
      <c r="T1614" s="90"/>
      <c r="U1614" s="90"/>
      <c r="V1614" s="90"/>
      <c r="W1614" s="90"/>
      <c r="X1614" s="90"/>
      <c r="Y1614" s="90"/>
      <c r="Z1614" s="90"/>
      <c r="AA1614" s="90"/>
      <c r="AB1614" s="90"/>
      <c r="AC1614" s="90"/>
      <c r="AD1614" s="90"/>
      <c r="AE1614" s="90"/>
      <c r="AF1614" s="90"/>
      <c r="AG1614" s="90"/>
      <c r="AH1614" s="90"/>
      <c r="AI1614" s="90"/>
      <c r="AJ1614" s="90"/>
      <c r="AK1614" s="90"/>
      <c r="AL1614" s="90"/>
      <c r="AM1614" s="90"/>
      <c r="AN1614" s="90"/>
      <c r="AO1614" s="90"/>
    </row>
    <row r="1615" spans="1:41" x14ac:dyDescent="0.2">
      <c r="A1615" s="90"/>
      <c r="B1615" s="90"/>
      <c r="C1615" s="90"/>
      <c r="D1615" s="90"/>
      <c r="E1615" s="90"/>
      <c r="F1615" s="90"/>
      <c r="G1615" s="90"/>
      <c r="H1615" s="90"/>
      <c r="I1615" s="90"/>
      <c r="J1615" s="90"/>
      <c r="K1615" s="90"/>
      <c r="L1615" s="90"/>
      <c r="M1615" s="90"/>
      <c r="N1615" s="90"/>
      <c r="O1615" s="90"/>
      <c r="P1615" s="90"/>
      <c r="Q1615" s="90"/>
      <c r="R1615" s="90"/>
      <c r="S1615" s="90"/>
      <c r="T1615" s="90"/>
      <c r="U1615" s="90"/>
      <c r="V1615" s="90"/>
      <c r="W1615" s="90"/>
      <c r="X1615" s="90"/>
      <c r="Y1615" s="90"/>
      <c r="Z1615" s="90"/>
      <c r="AA1615" s="90"/>
      <c r="AB1615" s="90"/>
      <c r="AC1615" s="90"/>
      <c r="AD1615" s="90"/>
      <c r="AE1615" s="90"/>
      <c r="AF1615" s="90"/>
      <c r="AG1615" s="90"/>
      <c r="AH1615" s="90"/>
      <c r="AI1615" s="90"/>
      <c r="AJ1615" s="90"/>
      <c r="AK1615" s="90"/>
      <c r="AL1615" s="90"/>
      <c r="AM1615" s="90"/>
      <c r="AN1615" s="90"/>
      <c r="AO1615" s="90"/>
    </row>
    <row r="1616" spans="1:41" x14ac:dyDescent="0.2">
      <c r="A1616" s="90"/>
      <c r="B1616" s="90"/>
      <c r="C1616" s="90"/>
      <c r="D1616" s="90"/>
      <c r="E1616" s="90"/>
      <c r="F1616" s="90"/>
      <c r="G1616" s="90"/>
      <c r="H1616" s="90"/>
      <c r="I1616" s="90"/>
      <c r="J1616" s="90"/>
      <c r="K1616" s="90"/>
      <c r="L1616" s="90"/>
      <c r="M1616" s="90"/>
      <c r="N1616" s="90"/>
      <c r="O1616" s="90"/>
      <c r="P1616" s="90"/>
      <c r="Q1616" s="90"/>
      <c r="R1616" s="90"/>
      <c r="S1616" s="90"/>
      <c r="T1616" s="90"/>
      <c r="U1616" s="90"/>
      <c r="V1616" s="90"/>
      <c r="W1616" s="90"/>
      <c r="X1616" s="90"/>
      <c r="Y1616" s="90"/>
      <c r="Z1616" s="90"/>
      <c r="AA1616" s="90"/>
      <c r="AB1616" s="90"/>
      <c r="AC1616" s="90"/>
      <c r="AD1616" s="90"/>
      <c r="AE1616" s="90"/>
      <c r="AF1616" s="90"/>
      <c r="AG1616" s="90"/>
      <c r="AH1616" s="90"/>
      <c r="AI1616" s="90"/>
      <c r="AJ1616" s="90"/>
      <c r="AK1616" s="90"/>
      <c r="AL1616" s="90"/>
      <c r="AM1616" s="90"/>
      <c r="AN1616" s="90"/>
      <c r="AO1616" s="90"/>
    </row>
    <row r="1617" spans="1:41" x14ac:dyDescent="0.2">
      <c r="A1617" s="90"/>
      <c r="B1617" s="90"/>
      <c r="C1617" s="90"/>
      <c r="D1617" s="90"/>
      <c r="E1617" s="90"/>
      <c r="F1617" s="90"/>
      <c r="G1617" s="90"/>
      <c r="H1617" s="90"/>
      <c r="I1617" s="90"/>
      <c r="J1617" s="90"/>
      <c r="K1617" s="90"/>
      <c r="L1617" s="90"/>
      <c r="M1617" s="90"/>
      <c r="N1617" s="90"/>
      <c r="O1617" s="90"/>
      <c r="P1617" s="90"/>
      <c r="Q1617" s="90"/>
      <c r="R1617" s="90"/>
      <c r="S1617" s="90"/>
      <c r="T1617" s="90"/>
      <c r="U1617" s="90"/>
      <c r="V1617" s="90"/>
      <c r="W1617" s="90"/>
      <c r="X1617" s="90"/>
      <c r="Y1617" s="90"/>
      <c r="Z1617" s="90"/>
      <c r="AA1617" s="90"/>
      <c r="AB1617" s="90"/>
      <c r="AC1617" s="90"/>
      <c r="AD1617" s="90"/>
      <c r="AE1617" s="90"/>
      <c r="AF1617" s="90"/>
      <c r="AG1617" s="90"/>
      <c r="AH1617" s="90"/>
      <c r="AI1617" s="90"/>
      <c r="AJ1617" s="90"/>
      <c r="AK1617" s="90"/>
      <c r="AL1617" s="90"/>
      <c r="AM1617" s="90"/>
      <c r="AN1617" s="90"/>
      <c r="AO1617" s="90"/>
    </row>
    <row r="1621" spans="1:41" x14ac:dyDescent="0.2">
      <c r="T1621" s="11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0"/>
  <sheetViews>
    <sheetView zoomScale="115" zoomScaleNormal="115" workbookViewId="0">
      <selection activeCell="A6" sqref="A6:XFD147"/>
    </sheetView>
  </sheetViews>
  <sheetFormatPr baseColWidth="10" defaultRowHeight="12.75" x14ac:dyDescent="0.2"/>
  <sheetData>
    <row r="1" spans="1:34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9"/>
      <c r="AG1" s="29"/>
    </row>
    <row r="2" spans="1:34" ht="23.25" x14ac:dyDescent="0.2">
      <c r="A2" s="28"/>
      <c r="B2" s="32" t="s">
        <v>236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28"/>
      <c r="AC2" s="28"/>
      <c r="AD2" s="28"/>
      <c r="AE2" s="29"/>
      <c r="AF2" s="29"/>
      <c r="AG2" s="35"/>
    </row>
    <row r="3" spans="1:34" ht="15.75" thickBot="1" x14ac:dyDescent="0.25">
      <c r="A3" s="36"/>
      <c r="B3" s="36"/>
      <c r="C3" s="36"/>
      <c r="D3" s="36"/>
      <c r="E3" s="37"/>
      <c r="F3" s="37"/>
      <c r="G3" s="37"/>
      <c r="H3" s="37"/>
      <c r="I3" s="36"/>
      <c r="J3" s="36"/>
      <c r="K3" s="36"/>
      <c r="L3" s="36"/>
      <c r="M3" s="37"/>
      <c r="N3" s="37"/>
      <c r="O3" s="37"/>
      <c r="P3" s="37"/>
      <c r="Q3" s="37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8"/>
      <c r="AF3" s="38"/>
      <c r="AG3" s="38"/>
    </row>
    <row r="4" spans="1:34" ht="15.75" thickBot="1" x14ac:dyDescent="0.25">
      <c r="A4" s="283" t="s">
        <v>108</v>
      </c>
      <c r="B4" s="283"/>
      <c r="C4" s="467" t="s">
        <v>109</v>
      </c>
      <c r="D4" s="469"/>
      <c r="E4" s="473" t="s">
        <v>110</v>
      </c>
      <c r="F4" s="474"/>
      <c r="G4" s="474"/>
      <c r="H4" s="475"/>
      <c r="I4" s="467" t="s">
        <v>111</v>
      </c>
      <c r="J4" s="469"/>
      <c r="K4" s="476" t="s">
        <v>112</v>
      </c>
      <c r="L4" s="477"/>
      <c r="M4" s="464" t="s">
        <v>113</v>
      </c>
      <c r="N4" s="466"/>
      <c r="O4" s="464" t="s">
        <v>114</v>
      </c>
      <c r="P4" s="465"/>
      <c r="Q4" s="466"/>
      <c r="R4" s="467" t="s">
        <v>115</v>
      </c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9"/>
    </row>
    <row r="5" spans="1:34" ht="38.25" x14ac:dyDescent="0.2">
      <c r="A5" s="39" t="s">
        <v>84</v>
      </c>
      <c r="B5" s="40" t="s">
        <v>116</v>
      </c>
      <c r="C5" s="39" t="s">
        <v>117</v>
      </c>
      <c r="D5" s="40" t="s">
        <v>118</v>
      </c>
      <c r="E5" s="39" t="s">
        <v>119</v>
      </c>
      <c r="F5" s="42" t="s">
        <v>120</v>
      </c>
      <c r="G5" s="42" t="s">
        <v>121</v>
      </c>
      <c r="H5" s="40" t="s">
        <v>122</v>
      </c>
      <c r="I5" s="39" t="s">
        <v>123</v>
      </c>
      <c r="J5" s="41" t="s">
        <v>124</v>
      </c>
      <c r="K5" s="151" t="s">
        <v>125</v>
      </c>
      <c r="L5" s="152" t="s">
        <v>126</v>
      </c>
      <c r="M5" s="153" t="s">
        <v>127</v>
      </c>
      <c r="N5" s="154" t="s">
        <v>128</v>
      </c>
      <c r="O5" s="155" t="s">
        <v>111</v>
      </c>
      <c r="P5" s="43" t="s">
        <v>112</v>
      </c>
      <c r="Q5" s="44" t="s">
        <v>129</v>
      </c>
      <c r="R5" s="45" t="s">
        <v>130</v>
      </c>
      <c r="S5" s="46" t="s">
        <v>131</v>
      </c>
      <c r="T5" s="46" t="s">
        <v>132</v>
      </c>
      <c r="U5" s="46" t="s">
        <v>133</v>
      </c>
      <c r="V5" s="46" t="s">
        <v>134</v>
      </c>
      <c r="W5" s="46" t="s">
        <v>135</v>
      </c>
      <c r="X5" s="46" t="s">
        <v>136</v>
      </c>
      <c r="Y5" s="46" t="s">
        <v>137</v>
      </c>
      <c r="Z5" s="46" t="s">
        <v>138</v>
      </c>
      <c r="AA5" s="46" t="s">
        <v>139</v>
      </c>
      <c r="AB5" s="46" t="s">
        <v>140</v>
      </c>
      <c r="AC5" s="46" t="s">
        <v>141</v>
      </c>
      <c r="AD5" s="47" t="s">
        <v>142</v>
      </c>
      <c r="AE5" s="48" t="s">
        <v>143</v>
      </c>
      <c r="AF5" s="49" t="s">
        <v>144</v>
      </c>
      <c r="AG5" s="49" t="s">
        <v>145</v>
      </c>
    </row>
    <row r="6" spans="1:34" s="312" customFormat="1" ht="12.75" customHeight="1" x14ac:dyDescent="0.2">
      <c r="A6" s="342" t="s">
        <v>72</v>
      </c>
      <c r="B6" s="69"/>
      <c r="C6" s="69">
        <v>9359</v>
      </c>
      <c r="D6" s="69" t="s">
        <v>146</v>
      </c>
      <c r="E6" s="421" t="s">
        <v>104</v>
      </c>
      <c r="F6" s="419"/>
      <c r="G6" s="419"/>
      <c r="H6" s="419"/>
      <c r="I6" s="448">
        <v>44509</v>
      </c>
      <c r="J6" s="427"/>
      <c r="K6" s="448">
        <v>44531</v>
      </c>
      <c r="L6" s="419"/>
      <c r="M6" s="440"/>
      <c r="N6" s="425"/>
      <c r="O6" s="426"/>
      <c r="P6" s="419"/>
      <c r="Q6" s="419"/>
      <c r="R6" s="419"/>
      <c r="S6" s="419"/>
      <c r="T6" s="419"/>
      <c r="U6" s="419"/>
      <c r="V6" s="419"/>
      <c r="W6" s="419"/>
      <c r="X6" s="419"/>
      <c r="Y6" s="419"/>
      <c r="Z6" s="419"/>
      <c r="AA6" s="419">
        <v>1</v>
      </c>
      <c r="AB6" s="419"/>
      <c r="AC6" s="419"/>
      <c r="AD6" s="419"/>
      <c r="AE6" s="427" t="s">
        <v>909</v>
      </c>
      <c r="AF6" s="427" t="s">
        <v>910</v>
      </c>
      <c r="AG6" s="64"/>
      <c r="AH6" s="418"/>
    </row>
    <row r="7" spans="1:34" s="312" customFormat="1" ht="12.75" customHeight="1" x14ac:dyDescent="0.2">
      <c r="A7" s="342" t="s">
        <v>45</v>
      </c>
      <c r="B7" s="342"/>
      <c r="C7" s="330">
        <v>9445</v>
      </c>
      <c r="D7" s="339" t="s">
        <v>146</v>
      </c>
      <c r="E7" s="341" t="s">
        <v>100</v>
      </c>
      <c r="F7" s="323" t="s">
        <v>93</v>
      </c>
      <c r="G7" s="342"/>
      <c r="H7" s="342"/>
      <c r="I7" s="345">
        <v>44531</v>
      </c>
      <c r="J7" s="343"/>
      <c r="K7" s="345">
        <v>44531</v>
      </c>
      <c r="L7" s="342"/>
      <c r="M7" s="344"/>
      <c r="N7" s="327"/>
      <c r="O7" s="341"/>
      <c r="P7" s="342"/>
      <c r="Q7" s="342"/>
      <c r="R7" s="342"/>
      <c r="S7" s="342"/>
      <c r="T7" s="342"/>
      <c r="U7" s="342">
        <v>1</v>
      </c>
      <c r="V7" s="342"/>
      <c r="W7" s="342"/>
      <c r="X7" s="342"/>
      <c r="Y7" s="342"/>
      <c r="Z7" s="342"/>
      <c r="AA7" s="342"/>
      <c r="AB7" s="342"/>
      <c r="AC7" s="342"/>
      <c r="AD7" s="342"/>
      <c r="AE7" s="343" t="s">
        <v>884</v>
      </c>
      <c r="AF7" s="343" t="s">
        <v>422</v>
      </c>
      <c r="AG7" s="354"/>
      <c r="AH7" s="385"/>
    </row>
    <row r="8" spans="1:34" s="312" customFormat="1" ht="12.75" customHeight="1" x14ac:dyDescent="0.2">
      <c r="A8" s="342" t="s">
        <v>72</v>
      </c>
      <c r="B8" s="342"/>
      <c r="C8" s="330">
        <v>9446</v>
      </c>
      <c r="D8" s="339" t="s">
        <v>146</v>
      </c>
      <c r="E8" s="341" t="s">
        <v>91</v>
      </c>
      <c r="F8" s="323"/>
      <c r="G8" s="342"/>
      <c r="H8" s="342"/>
      <c r="I8" s="345">
        <v>44531</v>
      </c>
      <c r="J8" s="343"/>
      <c r="K8" s="345">
        <v>44531</v>
      </c>
      <c r="L8" s="342"/>
      <c r="M8" s="344"/>
      <c r="N8" s="327"/>
      <c r="O8" s="341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  <c r="AA8" s="342"/>
      <c r="AB8" s="342"/>
      <c r="AC8" s="342"/>
      <c r="AD8" s="342">
        <v>1</v>
      </c>
      <c r="AE8" s="343" t="s">
        <v>880</v>
      </c>
      <c r="AF8" s="343" t="s">
        <v>881</v>
      </c>
      <c r="AG8" s="354"/>
      <c r="AH8" s="385"/>
    </row>
    <row r="9" spans="1:34" s="312" customFormat="1" ht="12.75" customHeight="1" x14ac:dyDescent="0.2">
      <c r="A9" s="342" t="s">
        <v>47</v>
      </c>
      <c r="B9" s="342"/>
      <c r="C9" s="330">
        <v>9447</v>
      </c>
      <c r="D9" s="339" t="s">
        <v>146</v>
      </c>
      <c r="E9" s="341" t="s">
        <v>89</v>
      </c>
      <c r="F9" s="323" t="s">
        <v>101</v>
      </c>
      <c r="G9" s="342"/>
      <c r="H9" s="342"/>
      <c r="I9" s="345">
        <v>44531</v>
      </c>
      <c r="J9" s="343"/>
      <c r="K9" s="345">
        <v>44531</v>
      </c>
      <c r="L9" s="342"/>
      <c r="M9" s="344"/>
      <c r="N9" s="327"/>
      <c r="O9" s="341"/>
      <c r="P9" s="342"/>
      <c r="Q9" s="342"/>
      <c r="R9" s="342">
        <v>1</v>
      </c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3" t="s">
        <v>877</v>
      </c>
      <c r="AF9" s="343" t="s">
        <v>422</v>
      </c>
      <c r="AG9" s="354"/>
      <c r="AH9" s="385"/>
    </row>
    <row r="10" spans="1:34" s="312" customFormat="1" ht="12.75" customHeight="1" x14ac:dyDescent="0.2">
      <c r="A10" s="342" t="s">
        <v>73</v>
      </c>
      <c r="B10" s="342"/>
      <c r="C10" s="330">
        <v>9448</v>
      </c>
      <c r="D10" s="339" t="s">
        <v>146</v>
      </c>
      <c r="E10" s="341" t="s">
        <v>95</v>
      </c>
      <c r="F10" s="323"/>
      <c r="G10" s="342"/>
      <c r="H10" s="342"/>
      <c r="I10" s="345">
        <v>44532</v>
      </c>
      <c r="J10" s="343"/>
      <c r="K10" s="345">
        <v>44532</v>
      </c>
      <c r="L10" s="342"/>
      <c r="M10" s="344"/>
      <c r="N10" s="327"/>
      <c r="O10" s="341"/>
      <c r="P10" s="342"/>
      <c r="Q10" s="342"/>
      <c r="R10" s="342"/>
      <c r="S10" s="342"/>
      <c r="T10" s="342"/>
      <c r="U10" s="342">
        <v>1</v>
      </c>
      <c r="V10" s="342"/>
      <c r="W10" s="342"/>
      <c r="X10" s="342"/>
      <c r="Y10" s="342"/>
      <c r="Z10" s="342"/>
      <c r="AA10" s="342"/>
      <c r="AB10" s="342"/>
      <c r="AC10" s="342"/>
      <c r="AD10" s="342"/>
      <c r="AE10" s="343" t="s">
        <v>887</v>
      </c>
      <c r="AF10" s="343" t="s">
        <v>888</v>
      </c>
      <c r="AG10" s="354"/>
      <c r="AH10" s="385"/>
    </row>
    <row r="11" spans="1:34" s="312" customFormat="1" ht="12.75" customHeight="1" x14ac:dyDescent="0.2">
      <c r="A11" s="342" t="s">
        <v>47</v>
      </c>
      <c r="B11" s="342"/>
      <c r="C11" s="330">
        <v>9449</v>
      </c>
      <c r="D11" s="339" t="s">
        <v>146</v>
      </c>
      <c r="E11" s="341" t="s">
        <v>100</v>
      </c>
      <c r="F11" s="323" t="s">
        <v>89</v>
      </c>
      <c r="G11" s="342"/>
      <c r="H11" s="342"/>
      <c r="I11" s="345">
        <v>44532</v>
      </c>
      <c r="J11" s="343"/>
      <c r="K11" s="345">
        <v>44532</v>
      </c>
      <c r="L11" s="342"/>
      <c r="M11" s="344"/>
      <c r="N11" s="327"/>
      <c r="O11" s="341"/>
      <c r="P11" s="342"/>
      <c r="Q11" s="342"/>
      <c r="R11" s="342"/>
      <c r="S11" s="342">
        <v>1</v>
      </c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3" t="s">
        <v>889</v>
      </c>
      <c r="AF11" s="343" t="s">
        <v>422</v>
      </c>
      <c r="AG11" s="354"/>
      <c r="AH11" s="385"/>
    </row>
    <row r="12" spans="1:34" s="312" customFormat="1" ht="12.75" customHeight="1" x14ac:dyDescent="0.2">
      <c r="A12" s="342" t="s">
        <v>54</v>
      </c>
      <c r="B12" s="342"/>
      <c r="C12" s="330">
        <v>9450</v>
      </c>
      <c r="D12" s="339" t="s">
        <v>146</v>
      </c>
      <c r="E12" s="341" t="s">
        <v>91</v>
      </c>
      <c r="F12" s="323" t="s">
        <v>97</v>
      </c>
      <c r="G12" s="342"/>
      <c r="H12" s="342"/>
      <c r="I12" s="345">
        <v>44532</v>
      </c>
      <c r="J12" s="411"/>
      <c r="K12" s="345">
        <v>44532</v>
      </c>
      <c r="L12" s="342"/>
      <c r="M12" s="344"/>
      <c r="N12" s="327"/>
      <c r="O12" s="341"/>
      <c r="P12" s="342"/>
      <c r="Q12" s="342"/>
      <c r="R12" s="342"/>
      <c r="S12" s="342"/>
      <c r="T12" s="342"/>
      <c r="U12" s="342">
        <v>1</v>
      </c>
      <c r="V12" s="342"/>
      <c r="W12" s="342"/>
      <c r="X12" s="342"/>
      <c r="Y12" s="342"/>
      <c r="Z12" s="342"/>
      <c r="AA12" s="342"/>
      <c r="AB12" s="342"/>
      <c r="AC12" s="342"/>
      <c r="AD12" s="342"/>
      <c r="AE12" s="343" t="s">
        <v>890</v>
      </c>
      <c r="AF12" s="343" t="s">
        <v>891</v>
      </c>
      <c r="AG12" s="354"/>
      <c r="AH12" s="385"/>
    </row>
    <row r="13" spans="1:34" s="312" customFormat="1" ht="12.75" customHeight="1" x14ac:dyDescent="0.2">
      <c r="A13" s="342" t="s">
        <v>73</v>
      </c>
      <c r="B13" s="342"/>
      <c r="C13" s="330">
        <v>9451</v>
      </c>
      <c r="D13" s="339" t="s">
        <v>146</v>
      </c>
      <c r="E13" s="341" t="s">
        <v>617</v>
      </c>
      <c r="F13" s="323"/>
      <c r="G13" s="342"/>
      <c r="H13" s="342"/>
      <c r="I13" s="345">
        <v>44535</v>
      </c>
      <c r="J13" s="343"/>
      <c r="K13" s="345">
        <v>44535</v>
      </c>
      <c r="L13" s="342"/>
      <c r="M13" s="344"/>
      <c r="N13" s="327"/>
      <c r="O13" s="341"/>
      <c r="P13" s="342"/>
      <c r="Q13" s="342"/>
      <c r="R13" s="342"/>
      <c r="S13" s="342"/>
      <c r="T13" s="342"/>
      <c r="U13" s="342">
        <v>1</v>
      </c>
      <c r="V13" s="342"/>
      <c r="W13" s="342"/>
      <c r="X13" s="342"/>
      <c r="Y13" s="342"/>
      <c r="Z13" s="342"/>
      <c r="AA13" s="342"/>
      <c r="AB13" s="342"/>
      <c r="AC13" s="342"/>
      <c r="AD13" s="342"/>
      <c r="AE13" s="343" t="s">
        <v>878</v>
      </c>
      <c r="AF13" s="343" t="s">
        <v>879</v>
      </c>
      <c r="AG13" s="354"/>
      <c r="AH13" s="385"/>
    </row>
    <row r="14" spans="1:34" s="312" customFormat="1" ht="12.75" customHeight="1" x14ac:dyDescent="0.2">
      <c r="A14" s="342" t="s">
        <v>72</v>
      </c>
      <c r="B14" s="342"/>
      <c r="C14" s="330">
        <v>9452</v>
      </c>
      <c r="D14" s="339" t="s">
        <v>146</v>
      </c>
      <c r="E14" s="341" t="s">
        <v>868</v>
      </c>
      <c r="F14" s="323"/>
      <c r="G14" s="342"/>
      <c r="H14" s="342"/>
      <c r="I14" s="345">
        <v>44553</v>
      </c>
      <c r="J14" s="343"/>
      <c r="K14" s="345">
        <v>44553</v>
      </c>
      <c r="L14" s="342"/>
      <c r="M14" s="344"/>
      <c r="N14" s="327"/>
      <c r="O14" s="341"/>
      <c r="P14" s="342"/>
      <c r="Q14" s="342"/>
      <c r="R14" s="342"/>
      <c r="S14" s="342"/>
      <c r="T14" s="342"/>
      <c r="U14" s="342"/>
      <c r="V14" s="342"/>
      <c r="W14" s="342"/>
      <c r="X14" s="342">
        <v>1</v>
      </c>
      <c r="Y14" s="342"/>
      <c r="Z14" s="342"/>
      <c r="AA14" s="342"/>
      <c r="AB14" s="342"/>
      <c r="AC14" s="342"/>
      <c r="AD14" s="342"/>
      <c r="AE14" s="343" t="s">
        <v>911</v>
      </c>
      <c r="AF14" s="343" t="s">
        <v>912</v>
      </c>
      <c r="AG14" s="354"/>
      <c r="AH14" s="385"/>
    </row>
    <row r="15" spans="1:34" s="312" customFormat="1" ht="12.75" customHeight="1" x14ac:dyDescent="0.2">
      <c r="A15" s="342" t="s">
        <v>37</v>
      </c>
      <c r="B15" s="342"/>
      <c r="C15" s="330">
        <v>9453</v>
      </c>
      <c r="D15" s="339" t="s">
        <v>146</v>
      </c>
      <c r="E15" s="341" t="s">
        <v>104</v>
      </c>
      <c r="F15" s="323"/>
      <c r="G15" s="342"/>
      <c r="H15" s="342"/>
      <c r="I15" s="345">
        <v>44536</v>
      </c>
      <c r="J15" s="343"/>
      <c r="K15" s="345">
        <v>44536</v>
      </c>
      <c r="L15" s="342"/>
      <c r="M15" s="344"/>
      <c r="N15" s="327"/>
      <c r="O15" s="341"/>
      <c r="P15" s="342"/>
      <c r="Q15" s="342"/>
      <c r="R15" s="342"/>
      <c r="S15" s="342"/>
      <c r="T15" s="342"/>
      <c r="U15" s="342">
        <v>1</v>
      </c>
      <c r="V15" s="342"/>
      <c r="W15" s="342"/>
      <c r="X15" s="342"/>
      <c r="Y15" s="342"/>
      <c r="Z15" s="342"/>
      <c r="AA15" s="342"/>
      <c r="AB15" s="342"/>
      <c r="AC15" s="342"/>
      <c r="AD15" s="342"/>
      <c r="AE15" s="343" t="s">
        <v>892</v>
      </c>
      <c r="AF15" s="343" t="s">
        <v>316</v>
      </c>
      <c r="AG15" s="354" t="s">
        <v>893</v>
      </c>
      <c r="AH15" s="385"/>
    </row>
    <row r="16" spans="1:34" s="312" customFormat="1" ht="12.75" customHeight="1" x14ac:dyDescent="0.2">
      <c r="A16" s="342" t="s">
        <v>46</v>
      </c>
      <c r="B16" s="342"/>
      <c r="C16" s="330">
        <v>9454</v>
      </c>
      <c r="D16" s="339" t="s">
        <v>146</v>
      </c>
      <c r="E16" s="341" t="s">
        <v>101</v>
      </c>
      <c r="F16" s="323"/>
      <c r="G16" s="342"/>
      <c r="H16" s="342"/>
      <c r="I16" s="345">
        <v>44536</v>
      </c>
      <c r="J16" s="343"/>
      <c r="K16" s="345">
        <v>44536</v>
      </c>
      <c r="L16" s="342"/>
      <c r="M16" s="344"/>
      <c r="N16" s="327"/>
      <c r="O16" s="341"/>
      <c r="P16" s="342"/>
      <c r="Q16" s="342"/>
      <c r="R16" s="342"/>
      <c r="S16" s="342"/>
      <c r="T16" s="342"/>
      <c r="U16" s="342"/>
      <c r="V16" s="342">
        <v>1</v>
      </c>
      <c r="W16" s="342"/>
      <c r="X16" s="342"/>
      <c r="Y16" s="342"/>
      <c r="Z16" s="342"/>
      <c r="AA16" s="342"/>
      <c r="AB16" s="342"/>
      <c r="AC16" s="342"/>
      <c r="AD16" s="342"/>
      <c r="AE16" s="343" t="s">
        <v>875</v>
      </c>
      <c r="AF16" s="343" t="s">
        <v>876</v>
      </c>
      <c r="AG16" s="354"/>
      <c r="AH16" s="385"/>
    </row>
    <row r="17" spans="1:34" s="312" customFormat="1" ht="12.75" customHeight="1" x14ac:dyDescent="0.2">
      <c r="A17" s="342" t="s">
        <v>72</v>
      </c>
      <c r="B17" s="342"/>
      <c r="C17" s="330">
        <v>9455</v>
      </c>
      <c r="D17" s="339" t="s">
        <v>146</v>
      </c>
      <c r="E17" s="341" t="s">
        <v>101</v>
      </c>
      <c r="F17" s="323" t="s">
        <v>91</v>
      </c>
      <c r="G17" s="342"/>
      <c r="H17" s="342"/>
      <c r="I17" s="345">
        <v>44537</v>
      </c>
      <c r="J17" s="343"/>
      <c r="K17" s="345">
        <v>44537</v>
      </c>
      <c r="L17" s="342"/>
      <c r="M17" s="344"/>
      <c r="N17" s="327"/>
      <c r="O17" s="341"/>
      <c r="P17" s="342"/>
      <c r="Q17" s="342"/>
      <c r="R17" s="342"/>
      <c r="S17" s="342"/>
      <c r="T17" s="342"/>
      <c r="U17" s="342"/>
      <c r="V17" s="342"/>
      <c r="W17" s="342"/>
      <c r="X17" s="342"/>
      <c r="Y17" s="342"/>
      <c r="Z17" s="342"/>
      <c r="AA17" s="342"/>
      <c r="AB17" s="342"/>
      <c r="AC17" s="342">
        <v>1</v>
      </c>
      <c r="AD17" s="342"/>
      <c r="AE17" s="343" t="s">
        <v>874</v>
      </c>
      <c r="AF17" s="343" t="s">
        <v>422</v>
      </c>
      <c r="AG17" s="354"/>
      <c r="AH17" s="385"/>
    </row>
    <row r="18" spans="1:34" s="312" customFormat="1" ht="12.75" customHeight="1" x14ac:dyDescent="0.2">
      <c r="A18" s="342" t="s">
        <v>72</v>
      </c>
      <c r="B18" s="342"/>
      <c r="C18" s="330">
        <v>9457</v>
      </c>
      <c r="D18" s="339" t="s">
        <v>146</v>
      </c>
      <c r="E18" s="341" t="s">
        <v>95</v>
      </c>
      <c r="F18" s="323"/>
      <c r="G18" s="342"/>
      <c r="H18" s="342"/>
      <c r="I18" s="345">
        <v>44538</v>
      </c>
      <c r="J18" s="343"/>
      <c r="K18" s="345">
        <v>44538</v>
      </c>
      <c r="L18" s="342"/>
      <c r="M18" s="344"/>
      <c r="N18" s="327"/>
      <c r="O18" s="341"/>
      <c r="P18" s="342"/>
      <c r="Q18" s="342"/>
      <c r="R18" s="342"/>
      <c r="S18" s="342"/>
      <c r="T18" s="342"/>
      <c r="U18" s="342"/>
      <c r="V18" s="342"/>
      <c r="W18" s="342"/>
      <c r="X18" s="342">
        <v>1</v>
      </c>
      <c r="Y18" s="342"/>
      <c r="Z18" s="342"/>
      <c r="AA18" s="342"/>
      <c r="AB18" s="342"/>
      <c r="AC18" s="342"/>
      <c r="AD18" s="342"/>
      <c r="AE18" s="343" t="s">
        <v>885</v>
      </c>
      <c r="AF18" s="343" t="s">
        <v>422</v>
      </c>
      <c r="AG18" s="354"/>
      <c r="AH18" s="385"/>
    </row>
    <row r="19" spans="1:34" s="312" customFormat="1" ht="12.75" customHeight="1" x14ac:dyDescent="0.2">
      <c r="A19" s="342" t="s">
        <v>46</v>
      </c>
      <c r="B19" s="342"/>
      <c r="C19" s="330">
        <v>9458</v>
      </c>
      <c r="D19" s="339" t="s">
        <v>146</v>
      </c>
      <c r="E19" s="341" t="s">
        <v>97</v>
      </c>
      <c r="F19" s="323"/>
      <c r="G19" s="342"/>
      <c r="H19" s="342"/>
      <c r="I19" s="345">
        <v>44538</v>
      </c>
      <c r="J19" s="343"/>
      <c r="K19" s="345">
        <v>44538</v>
      </c>
      <c r="L19" s="342"/>
      <c r="M19" s="344"/>
      <c r="N19" s="327"/>
      <c r="O19" s="341"/>
      <c r="P19" s="342"/>
      <c r="Q19" s="342"/>
      <c r="R19" s="342"/>
      <c r="S19" s="342"/>
      <c r="T19" s="342"/>
      <c r="U19" s="342"/>
      <c r="V19" s="342">
        <v>1</v>
      </c>
      <c r="W19" s="342"/>
      <c r="X19" s="342"/>
      <c r="Y19" s="342"/>
      <c r="Z19" s="342"/>
      <c r="AA19" s="342"/>
      <c r="AB19" s="342"/>
      <c r="AC19" s="342"/>
      <c r="AD19" s="342"/>
      <c r="AE19" s="343" t="s">
        <v>872</v>
      </c>
      <c r="AF19" s="343" t="s">
        <v>873</v>
      </c>
      <c r="AG19" s="354"/>
      <c r="AH19" s="385"/>
    </row>
    <row r="20" spans="1:34" s="312" customFormat="1" ht="12.75" customHeight="1" x14ac:dyDescent="0.2">
      <c r="A20" s="342" t="s">
        <v>72</v>
      </c>
      <c r="B20" s="342"/>
      <c r="C20" s="330">
        <v>9459</v>
      </c>
      <c r="D20" s="339" t="s">
        <v>146</v>
      </c>
      <c r="E20" s="341" t="s">
        <v>868</v>
      </c>
      <c r="F20" s="323"/>
      <c r="G20" s="342"/>
      <c r="H20" s="342"/>
      <c r="I20" s="345">
        <v>44538</v>
      </c>
      <c r="J20" s="343"/>
      <c r="K20" s="345">
        <v>44538</v>
      </c>
      <c r="L20" s="342"/>
      <c r="M20" s="344"/>
      <c r="N20" s="327"/>
      <c r="O20" s="341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42"/>
      <c r="AB20" s="342"/>
      <c r="AC20" s="342"/>
      <c r="AD20" s="342">
        <v>1</v>
      </c>
      <c r="AE20" s="343" t="s">
        <v>869</v>
      </c>
      <c r="AF20" s="343" t="s">
        <v>870</v>
      </c>
      <c r="AG20" s="354"/>
      <c r="AH20" s="385"/>
    </row>
    <row r="21" spans="1:34" s="312" customFormat="1" ht="12.75" customHeight="1" x14ac:dyDescent="0.2">
      <c r="A21" s="342" t="s">
        <v>72</v>
      </c>
      <c r="B21" s="342"/>
      <c r="C21" s="330">
        <v>9460</v>
      </c>
      <c r="D21" s="339" t="s">
        <v>146</v>
      </c>
      <c r="E21" s="341" t="s">
        <v>91</v>
      </c>
      <c r="F21" s="323"/>
      <c r="G21" s="342"/>
      <c r="H21" s="344"/>
      <c r="I21" s="345">
        <v>44538</v>
      </c>
      <c r="J21" s="343"/>
      <c r="K21" s="345">
        <v>44538</v>
      </c>
      <c r="L21" s="342"/>
      <c r="M21" s="344"/>
      <c r="N21" s="327"/>
      <c r="O21" s="341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>
        <v>1</v>
      </c>
      <c r="AD21" s="342"/>
      <c r="AE21" s="343" t="s">
        <v>882</v>
      </c>
      <c r="AF21" s="343" t="s">
        <v>883</v>
      </c>
      <c r="AG21" s="354"/>
      <c r="AH21" s="385"/>
    </row>
    <row r="22" spans="1:34" s="312" customFormat="1" ht="12.75" customHeight="1" x14ac:dyDescent="0.2">
      <c r="A22" s="342" t="s">
        <v>55</v>
      </c>
      <c r="B22" s="342"/>
      <c r="C22" s="330">
        <v>9461</v>
      </c>
      <c r="D22" s="339" t="s">
        <v>146</v>
      </c>
      <c r="E22" s="341" t="s">
        <v>868</v>
      </c>
      <c r="F22" s="323"/>
      <c r="G22" s="342"/>
      <c r="H22" s="342"/>
      <c r="I22" s="345">
        <v>44539</v>
      </c>
      <c r="J22" s="343"/>
      <c r="K22" s="345">
        <v>44539</v>
      </c>
      <c r="L22" s="342"/>
      <c r="M22" s="344"/>
      <c r="N22" s="327"/>
      <c r="O22" s="341"/>
      <c r="P22" s="342"/>
      <c r="Q22" s="342"/>
      <c r="R22" s="342"/>
      <c r="S22" s="342">
        <v>1</v>
      </c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3" t="s">
        <v>871</v>
      </c>
      <c r="AF22" s="343" t="s">
        <v>422</v>
      </c>
      <c r="AG22" s="354"/>
      <c r="AH22" s="385"/>
    </row>
    <row r="23" spans="1:34" s="312" customFormat="1" ht="12.75" customHeight="1" x14ac:dyDescent="0.2">
      <c r="A23" s="342" t="s">
        <v>62</v>
      </c>
      <c r="B23" s="342"/>
      <c r="C23" s="330">
        <v>9462</v>
      </c>
      <c r="D23" s="339" t="s">
        <v>146</v>
      </c>
      <c r="E23" s="341" t="s">
        <v>89</v>
      </c>
      <c r="F23" s="323"/>
      <c r="G23" s="342"/>
      <c r="H23" s="342"/>
      <c r="I23" s="345">
        <v>44537</v>
      </c>
      <c r="J23" s="343"/>
      <c r="K23" s="345">
        <v>44537</v>
      </c>
      <c r="L23" s="342"/>
      <c r="M23" s="344"/>
      <c r="N23" s="327"/>
      <c r="O23" s="341"/>
      <c r="P23" s="342"/>
      <c r="Q23" s="342"/>
      <c r="R23" s="342"/>
      <c r="S23" s="342"/>
      <c r="T23" s="342">
        <v>1</v>
      </c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3" t="s">
        <v>916</v>
      </c>
      <c r="AF23" s="343" t="s">
        <v>917</v>
      </c>
      <c r="AG23" s="354"/>
      <c r="AH23" s="385"/>
    </row>
    <row r="24" spans="1:34" s="312" customFormat="1" ht="12.75" customHeight="1" x14ac:dyDescent="0.2">
      <c r="A24" s="342" t="s">
        <v>72</v>
      </c>
      <c r="B24" s="342"/>
      <c r="C24" s="330">
        <v>9463</v>
      </c>
      <c r="D24" s="339" t="s">
        <v>146</v>
      </c>
      <c r="E24" s="341" t="s">
        <v>101</v>
      </c>
      <c r="F24" s="323"/>
      <c r="G24" s="342"/>
      <c r="H24" s="342"/>
      <c r="I24" s="345">
        <v>44542</v>
      </c>
      <c r="J24" s="343"/>
      <c r="K24" s="345">
        <v>44542</v>
      </c>
      <c r="L24" s="342"/>
      <c r="M24" s="344"/>
      <c r="N24" s="327"/>
      <c r="O24" s="341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>
        <v>1</v>
      </c>
      <c r="AE24" s="343" t="s">
        <v>896</v>
      </c>
      <c r="AF24" s="343" t="s">
        <v>897</v>
      </c>
      <c r="AG24" s="354"/>
      <c r="AH24" s="385"/>
    </row>
    <row r="25" spans="1:34" s="312" customFormat="1" ht="12.75" customHeight="1" x14ac:dyDescent="0.2">
      <c r="A25" s="342" t="s">
        <v>50</v>
      </c>
      <c r="B25" s="342"/>
      <c r="C25" s="330">
        <v>9464</v>
      </c>
      <c r="D25" s="339" t="s">
        <v>146</v>
      </c>
      <c r="E25" s="341" t="s">
        <v>95</v>
      </c>
      <c r="F25" s="323" t="s">
        <v>97</v>
      </c>
      <c r="G25" s="342"/>
      <c r="H25" s="342"/>
      <c r="I25" s="345">
        <v>44542</v>
      </c>
      <c r="J25" s="343"/>
      <c r="K25" s="345">
        <v>44542</v>
      </c>
      <c r="L25" s="342"/>
      <c r="M25" s="344"/>
      <c r="N25" s="327"/>
      <c r="O25" s="341"/>
      <c r="P25" s="342"/>
      <c r="Q25" s="342"/>
      <c r="R25" s="342">
        <v>1</v>
      </c>
      <c r="S25" s="342">
        <v>1</v>
      </c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3" t="s">
        <v>886</v>
      </c>
      <c r="AF25" s="343" t="s">
        <v>422</v>
      </c>
      <c r="AG25" s="354"/>
      <c r="AH25" s="385"/>
    </row>
    <row r="26" spans="1:34" s="312" customFormat="1" ht="12.75" customHeight="1" x14ac:dyDescent="0.2">
      <c r="A26" s="342" t="s">
        <v>54</v>
      </c>
      <c r="B26" s="342"/>
      <c r="C26" s="330">
        <v>9465</v>
      </c>
      <c r="D26" s="339" t="s">
        <v>146</v>
      </c>
      <c r="E26" s="341" t="s">
        <v>102</v>
      </c>
      <c r="F26" s="323" t="s">
        <v>100</v>
      </c>
      <c r="G26" s="342"/>
      <c r="H26" s="342"/>
      <c r="I26" s="345">
        <v>44542</v>
      </c>
      <c r="J26" s="343"/>
      <c r="K26" s="345">
        <v>44542</v>
      </c>
      <c r="L26" s="342"/>
      <c r="M26" s="344"/>
      <c r="N26" s="327"/>
      <c r="O26" s="341"/>
      <c r="P26" s="342"/>
      <c r="Q26" s="342"/>
      <c r="R26" s="342"/>
      <c r="S26" s="342"/>
      <c r="T26" s="342"/>
      <c r="U26" s="342">
        <v>1</v>
      </c>
      <c r="V26" s="342"/>
      <c r="W26" s="342"/>
      <c r="X26" s="342"/>
      <c r="Y26" s="342"/>
      <c r="Z26" s="342"/>
      <c r="AA26" s="342"/>
      <c r="AB26" s="342"/>
      <c r="AC26" s="342"/>
      <c r="AD26" s="342"/>
      <c r="AE26" s="343" t="s">
        <v>898</v>
      </c>
      <c r="AF26" s="343" t="s">
        <v>899</v>
      </c>
      <c r="AG26" s="354"/>
      <c r="AH26" s="385"/>
    </row>
    <row r="27" spans="1:34" s="312" customFormat="1" ht="12.75" customHeight="1" x14ac:dyDescent="0.2">
      <c r="A27" s="342" t="s">
        <v>37</v>
      </c>
      <c r="B27" s="342"/>
      <c r="C27" s="330">
        <v>9466</v>
      </c>
      <c r="D27" s="339" t="s">
        <v>146</v>
      </c>
      <c r="E27" s="341" t="s">
        <v>104</v>
      </c>
      <c r="F27" s="323"/>
      <c r="G27" s="342"/>
      <c r="H27" s="342"/>
      <c r="I27" s="345">
        <v>44543</v>
      </c>
      <c r="J27" s="343"/>
      <c r="K27" s="345">
        <v>44543</v>
      </c>
      <c r="L27" s="342"/>
      <c r="M27" s="344"/>
      <c r="N27" s="327"/>
      <c r="O27" s="341"/>
      <c r="P27" s="342"/>
      <c r="Q27" s="342"/>
      <c r="R27" s="342"/>
      <c r="S27" s="342"/>
      <c r="T27" s="342"/>
      <c r="U27" s="342">
        <v>1</v>
      </c>
      <c r="V27" s="342"/>
      <c r="W27" s="342"/>
      <c r="X27" s="342"/>
      <c r="Y27" s="342"/>
      <c r="Z27" s="342"/>
      <c r="AA27" s="342"/>
      <c r="AB27" s="342"/>
      <c r="AC27" s="342"/>
      <c r="AD27" s="342"/>
      <c r="AE27" s="343" t="s">
        <v>913</v>
      </c>
      <c r="AF27" s="343" t="s">
        <v>316</v>
      </c>
      <c r="AG27" s="354"/>
      <c r="AH27" s="385"/>
    </row>
    <row r="28" spans="1:34" s="312" customFormat="1" ht="12.75" customHeight="1" x14ac:dyDescent="0.2">
      <c r="A28" s="342" t="s">
        <v>39</v>
      </c>
      <c r="B28" s="342"/>
      <c r="C28" s="330">
        <v>9467</v>
      </c>
      <c r="D28" s="339" t="s">
        <v>146</v>
      </c>
      <c r="E28" s="341" t="s">
        <v>95</v>
      </c>
      <c r="F28" s="323"/>
      <c r="G28" s="342"/>
      <c r="H28" s="342"/>
      <c r="I28" s="345">
        <v>44544</v>
      </c>
      <c r="J28" s="343"/>
      <c r="K28" s="345">
        <v>44544</v>
      </c>
      <c r="L28" s="342"/>
      <c r="M28" s="344"/>
      <c r="N28" s="327"/>
      <c r="O28" s="341"/>
      <c r="P28" s="342"/>
      <c r="Q28" s="342"/>
      <c r="R28" s="342"/>
      <c r="S28" s="342"/>
      <c r="T28" s="342">
        <v>1</v>
      </c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3" t="s">
        <v>763</v>
      </c>
      <c r="AF28" s="343" t="s">
        <v>927</v>
      </c>
      <c r="AG28" s="354"/>
      <c r="AH28" s="385"/>
    </row>
    <row r="29" spans="1:34" s="312" customFormat="1" ht="12.75" customHeight="1" x14ac:dyDescent="0.2">
      <c r="A29" s="342" t="s">
        <v>72</v>
      </c>
      <c r="B29" s="342"/>
      <c r="C29" s="330">
        <v>9468</v>
      </c>
      <c r="D29" s="339" t="s">
        <v>146</v>
      </c>
      <c r="E29" s="341" t="s">
        <v>103</v>
      </c>
      <c r="F29" s="323"/>
      <c r="G29" s="342"/>
      <c r="H29" s="342"/>
      <c r="I29" s="345">
        <v>44545</v>
      </c>
      <c r="J29" s="343"/>
      <c r="K29" s="345">
        <v>44545</v>
      </c>
      <c r="L29" s="342"/>
      <c r="M29" s="344"/>
      <c r="N29" s="327"/>
      <c r="O29" s="341"/>
      <c r="P29" s="342"/>
      <c r="Q29" s="342"/>
      <c r="R29" s="342"/>
      <c r="S29" s="342"/>
      <c r="T29" s="342"/>
      <c r="U29" s="342"/>
      <c r="V29" s="342"/>
      <c r="W29" s="342">
        <v>1</v>
      </c>
      <c r="X29" s="342"/>
      <c r="Y29" s="342"/>
      <c r="Z29" s="342"/>
      <c r="AA29" s="342"/>
      <c r="AB29" s="342"/>
      <c r="AC29" s="342"/>
      <c r="AD29" s="342"/>
      <c r="AE29" s="343" t="s">
        <v>900</v>
      </c>
      <c r="AF29" s="343" t="s">
        <v>901</v>
      </c>
      <c r="AG29" s="354"/>
      <c r="AH29" s="385"/>
    </row>
    <row r="30" spans="1:34" s="312" customFormat="1" ht="12.75" customHeight="1" x14ac:dyDescent="0.2">
      <c r="A30" s="342" t="s">
        <v>72</v>
      </c>
      <c r="B30" s="342"/>
      <c r="C30" s="330">
        <v>9469</v>
      </c>
      <c r="D30" s="339" t="s">
        <v>146</v>
      </c>
      <c r="E30" s="341" t="s">
        <v>103</v>
      </c>
      <c r="F30" s="323"/>
      <c r="G30" s="342"/>
      <c r="H30" s="342"/>
      <c r="I30" s="345">
        <v>44546</v>
      </c>
      <c r="J30" s="343"/>
      <c r="K30" s="345">
        <v>44546</v>
      </c>
      <c r="L30" s="342"/>
      <c r="M30" s="344"/>
      <c r="N30" s="327"/>
      <c r="O30" s="341"/>
      <c r="P30" s="342"/>
      <c r="Q30" s="342"/>
      <c r="R30" s="342"/>
      <c r="S30" s="342"/>
      <c r="T30" s="342"/>
      <c r="U30" s="342"/>
      <c r="V30" s="342"/>
      <c r="W30" s="342">
        <v>1</v>
      </c>
      <c r="X30" s="342"/>
      <c r="Y30" s="342"/>
      <c r="Z30" s="342"/>
      <c r="AA30" s="342"/>
      <c r="AB30" s="342"/>
      <c r="AC30" s="342"/>
      <c r="AD30" s="342"/>
      <c r="AE30" s="343" t="s">
        <v>902</v>
      </c>
      <c r="AF30" s="343" t="s">
        <v>901</v>
      </c>
      <c r="AG30" s="354"/>
      <c r="AH30" s="385"/>
    </row>
    <row r="31" spans="1:34" s="312" customFormat="1" ht="12.75" customHeight="1" x14ac:dyDescent="0.2">
      <c r="A31" s="342" t="s">
        <v>47</v>
      </c>
      <c r="B31" s="342"/>
      <c r="C31" s="330">
        <v>9470</v>
      </c>
      <c r="D31" s="339" t="s">
        <v>146</v>
      </c>
      <c r="E31" s="341" t="s">
        <v>100</v>
      </c>
      <c r="F31" s="323"/>
      <c r="G31" s="342"/>
      <c r="H31" s="342"/>
      <c r="I31" s="345">
        <v>44549</v>
      </c>
      <c r="J31" s="343"/>
      <c r="K31" s="345">
        <v>44549</v>
      </c>
      <c r="L31" s="342"/>
      <c r="M31" s="344"/>
      <c r="N31" s="327"/>
      <c r="O31" s="341"/>
      <c r="P31" s="342"/>
      <c r="Q31" s="342"/>
      <c r="R31" s="342"/>
      <c r="S31" s="342"/>
      <c r="T31" s="342">
        <v>1</v>
      </c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3" t="s">
        <v>763</v>
      </c>
      <c r="AF31" s="343" t="s">
        <v>903</v>
      </c>
      <c r="AG31" s="354"/>
      <c r="AH31" s="385"/>
    </row>
    <row r="32" spans="1:34" s="312" customFormat="1" ht="12.75" customHeight="1" x14ac:dyDescent="0.2">
      <c r="A32" s="342" t="s">
        <v>43</v>
      </c>
      <c r="B32" s="342"/>
      <c r="C32" s="330">
        <v>9472</v>
      </c>
      <c r="D32" s="339" t="s">
        <v>146</v>
      </c>
      <c r="E32" s="341" t="s">
        <v>95</v>
      </c>
      <c r="F32" s="323" t="s">
        <v>102</v>
      </c>
      <c r="G32" s="342" t="s">
        <v>97</v>
      </c>
      <c r="H32" s="342"/>
      <c r="I32" s="345">
        <v>44550</v>
      </c>
      <c r="J32" s="343"/>
      <c r="K32" s="345">
        <v>44550</v>
      </c>
      <c r="L32" s="342"/>
      <c r="M32" s="344"/>
      <c r="N32" s="327"/>
      <c r="O32" s="341"/>
      <c r="P32" s="342"/>
      <c r="Q32" s="342"/>
      <c r="R32" s="342"/>
      <c r="S32" s="342"/>
      <c r="T32" s="342">
        <v>1</v>
      </c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3" t="s">
        <v>905</v>
      </c>
      <c r="AF32" s="343" t="s">
        <v>904</v>
      </c>
      <c r="AG32" s="354"/>
      <c r="AH32" s="385"/>
    </row>
    <row r="33" spans="1:34" s="312" customFormat="1" ht="12.75" customHeight="1" x14ac:dyDescent="0.2">
      <c r="A33" s="417" t="s">
        <v>37</v>
      </c>
      <c r="B33" s="342"/>
      <c r="C33" s="330">
        <v>9473</v>
      </c>
      <c r="D33" s="339" t="s">
        <v>146</v>
      </c>
      <c r="E33" s="341" t="s">
        <v>102</v>
      </c>
      <c r="F33" s="323"/>
      <c r="G33" s="342"/>
      <c r="H33" s="342"/>
      <c r="I33" s="345">
        <v>44542</v>
      </c>
      <c r="J33" s="343"/>
      <c r="K33" s="345">
        <v>44542</v>
      </c>
      <c r="L33" s="342"/>
      <c r="M33" s="344"/>
      <c r="N33" s="327"/>
      <c r="O33" s="341"/>
      <c r="P33" s="342"/>
      <c r="Q33" s="342"/>
      <c r="R33" s="342"/>
      <c r="S33" s="342"/>
      <c r="T33" s="342">
        <v>1</v>
      </c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3" t="s">
        <v>894</v>
      </c>
      <c r="AF33" s="343" t="s">
        <v>895</v>
      </c>
      <c r="AG33" s="354"/>
      <c r="AH33" s="385"/>
    </row>
    <row r="34" spans="1:34" s="312" customFormat="1" ht="12.75" customHeight="1" x14ac:dyDescent="0.2">
      <c r="A34" s="342" t="s">
        <v>72</v>
      </c>
      <c r="B34" s="342"/>
      <c r="C34" s="330">
        <v>9474</v>
      </c>
      <c r="D34" s="339" t="s">
        <v>146</v>
      </c>
      <c r="E34" s="341" t="s">
        <v>868</v>
      </c>
      <c r="F34" s="323"/>
      <c r="G34" s="342"/>
      <c r="H34" s="342"/>
      <c r="I34" s="345">
        <v>44542</v>
      </c>
      <c r="J34" s="343"/>
      <c r="K34" s="345">
        <v>44542</v>
      </c>
      <c r="L34" s="342"/>
      <c r="M34" s="344"/>
      <c r="N34" s="327"/>
      <c r="O34" s="341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342"/>
      <c r="AB34" s="342"/>
      <c r="AC34" s="342">
        <v>1</v>
      </c>
      <c r="AD34" s="342"/>
      <c r="AE34" s="343" t="s">
        <v>928</v>
      </c>
      <c r="AF34" s="343" t="s">
        <v>316</v>
      </c>
      <c r="AG34" s="354"/>
      <c r="AH34" s="385"/>
    </row>
    <row r="35" spans="1:34" s="312" customFormat="1" ht="12.75" customHeight="1" x14ac:dyDescent="0.2">
      <c r="A35" s="342" t="s">
        <v>45</v>
      </c>
      <c r="B35" s="342"/>
      <c r="C35" s="330">
        <v>9475</v>
      </c>
      <c r="D35" s="339" t="s">
        <v>146</v>
      </c>
      <c r="E35" s="341" t="s">
        <v>102</v>
      </c>
      <c r="F35" s="323"/>
      <c r="G35" s="342"/>
      <c r="H35" s="342"/>
      <c r="I35" s="345">
        <v>44551</v>
      </c>
      <c r="J35" s="343"/>
      <c r="K35" s="345">
        <v>44551</v>
      </c>
      <c r="L35" s="342"/>
      <c r="M35" s="344"/>
      <c r="N35" s="327"/>
      <c r="O35" s="341"/>
      <c r="P35" s="342"/>
      <c r="Q35" s="342"/>
      <c r="R35" s="342"/>
      <c r="S35" s="342"/>
      <c r="T35" s="342"/>
      <c r="U35" s="342"/>
      <c r="V35" s="342">
        <v>1</v>
      </c>
      <c r="W35" s="342"/>
      <c r="X35" s="342"/>
      <c r="Y35" s="342"/>
      <c r="Z35" s="342"/>
      <c r="AA35" s="342"/>
      <c r="AB35" s="342"/>
      <c r="AC35" s="342"/>
      <c r="AD35" s="342"/>
      <c r="AE35" s="343" t="s">
        <v>918</v>
      </c>
      <c r="AF35" s="343" t="s">
        <v>925</v>
      </c>
      <c r="AG35" s="354"/>
      <c r="AH35" s="385"/>
    </row>
    <row r="36" spans="1:34" s="312" customFormat="1" ht="12.75" customHeight="1" x14ac:dyDescent="0.2">
      <c r="A36" s="342" t="s">
        <v>31</v>
      </c>
      <c r="B36" s="342"/>
      <c r="C36" s="330">
        <v>9476</v>
      </c>
      <c r="D36" s="339" t="s">
        <v>146</v>
      </c>
      <c r="E36" s="341" t="s">
        <v>102</v>
      </c>
      <c r="F36" s="323"/>
      <c r="G36" s="342"/>
      <c r="H36" s="342"/>
      <c r="I36" s="345">
        <v>44551</v>
      </c>
      <c r="J36" s="343"/>
      <c r="K36" s="345">
        <v>44551</v>
      </c>
      <c r="L36" s="342"/>
      <c r="M36" s="344"/>
      <c r="N36" s="327"/>
      <c r="O36" s="341"/>
      <c r="P36" s="342"/>
      <c r="Q36" s="342"/>
      <c r="R36" s="342"/>
      <c r="S36" s="342"/>
      <c r="T36" s="342"/>
      <c r="U36" s="342">
        <v>1</v>
      </c>
      <c r="V36" s="342"/>
      <c r="W36" s="342"/>
      <c r="X36" s="342"/>
      <c r="Y36" s="342"/>
      <c r="Z36" s="342"/>
      <c r="AA36" s="342"/>
      <c r="AB36" s="342"/>
      <c r="AC36" s="342"/>
      <c r="AD36" s="342"/>
      <c r="AE36" s="343" t="s">
        <v>918</v>
      </c>
      <c r="AF36" s="343" t="s">
        <v>919</v>
      </c>
      <c r="AG36" s="354"/>
      <c r="AH36" s="385"/>
    </row>
    <row r="37" spans="1:34" s="312" customFormat="1" ht="12.75" customHeight="1" x14ac:dyDescent="0.2">
      <c r="A37" s="342" t="s">
        <v>72</v>
      </c>
      <c r="B37" s="342"/>
      <c r="C37" s="330">
        <v>9477</v>
      </c>
      <c r="D37" s="339" t="s">
        <v>146</v>
      </c>
      <c r="E37" s="341" t="s">
        <v>101</v>
      </c>
      <c r="F37" s="323"/>
      <c r="G37" s="342"/>
      <c r="H37" s="342"/>
      <c r="I37" s="345">
        <v>44552</v>
      </c>
      <c r="J37" s="343"/>
      <c r="K37" s="345">
        <v>44552</v>
      </c>
      <c r="L37" s="342"/>
      <c r="M37" s="344"/>
      <c r="N37" s="327"/>
      <c r="O37" s="341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>
        <v>1</v>
      </c>
      <c r="AD37" s="342">
        <v>1</v>
      </c>
      <c r="AE37" s="343" t="s">
        <v>906</v>
      </c>
      <c r="AF37" s="343" t="s">
        <v>907</v>
      </c>
      <c r="AG37" s="354"/>
      <c r="AH37" s="385"/>
    </row>
    <row r="38" spans="1:34" s="312" customFormat="1" ht="12.75" customHeight="1" x14ac:dyDescent="0.2">
      <c r="A38" s="342" t="s">
        <v>72</v>
      </c>
      <c r="B38" s="342"/>
      <c r="C38" s="330">
        <v>9478</v>
      </c>
      <c r="D38" s="339" t="s">
        <v>146</v>
      </c>
      <c r="E38" s="341" t="s">
        <v>95</v>
      </c>
      <c r="F38" s="323"/>
      <c r="G38" s="342"/>
      <c r="H38" s="342"/>
      <c r="I38" s="345">
        <v>44552</v>
      </c>
      <c r="J38" s="343"/>
      <c r="K38" s="345">
        <v>44552</v>
      </c>
      <c r="L38" s="342"/>
      <c r="M38" s="344"/>
      <c r="N38" s="327"/>
      <c r="O38" s="341"/>
      <c r="P38" s="342"/>
      <c r="Q38" s="342"/>
      <c r="R38" s="342"/>
      <c r="S38" s="342"/>
      <c r="T38" s="342"/>
      <c r="U38" s="342"/>
      <c r="V38" s="342"/>
      <c r="W38" s="342"/>
      <c r="X38" s="342">
        <v>1</v>
      </c>
      <c r="Y38" s="342"/>
      <c r="Z38" s="342"/>
      <c r="AA38" s="342"/>
      <c r="AB38" s="342"/>
      <c r="AC38" s="342"/>
      <c r="AD38" s="342"/>
      <c r="AE38" s="343" t="s">
        <v>926</v>
      </c>
      <c r="AF38" s="343" t="s">
        <v>316</v>
      </c>
      <c r="AG38" s="354"/>
      <c r="AH38" s="385"/>
    </row>
    <row r="39" spans="1:34" s="312" customFormat="1" ht="12.75" customHeight="1" x14ac:dyDescent="0.2">
      <c r="A39" s="342" t="s">
        <v>37</v>
      </c>
      <c r="B39" s="342"/>
      <c r="C39" s="330">
        <v>9479</v>
      </c>
      <c r="D39" s="339" t="s">
        <v>146</v>
      </c>
      <c r="E39" s="341" t="s">
        <v>104</v>
      </c>
      <c r="F39" s="323"/>
      <c r="G39" s="342"/>
      <c r="H39" s="342"/>
      <c r="I39" s="345">
        <v>44553</v>
      </c>
      <c r="J39" s="343"/>
      <c r="K39" s="345">
        <v>44553</v>
      </c>
      <c r="L39" s="342"/>
      <c r="M39" s="344"/>
      <c r="N39" s="327"/>
      <c r="O39" s="341"/>
      <c r="P39" s="342"/>
      <c r="Q39" s="342"/>
      <c r="R39" s="342"/>
      <c r="S39" s="342"/>
      <c r="T39" s="342"/>
      <c r="U39" s="342">
        <v>1</v>
      </c>
      <c r="V39" s="342"/>
      <c r="W39" s="342"/>
      <c r="X39" s="342"/>
      <c r="Y39" s="342"/>
      <c r="Z39" s="342"/>
      <c r="AA39" s="342"/>
      <c r="AB39" s="342"/>
      <c r="AC39" s="342"/>
      <c r="AD39" s="342"/>
      <c r="AE39" s="343" t="s">
        <v>908</v>
      </c>
      <c r="AF39" s="343" t="s">
        <v>316</v>
      </c>
      <c r="AG39" s="354"/>
      <c r="AH39" s="385"/>
    </row>
    <row r="40" spans="1:34" s="312" customFormat="1" ht="12.75" customHeight="1" x14ac:dyDescent="0.2">
      <c r="A40" s="342" t="s">
        <v>72</v>
      </c>
      <c r="B40" s="342"/>
      <c r="C40" s="330">
        <v>9480</v>
      </c>
      <c r="D40" s="339" t="s">
        <v>146</v>
      </c>
      <c r="E40" s="341" t="s">
        <v>103</v>
      </c>
      <c r="F40" s="323"/>
      <c r="G40" s="342"/>
      <c r="H40" s="342"/>
      <c r="I40" s="345">
        <v>44560</v>
      </c>
      <c r="J40" s="343"/>
      <c r="K40" s="345">
        <v>44560</v>
      </c>
      <c r="L40" s="342"/>
      <c r="M40" s="344"/>
      <c r="N40" s="327"/>
      <c r="O40" s="341"/>
      <c r="P40" s="342"/>
      <c r="Q40" s="342"/>
      <c r="R40" s="342"/>
      <c r="S40" s="342"/>
      <c r="T40" s="342"/>
      <c r="U40" s="342"/>
      <c r="V40" s="342"/>
      <c r="W40" s="342">
        <v>1</v>
      </c>
      <c r="X40" s="342"/>
      <c r="Y40" s="342"/>
      <c r="Z40" s="342"/>
      <c r="AA40" s="342"/>
      <c r="AB40" s="342"/>
      <c r="AC40" s="342"/>
      <c r="AD40" s="342"/>
      <c r="AE40" s="343" t="s">
        <v>730</v>
      </c>
      <c r="AF40" s="343" t="s">
        <v>784</v>
      </c>
      <c r="AG40" s="354"/>
      <c r="AH40" s="385"/>
    </row>
    <row r="41" spans="1:34" s="312" customFormat="1" ht="12.75" customHeight="1" x14ac:dyDescent="0.2">
      <c r="A41" s="342" t="s">
        <v>37</v>
      </c>
      <c r="B41" s="342"/>
      <c r="C41" s="330">
        <v>9481</v>
      </c>
      <c r="D41" s="339" t="s">
        <v>146</v>
      </c>
      <c r="E41" s="341" t="s">
        <v>104</v>
      </c>
      <c r="F41" s="323"/>
      <c r="G41" s="342"/>
      <c r="H41" s="342"/>
      <c r="I41" s="345">
        <v>44522</v>
      </c>
      <c r="J41" s="343"/>
      <c r="K41" s="345">
        <v>44532</v>
      </c>
      <c r="L41" s="342"/>
      <c r="M41" s="344"/>
      <c r="N41" s="327"/>
      <c r="O41" s="341"/>
      <c r="P41" s="342"/>
      <c r="Q41" s="342"/>
      <c r="R41" s="342"/>
      <c r="S41" s="342"/>
      <c r="T41" s="342"/>
      <c r="U41" s="342">
        <v>1</v>
      </c>
      <c r="V41" s="342"/>
      <c r="W41" s="342"/>
      <c r="X41" s="342"/>
      <c r="Y41" s="342"/>
      <c r="Z41" s="342"/>
      <c r="AA41" s="342"/>
      <c r="AB41" s="342"/>
      <c r="AC41" s="342"/>
      <c r="AD41" s="342"/>
      <c r="AE41" s="343" t="s">
        <v>914</v>
      </c>
      <c r="AF41" s="343" t="s">
        <v>422</v>
      </c>
      <c r="AG41" s="354" t="s">
        <v>915</v>
      </c>
      <c r="AH41" s="385"/>
    </row>
    <row r="42" spans="1:34" s="312" customFormat="1" ht="12.75" customHeight="1" x14ac:dyDescent="0.2">
      <c r="A42" s="342" t="s">
        <v>72</v>
      </c>
      <c r="B42" s="342"/>
      <c r="C42" s="330">
        <v>9482</v>
      </c>
      <c r="D42" s="339" t="s">
        <v>146</v>
      </c>
      <c r="E42" s="341" t="s">
        <v>101</v>
      </c>
      <c r="F42" s="323"/>
      <c r="G42" s="342"/>
      <c r="H42" s="342"/>
      <c r="I42" s="345">
        <v>44552</v>
      </c>
      <c r="J42" s="343"/>
      <c r="K42" s="345">
        <v>44552</v>
      </c>
      <c r="L42" s="342"/>
      <c r="M42" s="344"/>
      <c r="N42" s="327"/>
      <c r="O42" s="341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342"/>
      <c r="AB42" s="342"/>
      <c r="AC42" s="342">
        <v>1</v>
      </c>
      <c r="AD42" s="342"/>
      <c r="AE42" s="343" t="s">
        <v>920</v>
      </c>
      <c r="AF42" s="343" t="s">
        <v>422</v>
      </c>
      <c r="AG42" s="354"/>
      <c r="AH42" s="385"/>
    </row>
    <row r="43" spans="1:34" s="312" customFormat="1" ht="12.75" customHeight="1" x14ac:dyDescent="0.2">
      <c r="A43" s="342" t="s">
        <v>72</v>
      </c>
      <c r="B43" s="342"/>
      <c r="C43" s="330">
        <v>9483</v>
      </c>
      <c r="D43" s="339" t="s">
        <v>146</v>
      </c>
      <c r="E43" s="341" t="s">
        <v>102</v>
      </c>
      <c r="F43" s="323"/>
      <c r="G43" s="342"/>
      <c r="H43" s="342"/>
      <c r="I43" s="345">
        <v>44552</v>
      </c>
      <c r="J43" s="343"/>
      <c r="K43" s="345">
        <v>44552</v>
      </c>
      <c r="L43" s="342"/>
      <c r="M43" s="344"/>
      <c r="N43" s="327"/>
      <c r="O43" s="341"/>
      <c r="P43" s="342"/>
      <c r="Q43" s="342"/>
      <c r="R43" s="342"/>
      <c r="S43" s="342"/>
      <c r="T43" s="342"/>
      <c r="U43" s="342"/>
      <c r="V43" s="342"/>
      <c r="W43" s="342"/>
      <c r="X43" s="342"/>
      <c r="Y43" s="342">
        <v>1</v>
      </c>
      <c r="Z43" s="342"/>
      <c r="AA43" s="342"/>
      <c r="AB43" s="342"/>
      <c r="AC43" s="342"/>
      <c r="AD43" s="342"/>
      <c r="AE43" s="343" t="s">
        <v>921</v>
      </c>
      <c r="AF43" s="343" t="s">
        <v>922</v>
      </c>
      <c r="AG43" s="354"/>
      <c r="AH43" s="385"/>
    </row>
    <row r="44" spans="1:34" s="312" customFormat="1" ht="12.75" customHeight="1" x14ac:dyDescent="0.2">
      <c r="A44" s="342" t="s">
        <v>72</v>
      </c>
      <c r="B44" s="342"/>
      <c r="C44" s="330">
        <v>9484</v>
      </c>
      <c r="D44" s="339" t="s">
        <v>146</v>
      </c>
      <c r="E44" s="341" t="s">
        <v>95</v>
      </c>
      <c r="F44" s="323"/>
      <c r="G44" s="342"/>
      <c r="H44" s="342"/>
      <c r="I44" s="345">
        <v>44552</v>
      </c>
      <c r="J44" s="343"/>
      <c r="K44" s="345">
        <v>44552</v>
      </c>
      <c r="L44" s="342"/>
      <c r="M44" s="344"/>
      <c r="N44" s="327"/>
      <c r="O44" s="341"/>
      <c r="P44" s="342"/>
      <c r="Q44" s="342"/>
      <c r="R44" s="342"/>
      <c r="S44" s="342"/>
      <c r="T44" s="342"/>
      <c r="U44" s="342"/>
      <c r="V44" s="342"/>
      <c r="W44" s="342">
        <v>1</v>
      </c>
      <c r="X44" s="342"/>
      <c r="Y44" s="342"/>
      <c r="Z44" s="342"/>
      <c r="AA44" s="342"/>
      <c r="AB44" s="342"/>
      <c r="AC44" s="342"/>
      <c r="AD44" s="342"/>
      <c r="AE44" s="343" t="s">
        <v>923</v>
      </c>
      <c r="AF44" s="343" t="s">
        <v>924</v>
      </c>
      <c r="AG44" s="354"/>
      <c r="AH44" s="385"/>
    </row>
    <row r="45" spans="1:34" s="312" customFormat="1" x14ac:dyDescent="0.2">
      <c r="D45" s="382"/>
      <c r="I45" s="355"/>
      <c r="J45" s="355"/>
      <c r="K45" s="362"/>
      <c r="AE45" s="355"/>
      <c r="AF45" s="355"/>
      <c r="AG45" s="355"/>
    </row>
    <row r="46" spans="1:34" s="312" customFormat="1" x14ac:dyDescent="0.2">
      <c r="D46" s="382"/>
      <c r="I46" s="355"/>
      <c r="J46" s="355"/>
      <c r="K46" s="362"/>
      <c r="AE46" s="355"/>
      <c r="AF46" s="355"/>
      <c r="AG46" s="355"/>
    </row>
    <row r="47" spans="1:34" s="312" customFormat="1" x14ac:dyDescent="0.2">
      <c r="D47" s="382"/>
      <c r="I47" s="355"/>
      <c r="J47" s="355"/>
      <c r="K47" s="362"/>
      <c r="AE47" s="355"/>
      <c r="AF47" s="355"/>
      <c r="AG47" s="355"/>
    </row>
    <row r="48" spans="1:34" s="312" customFormat="1" x14ac:dyDescent="0.2">
      <c r="D48" s="382"/>
      <c r="I48" s="355"/>
      <c r="J48" s="355"/>
      <c r="K48" s="362"/>
      <c r="AE48" s="355"/>
      <c r="AF48" s="355"/>
      <c r="AG48" s="355"/>
    </row>
    <row r="49" spans="4:33" s="312" customFormat="1" x14ac:dyDescent="0.2">
      <c r="D49" s="382"/>
      <c r="I49" s="355"/>
      <c r="J49" s="355"/>
      <c r="K49" s="362"/>
      <c r="AE49" s="355"/>
      <c r="AF49" s="355"/>
      <c r="AG49" s="355"/>
    </row>
    <row r="50" spans="4:33" s="312" customFormat="1" x14ac:dyDescent="0.2">
      <c r="D50" s="382"/>
      <c r="I50" s="355"/>
      <c r="J50" s="355"/>
      <c r="K50" s="362"/>
      <c r="AE50" s="355"/>
      <c r="AF50" s="355"/>
      <c r="AG50" s="355"/>
    </row>
    <row r="51" spans="4:33" s="312" customFormat="1" x14ac:dyDescent="0.2">
      <c r="D51" s="382"/>
      <c r="I51" s="355"/>
      <c r="J51" s="355"/>
      <c r="K51" s="362"/>
      <c r="AE51" s="355"/>
      <c r="AF51" s="355"/>
      <c r="AG51" s="355"/>
    </row>
    <row r="52" spans="4:33" s="312" customFormat="1" x14ac:dyDescent="0.2">
      <c r="D52" s="382"/>
      <c r="I52" s="355"/>
      <c r="J52" s="355"/>
      <c r="K52" s="362"/>
      <c r="AE52" s="355"/>
      <c r="AF52" s="355"/>
      <c r="AG52" s="355"/>
    </row>
    <row r="53" spans="4:33" s="312" customFormat="1" x14ac:dyDescent="0.2">
      <c r="D53" s="382"/>
      <c r="I53" s="355"/>
      <c r="J53" s="355"/>
      <c r="K53" s="362"/>
      <c r="AE53" s="355"/>
      <c r="AF53" s="355"/>
      <c r="AG53" s="355"/>
    </row>
    <row r="54" spans="4:33" s="312" customFormat="1" x14ac:dyDescent="0.2">
      <c r="D54" s="382"/>
      <c r="I54" s="355"/>
      <c r="J54" s="355"/>
      <c r="K54" s="362"/>
      <c r="AE54" s="355"/>
      <c r="AF54" s="355"/>
      <c r="AG54" s="355"/>
    </row>
    <row r="55" spans="4:33" s="312" customFormat="1" x14ac:dyDescent="0.2">
      <c r="D55" s="382"/>
      <c r="I55" s="355"/>
      <c r="J55" s="355"/>
      <c r="K55" s="362"/>
      <c r="AE55" s="355"/>
      <c r="AF55" s="355"/>
      <c r="AG55" s="355"/>
    </row>
    <row r="56" spans="4:33" s="312" customFormat="1" x14ac:dyDescent="0.2">
      <c r="D56" s="382"/>
      <c r="I56" s="355"/>
      <c r="J56" s="355"/>
      <c r="K56" s="362"/>
      <c r="AE56" s="355"/>
      <c r="AF56" s="355"/>
      <c r="AG56" s="355"/>
    </row>
    <row r="57" spans="4:33" s="312" customFormat="1" x14ac:dyDescent="0.2">
      <c r="D57" s="382"/>
      <c r="I57" s="355"/>
      <c r="J57" s="355"/>
      <c r="K57" s="362"/>
      <c r="AE57" s="355"/>
      <c r="AF57" s="355"/>
      <c r="AG57" s="355"/>
    </row>
    <row r="58" spans="4:33" s="312" customFormat="1" x14ac:dyDescent="0.2">
      <c r="D58" s="382"/>
      <c r="I58" s="355"/>
      <c r="J58" s="355"/>
      <c r="K58" s="362"/>
      <c r="AE58" s="355"/>
      <c r="AF58" s="355"/>
      <c r="AG58" s="355"/>
    </row>
    <row r="59" spans="4:33" s="312" customFormat="1" x14ac:dyDescent="0.2">
      <c r="D59" s="382"/>
      <c r="I59" s="355"/>
      <c r="J59" s="355"/>
      <c r="K59" s="362"/>
      <c r="AE59" s="355"/>
      <c r="AF59" s="355"/>
      <c r="AG59" s="355"/>
    </row>
    <row r="60" spans="4:33" s="312" customFormat="1" x14ac:dyDescent="0.2">
      <c r="D60" s="382"/>
      <c r="I60" s="355"/>
      <c r="J60" s="355"/>
      <c r="K60" s="362"/>
      <c r="AE60" s="355"/>
      <c r="AF60" s="355"/>
      <c r="AG60" s="355"/>
    </row>
    <row r="61" spans="4:33" s="312" customFormat="1" x14ac:dyDescent="0.2">
      <c r="D61" s="382"/>
      <c r="I61" s="355"/>
      <c r="J61" s="355"/>
      <c r="K61" s="362"/>
      <c r="AE61" s="355"/>
      <c r="AF61" s="355"/>
      <c r="AG61" s="355"/>
    </row>
    <row r="62" spans="4:33" s="312" customFormat="1" x14ac:dyDescent="0.2">
      <c r="D62" s="382"/>
      <c r="I62" s="355"/>
      <c r="J62" s="355"/>
      <c r="K62" s="362"/>
      <c r="AE62" s="355"/>
      <c r="AF62" s="355"/>
      <c r="AG62" s="355"/>
    </row>
    <row r="63" spans="4:33" s="312" customFormat="1" x14ac:dyDescent="0.2">
      <c r="D63" s="382"/>
      <c r="I63" s="355"/>
      <c r="J63" s="355"/>
      <c r="K63" s="362"/>
      <c r="AE63" s="355"/>
      <c r="AF63" s="355"/>
      <c r="AG63" s="355"/>
    </row>
    <row r="64" spans="4:33" s="312" customFormat="1" x14ac:dyDescent="0.2">
      <c r="D64" s="382"/>
      <c r="I64" s="355"/>
      <c r="J64" s="355"/>
      <c r="K64" s="362"/>
      <c r="AE64" s="355"/>
      <c r="AF64" s="355"/>
      <c r="AG64" s="355"/>
    </row>
    <row r="65" spans="4:33" s="312" customFormat="1" x14ac:dyDescent="0.2">
      <c r="D65" s="382"/>
      <c r="I65" s="355"/>
      <c r="J65" s="355"/>
      <c r="K65" s="362"/>
      <c r="AE65" s="355"/>
      <c r="AF65" s="355"/>
      <c r="AG65" s="355"/>
    </row>
    <row r="66" spans="4:33" s="312" customFormat="1" x14ac:dyDescent="0.2">
      <c r="D66" s="382"/>
      <c r="I66" s="355"/>
      <c r="J66" s="355"/>
      <c r="K66" s="362"/>
      <c r="AE66" s="355"/>
      <c r="AF66" s="355"/>
      <c r="AG66" s="355"/>
    </row>
    <row r="67" spans="4:33" s="312" customFormat="1" x14ac:dyDescent="0.2">
      <c r="D67" s="382"/>
      <c r="I67" s="355"/>
      <c r="J67" s="355"/>
      <c r="K67" s="362"/>
      <c r="AE67" s="355"/>
      <c r="AF67" s="355"/>
      <c r="AG67" s="355"/>
    </row>
    <row r="68" spans="4:33" s="312" customFormat="1" x14ac:dyDescent="0.2">
      <c r="D68" s="382"/>
      <c r="I68" s="355"/>
      <c r="J68" s="355"/>
      <c r="K68" s="362"/>
      <c r="AE68" s="355"/>
      <c r="AF68" s="355"/>
      <c r="AG68" s="355"/>
    </row>
    <row r="69" spans="4:33" s="312" customFormat="1" x14ac:dyDescent="0.2">
      <c r="D69" s="382"/>
      <c r="I69" s="355"/>
      <c r="J69" s="355"/>
      <c r="K69" s="362"/>
      <c r="AE69" s="355"/>
      <c r="AF69" s="355"/>
      <c r="AG69" s="355"/>
    </row>
    <row r="70" spans="4:33" s="312" customFormat="1" x14ac:dyDescent="0.2">
      <c r="D70" s="382"/>
      <c r="I70" s="355"/>
      <c r="J70" s="355"/>
      <c r="K70" s="362"/>
      <c r="AE70" s="355"/>
      <c r="AF70" s="355"/>
      <c r="AG70" s="355"/>
    </row>
    <row r="71" spans="4:33" s="312" customFormat="1" x14ac:dyDescent="0.2">
      <c r="D71" s="382"/>
      <c r="I71" s="355"/>
      <c r="J71" s="355"/>
      <c r="K71" s="362"/>
      <c r="AE71" s="355"/>
      <c r="AF71" s="355"/>
      <c r="AG71" s="355"/>
    </row>
    <row r="72" spans="4:33" s="312" customFormat="1" x14ac:dyDescent="0.2">
      <c r="D72" s="382"/>
      <c r="I72" s="355"/>
      <c r="J72" s="355"/>
      <c r="K72" s="362"/>
      <c r="AE72" s="355"/>
      <c r="AF72" s="355"/>
      <c r="AG72" s="355"/>
    </row>
    <row r="73" spans="4:33" s="312" customFormat="1" x14ac:dyDescent="0.2">
      <c r="D73" s="382"/>
      <c r="I73" s="355"/>
      <c r="J73" s="355"/>
      <c r="K73" s="362"/>
      <c r="AE73" s="355"/>
      <c r="AF73" s="355"/>
      <c r="AG73" s="355"/>
    </row>
    <row r="74" spans="4:33" s="312" customFormat="1" x14ac:dyDescent="0.2">
      <c r="D74" s="382"/>
      <c r="I74" s="355"/>
      <c r="J74" s="355"/>
      <c r="K74" s="362"/>
      <c r="AE74" s="355"/>
      <c r="AF74" s="355"/>
      <c r="AG74" s="355"/>
    </row>
    <row r="75" spans="4:33" s="312" customFormat="1" x14ac:dyDescent="0.2">
      <c r="D75" s="382"/>
      <c r="I75" s="355"/>
      <c r="J75" s="355"/>
      <c r="K75" s="362"/>
      <c r="AE75" s="355"/>
      <c r="AF75" s="355"/>
      <c r="AG75" s="355"/>
    </row>
    <row r="76" spans="4:33" s="312" customFormat="1" x14ac:dyDescent="0.2">
      <c r="D76" s="382"/>
      <c r="I76" s="355"/>
      <c r="J76" s="355"/>
      <c r="K76" s="362"/>
      <c r="AE76" s="355"/>
      <c r="AF76" s="355"/>
      <c r="AG76" s="355"/>
    </row>
    <row r="77" spans="4:33" s="312" customFormat="1" x14ac:dyDescent="0.2">
      <c r="D77" s="382"/>
      <c r="I77" s="355"/>
      <c r="J77" s="355"/>
      <c r="K77" s="362"/>
      <c r="AE77" s="355"/>
      <c r="AF77" s="355"/>
      <c r="AG77" s="355"/>
    </row>
    <row r="78" spans="4:33" s="312" customFormat="1" x14ac:dyDescent="0.2">
      <c r="D78" s="382"/>
      <c r="I78" s="355"/>
      <c r="J78" s="355"/>
      <c r="K78" s="362"/>
      <c r="AE78" s="355"/>
      <c r="AF78" s="355"/>
      <c r="AG78" s="355"/>
    </row>
    <row r="79" spans="4:33" s="312" customFormat="1" x14ac:dyDescent="0.2">
      <c r="D79" s="382"/>
      <c r="I79" s="355"/>
      <c r="J79" s="355"/>
      <c r="K79" s="362"/>
      <c r="AE79" s="355"/>
      <c r="AF79" s="355"/>
      <c r="AG79" s="355"/>
    </row>
    <row r="80" spans="4:33" s="312" customFormat="1" x14ac:dyDescent="0.2">
      <c r="D80" s="382"/>
      <c r="I80" s="355"/>
      <c r="J80" s="355"/>
      <c r="K80" s="362"/>
      <c r="AE80" s="355"/>
      <c r="AF80" s="355"/>
      <c r="AG80" s="355"/>
    </row>
    <row r="81" spans="4:33" s="312" customFormat="1" x14ac:dyDescent="0.2">
      <c r="D81" s="382"/>
      <c r="I81" s="355"/>
      <c r="J81" s="355"/>
      <c r="K81" s="362"/>
      <c r="AE81" s="355"/>
      <c r="AF81" s="355"/>
      <c r="AG81" s="355"/>
    </row>
    <row r="82" spans="4:33" s="312" customFormat="1" x14ac:dyDescent="0.2">
      <c r="D82" s="382"/>
      <c r="I82" s="355"/>
      <c r="J82" s="355"/>
      <c r="K82" s="362"/>
      <c r="AE82" s="355"/>
      <c r="AF82" s="355"/>
      <c r="AG82" s="355"/>
    </row>
    <row r="83" spans="4:33" s="312" customFormat="1" x14ac:dyDescent="0.2">
      <c r="D83" s="382"/>
      <c r="I83" s="355"/>
      <c r="J83" s="355"/>
      <c r="K83" s="362"/>
      <c r="AE83" s="355"/>
      <c r="AF83" s="355"/>
      <c r="AG83" s="355"/>
    </row>
    <row r="84" spans="4:33" s="312" customFormat="1" x14ac:dyDescent="0.2">
      <c r="D84" s="382"/>
      <c r="I84" s="355"/>
      <c r="J84" s="355"/>
      <c r="K84" s="362"/>
      <c r="AE84" s="355"/>
      <c r="AF84" s="355"/>
      <c r="AG84" s="355"/>
    </row>
    <row r="85" spans="4:33" s="312" customFormat="1" x14ac:dyDescent="0.2">
      <c r="D85" s="382"/>
      <c r="I85" s="355"/>
      <c r="J85" s="355"/>
      <c r="K85" s="362"/>
      <c r="AE85" s="355"/>
      <c r="AF85" s="355"/>
      <c r="AG85" s="355"/>
    </row>
    <row r="86" spans="4:33" s="312" customFormat="1" x14ac:dyDescent="0.2">
      <c r="D86" s="382"/>
      <c r="I86" s="355"/>
      <c r="J86" s="355"/>
      <c r="K86" s="362"/>
      <c r="AE86" s="355"/>
      <c r="AF86" s="355"/>
      <c r="AG86" s="355"/>
    </row>
    <row r="87" spans="4:33" s="312" customFormat="1" x14ac:dyDescent="0.2">
      <c r="D87" s="382"/>
      <c r="I87" s="355"/>
      <c r="J87" s="355"/>
      <c r="K87" s="362"/>
      <c r="AE87" s="355"/>
      <c r="AF87" s="355"/>
      <c r="AG87" s="355"/>
    </row>
    <row r="88" spans="4:33" s="312" customFormat="1" x14ac:dyDescent="0.2">
      <c r="D88" s="382"/>
      <c r="I88" s="355"/>
      <c r="J88" s="355"/>
      <c r="K88" s="362"/>
      <c r="AE88" s="355"/>
      <c r="AF88" s="355"/>
      <c r="AG88" s="355"/>
    </row>
    <row r="89" spans="4:33" s="312" customFormat="1" x14ac:dyDescent="0.2">
      <c r="D89" s="382"/>
      <c r="I89" s="355"/>
      <c r="J89" s="355"/>
      <c r="K89" s="362"/>
      <c r="AE89" s="355"/>
      <c r="AF89" s="355"/>
      <c r="AG89" s="355"/>
    </row>
    <row r="90" spans="4:33" s="312" customFormat="1" x14ac:dyDescent="0.2">
      <c r="D90" s="382"/>
      <c r="I90" s="355"/>
      <c r="J90" s="355"/>
      <c r="K90" s="362"/>
      <c r="AE90" s="355"/>
      <c r="AF90" s="355"/>
      <c r="AG90" s="355"/>
    </row>
    <row r="91" spans="4:33" s="312" customFormat="1" x14ac:dyDescent="0.2">
      <c r="D91" s="382"/>
      <c r="I91" s="355"/>
      <c r="J91" s="355"/>
      <c r="K91" s="362"/>
      <c r="AE91" s="355"/>
      <c r="AF91" s="355"/>
      <c r="AG91" s="355"/>
    </row>
    <row r="92" spans="4:33" s="312" customFormat="1" x14ac:dyDescent="0.2">
      <c r="D92" s="382"/>
      <c r="I92" s="355"/>
      <c r="J92" s="355"/>
      <c r="K92" s="362"/>
      <c r="AE92" s="355"/>
      <c r="AF92" s="355"/>
      <c r="AG92" s="355"/>
    </row>
    <row r="93" spans="4:33" s="312" customFormat="1" x14ac:dyDescent="0.2">
      <c r="D93" s="382"/>
      <c r="I93" s="355"/>
      <c r="J93" s="355"/>
      <c r="K93" s="362"/>
      <c r="AE93" s="355"/>
      <c r="AF93" s="355"/>
      <c r="AG93" s="355"/>
    </row>
    <row r="94" spans="4:33" s="312" customFormat="1" x14ac:dyDescent="0.2">
      <c r="D94" s="382"/>
      <c r="I94" s="355"/>
      <c r="J94" s="355"/>
      <c r="K94" s="362"/>
      <c r="AE94" s="355"/>
      <c r="AF94" s="355"/>
      <c r="AG94" s="355"/>
    </row>
    <row r="95" spans="4:33" s="312" customFormat="1" x14ac:dyDescent="0.2">
      <c r="D95" s="382"/>
      <c r="I95" s="355"/>
      <c r="J95" s="355"/>
      <c r="K95" s="362"/>
      <c r="AE95" s="355"/>
      <c r="AF95" s="355"/>
      <c r="AG95" s="355"/>
    </row>
    <row r="96" spans="4:33" s="312" customFormat="1" x14ac:dyDescent="0.2">
      <c r="D96" s="382"/>
      <c r="I96" s="355"/>
      <c r="J96" s="355"/>
      <c r="K96" s="362"/>
      <c r="AE96" s="355"/>
      <c r="AF96" s="355"/>
      <c r="AG96" s="355"/>
    </row>
    <row r="97" spans="4:33" s="312" customFormat="1" x14ac:dyDescent="0.2">
      <c r="D97" s="382"/>
      <c r="I97" s="355"/>
      <c r="J97" s="355"/>
      <c r="K97" s="362"/>
      <c r="AE97" s="355"/>
      <c r="AF97" s="355"/>
      <c r="AG97" s="355"/>
    </row>
    <row r="98" spans="4:33" s="312" customFormat="1" x14ac:dyDescent="0.2">
      <c r="D98" s="382"/>
      <c r="I98" s="355"/>
      <c r="J98" s="355"/>
      <c r="K98" s="362"/>
      <c r="AE98" s="355"/>
      <c r="AF98" s="355"/>
      <c r="AG98" s="355"/>
    </row>
    <row r="99" spans="4:33" s="312" customFormat="1" x14ac:dyDescent="0.2">
      <c r="D99" s="382"/>
      <c r="I99" s="355"/>
      <c r="J99" s="355"/>
      <c r="K99" s="362"/>
      <c r="AE99" s="355"/>
      <c r="AF99" s="355"/>
      <c r="AG99" s="355"/>
    </row>
    <row r="100" spans="4:33" s="312" customFormat="1" x14ac:dyDescent="0.2">
      <c r="D100" s="382"/>
      <c r="I100" s="355"/>
      <c r="J100" s="355"/>
      <c r="K100" s="362"/>
      <c r="AE100" s="355"/>
      <c r="AF100" s="355"/>
      <c r="AG100" s="355"/>
    </row>
    <row r="101" spans="4:33" s="312" customFormat="1" x14ac:dyDescent="0.2">
      <c r="D101" s="382"/>
      <c r="I101" s="355"/>
      <c r="J101" s="355"/>
      <c r="K101" s="362"/>
      <c r="AE101" s="355"/>
      <c r="AF101" s="355"/>
      <c r="AG101" s="355"/>
    </row>
    <row r="102" spans="4:33" s="312" customFormat="1" x14ac:dyDescent="0.2">
      <c r="D102" s="382"/>
      <c r="I102" s="355"/>
      <c r="J102" s="355"/>
      <c r="K102" s="362"/>
      <c r="AE102" s="355"/>
      <c r="AF102" s="355"/>
      <c r="AG102" s="355"/>
    </row>
    <row r="103" spans="4:33" s="312" customFormat="1" x14ac:dyDescent="0.2">
      <c r="D103" s="382"/>
      <c r="I103" s="355"/>
      <c r="J103" s="355"/>
      <c r="K103" s="362"/>
      <c r="AE103" s="355"/>
      <c r="AF103" s="355"/>
      <c r="AG103" s="355"/>
    </row>
    <row r="104" spans="4:33" s="312" customFormat="1" x14ac:dyDescent="0.2">
      <c r="D104" s="382"/>
      <c r="I104" s="355"/>
      <c r="J104" s="355"/>
      <c r="K104" s="362"/>
      <c r="AE104" s="355"/>
      <c r="AF104" s="355"/>
      <c r="AG104" s="355"/>
    </row>
    <row r="105" spans="4:33" s="312" customFormat="1" x14ac:dyDescent="0.2">
      <c r="D105" s="382"/>
      <c r="I105" s="355"/>
      <c r="J105" s="355"/>
      <c r="K105" s="362"/>
      <c r="AE105" s="355"/>
      <c r="AF105" s="355"/>
      <c r="AG105" s="355"/>
    </row>
    <row r="106" spans="4:33" s="312" customFormat="1" x14ac:dyDescent="0.2">
      <c r="D106" s="382"/>
      <c r="I106" s="355"/>
      <c r="J106" s="355"/>
      <c r="K106" s="362"/>
      <c r="AE106" s="355"/>
      <c r="AF106" s="355"/>
      <c r="AG106" s="355"/>
    </row>
    <row r="107" spans="4:33" s="312" customFormat="1" x14ac:dyDescent="0.2">
      <c r="D107" s="382"/>
      <c r="I107" s="355"/>
      <c r="J107" s="355"/>
      <c r="K107" s="362"/>
      <c r="AE107" s="355"/>
      <c r="AF107" s="355"/>
      <c r="AG107" s="355"/>
    </row>
    <row r="108" spans="4:33" s="312" customFormat="1" x14ac:dyDescent="0.2">
      <c r="D108" s="382"/>
      <c r="I108" s="355"/>
      <c r="J108" s="355"/>
      <c r="K108" s="362"/>
      <c r="AE108" s="355"/>
      <c r="AF108" s="355"/>
      <c r="AG108" s="355"/>
    </row>
    <row r="109" spans="4:33" s="312" customFormat="1" x14ac:dyDescent="0.2">
      <c r="D109" s="382"/>
      <c r="I109" s="355"/>
      <c r="J109" s="355"/>
      <c r="K109" s="362"/>
      <c r="AE109" s="355"/>
      <c r="AF109" s="355"/>
      <c r="AG109" s="355"/>
    </row>
    <row r="110" spans="4:33" s="312" customFormat="1" x14ac:dyDescent="0.2">
      <c r="D110" s="382"/>
      <c r="I110" s="355"/>
      <c r="J110" s="355"/>
      <c r="K110" s="362"/>
      <c r="AE110" s="355"/>
      <c r="AF110" s="355"/>
      <c r="AG110" s="355"/>
    </row>
    <row r="111" spans="4:33" s="312" customFormat="1" x14ac:dyDescent="0.2">
      <c r="D111" s="382"/>
      <c r="I111" s="355"/>
      <c r="J111" s="355"/>
      <c r="K111" s="362"/>
      <c r="AE111" s="355"/>
      <c r="AF111" s="355"/>
      <c r="AG111" s="355"/>
    </row>
    <row r="112" spans="4:33" s="312" customFormat="1" x14ac:dyDescent="0.2">
      <c r="D112" s="382"/>
      <c r="I112" s="355"/>
      <c r="J112" s="355"/>
      <c r="K112" s="362"/>
      <c r="AE112" s="355"/>
      <c r="AF112" s="355"/>
      <c r="AG112" s="355"/>
    </row>
    <row r="113" spans="4:33" s="312" customFormat="1" x14ac:dyDescent="0.2">
      <c r="D113" s="382"/>
      <c r="I113" s="355"/>
      <c r="J113" s="355"/>
      <c r="K113" s="362"/>
      <c r="AE113" s="355"/>
      <c r="AF113" s="355"/>
      <c r="AG113" s="355"/>
    </row>
    <row r="114" spans="4:33" s="312" customFormat="1" x14ac:dyDescent="0.2">
      <c r="D114" s="382"/>
      <c r="I114" s="355"/>
      <c r="J114" s="355"/>
      <c r="K114" s="362"/>
      <c r="AE114" s="355"/>
      <c r="AF114" s="355"/>
      <c r="AG114" s="355"/>
    </row>
    <row r="115" spans="4:33" s="312" customFormat="1" x14ac:dyDescent="0.2">
      <c r="D115" s="382"/>
      <c r="I115" s="355"/>
      <c r="J115" s="355"/>
      <c r="K115" s="362"/>
      <c r="AE115" s="355"/>
      <c r="AF115" s="355"/>
      <c r="AG115" s="355"/>
    </row>
    <row r="116" spans="4:33" s="312" customFormat="1" x14ac:dyDescent="0.2">
      <c r="D116" s="382"/>
      <c r="I116" s="355"/>
      <c r="J116" s="355"/>
      <c r="K116" s="362"/>
      <c r="AE116" s="355"/>
      <c r="AF116" s="355"/>
      <c r="AG116" s="355"/>
    </row>
    <row r="117" spans="4:33" s="312" customFormat="1" x14ac:dyDescent="0.2">
      <c r="D117" s="382"/>
      <c r="I117" s="355"/>
      <c r="J117" s="355"/>
      <c r="K117" s="362"/>
      <c r="AE117" s="355"/>
      <c r="AF117" s="355"/>
      <c r="AG117" s="355"/>
    </row>
    <row r="118" spans="4:33" s="312" customFormat="1" x14ac:dyDescent="0.2">
      <c r="D118" s="382"/>
      <c r="I118" s="355"/>
      <c r="J118" s="355"/>
      <c r="K118" s="362"/>
      <c r="AE118" s="355"/>
      <c r="AF118" s="355"/>
      <c r="AG118" s="355"/>
    </row>
    <row r="119" spans="4:33" s="312" customFormat="1" x14ac:dyDescent="0.2">
      <c r="D119" s="382"/>
      <c r="I119" s="355"/>
      <c r="J119" s="355"/>
      <c r="K119" s="362"/>
      <c r="AE119" s="355"/>
      <c r="AF119" s="355"/>
      <c r="AG119" s="355"/>
    </row>
    <row r="120" spans="4:33" s="312" customFormat="1" x14ac:dyDescent="0.2">
      <c r="D120" s="382"/>
      <c r="I120" s="355"/>
      <c r="J120" s="355"/>
      <c r="K120" s="362"/>
      <c r="AE120" s="355"/>
      <c r="AF120" s="355"/>
      <c r="AG120" s="355"/>
    </row>
    <row r="121" spans="4:33" s="312" customFormat="1" x14ac:dyDescent="0.2">
      <c r="D121" s="382"/>
      <c r="I121" s="355"/>
      <c r="J121" s="355"/>
      <c r="K121" s="362"/>
      <c r="AE121" s="355"/>
      <c r="AF121" s="355"/>
      <c r="AG121" s="355"/>
    </row>
    <row r="122" spans="4:33" s="312" customFormat="1" x14ac:dyDescent="0.2">
      <c r="D122" s="382"/>
      <c r="I122" s="355"/>
      <c r="J122" s="355"/>
      <c r="K122" s="362"/>
      <c r="AE122" s="355"/>
      <c r="AF122" s="355"/>
      <c r="AG122" s="355"/>
    </row>
    <row r="123" spans="4:33" s="312" customFormat="1" x14ac:dyDescent="0.2">
      <c r="D123" s="382"/>
      <c r="I123" s="355"/>
      <c r="J123" s="355"/>
      <c r="K123" s="362"/>
      <c r="AE123" s="355"/>
      <c r="AF123" s="355"/>
      <c r="AG123" s="355"/>
    </row>
    <row r="124" spans="4:33" s="312" customFormat="1" x14ac:dyDescent="0.2">
      <c r="D124" s="382"/>
      <c r="I124" s="355"/>
      <c r="J124" s="355"/>
      <c r="K124" s="362"/>
      <c r="AE124" s="355"/>
      <c r="AF124" s="355"/>
      <c r="AG124" s="355"/>
    </row>
    <row r="125" spans="4:33" s="312" customFormat="1" x14ac:dyDescent="0.2">
      <c r="D125" s="382"/>
      <c r="I125" s="355"/>
      <c r="J125" s="355"/>
      <c r="K125" s="362"/>
      <c r="AE125" s="355"/>
      <c r="AF125" s="355"/>
      <c r="AG125" s="355"/>
    </row>
    <row r="126" spans="4:33" s="312" customFormat="1" x14ac:dyDescent="0.2">
      <c r="D126" s="382"/>
      <c r="I126" s="355"/>
      <c r="J126" s="355"/>
      <c r="K126" s="362"/>
      <c r="AE126" s="355"/>
      <c r="AF126" s="355"/>
      <c r="AG126" s="355"/>
    </row>
    <row r="127" spans="4:33" s="312" customFormat="1" x14ac:dyDescent="0.2">
      <c r="D127" s="382"/>
      <c r="I127" s="355"/>
      <c r="J127" s="355"/>
      <c r="K127" s="362"/>
      <c r="AE127" s="355"/>
      <c r="AF127" s="355"/>
      <c r="AG127" s="355"/>
    </row>
    <row r="128" spans="4:33" s="312" customFormat="1" x14ac:dyDescent="0.2">
      <c r="D128" s="382"/>
      <c r="I128" s="355"/>
      <c r="J128" s="355"/>
      <c r="K128" s="362"/>
      <c r="AE128" s="355"/>
      <c r="AF128" s="355"/>
      <c r="AG128" s="355"/>
    </row>
    <row r="129" spans="4:33" s="312" customFormat="1" x14ac:dyDescent="0.2">
      <c r="D129" s="382"/>
      <c r="I129" s="355"/>
      <c r="J129" s="355"/>
      <c r="K129" s="362"/>
      <c r="AE129" s="355"/>
      <c r="AF129" s="355"/>
      <c r="AG129" s="355"/>
    </row>
    <row r="130" spans="4:33" s="312" customFormat="1" x14ac:dyDescent="0.2">
      <c r="D130" s="382"/>
      <c r="I130" s="355"/>
      <c r="J130" s="355"/>
      <c r="K130" s="362"/>
      <c r="AE130" s="355"/>
      <c r="AF130" s="355"/>
      <c r="AG130" s="355"/>
    </row>
    <row r="131" spans="4:33" s="312" customFormat="1" x14ac:dyDescent="0.2">
      <c r="D131" s="382"/>
      <c r="I131" s="355"/>
      <c r="J131" s="355"/>
      <c r="K131" s="362"/>
      <c r="AE131" s="355"/>
      <c r="AF131" s="355"/>
      <c r="AG131" s="355"/>
    </row>
    <row r="132" spans="4:33" s="312" customFormat="1" x14ac:dyDescent="0.2">
      <c r="D132" s="382"/>
      <c r="I132" s="355"/>
      <c r="J132" s="355"/>
      <c r="K132" s="362"/>
      <c r="AE132" s="355"/>
      <c r="AF132" s="355"/>
      <c r="AG132" s="355"/>
    </row>
    <row r="133" spans="4:33" s="312" customFormat="1" x14ac:dyDescent="0.2">
      <c r="D133" s="382"/>
      <c r="I133" s="355"/>
      <c r="J133" s="355"/>
      <c r="K133" s="362"/>
      <c r="AE133" s="355"/>
      <c r="AF133" s="355"/>
      <c r="AG133" s="355"/>
    </row>
    <row r="134" spans="4:33" s="312" customFormat="1" x14ac:dyDescent="0.2">
      <c r="D134" s="382"/>
      <c r="I134" s="355"/>
      <c r="J134" s="355"/>
      <c r="K134" s="362"/>
      <c r="AE134" s="355"/>
      <c r="AF134" s="355"/>
      <c r="AG134" s="355"/>
    </row>
    <row r="135" spans="4:33" s="312" customFormat="1" x14ac:dyDescent="0.2">
      <c r="D135" s="382"/>
      <c r="I135" s="355"/>
      <c r="J135" s="355"/>
      <c r="K135" s="362"/>
      <c r="AE135" s="355"/>
      <c r="AF135" s="355"/>
      <c r="AG135" s="355"/>
    </row>
    <row r="136" spans="4:33" s="312" customFormat="1" x14ac:dyDescent="0.2">
      <c r="D136" s="382"/>
      <c r="I136" s="355"/>
      <c r="J136" s="355"/>
      <c r="K136" s="362"/>
      <c r="AE136" s="355"/>
      <c r="AF136" s="355"/>
      <c r="AG136" s="355"/>
    </row>
    <row r="137" spans="4:33" s="312" customFormat="1" x14ac:dyDescent="0.2">
      <c r="D137" s="382"/>
      <c r="I137" s="355"/>
      <c r="J137" s="355"/>
      <c r="K137" s="362"/>
      <c r="AE137" s="355"/>
      <c r="AF137" s="355"/>
      <c r="AG137" s="355"/>
    </row>
    <row r="138" spans="4:33" s="312" customFormat="1" x14ac:dyDescent="0.2">
      <c r="D138" s="382"/>
      <c r="I138" s="355"/>
      <c r="J138" s="355"/>
      <c r="K138" s="362"/>
      <c r="AE138" s="355"/>
      <c r="AF138" s="355"/>
      <c r="AG138" s="355"/>
    </row>
    <row r="139" spans="4:33" s="312" customFormat="1" x14ac:dyDescent="0.2">
      <c r="D139" s="382"/>
      <c r="I139" s="355"/>
      <c r="J139" s="355"/>
      <c r="K139" s="362"/>
      <c r="AE139" s="355"/>
      <c r="AF139" s="355"/>
      <c r="AG139" s="355"/>
    </row>
    <row r="140" spans="4:33" s="312" customFormat="1" x14ac:dyDescent="0.2">
      <c r="D140" s="382"/>
      <c r="I140" s="355"/>
      <c r="J140" s="355"/>
      <c r="K140" s="362"/>
      <c r="AE140" s="355"/>
      <c r="AF140" s="355"/>
      <c r="AG140" s="355"/>
    </row>
    <row r="141" spans="4:33" s="312" customFormat="1" x14ac:dyDescent="0.2">
      <c r="D141" s="382"/>
      <c r="I141" s="355"/>
      <c r="J141" s="355"/>
      <c r="K141" s="362"/>
      <c r="AE141" s="355"/>
      <c r="AF141" s="355"/>
      <c r="AG141" s="355"/>
    </row>
    <row r="142" spans="4:33" s="312" customFormat="1" x14ac:dyDescent="0.2">
      <c r="D142" s="382"/>
      <c r="I142" s="355"/>
      <c r="J142" s="355"/>
      <c r="K142" s="362"/>
      <c r="AE142" s="355"/>
      <c r="AF142" s="355"/>
      <c r="AG142" s="355"/>
    </row>
    <row r="143" spans="4:33" s="312" customFormat="1" x14ac:dyDescent="0.2">
      <c r="D143" s="382"/>
      <c r="I143" s="355"/>
      <c r="J143" s="355"/>
      <c r="K143" s="362"/>
      <c r="AE143" s="355"/>
      <c r="AF143" s="355"/>
      <c r="AG143" s="355"/>
    </row>
    <row r="144" spans="4:33" s="312" customFormat="1" x14ac:dyDescent="0.2">
      <c r="D144" s="382"/>
      <c r="I144" s="355"/>
      <c r="J144" s="355"/>
      <c r="K144" s="362"/>
      <c r="AE144" s="355"/>
      <c r="AF144" s="355"/>
      <c r="AG144" s="355"/>
    </row>
    <row r="145" spans="4:33" s="312" customFormat="1" x14ac:dyDescent="0.2">
      <c r="D145" s="382"/>
      <c r="I145" s="355"/>
      <c r="J145" s="355"/>
      <c r="K145" s="362"/>
      <c r="AE145" s="355"/>
      <c r="AF145" s="355"/>
      <c r="AG145" s="355"/>
    </row>
    <row r="146" spans="4:33" s="312" customFormat="1" x14ac:dyDescent="0.2">
      <c r="D146" s="382"/>
      <c r="I146" s="355"/>
      <c r="J146" s="355"/>
      <c r="K146" s="362"/>
      <c r="AE146" s="355"/>
      <c r="AF146" s="355"/>
      <c r="AG146" s="355"/>
    </row>
    <row r="147" spans="4:33" s="312" customFormat="1" x14ac:dyDescent="0.2">
      <c r="D147" s="382"/>
      <c r="I147" s="355"/>
      <c r="J147" s="355"/>
      <c r="K147" s="362"/>
      <c r="AE147" s="355"/>
      <c r="AF147" s="355"/>
      <c r="AG147" s="355"/>
    </row>
    <row r="148" spans="4:33" s="312" customFormat="1" x14ac:dyDescent="0.2">
      <c r="D148" s="382"/>
      <c r="I148" s="355"/>
      <c r="J148" s="355"/>
      <c r="K148" s="362"/>
      <c r="AE148" s="355"/>
      <c r="AF148" s="355"/>
      <c r="AG148" s="355"/>
    </row>
    <row r="149" spans="4:33" s="312" customFormat="1" x14ac:dyDescent="0.2">
      <c r="D149" s="382"/>
      <c r="I149" s="355"/>
      <c r="J149" s="355"/>
      <c r="K149" s="362"/>
      <c r="AE149" s="355"/>
      <c r="AF149" s="355"/>
      <c r="AG149" s="355"/>
    </row>
    <row r="150" spans="4:33" s="312" customFormat="1" x14ac:dyDescent="0.2">
      <c r="D150" s="382"/>
      <c r="I150" s="355"/>
      <c r="J150" s="355"/>
      <c r="K150" s="362"/>
      <c r="AE150" s="355"/>
      <c r="AF150" s="355"/>
      <c r="AG150" s="355"/>
    </row>
    <row r="151" spans="4:33" s="312" customFormat="1" ht="12.75" customHeight="1" x14ac:dyDescent="0.2">
      <c r="D151" s="382"/>
      <c r="I151" s="355"/>
      <c r="J151" s="355"/>
      <c r="K151" s="362"/>
      <c r="AE151" s="355"/>
      <c r="AF151" s="355"/>
      <c r="AG151" s="355"/>
    </row>
    <row r="152" spans="4:33" s="312" customFormat="1" ht="12.75" customHeight="1" x14ac:dyDescent="0.2">
      <c r="D152" s="382"/>
      <c r="I152" s="355"/>
      <c r="J152" s="355"/>
      <c r="K152" s="362"/>
      <c r="AE152" s="355"/>
      <c r="AF152" s="355"/>
      <c r="AG152" s="355"/>
    </row>
    <row r="153" spans="4:33" s="312" customFormat="1" ht="12.75" customHeight="1" x14ac:dyDescent="0.2">
      <c r="D153" s="382"/>
      <c r="I153" s="355"/>
      <c r="J153" s="355"/>
      <c r="K153" s="362"/>
      <c r="AE153" s="355"/>
      <c r="AF153" s="355"/>
      <c r="AG153" s="355"/>
    </row>
    <row r="154" spans="4:33" s="312" customFormat="1" ht="12.75" customHeight="1" x14ac:dyDescent="0.2">
      <c r="D154" s="382"/>
      <c r="I154" s="355"/>
      <c r="J154" s="355"/>
      <c r="K154" s="362"/>
      <c r="AE154" s="355"/>
      <c r="AF154" s="355"/>
      <c r="AG154" s="355"/>
    </row>
    <row r="155" spans="4:33" s="312" customFormat="1" ht="12.75" customHeight="1" x14ac:dyDescent="0.2">
      <c r="D155" s="382"/>
      <c r="I155" s="355"/>
      <c r="J155" s="355"/>
      <c r="K155" s="362"/>
      <c r="AE155" s="355"/>
      <c r="AF155" s="355"/>
      <c r="AG155" s="355"/>
    </row>
    <row r="156" spans="4:33" s="312" customFormat="1" ht="12.75" customHeight="1" x14ac:dyDescent="0.2">
      <c r="D156" s="382"/>
      <c r="I156" s="355"/>
      <c r="J156" s="355"/>
      <c r="K156" s="362"/>
      <c r="AE156" s="355"/>
      <c r="AF156" s="355"/>
      <c r="AG156" s="355"/>
    </row>
    <row r="157" spans="4:33" s="312" customFormat="1" ht="12.75" customHeight="1" x14ac:dyDescent="0.2">
      <c r="D157" s="382"/>
      <c r="I157" s="355"/>
      <c r="J157" s="355"/>
      <c r="K157" s="362"/>
      <c r="AE157" s="355"/>
      <c r="AF157" s="355"/>
      <c r="AG157" s="355"/>
    </row>
    <row r="158" spans="4:33" s="312" customFormat="1" ht="12.75" customHeight="1" x14ac:dyDescent="0.2">
      <c r="D158" s="382"/>
      <c r="I158" s="355"/>
      <c r="J158" s="355"/>
      <c r="K158" s="362"/>
      <c r="AE158" s="355"/>
      <c r="AF158" s="355"/>
      <c r="AG158" s="355"/>
    </row>
    <row r="159" spans="4:33" s="312" customFormat="1" ht="12.75" customHeight="1" x14ac:dyDescent="0.2">
      <c r="D159" s="382"/>
      <c r="I159" s="355"/>
      <c r="J159" s="355"/>
      <c r="K159" s="362"/>
      <c r="AE159" s="355"/>
      <c r="AF159" s="355"/>
      <c r="AG159" s="355"/>
    </row>
    <row r="160" spans="4:33" s="312" customFormat="1" ht="12.75" customHeight="1" x14ac:dyDescent="0.2">
      <c r="D160" s="382"/>
      <c r="I160" s="355"/>
      <c r="J160" s="355"/>
      <c r="K160" s="362"/>
      <c r="AE160" s="355"/>
      <c r="AF160" s="355"/>
      <c r="AG160" s="355"/>
    </row>
    <row r="161" spans="4:33" s="312" customFormat="1" ht="12.75" customHeight="1" x14ac:dyDescent="0.2">
      <c r="D161" s="382"/>
      <c r="I161" s="355"/>
      <c r="J161" s="355"/>
      <c r="K161" s="362"/>
      <c r="AE161" s="355"/>
      <c r="AF161" s="355"/>
      <c r="AG161" s="355"/>
    </row>
    <row r="162" spans="4:33" s="312" customFormat="1" ht="12.75" customHeight="1" x14ac:dyDescent="0.2">
      <c r="D162" s="382"/>
      <c r="I162" s="355"/>
      <c r="J162" s="355"/>
      <c r="K162" s="362"/>
      <c r="AE162" s="355"/>
      <c r="AF162" s="355"/>
      <c r="AG162" s="355"/>
    </row>
    <row r="163" spans="4:33" s="312" customFormat="1" ht="12.75" customHeight="1" x14ac:dyDescent="0.2">
      <c r="D163" s="382"/>
      <c r="I163" s="355"/>
      <c r="J163" s="355"/>
      <c r="K163" s="362"/>
      <c r="AE163" s="355"/>
      <c r="AF163" s="355"/>
      <c r="AG163" s="355"/>
    </row>
    <row r="164" spans="4:33" s="312" customFormat="1" ht="12.75" customHeight="1" x14ac:dyDescent="0.2">
      <c r="D164" s="382"/>
      <c r="I164" s="355"/>
      <c r="J164" s="355"/>
      <c r="K164" s="362"/>
      <c r="AE164" s="355"/>
      <c r="AF164" s="355"/>
      <c r="AG164" s="355"/>
    </row>
    <row r="165" spans="4:33" s="312" customFormat="1" ht="12.75" customHeight="1" x14ac:dyDescent="0.2">
      <c r="D165" s="382"/>
      <c r="I165" s="355"/>
      <c r="J165" s="355"/>
      <c r="K165" s="362"/>
      <c r="AE165" s="355"/>
      <c r="AF165" s="355"/>
      <c r="AG165" s="355"/>
    </row>
    <row r="166" spans="4:33" s="312" customFormat="1" ht="12.75" customHeight="1" x14ac:dyDescent="0.2">
      <c r="D166" s="382"/>
      <c r="I166" s="355"/>
      <c r="J166" s="355"/>
      <c r="K166" s="362"/>
      <c r="AE166" s="355"/>
      <c r="AF166" s="355"/>
      <c r="AG166" s="355"/>
    </row>
    <row r="167" spans="4:33" s="312" customFormat="1" ht="12.75" customHeight="1" x14ac:dyDescent="0.2">
      <c r="D167" s="382"/>
      <c r="I167" s="355"/>
      <c r="J167" s="355"/>
      <c r="K167" s="362"/>
      <c r="AE167" s="355"/>
      <c r="AF167" s="355"/>
      <c r="AG167" s="355"/>
    </row>
    <row r="168" spans="4:33" s="312" customFormat="1" ht="12.75" customHeight="1" x14ac:dyDescent="0.2">
      <c r="D168" s="382"/>
      <c r="I168" s="355"/>
      <c r="J168" s="355"/>
      <c r="K168" s="362"/>
      <c r="AE168" s="355"/>
      <c r="AF168" s="355"/>
      <c r="AG168" s="355"/>
    </row>
    <row r="169" spans="4:33" s="312" customFormat="1" ht="12.75" customHeight="1" x14ac:dyDescent="0.2">
      <c r="D169" s="382"/>
      <c r="I169" s="355"/>
      <c r="J169" s="355"/>
      <c r="K169" s="362"/>
      <c r="AE169" s="355"/>
      <c r="AF169" s="355"/>
      <c r="AG169" s="355"/>
    </row>
    <row r="170" spans="4:33" s="312" customFormat="1" ht="12.75" customHeight="1" x14ac:dyDescent="0.2">
      <c r="D170" s="382"/>
      <c r="I170" s="355"/>
      <c r="J170" s="355"/>
      <c r="K170" s="362"/>
      <c r="AE170" s="355"/>
      <c r="AF170" s="355"/>
      <c r="AG170" s="355"/>
    </row>
    <row r="171" spans="4:33" s="312" customFormat="1" ht="12.75" customHeight="1" x14ac:dyDescent="0.2">
      <c r="D171" s="382"/>
      <c r="I171" s="355"/>
      <c r="J171" s="355"/>
      <c r="K171" s="362"/>
      <c r="AE171" s="355"/>
      <c r="AF171" s="355"/>
      <c r="AG171" s="355"/>
    </row>
    <row r="172" spans="4:33" s="312" customFormat="1" ht="12.75" customHeight="1" x14ac:dyDescent="0.2">
      <c r="D172" s="382"/>
      <c r="I172" s="355"/>
      <c r="J172" s="355"/>
      <c r="K172" s="362"/>
      <c r="AE172" s="355"/>
      <c r="AF172" s="355"/>
      <c r="AG172" s="355"/>
    </row>
    <row r="173" spans="4:33" s="312" customFormat="1" ht="12.75" customHeight="1" x14ac:dyDescent="0.2">
      <c r="D173" s="382"/>
      <c r="I173" s="355"/>
      <c r="J173" s="355"/>
      <c r="K173" s="362"/>
      <c r="AE173" s="355"/>
      <c r="AF173" s="355"/>
      <c r="AG173" s="355"/>
    </row>
    <row r="174" spans="4:33" s="312" customFormat="1" ht="12.75" customHeight="1" x14ac:dyDescent="0.2">
      <c r="D174" s="382"/>
      <c r="I174" s="355"/>
      <c r="J174" s="355"/>
      <c r="K174" s="362"/>
      <c r="AE174" s="355"/>
      <c r="AF174" s="355"/>
      <c r="AG174" s="355"/>
    </row>
    <row r="175" spans="4:33" s="312" customFormat="1" ht="12.75" customHeight="1" x14ac:dyDescent="0.2">
      <c r="D175" s="382"/>
      <c r="I175" s="355"/>
      <c r="J175" s="355"/>
      <c r="K175" s="362"/>
      <c r="AE175" s="355"/>
      <c r="AF175" s="355"/>
      <c r="AG175" s="355"/>
    </row>
    <row r="176" spans="4:33" s="312" customFormat="1" ht="12.75" customHeight="1" x14ac:dyDescent="0.2">
      <c r="D176" s="382"/>
      <c r="I176" s="355"/>
      <c r="J176" s="355"/>
      <c r="K176" s="362"/>
      <c r="AE176" s="355"/>
      <c r="AF176" s="355"/>
      <c r="AG176" s="355"/>
    </row>
    <row r="177" spans="4:33" s="312" customFormat="1" ht="12.75" customHeight="1" x14ac:dyDescent="0.2">
      <c r="D177" s="382"/>
      <c r="I177" s="355"/>
      <c r="J177" s="355"/>
      <c r="K177" s="362"/>
      <c r="AE177" s="355"/>
      <c r="AF177" s="355"/>
      <c r="AG177" s="355"/>
    </row>
    <row r="178" spans="4:33" s="312" customFormat="1" ht="12.75" customHeight="1" x14ac:dyDescent="0.2">
      <c r="D178" s="382"/>
      <c r="I178" s="355"/>
      <c r="J178" s="355"/>
      <c r="K178" s="362"/>
      <c r="AE178" s="355"/>
      <c r="AF178" s="355"/>
      <c r="AG178" s="355"/>
    </row>
    <row r="179" spans="4:33" s="312" customFormat="1" ht="12.75" customHeight="1" x14ac:dyDescent="0.2">
      <c r="D179" s="382"/>
      <c r="I179" s="355"/>
      <c r="J179" s="355"/>
      <c r="K179" s="362"/>
      <c r="AE179" s="355"/>
      <c r="AF179" s="355"/>
      <c r="AG179" s="355"/>
    </row>
    <row r="180" spans="4:33" s="312" customFormat="1" ht="12.75" customHeight="1" x14ac:dyDescent="0.2">
      <c r="D180" s="382"/>
      <c r="I180" s="355"/>
      <c r="J180" s="355"/>
      <c r="K180" s="362"/>
      <c r="AE180" s="355"/>
      <c r="AF180" s="355"/>
      <c r="AG180" s="355"/>
    </row>
    <row r="181" spans="4:33" s="312" customFormat="1" ht="12.75" customHeight="1" x14ac:dyDescent="0.2">
      <c r="D181" s="382"/>
      <c r="I181" s="355"/>
      <c r="J181" s="355"/>
      <c r="K181" s="362"/>
      <c r="AE181" s="355"/>
      <c r="AF181" s="355"/>
      <c r="AG181" s="355"/>
    </row>
    <row r="182" spans="4:33" s="312" customFormat="1" ht="12.75" customHeight="1" x14ac:dyDescent="0.2">
      <c r="D182" s="382"/>
      <c r="I182" s="355"/>
      <c r="J182" s="355"/>
      <c r="K182" s="362"/>
      <c r="AE182" s="355"/>
      <c r="AF182" s="355"/>
      <c r="AG182" s="355"/>
    </row>
    <row r="183" spans="4:33" s="312" customFormat="1" ht="12.75" customHeight="1" x14ac:dyDescent="0.2">
      <c r="D183" s="382"/>
      <c r="I183" s="355"/>
      <c r="J183" s="355"/>
      <c r="K183" s="362"/>
      <c r="AE183" s="355"/>
      <c r="AF183" s="355"/>
      <c r="AG183" s="355"/>
    </row>
    <row r="184" spans="4:33" s="312" customFormat="1" ht="12.75" customHeight="1" x14ac:dyDescent="0.2">
      <c r="D184" s="382"/>
      <c r="I184" s="355"/>
      <c r="J184" s="355"/>
      <c r="K184" s="362"/>
      <c r="AE184" s="355"/>
      <c r="AF184" s="355"/>
      <c r="AG184" s="355"/>
    </row>
    <row r="185" spans="4:33" s="312" customFormat="1" ht="12.75" customHeight="1" x14ac:dyDescent="0.2">
      <c r="D185" s="382"/>
      <c r="I185" s="355"/>
      <c r="J185" s="355"/>
      <c r="K185" s="362"/>
      <c r="AE185" s="355"/>
      <c r="AF185" s="355"/>
      <c r="AG185" s="355"/>
    </row>
    <row r="186" spans="4:33" s="312" customFormat="1" ht="12.75" customHeight="1" x14ac:dyDescent="0.2">
      <c r="D186" s="382"/>
      <c r="I186" s="355"/>
      <c r="J186" s="355"/>
      <c r="K186" s="362"/>
      <c r="AE186" s="355"/>
      <c r="AF186" s="355"/>
      <c r="AG186" s="355"/>
    </row>
    <row r="187" spans="4:33" s="312" customFormat="1" ht="12.75" customHeight="1" x14ac:dyDescent="0.2">
      <c r="D187" s="382"/>
      <c r="I187" s="355"/>
      <c r="J187" s="355"/>
      <c r="K187" s="362"/>
      <c r="AE187" s="355"/>
      <c r="AF187" s="355"/>
      <c r="AG187" s="355"/>
    </row>
    <row r="188" spans="4:33" s="312" customFormat="1" ht="12.75" customHeight="1" x14ac:dyDescent="0.2">
      <c r="D188" s="382"/>
      <c r="I188" s="355"/>
      <c r="J188" s="355"/>
      <c r="K188" s="362"/>
      <c r="AE188" s="355"/>
      <c r="AF188" s="355"/>
      <c r="AG188" s="355"/>
    </row>
    <row r="189" spans="4:33" s="312" customFormat="1" ht="12.75" customHeight="1" x14ac:dyDescent="0.2">
      <c r="D189" s="382"/>
      <c r="I189" s="355"/>
      <c r="J189" s="355"/>
      <c r="K189" s="362"/>
      <c r="AE189" s="355"/>
      <c r="AF189" s="355"/>
      <c r="AG189" s="355"/>
    </row>
    <row r="190" spans="4:33" s="312" customFormat="1" ht="12.75" customHeight="1" x14ac:dyDescent="0.2">
      <c r="D190" s="382"/>
      <c r="I190" s="355"/>
      <c r="J190" s="355"/>
      <c r="K190" s="362"/>
      <c r="AE190" s="355"/>
      <c r="AF190" s="355"/>
      <c r="AG190" s="355"/>
    </row>
    <row r="191" spans="4:33" s="312" customFormat="1" ht="12.75" customHeight="1" x14ac:dyDescent="0.2">
      <c r="D191" s="382"/>
      <c r="I191" s="355"/>
      <c r="J191" s="355"/>
      <c r="K191" s="362"/>
      <c r="AE191" s="355"/>
      <c r="AF191" s="355"/>
      <c r="AG191" s="355"/>
    </row>
    <row r="192" spans="4:33" s="312" customFormat="1" ht="12.75" customHeight="1" x14ac:dyDescent="0.2">
      <c r="D192" s="382"/>
      <c r="I192" s="355"/>
      <c r="J192" s="355"/>
      <c r="K192" s="362"/>
      <c r="AE192" s="355"/>
      <c r="AF192" s="355"/>
      <c r="AG192" s="355"/>
    </row>
    <row r="193" spans="1:34" s="312" customFormat="1" ht="12.75" customHeight="1" x14ac:dyDescent="0.2">
      <c r="D193" s="382"/>
      <c r="I193" s="355"/>
      <c r="J193" s="355"/>
      <c r="K193" s="362"/>
      <c r="AE193" s="355"/>
      <c r="AF193" s="355"/>
      <c r="AG193" s="355"/>
    </row>
    <row r="194" spans="1:34" s="312" customFormat="1" ht="12.75" customHeight="1" x14ac:dyDescent="0.2">
      <c r="D194" s="382"/>
      <c r="I194" s="355"/>
      <c r="J194" s="355"/>
      <c r="K194" s="362"/>
      <c r="AE194" s="355"/>
      <c r="AF194" s="355"/>
      <c r="AG194" s="355"/>
    </row>
    <row r="195" spans="1:34" s="312" customFormat="1" ht="12.75" customHeight="1" x14ac:dyDescent="0.2">
      <c r="D195" s="382"/>
      <c r="I195" s="355"/>
      <c r="J195" s="355"/>
      <c r="K195" s="362"/>
      <c r="AE195" s="355"/>
      <c r="AF195" s="355"/>
      <c r="AG195" s="355"/>
    </row>
    <row r="196" spans="1:34" s="312" customFormat="1" ht="12.75" customHeight="1" x14ac:dyDescent="0.2">
      <c r="D196" s="382"/>
      <c r="I196" s="355"/>
      <c r="J196" s="355"/>
      <c r="K196" s="362"/>
      <c r="AE196" s="355"/>
      <c r="AF196" s="355"/>
      <c r="AG196" s="355"/>
    </row>
    <row r="197" spans="1:34" s="312" customFormat="1" ht="12.75" customHeight="1" x14ac:dyDescent="0.2">
      <c r="D197" s="382"/>
      <c r="I197" s="355"/>
      <c r="J197" s="355"/>
      <c r="K197" s="362"/>
      <c r="AE197" s="355"/>
      <c r="AF197" s="355"/>
      <c r="AG197" s="355"/>
    </row>
    <row r="198" spans="1:34" s="312" customFormat="1" ht="12.75" customHeight="1" x14ac:dyDescent="0.2">
      <c r="A198" s="339"/>
      <c r="B198" s="342"/>
      <c r="C198" s="332"/>
      <c r="D198" s="339"/>
      <c r="E198" s="341"/>
      <c r="F198" s="323"/>
      <c r="G198" s="342"/>
      <c r="H198" s="342"/>
      <c r="I198" s="345"/>
      <c r="J198" s="343"/>
      <c r="K198" s="345"/>
      <c r="L198" s="342"/>
      <c r="M198" s="344"/>
      <c r="N198" s="327"/>
      <c r="O198" s="341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42"/>
      <c r="AB198" s="342"/>
      <c r="AC198" s="342"/>
      <c r="AD198" s="342"/>
      <c r="AE198" s="343"/>
      <c r="AF198" s="323"/>
      <c r="AG198" s="354"/>
      <c r="AH198" s="385"/>
    </row>
    <row r="199" spans="1:34" s="312" customFormat="1" ht="12.75" customHeight="1" x14ac:dyDescent="0.2">
      <c r="A199" s="321"/>
      <c r="B199" s="342"/>
      <c r="C199" s="332"/>
      <c r="D199" s="339"/>
      <c r="E199" s="341"/>
      <c r="F199" s="323"/>
      <c r="G199" s="342"/>
      <c r="H199" s="342"/>
      <c r="I199" s="345"/>
      <c r="J199" s="343"/>
      <c r="K199" s="345"/>
      <c r="L199" s="342"/>
      <c r="M199" s="342"/>
      <c r="N199" s="327"/>
      <c r="O199" s="341"/>
      <c r="P199" s="342"/>
      <c r="Q199" s="342"/>
      <c r="R199" s="342"/>
      <c r="S199" s="342"/>
      <c r="T199" s="342"/>
      <c r="U199" s="342"/>
      <c r="V199" s="342"/>
      <c r="W199" s="342"/>
      <c r="X199" s="342"/>
      <c r="Y199" s="342"/>
      <c r="Z199" s="342"/>
      <c r="AA199" s="342"/>
      <c r="AB199" s="342"/>
      <c r="AC199" s="342"/>
      <c r="AD199" s="342"/>
      <c r="AE199" s="343"/>
      <c r="AF199" s="323"/>
      <c r="AG199" s="354"/>
      <c r="AH199" s="385"/>
    </row>
    <row r="200" spans="1:34" s="312" customFormat="1" ht="12.75" customHeight="1" x14ac:dyDescent="0.2">
      <c r="A200" s="342"/>
      <c r="B200" s="342"/>
      <c r="C200" s="330"/>
      <c r="D200" s="339"/>
      <c r="E200" s="341"/>
      <c r="F200" s="323"/>
      <c r="G200" s="342"/>
      <c r="H200" s="342"/>
      <c r="I200" s="345"/>
      <c r="J200" s="343"/>
      <c r="K200" s="345"/>
      <c r="L200" s="342"/>
      <c r="M200" s="342"/>
      <c r="N200" s="327"/>
      <c r="O200" s="341"/>
      <c r="P200" s="342"/>
      <c r="Q200" s="342"/>
      <c r="R200" s="342"/>
      <c r="S200" s="342"/>
      <c r="T200" s="342"/>
      <c r="U200" s="342"/>
      <c r="V200" s="342"/>
      <c r="W200" s="342"/>
      <c r="X200" s="342"/>
      <c r="Y200" s="342"/>
      <c r="Z200" s="342"/>
      <c r="AA200" s="342"/>
      <c r="AB200" s="342"/>
      <c r="AC200" s="342"/>
      <c r="AD200" s="342"/>
      <c r="AE200" s="343"/>
      <c r="AF200" s="323"/>
      <c r="AG200" s="354"/>
      <c r="AH200" s="385"/>
    </row>
    <row r="201" spans="1:34" s="312" customFormat="1" ht="12.75" customHeight="1" x14ac:dyDescent="0.2">
      <c r="A201" s="412"/>
      <c r="B201" s="342"/>
      <c r="C201" s="332"/>
      <c r="D201" s="339"/>
      <c r="E201" s="341"/>
      <c r="F201" s="323"/>
      <c r="G201" s="342"/>
      <c r="H201" s="342"/>
      <c r="I201" s="345"/>
      <c r="J201" s="343"/>
      <c r="K201" s="345"/>
      <c r="L201" s="342"/>
      <c r="M201" s="342"/>
      <c r="N201" s="327"/>
      <c r="O201" s="341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42"/>
      <c r="AB201" s="342"/>
      <c r="AC201" s="342"/>
      <c r="AD201" s="342"/>
      <c r="AE201" s="343"/>
      <c r="AF201" s="323"/>
      <c r="AG201" s="354"/>
      <c r="AH201" s="385"/>
    </row>
    <row r="202" spans="1:34" s="312" customFormat="1" ht="12.75" customHeight="1" x14ac:dyDescent="0.2">
      <c r="A202" s="62"/>
      <c r="B202" s="342"/>
      <c r="C202" s="332"/>
      <c r="D202" s="339"/>
      <c r="E202" s="341"/>
      <c r="F202" s="323"/>
      <c r="G202" s="342"/>
      <c r="H202" s="342"/>
      <c r="I202" s="345"/>
      <c r="J202" s="343"/>
      <c r="K202" s="345"/>
      <c r="L202" s="342"/>
      <c r="M202" s="342"/>
      <c r="N202" s="327"/>
      <c r="O202" s="341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42"/>
      <c r="AB202" s="342"/>
      <c r="AC202" s="342"/>
      <c r="AD202" s="342"/>
      <c r="AE202" s="343"/>
      <c r="AF202" s="323"/>
      <c r="AG202" s="354"/>
      <c r="AH202" s="385"/>
    </row>
    <row r="203" spans="1:34" s="312" customFormat="1" ht="12.75" customHeight="1" x14ac:dyDescent="0.2">
      <c r="A203" s="339"/>
      <c r="B203" s="342"/>
      <c r="C203" s="332"/>
      <c r="D203" s="339"/>
      <c r="E203" s="341"/>
      <c r="F203" s="323"/>
      <c r="G203" s="342"/>
      <c r="H203" s="342"/>
      <c r="I203" s="345"/>
      <c r="J203" s="343"/>
      <c r="K203" s="345"/>
      <c r="L203" s="342"/>
      <c r="M203" s="342"/>
      <c r="N203" s="327"/>
      <c r="O203" s="341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342"/>
      <c r="AB203" s="342"/>
      <c r="AC203" s="342"/>
      <c r="AD203" s="342"/>
      <c r="AE203" s="343"/>
      <c r="AF203" s="323"/>
      <c r="AG203" s="354"/>
      <c r="AH203" s="385"/>
    </row>
    <row r="204" spans="1:34" s="312" customFormat="1" ht="12.75" customHeight="1" x14ac:dyDescent="0.2">
      <c r="A204" s="339"/>
      <c r="B204" s="342"/>
      <c r="C204" s="332"/>
      <c r="D204" s="339"/>
      <c r="E204" s="341"/>
      <c r="F204" s="323"/>
      <c r="G204" s="342"/>
      <c r="H204" s="342"/>
      <c r="I204" s="345"/>
      <c r="J204" s="343"/>
      <c r="K204" s="345"/>
      <c r="L204" s="342"/>
      <c r="M204" s="342"/>
      <c r="N204" s="327"/>
      <c r="O204" s="341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342"/>
      <c r="AB204" s="342"/>
      <c r="AC204" s="342"/>
      <c r="AD204" s="342"/>
      <c r="AE204" s="343"/>
      <c r="AF204" s="323"/>
      <c r="AG204" s="354"/>
      <c r="AH204" s="385"/>
    </row>
    <row r="205" spans="1:34" s="312" customFormat="1" ht="12.75" customHeight="1" x14ac:dyDescent="0.2">
      <c r="A205" s="339"/>
      <c r="B205" s="342"/>
      <c r="C205" s="332"/>
      <c r="D205" s="339"/>
      <c r="E205" s="341"/>
      <c r="F205" s="323"/>
      <c r="G205" s="342"/>
      <c r="H205" s="342"/>
      <c r="I205" s="345"/>
      <c r="J205" s="343"/>
      <c r="K205" s="345"/>
      <c r="L205" s="342"/>
      <c r="M205" s="342"/>
      <c r="N205" s="327"/>
      <c r="O205" s="341"/>
      <c r="P205" s="342"/>
      <c r="Q205" s="342"/>
      <c r="R205" s="342"/>
      <c r="S205" s="342"/>
      <c r="T205" s="342"/>
      <c r="U205" s="342"/>
      <c r="V205" s="342"/>
      <c r="W205" s="342"/>
      <c r="X205" s="342"/>
      <c r="Y205" s="342"/>
      <c r="Z205" s="342"/>
      <c r="AA205" s="342"/>
      <c r="AB205" s="342"/>
      <c r="AC205" s="342"/>
      <c r="AD205" s="342"/>
      <c r="AE205" s="343"/>
      <c r="AF205" s="323"/>
      <c r="AG205" s="354"/>
      <c r="AH205" s="385"/>
    </row>
    <row r="206" spans="1:34" s="312" customFormat="1" ht="12.75" customHeight="1" x14ac:dyDescent="0.2">
      <c r="A206" s="342"/>
      <c r="B206" s="342"/>
      <c r="C206" s="332"/>
      <c r="D206" s="339"/>
      <c r="E206" s="341"/>
      <c r="F206" s="323"/>
      <c r="G206" s="342"/>
      <c r="H206" s="342"/>
      <c r="I206" s="345"/>
      <c r="J206" s="343"/>
      <c r="K206" s="345"/>
      <c r="L206" s="342"/>
      <c r="M206" s="342"/>
      <c r="N206" s="327"/>
      <c r="O206" s="341"/>
      <c r="P206" s="342"/>
      <c r="Q206" s="342"/>
      <c r="R206" s="342"/>
      <c r="S206" s="342"/>
      <c r="T206" s="342"/>
      <c r="U206" s="342"/>
      <c r="V206" s="342"/>
      <c r="W206" s="342"/>
      <c r="X206" s="342"/>
      <c r="Y206" s="342"/>
      <c r="Z206" s="342"/>
      <c r="AA206" s="342"/>
      <c r="AB206" s="342"/>
      <c r="AC206" s="342"/>
      <c r="AD206" s="342"/>
      <c r="AE206" s="343"/>
      <c r="AF206" s="323"/>
      <c r="AG206" s="354"/>
      <c r="AH206" s="385"/>
    </row>
    <row r="207" spans="1:34" s="312" customFormat="1" ht="12.75" customHeight="1" x14ac:dyDescent="0.2">
      <c r="A207" s="342"/>
      <c r="B207" s="342"/>
      <c r="C207" s="330"/>
      <c r="D207" s="339"/>
      <c r="E207" s="341"/>
      <c r="F207" s="323"/>
      <c r="G207" s="342"/>
      <c r="H207" s="342"/>
      <c r="I207" s="345"/>
      <c r="J207" s="343"/>
      <c r="K207" s="345"/>
      <c r="L207" s="342"/>
      <c r="M207" s="342"/>
      <c r="N207" s="327"/>
      <c r="O207" s="341"/>
      <c r="P207" s="342"/>
      <c r="Q207" s="342"/>
      <c r="R207" s="342"/>
      <c r="S207" s="342"/>
      <c r="T207" s="342"/>
      <c r="U207" s="342"/>
      <c r="V207" s="342"/>
      <c r="W207" s="342"/>
      <c r="X207" s="342"/>
      <c r="Y207" s="342"/>
      <c r="Z207" s="342"/>
      <c r="AA207" s="342"/>
      <c r="AB207" s="342"/>
      <c r="AC207" s="342"/>
      <c r="AD207" s="342"/>
      <c r="AE207" s="343"/>
      <c r="AF207" s="323"/>
      <c r="AG207" s="354"/>
      <c r="AH207" s="385"/>
    </row>
    <row r="208" spans="1:34" s="312" customFormat="1" ht="12.75" customHeight="1" x14ac:dyDescent="0.2">
      <c r="A208" s="339"/>
      <c r="B208" s="342"/>
      <c r="C208" s="332"/>
      <c r="D208" s="339"/>
      <c r="E208" s="341"/>
      <c r="F208" s="323"/>
      <c r="G208" s="342"/>
      <c r="H208" s="342"/>
      <c r="I208" s="345"/>
      <c r="J208" s="343"/>
      <c r="K208" s="345"/>
      <c r="L208" s="342"/>
      <c r="M208" s="342"/>
      <c r="N208" s="327"/>
      <c r="O208" s="341"/>
      <c r="P208" s="342"/>
      <c r="Q208" s="342"/>
      <c r="R208" s="342"/>
      <c r="S208" s="342"/>
      <c r="T208" s="342"/>
      <c r="U208" s="342"/>
      <c r="V208" s="342"/>
      <c r="W208" s="342"/>
      <c r="X208" s="342"/>
      <c r="Y208" s="342"/>
      <c r="Z208" s="342"/>
      <c r="AA208" s="342"/>
      <c r="AB208" s="342"/>
      <c r="AC208" s="342"/>
      <c r="AD208" s="342"/>
      <c r="AE208" s="343"/>
      <c r="AF208" s="323"/>
      <c r="AG208" s="354"/>
      <c r="AH208" s="385"/>
    </row>
    <row r="209" spans="1:34" s="312" customFormat="1" ht="12.75" customHeight="1" x14ac:dyDescent="0.2">
      <c r="A209" s="339"/>
      <c r="B209" s="342"/>
      <c r="C209" s="332"/>
      <c r="D209" s="339"/>
      <c r="E209" s="341"/>
      <c r="F209" s="323"/>
      <c r="G209" s="342"/>
      <c r="H209" s="342"/>
      <c r="I209" s="345"/>
      <c r="J209" s="343"/>
      <c r="K209" s="345"/>
      <c r="L209" s="342"/>
      <c r="M209" s="342"/>
      <c r="N209" s="327"/>
      <c r="O209" s="341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42"/>
      <c r="AB209" s="342"/>
      <c r="AC209" s="342"/>
      <c r="AD209" s="342"/>
      <c r="AE209" s="343"/>
      <c r="AF209" s="323"/>
      <c r="AG209" s="354"/>
      <c r="AH209" s="385"/>
    </row>
    <row r="210" spans="1:34" s="312" customFormat="1" ht="12.75" customHeight="1" x14ac:dyDescent="0.2">
      <c r="A210" s="339"/>
      <c r="B210" s="342"/>
      <c r="C210" s="332"/>
      <c r="D210" s="339"/>
      <c r="E210" s="341"/>
      <c r="F210" s="323"/>
      <c r="G210" s="342"/>
      <c r="H210" s="342"/>
      <c r="I210" s="345"/>
      <c r="J210" s="343"/>
      <c r="K210" s="345"/>
      <c r="L210" s="342"/>
      <c r="M210" s="342"/>
      <c r="N210" s="327"/>
      <c r="O210" s="341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42"/>
      <c r="AB210" s="342"/>
      <c r="AC210" s="342"/>
      <c r="AD210" s="342"/>
      <c r="AE210" s="343"/>
      <c r="AF210" s="323"/>
      <c r="AG210" s="354"/>
      <c r="AH210" s="385"/>
    </row>
    <row r="211" spans="1:34" s="312" customFormat="1" ht="12.75" customHeight="1" x14ac:dyDescent="0.2">
      <c r="A211" s="339"/>
      <c r="B211" s="342"/>
      <c r="C211" s="332"/>
      <c r="D211" s="339"/>
      <c r="E211" s="341"/>
      <c r="F211" s="323"/>
      <c r="G211" s="342"/>
      <c r="H211" s="342"/>
      <c r="I211" s="345"/>
      <c r="J211" s="343"/>
      <c r="K211" s="345"/>
      <c r="L211" s="342"/>
      <c r="M211" s="342"/>
      <c r="N211" s="327"/>
      <c r="O211" s="341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342"/>
      <c r="AB211" s="342"/>
      <c r="AC211" s="342"/>
      <c r="AD211" s="342"/>
      <c r="AE211" s="343"/>
      <c r="AF211" s="323"/>
      <c r="AG211" s="354"/>
      <c r="AH211" s="385"/>
    </row>
    <row r="212" spans="1:34" s="312" customFormat="1" ht="12.75" customHeight="1" x14ac:dyDescent="0.2">
      <c r="A212" s="339"/>
      <c r="B212" s="342"/>
      <c r="C212" s="332"/>
      <c r="D212" s="339"/>
      <c r="E212" s="341"/>
      <c r="F212" s="323"/>
      <c r="G212" s="342"/>
      <c r="H212" s="342"/>
      <c r="I212" s="345"/>
      <c r="J212" s="343"/>
      <c r="K212" s="345"/>
      <c r="L212" s="342"/>
      <c r="M212" s="342"/>
      <c r="N212" s="327"/>
      <c r="O212" s="341"/>
      <c r="P212" s="342"/>
      <c r="Q212" s="342"/>
      <c r="R212" s="342"/>
      <c r="S212" s="342"/>
      <c r="T212" s="342"/>
      <c r="U212" s="342"/>
      <c r="V212" s="342"/>
      <c r="W212" s="342"/>
      <c r="X212" s="342"/>
      <c r="Y212" s="342"/>
      <c r="Z212" s="342"/>
      <c r="AA212" s="342"/>
      <c r="AB212" s="342"/>
      <c r="AC212" s="342"/>
      <c r="AD212" s="342"/>
      <c r="AE212" s="343"/>
      <c r="AF212" s="323"/>
      <c r="AG212" s="354"/>
      <c r="AH212" s="385"/>
    </row>
    <row r="213" spans="1:34" s="312" customFormat="1" ht="12.75" customHeight="1" x14ac:dyDescent="0.2">
      <c r="A213" s="321"/>
      <c r="B213" s="342"/>
      <c r="C213" s="332"/>
      <c r="D213" s="339"/>
      <c r="E213" s="341"/>
      <c r="F213" s="323"/>
      <c r="G213" s="342"/>
      <c r="H213" s="342"/>
      <c r="I213" s="345"/>
      <c r="J213" s="343"/>
      <c r="K213" s="345"/>
      <c r="L213" s="342"/>
      <c r="M213" s="342"/>
      <c r="N213" s="327"/>
      <c r="O213" s="341"/>
      <c r="P213" s="342"/>
      <c r="Q213" s="342"/>
      <c r="R213" s="342"/>
      <c r="S213" s="342"/>
      <c r="T213" s="342"/>
      <c r="U213" s="342"/>
      <c r="V213" s="342"/>
      <c r="W213" s="342"/>
      <c r="X213" s="342"/>
      <c r="Y213" s="342"/>
      <c r="Z213" s="342"/>
      <c r="AA213" s="342"/>
      <c r="AB213" s="342"/>
      <c r="AC213" s="342"/>
      <c r="AD213" s="342"/>
      <c r="AE213" s="343"/>
      <c r="AF213" s="323"/>
      <c r="AG213" s="354"/>
      <c r="AH213" s="385"/>
    </row>
    <row r="214" spans="1:34" s="312" customFormat="1" ht="12.75" customHeight="1" x14ac:dyDescent="0.2">
      <c r="A214" s="342"/>
      <c r="B214" s="342"/>
      <c r="C214" s="332"/>
      <c r="D214" s="339"/>
      <c r="E214" s="341"/>
      <c r="F214" s="323"/>
      <c r="G214" s="342"/>
      <c r="H214" s="342"/>
      <c r="I214" s="345"/>
      <c r="J214" s="343"/>
      <c r="K214" s="345"/>
      <c r="L214" s="342"/>
      <c r="M214" s="342"/>
      <c r="N214" s="327"/>
      <c r="O214" s="341"/>
      <c r="P214" s="342"/>
      <c r="Q214" s="342"/>
      <c r="R214" s="342"/>
      <c r="S214" s="342"/>
      <c r="T214" s="342"/>
      <c r="U214" s="342"/>
      <c r="V214" s="342"/>
      <c r="W214" s="342"/>
      <c r="X214" s="342"/>
      <c r="Y214" s="342"/>
      <c r="Z214" s="342"/>
      <c r="AA214" s="342"/>
      <c r="AB214" s="342"/>
      <c r="AC214" s="342"/>
      <c r="AD214" s="342"/>
      <c r="AE214" s="343"/>
      <c r="AF214" s="323"/>
      <c r="AG214" s="354"/>
      <c r="AH214" s="385"/>
    </row>
    <row r="215" spans="1:34" s="312" customFormat="1" ht="12.75" customHeight="1" x14ac:dyDescent="0.2">
      <c r="A215" s="339"/>
      <c r="B215" s="342"/>
      <c r="C215" s="332"/>
      <c r="D215" s="339"/>
      <c r="E215" s="341"/>
      <c r="F215" s="323"/>
      <c r="G215" s="342"/>
      <c r="H215" s="342"/>
      <c r="I215" s="345"/>
      <c r="J215" s="343"/>
      <c r="K215" s="345"/>
      <c r="L215" s="342"/>
      <c r="M215" s="342"/>
      <c r="N215" s="327"/>
      <c r="O215" s="341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42"/>
      <c r="AB215" s="342"/>
      <c r="AC215" s="342"/>
      <c r="AD215" s="342"/>
      <c r="AE215" s="343"/>
      <c r="AF215" s="323"/>
      <c r="AG215" s="354"/>
      <c r="AH215" s="385"/>
    </row>
    <row r="216" spans="1:34" s="312" customFormat="1" ht="12.75" customHeight="1" x14ac:dyDescent="0.2">
      <c r="A216" s="321"/>
      <c r="B216" s="342"/>
      <c r="C216" s="332"/>
      <c r="D216" s="339"/>
      <c r="E216" s="341"/>
      <c r="F216" s="323"/>
      <c r="G216" s="342"/>
      <c r="H216" s="342"/>
      <c r="I216" s="345"/>
      <c r="J216" s="343"/>
      <c r="K216" s="345"/>
      <c r="L216" s="342"/>
      <c r="M216" s="342"/>
      <c r="N216" s="327"/>
      <c r="O216" s="341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42"/>
      <c r="AB216" s="342"/>
      <c r="AC216" s="342"/>
      <c r="AD216" s="342"/>
      <c r="AE216" s="343"/>
      <c r="AF216" s="323"/>
      <c r="AG216" s="354"/>
      <c r="AH216" s="385"/>
    </row>
    <row r="217" spans="1:34" s="312" customFormat="1" ht="12.75" customHeight="1" x14ac:dyDescent="0.2">
      <c r="A217" s="321"/>
      <c r="B217" s="342"/>
      <c r="C217" s="332"/>
      <c r="D217" s="339"/>
      <c r="E217" s="341"/>
      <c r="F217" s="323"/>
      <c r="G217" s="342"/>
      <c r="H217" s="342"/>
      <c r="I217" s="345"/>
      <c r="J217" s="343"/>
      <c r="K217" s="345"/>
      <c r="L217" s="342"/>
      <c r="M217" s="342"/>
      <c r="N217" s="327"/>
      <c r="O217" s="341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42"/>
      <c r="AB217" s="342"/>
      <c r="AC217" s="342"/>
      <c r="AD217" s="342"/>
      <c r="AE217" s="343"/>
      <c r="AF217" s="323"/>
      <c r="AG217" s="354"/>
      <c r="AH217" s="385"/>
    </row>
    <row r="218" spans="1:34" s="312" customFormat="1" ht="12.75" customHeight="1" x14ac:dyDescent="0.2">
      <c r="A218" s="412"/>
      <c r="B218" s="342"/>
      <c r="C218" s="332"/>
      <c r="D218" s="339"/>
      <c r="E218" s="341"/>
      <c r="F218" s="323"/>
      <c r="G218" s="342"/>
      <c r="H218" s="342"/>
      <c r="I218" s="345"/>
      <c r="J218" s="343"/>
      <c r="K218" s="345"/>
      <c r="L218" s="342"/>
      <c r="M218" s="342"/>
      <c r="N218" s="327"/>
      <c r="O218" s="341"/>
      <c r="P218" s="342"/>
      <c r="Q218" s="342"/>
      <c r="R218" s="342"/>
      <c r="S218" s="342"/>
      <c r="T218" s="342"/>
      <c r="U218" s="342"/>
      <c r="V218" s="342"/>
      <c r="W218" s="342"/>
      <c r="X218" s="342"/>
      <c r="Y218" s="342"/>
      <c r="Z218" s="342"/>
      <c r="AA218" s="342"/>
      <c r="AB218" s="342"/>
      <c r="AC218" s="342"/>
      <c r="AD218" s="342"/>
      <c r="AE218" s="343"/>
      <c r="AF218" s="323"/>
      <c r="AG218" s="354"/>
      <c r="AH218" s="385"/>
    </row>
    <row r="219" spans="1:34" s="312" customFormat="1" ht="12.75" customHeight="1" x14ac:dyDescent="0.2">
      <c r="A219" s="412"/>
      <c r="B219" s="342"/>
      <c r="C219" s="332"/>
      <c r="D219" s="339"/>
      <c r="E219" s="341"/>
      <c r="F219" s="323"/>
      <c r="G219" s="342"/>
      <c r="H219" s="342"/>
      <c r="I219" s="345"/>
      <c r="J219" s="343"/>
      <c r="K219" s="345"/>
      <c r="L219" s="342"/>
      <c r="M219" s="342"/>
      <c r="N219" s="327"/>
      <c r="O219" s="341"/>
      <c r="P219" s="342"/>
      <c r="Q219" s="342"/>
      <c r="R219" s="342"/>
      <c r="S219" s="342"/>
      <c r="T219" s="342"/>
      <c r="U219" s="342"/>
      <c r="V219" s="342"/>
      <c r="W219" s="342"/>
      <c r="X219" s="342"/>
      <c r="Y219" s="342"/>
      <c r="Z219" s="342"/>
      <c r="AA219" s="342"/>
      <c r="AB219" s="342"/>
      <c r="AC219" s="342"/>
      <c r="AD219" s="342"/>
      <c r="AE219" s="343"/>
      <c r="AF219" s="323"/>
      <c r="AG219" s="354"/>
      <c r="AH219" s="385"/>
    </row>
    <row r="220" spans="1:34" s="312" customFormat="1" ht="12.75" customHeight="1" x14ac:dyDescent="0.2">
      <c r="A220" s="339"/>
      <c r="B220" s="342"/>
      <c r="C220" s="332"/>
      <c r="D220" s="339"/>
      <c r="E220" s="341"/>
      <c r="F220" s="323"/>
      <c r="G220" s="342"/>
      <c r="H220" s="342"/>
      <c r="I220" s="345"/>
      <c r="J220" s="343"/>
      <c r="K220" s="345"/>
      <c r="L220" s="342"/>
      <c r="M220" s="342"/>
      <c r="N220" s="327"/>
      <c r="O220" s="341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342"/>
      <c r="AB220" s="342"/>
      <c r="AC220" s="342"/>
      <c r="AD220" s="342"/>
      <c r="AE220" s="343"/>
      <c r="AF220" s="323"/>
      <c r="AG220" s="354"/>
      <c r="AH220" s="385"/>
    </row>
    <row r="221" spans="1:34" s="312" customFormat="1" ht="12.75" customHeight="1" x14ac:dyDescent="0.2">
      <c r="A221" s="321"/>
      <c r="B221" s="342"/>
      <c r="C221" s="332"/>
      <c r="D221" s="339"/>
      <c r="E221" s="341"/>
      <c r="F221" s="323"/>
      <c r="G221" s="342"/>
      <c r="H221" s="342"/>
      <c r="I221" s="345"/>
      <c r="J221" s="343"/>
      <c r="K221" s="345"/>
      <c r="L221" s="342"/>
      <c r="M221" s="342"/>
      <c r="N221" s="327"/>
      <c r="O221" s="341"/>
      <c r="P221" s="342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342"/>
      <c r="AB221" s="342"/>
      <c r="AC221" s="342"/>
      <c r="AD221" s="342"/>
      <c r="AE221" s="343"/>
      <c r="AF221" s="323"/>
      <c r="AG221" s="354"/>
      <c r="AH221" s="385"/>
    </row>
    <row r="222" spans="1:34" s="312" customFormat="1" ht="12.75" customHeight="1" x14ac:dyDescent="0.2">
      <c r="A222" s="321"/>
      <c r="B222" s="342"/>
      <c r="C222" s="332"/>
      <c r="D222" s="339"/>
      <c r="E222" s="341"/>
      <c r="F222" s="323"/>
      <c r="G222" s="342"/>
      <c r="H222" s="342"/>
      <c r="I222" s="345"/>
      <c r="J222" s="343"/>
      <c r="K222" s="345"/>
      <c r="L222" s="342"/>
      <c r="M222" s="342"/>
      <c r="N222" s="327"/>
      <c r="O222" s="341"/>
      <c r="P222" s="342"/>
      <c r="Q222" s="342"/>
      <c r="R222" s="342"/>
      <c r="S222" s="342"/>
      <c r="T222" s="342"/>
      <c r="U222" s="342"/>
      <c r="V222" s="342"/>
      <c r="W222" s="342"/>
      <c r="X222" s="342"/>
      <c r="Y222" s="342"/>
      <c r="Z222" s="342"/>
      <c r="AA222" s="342"/>
      <c r="AB222" s="342"/>
      <c r="AC222" s="342"/>
      <c r="AD222" s="342"/>
      <c r="AE222" s="343"/>
      <c r="AF222" s="323"/>
      <c r="AG222" s="354"/>
      <c r="AH222" s="385"/>
    </row>
    <row r="223" spans="1:34" s="312" customFormat="1" ht="12.75" customHeight="1" x14ac:dyDescent="0.2">
      <c r="A223" s="412"/>
      <c r="B223" s="342"/>
      <c r="C223" s="332"/>
      <c r="D223" s="339"/>
      <c r="E223" s="341"/>
      <c r="F223" s="323"/>
      <c r="G223" s="342"/>
      <c r="H223" s="342"/>
      <c r="I223" s="345"/>
      <c r="J223" s="343"/>
      <c r="K223" s="345"/>
      <c r="L223" s="342"/>
      <c r="M223" s="342"/>
      <c r="N223" s="327"/>
      <c r="O223" s="341"/>
      <c r="P223" s="342"/>
      <c r="Q223" s="342"/>
      <c r="R223" s="342"/>
      <c r="S223" s="342"/>
      <c r="T223" s="342"/>
      <c r="U223" s="342"/>
      <c r="V223" s="342"/>
      <c r="W223" s="342"/>
      <c r="X223" s="342"/>
      <c r="Y223" s="342"/>
      <c r="Z223" s="342"/>
      <c r="AA223" s="342"/>
      <c r="AB223" s="342"/>
      <c r="AC223" s="342"/>
      <c r="AD223" s="342"/>
      <c r="AE223" s="343"/>
      <c r="AF223" s="323"/>
      <c r="AG223" s="354"/>
      <c r="AH223" s="385"/>
    </row>
    <row r="224" spans="1:34" s="312" customFormat="1" ht="12.75" customHeight="1" x14ac:dyDescent="0.2">
      <c r="A224" s="342"/>
      <c r="B224" s="342"/>
      <c r="C224" s="332"/>
      <c r="D224" s="339"/>
      <c r="E224" s="341"/>
      <c r="F224" s="323"/>
      <c r="G224" s="342"/>
      <c r="H224" s="342"/>
      <c r="I224" s="345"/>
      <c r="J224" s="343"/>
      <c r="K224" s="345"/>
      <c r="L224" s="342"/>
      <c r="M224" s="342"/>
      <c r="N224" s="327"/>
      <c r="O224" s="341"/>
      <c r="P224" s="342"/>
      <c r="Q224" s="342"/>
      <c r="R224" s="342"/>
      <c r="S224" s="342"/>
      <c r="T224" s="342"/>
      <c r="U224" s="342"/>
      <c r="V224" s="342"/>
      <c r="W224" s="342"/>
      <c r="X224" s="342"/>
      <c r="Y224" s="342"/>
      <c r="Z224" s="342"/>
      <c r="AA224" s="342"/>
      <c r="AB224" s="342"/>
      <c r="AC224" s="342"/>
      <c r="AD224" s="342"/>
      <c r="AE224" s="343"/>
      <c r="AF224" s="323"/>
      <c r="AG224" s="354"/>
      <c r="AH224" s="385"/>
    </row>
    <row r="225" spans="1:34" s="312" customFormat="1" ht="12.75" customHeight="1" x14ac:dyDescent="0.2">
      <c r="A225" s="321"/>
      <c r="B225" s="342"/>
      <c r="C225" s="332"/>
      <c r="D225" s="339"/>
      <c r="E225" s="341"/>
      <c r="F225" s="339"/>
      <c r="G225" s="342"/>
      <c r="H225" s="342"/>
      <c r="I225" s="345"/>
      <c r="J225" s="343"/>
      <c r="K225" s="345"/>
      <c r="L225" s="342"/>
      <c r="M225" s="342"/>
      <c r="N225" s="327"/>
      <c r="O225" s="341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42"/>
      <c r="AB225" s="342"/>
      <c r="AC225" s="342"/>
      <c r="AD225" s="342"/>
      <c r="AE225" s="343"/>
      <c r="AF225" s="323"/>
      <c r="AG225" s="354"/>
      <c r="AH225" s="385"/>
    </row>
    <row r="226" spans="1:34" s="312" customFormat="1" ht="12.75" customHeight="1" x14ac:dyDescent="0.2">
      <c r="A226" s="342"/>
      <c r="B226" s="342"/>
      <c r="C226" s="330"/>
      <c r="D226" s="339"/>
      <c r="E226" s="341"/>
      <c r="F226" s="323"/>
      <c r="G226" s="342"/>
      <c r="H226" s="342"/>
      <c r="I226" s="345"/>
      <c r="J226" s="343"/>
      <c r="K226" s="345"/>
      <c r="L226" s="342"/>
      <c r="M226" s="342"/>
      <c r="N226" s="327"/>
      <c r="O226" s="341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42"/>
      <c r="AB226" s="342"/>
      <c r="AC226" s="342"/>
      <c r="AD226" s="342"/>
      <c r="AE226" s="343"/>
      <c r="AF226" s="323"/>
      <c r="AG226" s="354"/>
      <c r="AH226" s="385"/>
    </row>
    <row r="227" spans="1:34" s="312" customFormat="1" ht="12.75" customHeight="1" x14ac:dyDescent="0.2">
      <c r="A227" s="339"/>
      <c r="B227" s="342"/>
      <c r="C227" s="332"/>
      <c r="D227" s="339"/>
      <c r="E227" s="341"/>
      <c r="F227" s="323"/>
      <c r="G227" s="342"/>
      <c r="H227" s="342"/>
      <c r="I227" s="345"/>
      <c r="J227" s="343"/>
      <c r="K227" s="345"/>
      <c r="L227" s="342"/>
      <c r="M227" s="342"/>
      <c r="N227" s="327"/>
      <c r="O227" s="341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42"/>
      <c r="AB227" s="342"/>
      <c r="AC227" s="342"/>
      <c r="AD227" s="342"/>
      <c r="AE227" s="343"/>
      <c r="AF227" s="323"/>
      <c r="AG227" s="354"/>
      <c r="AH227" s="385"/>
    </row>
    <row r="228" spans="1:34" s="312" customFormat="1" ht="12.75" customHeight="1" x14ac:dyDescent="0.2">
      <c r="A228" s="342"/>
      <c r="B228" s="342"/>
      <c r="C228" s="332"/>
      <c r="D228" s="339"/>
      <c r="E228" s="341"/>
      <c r="F228" s="323"/>
      <c r="G228" s="342"/>
      <c r="H228" s="342"/>
      <c r="I228" s="345"/>
      <c r="J228" s="343"/>
      <c r="K228" s="345"/>
      <c r="L228" s="342"/>
      <c r="M228" s="342"/>
      <c r="N228" s="327"/>
      <c r="O228" s="341"/>
      <c r="P228" s="342"/>
      <c r="Q228" s="342"/>
      <c r="R228" s="342"/>
      <c r="S228" s="342"/>
      <c r="T228" s="342"/>
      <c r="U228" s="342"/>
      <c r="V228" s="342"/>
      <c r="W228" s="342"/>
      <c r="X228" s="342"/>
      <c r="Y228" s="342"/>
      <c r="Z228" s="342"/>
      <c r="AA228" s="342"/>
      <c r="AB228" s="342"/>
      <c r="AC228" s="342"/>
      <c r="AD228" s="342"/>
      <c r="AE228" s="343"/>
      <c r="AF228" s="323"/>
      <c r="AG228" s="354"/>
      <c r="AH228" s="385"/>
    </row>
    <row r="229" spans="1:34" s="312" customFormat="1" ht="12.75" customHeight="1" x14ac:dyDescent="0.2">
      <c r="A229" s="342"/>
      <c r="B229" s="342"/>
      <c r="C229" s="330"/>
      <c r="D229" s="339"/>
      <c r="E229" s="341"/>
      <c r="F229" s="323"/>
      <c r="G229" s="342"/>
      <c r="H229" s="342"/>
      <c r="I229" s="345"/>
      <c r="J229" s="411"/>
      <c r="K229" s="345"/>
      <c r="L229" s="342"/>
      <c r="M229" s="342"/>
      <c r="N229" s="327"/>
      <c r="O229" s="341"/>
      <c r="P229" s="342"/>
      <c r="Q229" s="342"/>
      <c r="R229" s="342"/>
      <c r="S229" s="342"/>
      <c r="T229" s="342"/>
      <c r="U229" s="342"/>
      <c r="V229" s="342"/>
      <c r="W229" s="342"/>
      <c r="X229" s="342"/>
      <c r="Y229" s="342"/>
      <c r="Z229" s="342"/>
      <c r="AA229" s="342"/>
      <c r="AB229" s="342"/>
      <c r="AC229" s="342"/>
      <c r="AD229" s="342"/>
      <c r="AE229" s="343"/>
      <c r="AF229" s="323"/>
      <c r="AG229" s="354"/>
      <c r="AH229" s="385"/>
    </row>
    <row r="230" spans="1:34" s="312" customFormat="1" ht="12.75" customHeight="1" x14ac:dyDescent="0.2">
      <c r="A230" s="339"/>
      <c r="B230" s="342"/>
      <c r="C230" s="332"/>
      <c r="D230" s="339"/>
      <c r="E230" s="341"/>
      <c r="F230" s="323"/>
      <c r="G230" s="342"/>
      <c r="H230" s="342"/>
      <c r="I230" s="345"/>
      <c r="J230" s="343"/>
      <c r="K230" s="345"/>
      <c r="L230" s="342"/>
      <c r="M230" s="342"/>
      <c r="N230" s="327"/>
      <c r="O230" s="341"/>
      <c r="P230" s="342"/>
      <c r="Q230" s="342"/>
      <c r="R230" s="342"/>
      <c r="S230" s="342"/>
      <c r="T230" s="342"/>
      <c r="U230" s="342"/>
      <c r="V230" s="342"/>
      <c r="W230" s="342"/>
      <c r="X230" s="342"/>
      <c r="Y230" s="342"/>
      <c r="Z230" s="342"/>
      <c r="AA230" s="342"/>
      <c r="AB230" s="342"/>
      <c r="AC230" s="342"/>
      <c r="AD230" s="342"/>
      <c r="AE230" s="343"/>
      <c r="AF230" s="323"/>
      <c r="AG230" s="354"/>
      <c r="AH230" s="385"/>
    </row>
    <row r="231" spans="1:34" s="312" customFormat="1" ht="12.75" customHeight="1" x14ac:dyDescent="0.2">
      <c r="A231" s="321"/>
      <c r="B231" s="342"/>
      <c r="C231" s="332"/>
      <c r="D231" s="339"/>
      <c r="E231" s="341"/>
      <c r="F231" s="323"/>
      <c r="G231" s="342"/>
      <c r="H231" s="342"/>
      <c r="I231" s="345"/>
      <c r="J231" s="343"/>
      <c r="K231" s="345"/>
      <c r="L231" s="342"/>
      <c r="M231" s="342"/>
      <c r="N231" s="327"/>
      <c r="O231" s="341"/>
      <c r="P231" s="342"/>
      <c r="Q231" s="342"/>
      <c r="R231" s="342"/>
      <c r="S231" s="342"/>
      <c r="T231" s="342"/>
      <c r="U231" s="342"/>
      <c r="V231" s="342"/>
      <c r="W231" s="342"/>
      <c r="X231" s="342"/>
      <c r="Y231" s="342"/>
      <c r="Z231" s="342"/>
      <c r="AA231" s="342"/>
      <c r="AB231" s="342"/>
      <c r="AC231" s="342"/>
      <c r="AD231" s="342"/>
      <c r="AE231" s="343"/>
      <c r="AF231" s="323"/>
      <c r="AG231" s="354"/>
      <c r="AH231" s="385"/>
    </row>
    <row r="232" spans="1:34" s="408" customFormat="1" ht="11.25" x14ac:dyDescent="0.2">
      <c r="A232" s="321"/>
      <c r="B232" s="62"/>
      <c r="C232" s="413"/>
      <c r="D232" s="62"/>
      <c r="E232" s="54"/>
      <c r="F232" s="54"/>
      <c r="G232" s="54"/>
      <c r="H232" s="54"/>
      <c r="I232" s="405"/>
      <c r="J232" s="405"/>
      <c r="K232" s="405"/>
      <c r="L232" s="405"/>
      <c r="M232" s="406"/>
      <c r="N232" s="327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2"/>
      <c r="AA232" s="62"/>
      <c r="AB232" s="62"/>
      <c r="AC232" s="62"/>
      <c r="AD232" s="62"/>
      <c r="AE232" s="54"/>
      <c r="AF232" s="54"/>
      <c r="AG232" s="54"/>
      <c r="AH232" s="407"/>
    </row>
    <row r="233" spans="1:34" s="409" customFormat="1" ht="12.75" customHeight="1" x14ac:dyDescent="0.2">
      <c r="A233" s="342"/>
      <c r="B233" s="62"/>
      <c r="C233" s="413"/>
      <c r="D233" s="62"/>
      <c r="E233" s="54"/>
      <c r="F233" s="54"/>
      <c r="G233" s="54"/>
      <c r="H233" s="54"/>
      <c r="I233" s="405"/>
      <c r="J233" s="405"/>
      <c r="K233" s="405"/>
      <c r="L233" s="405"/>
      <c r="M233" s="406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2"/>
      <c r="AA233" s="62"/>
      <c r="AB233" s="62"/>
      <c r="AC233" s="62"/>
      <c r="AD233" s="62"/>
      <c r="AE233" s="265"/>
      <c r="AF233" s="54"/>
      <c r="AG233" s="54"/>
      <c r="AH233" s="273"/>
    </row>
    <row r="234" spans="1:34" s="189" customFormat="1" ht="12.75" customHeight="1" x14ac:dyDescent="0.2">
      <c r="A234" s="62"/>
      <c r="B234" s="62"/>
      <c r="C234" s="414"/>
      <c r="D234" s="62"/>
      <c r="E234" s="54"/>
      <c r="F234" s="323"/>
      <c r="G234" s="54"/>
      <c r="H234" s="54"/>
      <c r="I234" s="405"/>
      <c r="J234" s="405"/>
      <c r="K234" s="405"/>
      <c r="L234" s="405"/>
      <c r="M234" s="406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2"/>
      <c r="AA234" s="62"/>
      <c r="AB234" s="62"/>
      <c r="AC234" s="62"/>
      <c r="AD234" s="62"/>
      <c r="AE234" s="265"/>
      <c r="AF234" s="54"/>
      <c r="AG234" s="54"/>
      <c r="AH234" s="410"/>
    </row>
    <row r="235" spans="1:34" s="312" customFormat="1" ht="12.75" customHeight="1" x14ac:dyDescent="0.2">
      <c r="A235" s="412"/>
      <c r="B235" s="342"/>
      <c r="C235" s="332"/>
      <c r="D235" s="339"/>
      <c r="E235" s="341"/>
      <c r="F235" s="323"/>
      <c r="G235" s="342"/>
      <c r="H235" s="342"/>
      <c r="I235" s="345"/>
      <c r="J235" s="343"/>
      <c r="K235" s="345"/>
      <c r="L235" s="342"/>
      <c r="M235" s="342"/>
      <c r="N235" s="327"/>
      <c r="O235" s="341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42"/>
      <c r="AB235" s="342"/>
      <c r="AC235" s="342"/>
      <c r="AD235" s="342"/>
      <c r="AE235" s="343"/>
      <c r="AF235" s="323"/>
      <c r="AG235" s="354"/>
      <c r="AH235" s="385"/>
    </row>
    <row r="236" spans="1:34" s="312" customFormat="1" ht="12.75" customHeight="1" x14ac:dyDescent="0.2">
      <c r="A236" s="342"/>
      <c r="B236" s="342"/>
      <c r="C236" s="332"/>
      <c r="D236" s="339"/>
      <c r="E236" s="341"/>
      <c r="F236" s="323"/>
      <c r="G236" s="342"/>
      <c r="H236" s="342"/>
      <c r="I236" s="345"/>
      <c r="J236" s="343"/>
      <c r="K236" s="345"/>
      <c r="L236" s="342"/>
      <c r="M236" s="342"/>
      <c r="N236" s="327"/>
      <c r="O236" s="341"/>
      <c r="P236" s="342"/>
      <c r="Q236" s="342"/>
      <c r="R236" s="342"/>
      <c r="S236" s="342"/>
      <c r="T236" s="342"/>
      <c r="U236" s="342"/>
      <c r="V236" s="342"/>
      <c r="W236" s="342"/>
      <c r="X236" s="342"/>
      <c r="Y236" s="342"/>
      <c r="Z236" s="342"/>
      <c r="AA236" s="342"/>
      <c r="AB236" s="342"/>
      <c r="AC236" s="342"/>
      <c r="AD236" s="342"/>
      <c r="AE236" s="343"/>
      <c r="AF236" s="323"/>
      <c r="AG236" s="354"/>
      <c r="AH236" s="385"/>
    </row>
    <row r="237" spans="1:34" s="312" customFormat="1" ht="12.75" customHeight="1" x14ac:dyDescent="0.2">
      <c r="A237" s="342"/>
      <c r="B237" s="342"/>
      <c r="C237" s="330"/>
      <c r="D237" s="339"/>
      <c r="E237" s="323"/>
      <c r="F237" s="323"/>
      <c r="G237" s="342"/>
      <c r="H237" s="342"/>
      <c r="I237" s="345"/>
      <c r="J237" s="343"/>
      <c r="K237" s="345"/>
      <c r="L237" s="342"/>
      <c r="M237" s="342"/>
      <c r="N237" s="327"/>
      <c r="O237" s="341"/>
      <c r="P237" s="342"/>
      <c r="Q237" s="342"/>
      <c r="R237" s="342"/>
      <c r="S237" s="342"/>
      <c r="T237" s="342"/>
      <c r="U237" s="342"/>
      <c r="V237" s="342"/>
      <c r="W237" s="342"/>
      <c r="X237" s="342"/>
      <c r="Y237" s="342"/>
      <c r="Z237" s="342"/>
      <c r="AA237" s="342"/>
      <c r="AB237" s="342"/>
      <c r="AC237" s="342"/>
      <c r="AD237" s="342"/>
      <c r="AE237" s="343"/>
      <c r="AF237" s="323"/>
      <c r="AG237" s="354"/>
      <c r="AH237" s="385"/>
    </row>
    <row r="238" spans="1:34" s="312" customFormat="1" ht="12.75" customHeight="1" x14ac:dyDescent="0.2">
      <c r="A238" s="342"/>
      <c r="B238" s="342"/>
      <c r="C238" s="330"/>
      <c r="D238" s="339"/>
      <c r="E238" s="341"/>
      <c r="F238" s="323"/>
      <c r="G238" s="342"/>
      <c r="H238" s="342"/>
      <c r="I238" s="345"/>
      <c r="J238" s="343"/>
      <c r="K238" s="345"/>
      <c r="L238" s="342"/>
      <c r="M238" s="342"/>
      <c r="N238" s="327"/>
      <c r="O238" s="341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42"/>
      <c r="AB238" s="342"/>
      <c r="AC238" s="342"/>
      <c r="AD238" s="342"/>
      <c r="AE238" s="343"/>
      <c r="AF238" s="323"/>
      <c r="AG238" s="354"/>
      <c r="AH238" s="385"/>
    </row>
    <row r="239" spans="1:34" s="312" customFormat="1" ht="12.75" customHeight="1" x14ac:dyDescent="0.2">
      <c r="A239" s="342"/>
      <c r="B239" s="342"/>
      <c r="C239" s="330"/>
      <c r="D239" s="339"/>
      <c r="E239" s="341"/>
      <c r="F239" s="323"/>
      <c r="G239" s="342"/>
      <c r="H239" s="342"/>
      <c r="I239" s="345"/>
      <c r="J239" s="343"/>
      <c r="K239" s="345"/>
      <c r="L239" s="342"/>
      <c r="M239" s="342"/>
      <c r="N239" s="327"/>
      <c r="O239" s="341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42"/>
      <c r="AB239" s="342"/>
      <c r="AC239" s="342"/>
      <c r="AD239" s="342"/>
      <c r="AE239" s="343"/>
      <c r="AF239" s="323"/>
      <c r="AG239" s="354"/>
      <c r="AH239" s="385"/>
    </row>
    <row r="240" spans="1:34" s="312" customFormat="1" ht="12.75" customHeight="1" x14ac:dyDescent="0.2">
      <c r="A240" s="342"/>
      <c r="B240" s="342"/>
      <c r="C240" s="330"/>
      <c r="D240" s="339"/>
      <c r="E240" s="341"/>
      <c r="F240" s="323"/>
      <c r="G240" s="342"/>
      <c r="H240" s="342"/>
      <c r="I240" s="345"/>
      <c r="J240" s="343"/>
      <c r="K240" s="345"/>
      <c r="L240" s="342"/>
      <c r="M240" s="342"/>
      <c r="N240" s="327"/>
      <c r="O240" s="341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42"/>
      <c r="AB240" s="342"/>
      <c r="AC240" s="342"/>
      <c r="AD240" s="342"/>
      <c r="AE240" s="343"/>
      <c r="AF240" s="323"/>
      <c r="AG240" s="354"/>
      <c r="AH240" s="385"/>
    </row>
    <row r="241" spans="1:34" s="312" customFormat="1" ht="12.75" customHeight="1" x14ac:dyDescent="0.2">
      <c r="A241" s="342"/>
      <c r="B241" s="342"/>
      <c r="C241" s="330"/>
      <c r="D241" s="339"/>
      <c r="E241" s="341"/>
      <c r="F241" s="323"/>
      <c r="G241" s="342"/>
      <c r="H241" s="342"/>
      <c r="I241" s="345"/>
      <c r="J241" s="343"/>
      <c r="K241" s="345"/>
      <c r="L241" s="342"/>
      <c r="M241" s="342"/>
      <c r="N241" s="327"/>
      <c r="O241" s="341"/>
      <c r="P241" s="342"/>
      <c r="Q241" s="342"/>
      <c r="R241" s="342"/>
      <c r="S241" s="342"/>
      <c r="T241" s="342"/>
      <c r="U241" s="342"/>
      <c r="V241" s="342"/>
      <c r="W241" s="342"/>
      <c r="X241" s="342"/>
      <c r="Y241" s="342"/>
      <c r="Z241" s="342"/>
      <c r="AA241" s="342"/>
      <c r="AB241" s="342"/>
      <c r="AC241" s="342"/>
      <c r="AD241" s="342"/>
      <c r="AE241" s="343"/>
      <c r="AF241" s="323"/>
      <c r="AG241" s="354"/>
      <c r="AH241" s="385"/>
    </row>
    <row r="242" spans="1:34" s="312" customFormat="1" ht="12.75" customHeight="1" x14ac:dyDescent="0.2">
      <c r="A242" s="412"/>
      <c r="B242" s="342"/>
      <c r="C242" s="332"/>
      <c r="D242" s="339"/>
      <c r="E242" s="341"/>
      <c r="F242" s="323"/>
      <c r="G242" s="342"/>
      <c r="H242" s="342"/>
      <c r="I242" s="345"/>
      <c r="J242" s="343"/>
      <c r="K242" s="345"/>
      <c r="L242" s="342"/>
      <c r="M242" s="342"/>
      <c r="N242" s="327"/>
      <c r="O242" s="341"/>
      <c r="P242" s="342"/>
      <c r="Q242" s="342"/>
      <c r="R242" s="342"/>
      <c r="S242" s="342"/>
      <c r="T242" s="342"/>
      <c r="U242" s="342"/>
      <c r="V242" s="342"/>
      <c r="W242" s="342"/>
      <c r="X242" s="342"/>
      <c r="Y242" s="342"/>
      <c r="Z242" s="342"/>
      <c r="AA242" s="342"/>
      <c r="AB242" s="342"/>
      <c r="AC242" s="342"/>
      <c r="AD242" s="342"/>
      <c r="AE242" s="343"/>
      <c r="AF242" s="323"/>
      <c r="AG242" s="354"/>
      <c r="AH242" s="385"/>
    </row>
    <row r="243" spans="1:34" s="312" customFormat="1" ht="12.75" customHeight="1" x14ac:dyDescent="0.2">
      <c r="A243" s="321"/>
      <c r="B243" s="342"/>
      <c r="C243" s="332"/>
      <c r="D243" s="339"/>
      <c r="E243" s="341"/>
      <c r="F243" s="323"/>
      <c r="G243" s="342"/>
      <c r="H243" s="342"/>
      <c r="I243" s="345"/>
      <c r="J243" s="343"/>
      <c r="K243" s="345"/>
      <c r="L243" s="342"/>
      <c r="M243" s="342"/>
      <c r="N243" s="327"/>
      <c r="O243" s="341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42"/>
      <c r="AB243" s="342"/>
      <c r="AC243" s="342"/>
      <c r="AD243" s="342"/>
      <c r="AE243" s="343"/>
      <c r="AF243" s="323"/>
      <c r="AG243" s="354"/>
      <c r="AH243" s="385"/>
    </row>
    <row r="244" spans="1:34" s="312" customFormat="1" ht="12.75" customHeight="1" x14ac:dyDescent="0.2">
      <c r="A244" s="342"/>
      <c r="B244" s="342"/>
      <c r="C244" s="330"/>
      <c r="D244" s="339"/>
      <c r="E244" s="341"/>
      <c r="F244" s="323"/>
      <c r="G244" s="342"/>
      <c r="H244" s="342"/>
      <c r="I244" s="345"/>
      <c r="J244" s="343"/>
      <c r="K244" s="345"/>
      <c r="L244" s="342"/>
      <c r="M244" s="342"/>
      <c r="N244" s="327"/>
      <c r="O244" s="341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42"/>
      <c r="AB244" s="342"/>
      <c r="AC244" s="342"/>
      <c r="AD244" s="342"/>
      <c r="AE244" s="343"/>
      <c r="AF244" s="323"/>
      <c r="AG244" s="354"/>
      <c r="AH244" s="385"/>
    </row>
    <row r="245" spans="1:34" s="312" customFormat="1" ht="12.75" customHeight="1" x14ac:dyDescent="0.2">
      <c r="A245" s="342"/>
      <c r="B245" s="342"/>
      <c r="C245" s="330"/>
      <c r="D245" s="339"/>
      <c r="E245" s="341"/>
      <c r="F245" s="323"/>
      <c r="G245" s="342"/>
      <c r="H245" s="342"/>
      <c r="I245" s="345"/>
      <c r="J245" s="343"/>
      <c r="K245" s="345"/>
      <c r="L245" s="342"/>
      <c r="M245" s="342"/>
      <c r="N245" s="327"/>
      <c r="O245" s="341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342"/>
      <c r="AB245" s="342"/>
      <c r="AC245" s="342"/>
      <c r="AD245" s="342"/>
      <c r="AE245" s="343"/>
      <c r="AF245" s="323"/>
      <c r="AG245" s="354"/>
      <c r="AH245" s="385"/>
    </row>
    <row r="246" spans="1:34" s="312" customFormat="1" ht="12.75" customHeight="1" x14ac:dyDescent="0.2">
      <c r="A246" s="342"/>
      <c r="B246" s="342"/>
      <c r="C246" s="330"/>
      <c r="D246" s="339"/>
      <c r="E246" s="341"/>
      <c r="F246" s="323"/>
      <c r="G246" s="342"/>
      <c r="H246" s="342"/>
      <c r="I246" s="345"/>
      <c r="J246" s="343"/>
      <c r="K246" s="345"/>
      <c r="L246" s="342"/>
      <c r="M246" s="342"/>
      <c r="N246" s="327"/>
      <c r="O246" s="341"/>
      <c r="P246" s="342"/>
      <c r="Q246" s="342"/>
      <c r="R246" s="342"/>
      <c r="S246" s="342"/>
      <c r="T246" s="342"/>
      <c r="U246" s="342"/>
      <c r="V246" s="342"/>
      <c r="W246" s="342"/>
      <c r="X246" s="342"/>
      <c r="Y246" s="342"/>
      <c r="Z246" s="342"/>
      <c r="AA246" s="342"/>
      <c r="AB246" s="342"/>
      <c r="AC246" s="342"/>
      <c r="AD246" s="342"/>
      <c r="AE246" s="343"/>
      <c r="AF246" s="323"/>
      <c r="AG246" s="354"/>
      <c r="AH246" s="385"/>
    </row>
    <row r="247" spans="1:34" s="312" customFormat="1" ht="12.75" customHeight="1" x14ac:dyDescent="0.2">
      <c r="A247" s="342"/>
      <c r="B247" s="342"/>
      <c r="C247" s="330"/>
      <c r="D247" s="339"/>
      <c r="E247" s="341"/>
      <c r="F247" s="323"/>
      <c r="G247" s="342"/>
      <c r="H247" s="342"/>
      <c r="I247" s="345"/>
      <c r="J247" s="343"/>
      <c r="K247" s="345"/>
      <c r="L247" s="342"/>
      <c r="M247" s="342"/>
      <c r="N247" s="327"/>
      <c r="O247" s="341"/>
      <c r="P247" s="342"/>
      <c r="Q247" s="342"/>
      <c r="R247" s="342"/>
      <c r="S247" s="342"/>
      <c r="T247" s="342"/>
      <c r="U247" s="342"/>
      <c r="V247" s="342"/>
      <c r="W247" s="342"/>
      <c r="X247" s="342"/>
      <c r="Y247" s="342"/>
      <c r="Z247" s="342"/>
      <c r="AA247" s="342"/>
      <c r="AB247" s="342"/>
      <c r="AC247" s="342"/>
      <c r="AD247" s="342"/>
      <c r="AE247" s="343"/>
      <c r="AF247" s="323"/>
      <c r="AG247" s="354"/>
      <c r="AH247" s="385"/>
    </row>
    <row r="248" spans="1:34" s="312" customFormat="1" ht="12.75" customHeight="1" x14ac:dyDescent="0.2">
      <c r="A248" s="342"/>
      <c r="B248" s="342"/>
      <c r="C248" s="330"/>
      <c r="D248" s="339"/>
      <c r="E248" s="341"/>
      <c r="F248" s="323"/>
      <c r="G248" s="342"/>
      <c r="H248" s="342"/>
      <c r="I248" s="345"/>
      <c r="J248" s="343"/>
      <c r="K248" s="345"/>
      <c r="L248" s="342"/>
      <c r="M248" s="342"/>
      <c r="N248" s="327"/>
      <c r="O248" s="341"/>
      <c r="P248" s="342"/>
      <c r="Q248" s="342"/>
      <c r="R248" s="342"/>
      <c r="S248" s="342"/>
      <c r="T248" s="342"/>
      <c r="U248" s="342"/>
      <c r="V248" s="342"/>
      <c r="W248" s="342"/>
      <c r="X248" s="342"/>
      <c r="Y248" s="342"/>
      <c r="Z248" s="342"/>
      <c r="AA248" s="342"/>
      <c r="AB248" s="342"/>
      <c r="AC248" s="342"/>
      <c r="AD248" s="342"/>
      <c r="AE248" s="343"/>
      <c r="AF248" s="323"/>
      <c r="AG248" s="354"/>
      <c r="AH248" s="385"/>
    </row>
    <row r="249" spans="1:34" s="312" customFormat="1" ht="12.75" customHeight="1" x14ac:dyDescent="0.2">
      <c r="A249" s="342"/>
      <c r="B249" s="342"/>
      <c r="C249" s="330"/>
      <c r="D249" s="339"/>
      <c r="E249" s="341"/>
      <c r="F249" s="323"/>
      <c r="G249" s="342"/>
      <c r="H249" s="342"/>
      <c r="I249" s="345"/>
      <c r="J249" s="343"/>
      <c r="K249" s="345"/>
      <c r="L249" s="342"/>
      <c r="M249" s="342"/>
      <c r="N249" s="327"/>
      <c r="O249" s="341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42"/>
      <c r="AB249" s="342"/>
      <c r="AC249" s="342"/>
      <c r="AD249" s="342"/>
      <c r="AE249" s="343"/>
      <c r="AF249" s="323"/>
      <c r="AG249" s="354"/>
      <c r="AH249" s="385"/>
    </row>
    <row r="250" spans="1:34" s="312" customFormat="1" ht="12.75" customHeight="1" x14ac:dyDescent="0.2">
      <c r="A250" s="342"/>
      <c r="B250" s="342"/>
      <c r="C250" s="330"/>
      <c r="D250" s="339"/>
      <c r="E250" s="341"/>
      <c r="F250" s="323"/>
      <c r="G250" s="342"/>
      <c r="H250" s="342"/>
      <c r="I250" s="345"/>
      <c r="J250" s="343"/>
      <c r="K250" s="345"/>
      <c r="L250" s="342"/>
      <c r="M250" s="342"/>
      <c r="N250" s="327"/>
      <c r="O250" s="341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42"/>
      <c r="AB250" s="342"/>
      <c r="AC250" s="342"/>
      <c r="AD250" s="342"/>
      <c r="AE250" s="343"/>
      <c r="AF250" s="323"/>
      <c r="AG250" s="354"/>
      <c r="AH250" s="385"/>
    </row>
    <row r="251" spans="1:34" s="312" customFormat="1" ht="12.75" customHeight="1" x14ac:dyDescent="0.2">
      <c r="A251" s="342"/>
      <c r="B251" s="342"/>
      <c r="C251" s="330"/>
      <c r="D251" s="339"/>
      <c r="E251" s="341"/>
      <c r="F251" s="323"/>
      <c r="G251" s="342"/>
      <c r="H251" s="342"/>
      <c r="I251" s="345"/>
      <c r="J251" s="343"/>
      <c r="K251" s="345"/>
      <c r="L251" s="342"/>
      <c r="M251" s="342"/>
      <c r="N251" s="327"/>
      <c r="O251" s="341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42"/>
      <c r="AB251" s="342"/>
      <c r="AC251" s="342"/>
      <c r="AD251" s="342"/>
      <c r="AE251" s="343"/>
      <c r="AF251" s="323"/>
      <c r="AG251" s="354"/>
      <c r="AH251" s="385"/>
    </row>
    <row r="252" spans="1:34" s="312" customFormat="1" ht="12.75" customHeight="1" x14ac:dyDescent="0.2">
      <c r="A252" s="342"/>
      <c r="B252" s="342"/>
      <c r="C252" s="330"/>
      <c r="D252" s="339"/>
      <c r="E252" s="341"/>
      <c r="F252" s="323"/>
      <c r="G252" s="342"/>
      <c r="H252" s="342"/>
      <c r="I252" s="345"/>
      <c r="J252" s="343"/>
      <c r="K252" s="345"/>
      <c r="L252" s="342"/>
      <c r="M252" s="342"/>
      <c r="N252" s="327"/>
      <c r="O252" s="341"/>
      <c r="P252" s="342"/>
      <c r="Q252" s="342"/>
      <c r="R252" s="342"/>
      <c r="S252" s="342"/>
      <c r="T252" s="342"/>
      <c r="U252" s="342"/>
      <c r="V252" s="342"/>
      <c r="W252" s="342"/>
      <c r="X252" s="342"/>
      <c r="Y252" s="342"/>
      <c r="Z252" s="342"/>
      <c r="AA252" s="342"/>
      <c r="AB252" s="342"/>
      <c r="AC252" s="342"/>
      <c r="AD252" s="342"/>
      <c r="AE252" s="343"/>
      <c r="AF252" s="323"/>
      <c r="AG252" s="354"/>
      <c r="AH252" s="385"/>
    </row>
    <row r="253" spans="1:34" s="312" customFormat="1" ht="12.75" customHeight="1" x14ac:dyDescent="0.2">
      <c r="A253" s="342"/>
      <c r="B253" s="342"/>
      <c r="C253" s="330"/>
      <c r="D253" s="339"/>
      <c r="E253" s="341"/>
      <c r="F253" s="323"/>
      <c r="G253" s="342"/>
      <c r="H253" s="342"/>
      <c r="I253" s="345"/>
      <c r="J253" s="343"/>
      <c r="K253" s="345"/>
      <c r="L253" s="342"/>
      <c r="M253" s="342"/>
      <c r="N253" s="327"/>
      <c r="O253" s="341"/>
      <c r="P253" s="342"/>
      <c r="Q253" s="342"/>
      <c r="R253" s="342"/>
      <c r="S253" s="342"/>
      <c r="T253" s="342"/>
      <c r="U253" s="342"/>
      <c r="V253" s="342"/>
      <c r="W253" s="342"/>
      <c r="X253" s="342"/>
      <c r="Y253" s="342"/>
      <c r="Z253" s="342"/>
      <c r="AA253" s="342"/>
      <c r="AB253" s="342"/>
      <c r="AC253" s="342"/>
      <c r="AD253" s="342"/>
      <c r="AE253" s="343"/>
      <c r="AF253" s="323"/>
      <c r="AG253" s="354"/>
      <c r="AH253" s="385"/>
    </row>
    <row r="254" spans="1:34" s="312" customFormat="1" ht="12.75" customHeight="1" x14ac:dyDescent="0.2">
      <c r="A254" s="342"/>
      <c r="B254" s="342"/>
      <c r="C254" s="330"/>
      <c r="D254" s="339"/>
      <c r="E254" s="341"/>
      <c r="F254" s="323"/>
      <c r="G254" s="342"/>
      <c r="H254" s="342"/>
      <c r="I254" s="345"/>
      <c r="J254" s="343"/>
      <c r="K254" s="345"/>
      <c r="L254" s="342"/>
      <c r="M254" s="342"/>
      <c r="N254" s="327"/>
      <c r="O254" s="341"/>
      <c r="P254" s="342"/>
      <c r="Q254" s="342"/>
      <c r="R254" s="342"/>
      <c r="S254" s="342"/>
      <c r="T254" s="342"/>
      <c r="U254" s="342"/>
      <c r="V254" s="342"/>
      <c r="W254" s="342"/>
      <c r="X254" s="342"/>
      <c r="Y254" s="342"/>
      <c r="Z254" s="342"/>
      <c r="AA254" s="342"/>
      <c r="AB254" s="342"/>
      <c r="AC254" s="342"/>
      <c r="AD254" s="342"/>
      <c r="AE254" s="343"/>
      <c r="AF254" s="323"/>
      <c r="AG254" s="354"/>
      <c r="AH254" s="385"/>
    </row>
    <row r="255" spans="1:34" s="312" customFormat="1" ht="12.75" customHeight="1" x14ac:dyDescent="0.2">
      <c r="A255" s="342"/>
      <c r="B255" s="342"/>
      <c r="C255" s="330"/>
      <c r="D255" s="339"/>
      <c r="E255" s="341"/>
      <c r="F255" s="323"/>
      <c r="G255" s="342"/>
      <c r="H255" s="342"/>
      <c r="I255" s="345"/>
      <c r="J255" s="343"/>
      <c r="K255" s="345"/>
      <c r="L255" s="342"/>
      <c r="M255" s="342"/>
      <c r="N255" s="327"/>
      <c r="O255" s="341"/>
      <c r="P255" s="342"/>
      <c r="Q255" s="342"/>
      <c r="R255" s="342"/>
      <c r="S255" s="342"/>
      <c r="T255" s="342"/>
      <c r="U255" s="342"/>
      <c r="V255" s="342"/>
      <c r="W255" s="342"/>
      <c r="X255" s="342"/>
      <c r="Y255" s="342"/>
      <c r="Z255" s="342"/>
      <c r="AA255" s="342"/>
      <c r="AB255" s="342"/>
      <c r="AC255" s="342"/>
      <c r="AD255" s="342"/>
      <c r="AE255" s="343"/>
      <c r="AF255" s="323"/>
      <c r="AG255" s="354"/>
      <c r="AH255" s="385"/>
    </row>
    <row r="256" spans="1:34" s="312" customFormat="1" ht="12.75" customHeight="1" x14ac:dyDescent="0.2">
      <c r="A256" s="342"/>
      <c r="B256" s="342"/>
      <c r="C256" s="330"/>
      <c r="D256" s="339"/>
      <c r="E256" s="341"/>
      <c r="F256" s="323"/>
      <c r="G256" s="342"/>
      <c r="H256" s="342"/>
      <c r="I256" s="345"/>
      <c r="J256" s="343"/>
      <c r="K256" s="345"/>
      <c r="L256" s="342"/>
      <c r="M256" s="342"/>
      <c r="N256" s="327"/>
      <c r="O256" s="341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42"/>
      <c r="AB256" s="342"/>
      <c r="AC256" s="342"/>
      <c r="AD256" s="342"/>
      <c r="AE256" s="343"/>
      <c r="AF256" s="323"/>
      <c r="AG256" s="354"/>
      <c r="AH256" s="385"/>
    </row>
    <row r="257" spans="1:34" s="312" customFormat="1" ht="12.75" customHeight="1" x14ac:dyDescent="0.2">
      <c r="A257" s="342"/>
      <c r="B257" s="342"/>
      <c r="C257" s="330"/>
      <c r="D257" s="339"/>
      <c r="E257" s="341"/>
      <c r="F257" s="323"/>
      <c r="G257" s="342"/>
      <c r="H257" s="342"/>
      <c r="I257" s="345"/>
      <c r="J257" s="343"/>
      <c r="K257" s="345"/>
      <c r="L257" s="342"/>
      <c r="M257" s="342"/>
      <c r="N257" s="327"/>
      <c r="O257" s="341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42"/>
      <c r="AB257" s="342"/>
      <c r="AC257" s="342"/>
      <c r="AD257" s="342"/>
      <c r="AE257" s="343"/>
      <c r="AF257" s="323"/>
      <c r="AG257" s="354"/>
      <c r="AH257" s="385"/>
    </row>
    <row r="258" spans="1:34" s="312" customFormat="1" ht="12.75" customHeight="1" x14ac:dyDescent="0.2">
      <c r="A258" s="342"/>
      <c r="B258" s="342"/>
      <c r="C258" s="330"/>
      <c r="D258" s="339"/>
      <c r="E258" s="341"/>
      <c r="F258" s="323"/>
      <c r="G258" s="342"/>
      <c r="H258" s="342"/>
      <c r="I258" s="345"/>
      <c r="J258" s="343"/>
      <c r="K258" s="345"/>
      <c r="L258" s="342"/>
      <c r="M258" s="342"/>
      <c r="N258" s="327"/>
      <c r="O258" s="341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42"/>
      <c r="AB258" s="342"/>
      <c r="AC258" s="342"/>
      <c r="AD258" s="342"/>
      <c r="AE258" s="343"/>
      <c r="AF258" s="323"/>
      <c r="AG258" s="354"/>
      <c r="AH258" s="385"/>
    </row>
    <row r="259" spans="1:34" s="312" customFormat="1" ht="12.75" customHeight="1" x14ac:dyDescent="0.2">
      <c r="A259" s="342"/>
      <c r="B259" s="342"/>
      <c r="C259" s="330"/>
      <c r="D259" s="339"/>
      <c r="E259" s="341"/>
      <c r="F259" s="323"/>
      <c r="G259" s="342"/>
      <c r="H259" s="342"/>
      <c r="I259" s="345"/>
      <c r="J259" s="343"/>
      <c r="K259" s="345"/>
      <c r="L259" s="342"/>
      <c r="M259" s="342"/>
      <c r="N259" s="327"/>
      <c r="O259" s="341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342"/>
      <c r="AB259" s="342"/>
      <c r="AC259" s="342"/>
      <c r="AD259" s="342"/>
      <c r="AE259" s="343"/>
      <c r="AF259" s="323"/>
      <c r="AG259" s="354"/>
      <c r="AH259" s="385"/>
    </row>
    <row r="260" spans="1:34" s="312" customFormat="1" ht="12.75" customHeight="1" x14ac:dyDescent="0.2">
      <c r="A260" s="342"/>
      <c r="B260" s="342"/>
      <c r="C260" s="330"/>
      <c r="D260" s="339"/>
      <c r="E260" s="341"/>
      <c r="F260" s="323"/>
      <c r="G260" s="342"/>
      <c r="H260" s="342"/>
      <c r="I260" s="345"/>
      <c r="J260" s="343"/>
      <c r="K260" s="345"/>
      <c r="L260" s="342"/>
      <c r="M260" s="342"/>
      <c r="N260" s="327"/>
      <c r="O260" s="341"/>
      <c r="P260" s="342"/>
      <c r="Q260" s="342"/>
      <c r="R260" s="342"/>
      <c r="S260" s="342"/>
      <c r="T260" s="342"/>
      <c r="U260" s="342"/>
      <c r="V260" s="342"/>
      <c r="W260" s="342"/>
      <c r="X260" s="342"/>
      <c r="Y260" s="342"/>
      <c r="Z260" s="342"/>
      <c r="AA260" s="342"/>
      <c r="AB260" s="342"/>
      <c r="AC260" s="342"/>
      <c r="AD260" s="342"/>
      <c r="AE260" s="343"/>
      <c r="AF260" s="323"/>
      <c r="AG260" s="354"/>
      <c r="AH260" s="385"/>
    </row>
    <row r="261" spans="1:34" s="312" customFormat="1" ht="12.75" customHeight="1" x14ac:dyDescent="0.2">
      <c r="A261" s="342"/>
      <c r="B261" s="342"/>
      <c r="C261" s="330"/>
      <c r="D261" s="339"/>
      <c r="E261" s="341"/>
      <c r="F261" s="323"/>
      <c r="G261" s="342"/>
      <c r="H261" s="342"/>
      <c r="I261" s="345"/>
      <c r="J261" s="343"/>
      <c r="K261" s="345"/>
      <c r="L261" s="342"/>
      <c r="M261" s="342"/>
      <c r="N261" s="327"/>
      <c r="O261" s="341"/>
      <c r="P261" s="342"/>
      <c r="Q261" s="342"/>
      <c r="R261" s="342"/>
      <c r="S261" s="342"/>
      <c r="T261" s="342"/>
      <c r="U261" s="342"/>
      <c r="V261" s="342"/>
      <c r="W261" s="342"/>
      <c r="X261" s="342"/>
      <c r="Y261" s="342"/>
      <c r="Z261" s="342"/>
      <c r="AA261" s="342"/>
      <c r="AB261" s="342"/>
      <c r="AC261" s="342"/>
      <c r="AD261" s="342"/>
      <c r="AE261" s="343"/>
      <c r="AF261" s="323"/>
      <c r="AG261" s="354"/>
      <c r="AH261" s="385"/>
    </row>
    <row r="262" spans="1:34" s="312" customFormat="1" ht="12.75" customHeight="1" x14ac:dyDescent="0.2">
      <c r="A262" s="342"/>
      <c r="B262" s="342"/>
      <c r="C262" s="330"/>
      <c r="D262" s="339"/>
      <c r="E262" s="341"/>
      <c r="F262" s="323"/>
      <c r="G262" s="342"/>
      <c r="H262" s="342"/>
      <c r="I262" s="345"/>
      <c r="J262" s="343"/>
      <c r="K262" s="345"/>
      <c r="L262" s="342"/>
      <c r="M262" s="342"/>
      <c r="N262" s="327"/>
      <c r="O262" s="341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42"/>
      <c r="AB262" s="342"/>
      <c r="AC262" s="342"/>
      <c r="AD262" s="342"/>
      <c r="AE262" s="343"/>
      <c r="AF262" s="323"/>
      <c r="AG262" s="354"/>
      <c r="AH262" s="385"/>
    </row>
    <row r="263" spans="1:34" s="312" customFormat="1" ht="12.75" customHeight="1" x14ac:dyDescent="0.2">
      <c r="A263" s="342"/>
      <c r="B263" s="342"/>
      <c r="C263" s="330"/>
      <c r="D263" s="339"/>
      <c r="E263" s="341"/>
      <c r="F263" s="323"/>
      <c r="G263" s="342"/>
      <c r="H263" s="342"/>
      <c r="I263" s="345"/>
      <c r="J263" s="343"/>
      <c r="K263" s="345"/>
      <c r="L263" s="342"/>
      <c r="M263" s="342"/>
      <c r="N263" s="327"/>
      <c r="O263" s="341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42"/>
      <c r="AB263" s="342"/>
      <c r="AC263" s="342"/>
      <c r="AD263" s="342"/>
      <c r="AE263" s="343"/>
      <c r="AF263" s="323"/>
      <c r="AG263" s="354"/>
      <c r="AH263" s="385"/>
    </row>
    <row r="264" spans="1:34" s="312" customFormat="1" ht="12.75" customHeight="1" x14ac:dyDescent="0.2">
      <c r="A264" s="342"/>
      <c r="B264" s="342"/>
      <c r="C264" s="330"/>
      <c r="D264" s="339"/>
      <c r="E264" s="341"/>
      <c r="F264" s="323"/>
      <c r="G264" s="342"/>
      <c r="H264" s="342"/>
      <c r="I264" s="345"/>
      <c r="J264" s="343"/>
      <c r="K264" s="345"/>
      <c r="L264" s="342"/>
      <c r="M264" s="342"/>
      <c r="N264" s="327"/>
      <c r="O264" s="341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42"/>
      <c r="AB264" s="342"/>
      <c r="AC264" s="342"/>
      <c r="AD264" s="342"/>
      <c r="AE264" s="343"/>
      <c r="AF264" s="323"/>
      <c r="AG264" s="354"/>
      <c r="AH264" s="385"/>
    </row>
    <row r="265" spans="1:34" s="312" customFormat="1" ht="12.75" customHeight="1" x14ac:dyDescent="0.2">
      <c r="A265" s="342"/>
      <c r="B265" s="342"/>
      <c r="C265" s="330"/>
      <c r="D265" s="339"/>
      <c r="E265" s="341"/>
      <c r="F265" s="323"/>
      <c r="G265" s="342"/>
      <c r="H265" s="342"/>
      <c r="I265" s="345"/>
      <c r="J265" s="343"/>
      <c r="K265" s="345"/>
      <c r="L265" s="342"/>
      <c r="M265" s="342"/>
      <c r="N265" s="327"/>
      <c r="O265" s="341"/>
      <c r="P265" s="342"/>
      <c r="Q265" s="342"/>
      <c r="R265" s="342"/>
      <c r="S265" s="342"/>
      <c r="T265" s="342"/>
      <c r="U265" s="342"/>
      <c r="V265" s="342"/>
      <c r="W265" s="342"/>
      <c r="X265" s="342"/>
      <c r="Y265" s="342"/>
      <c r="Z265" s="342"/>
      <c r="AA265" s="342"/>
      <c r="AB265" s="342"/>
      <c r="AC265" s="342"/>
      <c r="AD265" s="342"/>
      <c r="AE265" s="343"/>
      <c r="AF265" s="323"/>
      <c r="AG265" s="354"/>
      <c r="AH265" s="385"/>
    </row>
    <row r="266" spans="1:34" s="312" customFormat="1" ht="12.75" customHeight="1" x14ac:dyDescent="0.2">
      <c r="A266" s="342"/>
      <c r="B266" s="342"/>
      <c r="C266" s="330"/>
      <c r="D266" s="339"/>
      <c r="E266" s="341"/>
      <c r="F266" s="323"/>
      <c r="G266" s="342"/>
      <c r="H266" s="342"/>
      <c r="I266" s="345"/>
      <c r="J266" s="343"/>
      <c r="K266" s="345"/>
      <c r="L266" s="342"/>
      <c r="M266" s="342"/>
      <c r="N266" s="327"/>
      <c r="O266" s="341"/>
      <c r="P266" s="342"/>
      <c r="Q266" s="342"/>
      <c r="R266" s="342"/>
      <c r="S266" s="342"/>
      <c r="T266" s="342"/>
      <c r="U266" s="342"/>
      <c r="V266" s="342"/>
      <c r="W266" s="342"/>
      <c r="X266" s="342"/>
      <c r="Y266" s="342"/>
      <c r="Z266" s="342"/>
      <c r="AA266" s="342"/>
      <c r="AB266" s="342"/>
      <c r="AC266" s="342"/>
      <c r="AD266" s="342"/>
      <c r="AE266" s="343"/>
      <c r="AF266" s="323"/>
      <c r="AG266" s="354"/>
      <c r="AH266" s="385"/>
    </row>
    <row r="267" spans="1:34" s="312" customFormat="1" ht="12.75" customHeight="1" x14ac:dyDescent="0.2">
      <c r="A267" s="342"/>
      <c r="B267" s="342"/>
      <c r="C267" s="330"/>
      <c r="D267" s="339"/>
      <c r="E267" s="341"/>
      <c r="F267" s="323"/>
      <c r="G267" s="342"/>
      <c r="H267" s="342"/>
      <c r="I267" s="345"/>
      <c r="J267" s="343"/>
      <c r="K267" s="345"/>
      <c r="L267" s="342"/>
      <c r="M267" s="342"/>
      <c r="N267" s="327"/>
      <c r="O267" s="341"/>
      <c r="P267" s="342"/>
      <c r="Q267" s="342"/>
      <c r="R267" s="342"/>
      <c r="S267" s="342"/>
      <c r="T267" s="342"/>
      <c r="U267" s="342"/>
      <c r="V267" s="342"/>
      <c r="W267" s="342"/>
      <c r="X267" s="342"/>
      <c r="Y267" s="342"/>
      <c r="Z267" s="342"/>
      <c r="AA267" s="342"/>
      <c r="AB267" s="342"/>
      <c r="AC267" s="342"/>
      <c r="AD267" s="342"/>
      <c r="AE267" s="343"/>
      <c r="AF267" s="323"/>
      <c r="AG267" s="354"/>
      <c r="AH267" s="385"/>
    </row>
    <row r="268" spans="1:34" s="312" customFormat="1" ht="12.75" customHeight="1" x14ac:dyDescent="0.2">
      <c r="A268" s="342"/>
      <c r="B268" s="342"/>
      <c r="C268" s="330"/>
      <c r="D268" s="339"/>
      <c r="E268" s="341"/>
      <c r="F268" s="323"/>
      <c r="G268" s="342"/>
      <c r="H268" s="342"/>
      <c r="I268" s="345"/>
      <c r="J268" s="343"/>
      <c r="K268" s="345"/>
      <c r="L268" s="342"/>
      <c r="M268" s="342"/>
      <c r="N268" s="327"/>
      <c r="O268" s="341"/>
      <c r="P268" s="342"/>
      <c r="Q268" s="342"/>
      <c r="R268" s="342"/>
      <c r="S268" s="342"/>
      <c r="T268" s="342"/>
      <c r="U268" s="342"/>
      <c r="V268" s="342"/>
      <c r="W268" s="342"/>
      <c r="X268" s="342"/>
      <c r="Y268" s="342"/>
      <c r="Z268" s="342"/>
      <c r="AA268" s="342"/>
      <c r="AB268" s="342"/>
      <c r="AC268" s="342"/>
      <c r="AD268" s="342"/>
      <c r="AE268" s="343"/>
      <c r="AF268" s="323"/>
      <c r="AG268" s="354"/>
      <c r="AH268" s="385"/>
    </row>
    <row r="269" spans="1:34" s="312" customFormat="1" ht="12.75" customHeight="1" x14ac:dyDescent="0.2">
      <c r="A269" s="342"/>
      <c r="B269" s="342"/>
      <c r="C269" s="330"/>
      <c r="D269" s="339"/>
      <c r="E269" s="341"/>
      <c r="F269" s="323"/>
      <c r="G269" s="342"/>
      <c r="H269" s="342"/>
      <c r="I269" s="345"/>
      <c r="J269" s="343"/>
      <c r="K269" s="345"/>
      <c r="L269" s="342"/>
      <c r="M269" s="342"/>
      <c r="N269" s="327"/>
      <c r="O269" s="341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42"/>
      <c r="AB269" s="342"/>
      <c r="AC269" s="342"/>
      <c r="AD269" s="342"/>
      <c r="AE269" s="343"/>
      <c r="AF269" s="323"/>
      <c r="AG269" s="354"/>
      <c r="AH269" s="385"/>
    </row>
    <row r="270" spans="1:34" s="312" customFormat="1" ht="12.75" customHeight="1" x14ac:dyDescent="0.2">
      <c r="A270" s="342"/>
      <c r="B270" s="342"/>
      <c r="C270" s="330"/>
      <c r="D270" s="339"/>
      <c r="E270" s="341"/>
      <c r="F270" s="323"/>
      <c r="G270" s="342"/>
      <c r="H270" s="342"/>
      <c r="I270" s="345"/>
      <c r="J270" s="343"/>
      <c r="K270" s="345"/>
      <c r="L270" s="342"/>
      <c r="M270" s="342"/>
      <c r="N270" s="327"/>
      <c r="O270" s="341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42"/>
      <c r="AB270" s="342"/>
      <c r="AC270" s="342"/>
      <c r="AD270" s="342"/>
      <c r="AE270" s="343"/>
      <c r="AF270" s="323"/>
      <c r="AG270" s="354"/>
      <c r="AH270" s="385"/>
    </row>
    <row r="271" spans="1:34" s="312" customFormat="1" ht="12.75" customHeight="1" x14ac:dyDescent="0.2">
      <c r="A271" s="342"/>
      <c r="B271" s="342"/>
      <c r="C271" s="330"/>
      <c r="D271" s="339"/>
      <c r="E271" s="341"/>
      <c r="F271" s="323"/>
      <c r="G271" s="342"/>
      <c r="H271" s="342"/>
      <c r="I271" s="345"/>
      <c r="J271" s="343"/>
      <c r="K271" s="345"/>
      <c r="L271" s="342"/>
      <c r="M271" s="342"/>
      <c r="N271" s="327"/>
      <c r="O271" s="341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42"/>
      <c r="AB271" s="342"/>
      <c r="AC271" s="342"/>
      <c r="AD271" s="342"/>
      <c r="AE271" s="343"/>
      <c r="AF271" s="323"/>
      <c r="AG271" s="354"/>
      <c r="AH271" s="385"/>
    </row>
    <row r="272" spans="1:34" s="312" customFormat="1" ht="12.75" customHeight="1" x14ac:dyDescent="0.2">
      <c r="A272" s="342"/>
      <c r="B272" s="342"/>
      <c r="C272" s="330"/>
      <c r="D272" s="339"/>
      <c r="E272" s="341"/>
      <c r="F272" s="323"/>
      <c r="G272" s="342"/>
      <c r="H272" s="342"/>
      <c r="I272" s="345"/>
      <c r="J272" s="343"/>
      <c r="K272" s="345"/>
      <c r="L272" s="342"/>
      <c r="M272" s="342"/>
      <c r="N272" s="327"/>
      <c r="O272" s="341"/>
      <c r="P272" s="342"/>
      <c r="Q272" s="342"/>
      <c r="R272" s="342"/>
      <c r="S272" s="342"/>
      <c r="T272" s="342"/>
      <c r="U272" s="342"/>
      <c r="V272" s="342"/>
      <c r="W272" s="342"/>
      <c r="X272" s="342"/>
      <c r="Y272" s="342"/>
      <c r="Z272" s="342"/>
      <c r="AA272" s="342"/>
      <c r="AB272" s="342"/>
      <c r="AC272" s="342"/>
      <c r="AD272" s="342"/>
      <c r="AE272" s="343"/>
      <c r="AF272" s="323"/>
      <c r="AG272" s="354"/>
      <c r="AH272" s="385"/>
    </row>
    <row r="273" spans="1:34" s="312" customFormat="1" ht="12.75" customHeight="1" x14ac:dyDescent="0.2">
      <c r="A273" s="342"/>
      <c r="B273" s="342"/>
      <c r="C273" s="330"/>
      <c r="D273" s="339"/>
      <c r="E273" s="341"/>
      <c r="F273" s="323"/>
      <c r="G273" s="342"/>
      <c r="H273" s="342"/>
      <c r="I273" s="345"/>
      <c r="J273" s="343"/>
      <c r="K273" s="345"/>
      <c r="L273" s="342"/>
      <c r="M273" s="342"/>
      <c r="N273" s="327"/>
      <c r="O273" s="341"/>
      <c r="P273" s="342"/>
      <c r="Q273" s="342"/>
      <c r="R273" s="342"/>
      <c r="S273" s="342"/>
      <c r="T273" s="342"/>
      <c r="U273" s="342"/>
      <c r="V273" s="342"/>
      <c r="W273" s="342"/>
      <c r="X273" s="342"/>
      <c r="Y273" s="342"/>
      <c r="Z273" s="342"/>
      <c r="AA273" s="342"/>
      <c r="AB273" s="342"/>
      <c r="AC273" s="342"/>
      <c r="AD273" s="342"/>
      <c r="AE273" s="343"/>
      <c r="AF273" s="323"/>
      <c r="AG273" s="354"/>
      <c r="AH273" s="385"/>
    </row>
    <row r="274" spans="1:34" s="312" customFormat="1" ht="12.75" customHeight="1" x14ac:dyDescent="0.2">
      <c r="A274" s="342"/>
      <c r="B274" s="342"/>
      <c r="C274" s="330"/>
      <c r="D274" s="339"/>
      <c r="E274" s="341"/>
      <c r="F274" s="323"/>
      <c r="G274" s="342"/>
      <c r="H274" s="342"/>
      <c r="I274" s="345"/>
      <c r="J274" s="343"/>
      <c r="K274" s="345"/>
      <c r="L274" s="342"/>
      <c r="M274" s="342"/>
      <c r="N274" s="327"/>
      <c r="O274" s="341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42"/>
      <c r="AB274" s="342"/>
      <c r="AC274" s="342"/>
      <c r="AD274" s="342"/>
      <c r="AE274" s="343"/>
      <c r="AF274" s="323"/>
      <c r="AG274" s="354"/>
      <c r="AH274" s="385"/>
    </row>
    <row r="275" spans="1:34" s="312" customFormat="1" ht="12.75" customHeight="1" x14ac:dyDescent="0.2">
      <c r="A275" s="342"/>
      <c r="B275" s="342"/>
      <c r="C275" s="330"/>
      <c r="D275" s="339"/>
      <c r="E275" s="341"/>
      <c r="F275" s="323"/>
      <c r="G275" s="342"/>
      <c r="H275" s="342"/>
      <c r="I275" s="345"/>
      <c r="J275" s="343"/>
      <c r="K275" s="345"/>
      <c r="L275" s="342"/>
      <c r="M275" s="342"/>
      <c r="N275" s="327"/>
      <c r="O275" s="341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42"/>
      <c r="AB275" s="342"/>
      <c r="AC275" s="342"/>
      <c r="AD275" s="342"/>
      <c r="AE275" s="343"/>
      <c r="AF275" s="323"/>
      <c r="AG275" s="354"/>
      <c r="AH275" s="385"/>
    </row>
    <row r="276" spans="1:34" s="312" customFormat="1" ht="12.75" customHeight="1" x14ac:dyDescent="0.2">
      <c r="A276" s="342"/>
      <c r="B276" s="342"/>
      <c r="C276" s="330"/>
      <c r="D276" s="339"/>
      <c r="E276" s="341"/>
      <c r="F276" s="323"/>
      <c r="G276" s="342"/>
      <c r="H276" s="342"/>
      <c r="I276" s="345"/>
      <c r="J276" s="343"/>
      <c r="K276" s="345"/>
      <c r="L276" s="342"/>
      <c r="M276" s="342"/>
      <c r="N276" s="327"/>
      <c r="O276" s="341"/>
      <c r="P276" s="342"/>
      <c r="Q276" s="342"/>
      <c r="R276" s="342"/>
      <c r="S276" s="342"/>
      <c r="T276" s="342"/>
      <c r="U276" s="342"/>
      <c r="V276" s="342"/>
      <c r="W276" s="342"/>
      <c r="X276" s="342"/>
      <c r="Y276" s="342"/>
      <c r="Z276" s="342"/>
      <c r="AA276" s="342"/>
      <c r="AB276" s="342"/>
      <c r="AC276" s="342"/>
      <c r="AD276" s="342"/>
      <c r="AE276" s="343"/>
      <c r="AF276" s="323"/>
      <c r="AG276" s="354"/>
      <c r="AH276" s="385"/>
    </row>
    <row r="277" spans="1:34" s="312" customFormat="1" ht="12.75" customHeight="1" x14ac:dyDescent="0.2">
      <c r="A277" s="342"/>
      <c r="B277" s="342"/>
      <c r="C277" s="330"/>
      <c r="D277" s="339"/>
      <c r="E277" s="341"/>
      <c r="F277" s="323"/>
      <c r="G277" s="342"/>
      <c r="H277" s="342"/>
      <c r="I277" s="345"/>
      <c r="J277" s="343"/>
      <c r="K277" s="345"/>
      <c r="L277" s="342"/>
      <c r="M277" s="342"/>
      <c r="N277" s="327"/>
      <c r="O277" s="341"/>
      <c r="P277" s="342"/>
      <c r="Q277" s="342"/>
      <c r="R277" s="342"/>
      <c r="S277" s="342"/>
      <c r="T277" s="342"/>
      <c r="U277" s="342"/>
      <c r="V277" s="342"/>
      <c r="W277" s="342"/>
      <c r="X277" s="342"/>
      <c r="Y277" s="342"/>
      <c r="Z277" s="342"/>
      <c r="AA277" s="342"/>
      <c r="AB277" s="342"/>
      <c r="AC277" s="342"/>
      <c r="AD277" s="342"/>
      <c r="AE277" s="343"/>
      <c r="AF277" s="323"/>
      <c r="AG277" s="354"/>
      <c r="AH277" s="385"/>
    </row>
    <row r="278" spans="1:34" s="312" customFormat="1" ht="12.75" customHeight="1" x14ac:dyDescent="0.2">
      <c r="A278" s="342"/>
      <c r="B278" s="342"/>
      <c r="C278" s="330"/>
      <c r="D278" s="339"/>
      <c r="E278" s="341"/>
      <c r="F278" s="323"/>
      <c r="G278" s="342"/>
      <c r="H278" s="342"/>
      <c r="I278" s="345"/>
      <c r="J278" s="343"/>
      <c r="K278" s="345"/>
      <c r="L278" s="342"/>
      <c r="M278" s="342"/>
      <c r="N278" s="327"/>
      <c r="O278" s="341"/>
      <c r="P278" s="342"/>
      <c r="Q278" s="342"/>
      <c r="R278" s="342"/>
      <c r="S278" s="342"/>
      <c r="T278" s="342"/>
      <c r="U278" s="342"/>
      <c r="V278" s="342"/>
      <c r="W278" s="342"/>
      <c r="X278" s="342"/>
      <c r="Y278" s="342"/>
      <c r="Z278" s="342"/>
      <c r="AA278" s="342"/>
      <c r="AB278" s="342"/>
      <c r="AC278" s="342"/>
      <c r="AD278" s="342"/>
      <c r="AE278" s="343"/>
      <c r="AF278" s="323"/>
      <c r="AG278" s="354"/>
      <c r="AH278" s="385"/>
    </row>
    <row r="279" spans="1:34" s="312" customFormat="1" ht="12.75" customHeight="1" x14ac:dyDescent="0.2">
      <c r="A279" s="342"/>
      <c r="B279" s="342"/>
      <c r="C279" s="330"/>
      <c r="D279" s="339"/>
      <c r="E279" s="341"/>
      <c r="F279" s="323"/>
      <c r="G279" s="342"/>
      <c r="H279" s="342"/>
      <c r="I279" s="345"/>
      <c r="J279" s="343"/>
      <c r="K279" s="345"/>
      <c r="L279" s="342"/>
      <c r="M279" s="342"/>
      <c r="N279" s="327"/>
      <c r="O279" s="341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42"/>
      <c r="AB279" s="342"/>
      <c r="AC279" s="342"/>
      <c r="AD279" s="342"/>
      <c r="AE279" s="343"/>
      <c r="AF279" s="323"/>
      <c r="AG279" s="354"/>
      <c r="AH279" s="385"/>
    </row>
    <row r="280" spans="1:34" s="312" customFormat="1" ht="12.75" customHeight="1" x14ac:dyDescent="0.2">
      <c r="A280" s="342"/>
      <c r="B280" s="342"/>
      <c r="C280" s="330"/>
      <c r="D280" s="339"/>
      <c r="E280" s="341"/>
      <c r="F280" s="323"/>
      <c r="G280" s="342"/>
      <c r="H280" s="342"/>
      <c r="I280" s="345"/>
      <c r="J280" s="343"/>
      <c r="K280" s="345"/>
      <c r="L280" s="342"/>
      <c r="M280" s="342"/>
      <c r="N280" s="327"/>
      <c r="O280" s="341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42"/>
      <c r="AB280" s="342"/>
      <c r="AC280" s="342"/>
      <c r="AD280" s="342"/>
      <c r="AE280" s="343"/>
      <c r="AF280" s="323"/>
      <c r="AG280" s="354"/>
      <c r="AH280" s="385"/>
    </row>
    <row r="281" spans="1:34" s="312" customFormat="1" ht="12.75" customHeight="1" x14ac:dyDescent="0.2">
      <c r="A281" s="342"/>
      <c r="B281" s="342"/>
      <c r="C281" s="330"/>
      <c r="D281" s="339"/>
      <c r="E281" s="341"/>
      <c r="F281" s="323"/>
      <c r="G281" s="342"/>
      <c r="H281" s="342"/>
      <c r="I281" s="345"/>
      <c r="J281" s="343"/>
      <c r="K281" s="345"/>
      <c r="L281" s="342"/>
      <c r="M281" s="342"/>
      <c r="N281" s="327"/>
      <c r="O281" s="341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42"/>
      <c r="AB281" s="342"/>
      <c r="AC281" s="342"/>
      <c r="AD281" s="342"/>
      <c r="AE281" s="343"/>
      <c r="AF281" s="323"/>
      <c r="AG281" s="354"/>
      <c r="AH281" s="385"/>
    </row>
    <row r="282" spans="1:34" s="312" customFormat="1" ht="12.75" customHeight="1" x14ac:dyDescent="0.2">
      <c r="A282" s="342"/>
      <c r="B282" s="342"/>
      <c r="C282" s="330"/>
      <c r="D282" s="339"/>
      <c r="E282" s="341"/>
      <c r="F282" s="323"/>
      <c r="G282" s="342"/>
      <c r="H282" s="342"/>
      <c r="I282" s="345"/>
      <c r="J282" s="343"/>
      <c r="K282" s="345"/>
      <c r="L282" s="342"/>
      <c r="M282" s="342"/>
      <c r="N282" s="327"/>
      <c r="O282" s="341"/>
      <c r="P282" s="342"/>
      <c r="Q282" s="342"/>
      <c r="R282" s="342"/>
      <c r="S282" s="342"/>
      <c r="T282" s="342"/>
      <c r="U282" s="342"/>
      <c r="V282" s="342"/>
      <c r="W282" s="342"/>
      <c r="X282" s="342"/>
      <c r="Y282" s="342"/>
      <c r="Z282" s="342"/>
      <c r="AA282" s="342"/>
      <c r="AB282" s="342"/>
      <c r="AC282" s="342"/>
      <c r="AD282" s="342"/>
      <c r="AE282" s="343"/>
      <c r="AF282" s="323"/>
      <c r="AG282" s="354"/>
      <c r="AH282" s="385"/>
    </row>
    <row r="283" spans="1:34" s="312" customFormat="1" ht="12.75" customHeight="1" x14ac:dyDescent="0.2">
      <c r="A283" s="342"/>
      <c r="B283" s="342"/>
      <c r="C283" s="330"/>
      <c r="D283" s="339"/>
      <c r="E283" s="341"/>
      <c r="F283" s="323"/>
      <c r="G283" s="342"/>
      <c r="H283" s="342"/>
      <c r="I283" s="345"/>
      <c r="J283" s="343"/>
      <c r="K283" s="345"/>
      <c r="L283" s="342"/>
      <c r="M283" s="342"/>
      <c r="N283" s="327"/>
      <c r="O283" s="341"/>
      <c r="P283" s="342"/>
      <c r="Q283" s="342"/>
      <c r="R283" s="342"/>
      <c r="S283" s="342"/>
      <c r="T283" s="342"/>
      <c r="U283" s="342"/>
      <c r="V283" s="342"/>
      <c r="W283" s="342"/>
      <c r="X283" s="342"/>
      <c r="Y283" s="342"/>
      <c r="Z283" s="342"/>
      <c r="AA283" s="342"/>
      <c r="AB283" s="342"/>
      <c r="AC283" s="342"/>
      <c r="AD283" s="342"/>
      <c r="AE283" s="343"/>
      <c r="AF283" s="323"/>
      <c r="AG283" s="354"/>
      <c r="AH283" s="385"/>
    </row>
    <row r="284" spans="1:34" s="312" customFormat="1" ht="12.75" customHeight="1" x14ac:dyDescent="0.2">
      <c r="A284" s="69"/>
      <c r="B284" s="342"/>
      <c r="C284" s="330"/>
      <c r="D284" s="339"/>
      <c r="E284" s="341"/>
      <c r="F284" s="323"/>
      <c r="G284" s="342"/>
      <c r="H284" s="342"/>
      <c r="I284" s="345"/>
      <c r="J284" s="343"/>
      <c r="K284" s="345"/>
      <c r="L284" s="342"/>
      <c r="M284" s="342"/>
      <c r="N284" s="327"/>
      <c r="O284" s="341"/>
      <c r="P284" s="342"/>
      <c r="Q284" s="342"/>
      <c r="R284" s="342"/>
      <c r="S284" s="342"/>
      <c r="T284" s="342"/>
      <c r="U284" s="342"/>
      <c r="V284" s="342"/>
      <c r="W284" s="342"/>
      <c r="X284" s="342"/>
      <c r="Y284" s="342"/>
      <c r="Z284" s="342"/>
      <c r="AA284" s="342"/>
      <c r="AB284" s="342"/>
      <c r="AC284" s="342"/>
      <c r="AD284" s="342"/>
      <c r="AE284" s="343"/>
      <c r="AF284" s="323"/>
      <c r="AG284" s="354"/>
      <c r="AH284" s="385"/>
    </row>
    <row r="285" spans="1:34" s="312" customFormat="1" ht="12.75" customHeight="1" x14ac:dyDescent="0.2">
      <c r="A285" s="342"/>
      <c r="B285" s="342"/>
      <c r="C285" s="330"/>
      <c r="D285" s="339"/>
      <c r="E285" s="341"/>
      <c r="F285" s="323"/>
      <c r="G285" s="342"/>
      <c r="H285" s="342"/>
      <c r="I285" s="345"/>
      <c r="J285" s="343"/>
      <c r="K285" s="345"/>
      <c r="L285" s="342"/>
      <c r="M285" s="342"/>
      <c r="N285" s="327"/>
      <c r="O285" s="341"/>
      <c r="P285" s="342"/>
      <c r="Q285" s="342"/>
      <c r="R285" s="342"/>
      <c r="S285" s="342"/>
      <c r="T285" s="342"/>
      <c r="U285" s="342"/>
      <c r="V285" s="342"/>
      <c r="W285" s="342"/>
      <c r="X285" s="342"/>
      <c r="Y285" s="342"/>
      <c r="Z285" s="342"/>
      <c r="AA285" s="342"/>
      <c r="AB285" s="342"/>
      <c r="AC285" s="342"/>
      <c r="AD285" s="342"/>
      <c r="AE285" s="343"/>
      <c r="AF285" s="323"/>
      <c r="AG285" s="354"/>
      <c r="AH285" s="385"/>
    </row>
    <row r="286" spans="1:34" s="312" customFormat="1" ht="12.75" customHeight="1" x14ac:dyDescent="0.2">
      <c r="A286" s="342"/>
      <c r="B286" s="342"/>
      <c r="C286" s="330"/>
      <c r="D286" s="339"/>
      <c r="E286" s="341"/>
      <c r="F286" s="323"/>
      <c r="G286" s="342"/>
      <c r="H286" s="342"/>
      <c r="I286" s="345"/>
      <c r="J286" s="343"/>
      <c r="K286" s="345"/>
      <c r="L286" s="342"/>
      <c r="M286" s="342"/>
      <c r="N286" s="327"/>
      <c r="O286" s="341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42"/>
      <c r="AB286" s="342"/>
      <c r="AC286" s="342"/>
      <c r="AD286" s="342"/>
      <c r="AE286" s="343"/>
      <c r="AF286" s="323"/>
      <c r="AG286" s="354"/>
      <c r="AH286" s="385"/>
    </row>
    <row r="287" spans="1:34" s="312" customFormat="1" ht="12.75" customHeight="1" x14ac:dyDescent="0.2">
      <c r="A287" s="342"/>
      <c r="B287" s="342"/>
      <c r="C287" s="330"/>
      <c r="D287" s="339"/>
      <c r="E287" s="341"/>
      <c r="F287" s="323"/>
      <c r="G287" s="342"/>
      <c r="H287" s="342"/>
      <c r="I287" s="345"/>
      <c r="J287" s="343"/>
      <c r="K287" s="345"/>
      <c r="L287" s="342"/>
      <c r="M287" s="342"/>
      <c r="N287" s="327"/>
      <c r="O287" s="341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42"/>
      <c r="AB287" s="342"/>
      <c r="AC287" s="342"/>
      <c r="AD287" s="342"/>
      <c r="AE287" s="343"/>
      <c r="AF287" s="323"/>
      <c r="AG287" s="354"/>
      <c r="AH287" s="385"/>
    </row>
    <row r="288" spans="1:34" s="312" customFormat="1" ht="12.75" customHeight="1" x14ac:dyDescent="0.2">
      <c r="A288" s="342"/>
      <c r="B288" s="342"/>
      <c r="C288" s="330"/>
      <c r="D288" s="339"/>
      <c r="E288" s="341"/>
      <c r="F288" s="323"/>
      <c r="G288" s="342"/>
      <c r="H288" s="342"/>
      <c r="I288" s="345"/>
      <c r="J288" s="343"/>
      <c r="K288" s="345"/>
      <c r="L288" s="342"/>
      <c r="M288" s="342"/>
      <c r="N288" s="327"/>
      <c r="O288" s="341"/>
      <c r="P288" s="342"/>
      <c r="Q288" s="342"/>
      <c r="R288" s="342"/>
      <c r="S288" s="342"/>
      <c r="T288" s="342"/>
      <c r="U288" s="342"/>
      <c r="V288" s="342"/>
      <c r="W288" s="342"/>
      <c r="X288" s="342"/>
      <c r="Y288" s="342"/>
      <c r="Z288" s="342"/>
      <c r="AA288" s="342"/>
      <c r="AB288" s="342"/>
      <c r="AC288" s="342"/>
      <c r="AD288" s="342"/>
      <c r="AE288" s="343"/>
      <c r="AF288" s="323"/>
      <c r="AG288" s="354"/>
      <c r="AH288" s="385"/>
    </row>
    <row r="289" spans="1:34" s="312" customFormat="1" ht="12.75" customHeight="1" x14ac:dyDescent="0.2">
      <c r="A289" s="342"/>
      <c r="B289" s="342"/>
      <c r="C289" s="330"/>
      <c r="D289" s="339"/>
      <c r="E289" s="341"/>
      <c r="F289" s="323"/>
      <c r="G289" s="342"/>
      <c r="H289" s="342"/>
      <c r="I289" s="345"/>
      <c r="J289" s="343"/>
      <c r="K289" s="345"/>
      <c r="L289" s="342"/>
      <c r="M289" s="342"/>
      <c r="N289" s="327"/>
      <c r="O289" s="341"/>
      <c r="P289" s="342"/>
      <c r="Q289" s="342"/>
      <c r="R289" s="342"/>
      <c r="S289" s="342"/>
      <c r="T289" s="342"/>
      <c r="U289" s="342"/>
      <c r="V289" s="342"/>
      <c r="W289" s="342"/>
      <c r="X289" s="342"/>
      <c r="Y289" s="342"/>
      <c r="Z289" s="342"/>
      <c r="AA289" s="342"/>
      <c r="AB289" s="342"/>
      <c r="AC289" s="342"/>
      <c r="AD289" s="342"/>
      <c r="AE289" s="343"/>
      <c r="AF289" s="323"/>
      <c r="AG289" s="354"/>
      <c r="AH289" s="385"/>
    </row>
    <row r="290" spans="1:34" s="312" customFormat="1" ht="12.75" customHeight="1" x14ac:dyDescent="0.2">
      <c r="A290" s="342"/>
      <c r="B290" s="342"/>
      <c r="C290" s="330"/>
      <c r="D290" s="339"/>
      <c r="E290" s="341"/>
      <c r="F290" s="323"/>
      <c r="G290" s="342"/>
      <c r="H290" s="342"/>
      <c r="I290" s="345"/>
      <c r="J290" s="343"/>
      <c r="K290" s="345"/>
      <c r="L290" s="342"/>
      <c r="M290" s="342"/>
      <c r="N290" s="327"/>
      <c r="O290" s="341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42"/>
      <c r="AB290" s="342"/>
      <c r="AC290" s="342"/>
      <c r="AD290" s="342"/>
      <c r="AE290" s="343"/>
      <c r="AF290" s="323"/>
      <c r="AG290" s="354"/>
      <c r="AH290" s="385"/>
    </row>
    <row r="291" spans="1:34" s="312" customFormat="1" ht="12.75" customHeight="1" x14ac:dyDescent="0.2">
      <c r="A291" s="342"/>
      <c r="B291" s="342"/>
      <c r="C291" s="330"/>
      <c r="D291" s="339"/>
      <c r="E291" s="341"/>
      <c r="F291" s="323"/>
      <c r="G291" s="342"/>
      <c r="H291" s="342"/>
      <c r="I291" s="345"/>
      <c r="J291" s="343"/>
      <c r="K291" s="345"/>
      <c r="L291" s="342"/>
      <c r="M291" s="342"/>
      <c r="N291" s="327"/>
      <c r="O291" s="341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42"/>
      <c r="AB291" s="342"/>
      <c r="AC291" s="342"/>
      <c r="AD291" s="342"/>
      <c r="AE291" s="343"/>
      <c r="AF291" s="323"/>
      <c r="AG291" s="354"/>
      <c r="AH291" s="385"/>
    </row>
    <row r="292" spans="1:34" s="312" customFormat="1" ht="12.75" customHeight="1" x14ac:dyDescent="0.2">
      <c r="A292" s="342"/>
      <c r="B292" s="342"/>
      <c r="C292" s="330"/>
      <c r="D292" s="339"/>
      <c r="E292" s="341"/>
      <c r="F292" s="323"/>
      <c r="G292" s="342"/>
      <c r="H292" s="342"/>
      <c r="I292" s="345"/>
      <c r="J292" s="343"/>
      <c r="K292" s="345"/>
      <c r="L292" s="342"/>
      <c r="M292" s="342"/>
      <c r="N292" s="327"/>
      <c r="O292" s="341"/>
      <c r="P292" s="342"/>
      <c r="Q292" s="342"/>
      <c r="R292" s="342"/>
      <c r="S292" s="342"/>
      <c r="T292" s="342"/>
      <c r="U292" s="342"/>
      <c r="V292" s="342"/>
      <c r="W292" s="342"/>
      <c r="X292" s="342"/>
      <c r="Y292" s="342"/>
      <c r="Z292" s="342"/>
      <c r="AA292" s="342"/>
      <c r="AB292" s="342"/>
      <c r="AC292" s="342"/>
      <c r="AD292" s="342"/>
      <c r="AE292" s="343"/>
      <c r="AF292" s="323"/>
      <c r="AG292" s="354"/>
      <c r="AH292" s="385"/>
    </row>
    <row r="293" spans="1:34" s="312" customFormat="1" ht="12.75" customHeight="1" x14ac:dyDescent="0.2">
      <c r="A293" s="342"/>
      <c r="B293" s="342"/>
      <c r="C293" s="330"/>
      <c r="D293" s="339"/>
      <c r="E293" s="341"/>
      <c r="F293" s="323"/>
      <c r="G293" s="342"/>
      <c r="H293" s="342"/>
      <c r="I293" s="345"/>
      <c r="J293" s="343"/>
      <c r="K293" s="345"/>
      <c r="L293" s="342"/>
      <c r="M293" s="342"/>
      <c r="N293" s="327"/>
      <c r="O293" s="341"/>
      <c r="P293" s="342"/>
      <c r="Q293" s="342"/>
      <c r="R293" s="342"/>
      <c r="S293" s="342"/>
      <c r="T293" s="342"/>
      <c r="U293" s="342"/>
      <c r="V293" s="342"/>
      <c r="W293" s="342"/>
      <c r="X293" s="342"/>
      <c r="Y293" s="342"/>
      <c r="Z293" s="342"/>
      <c r="AA293" s="342"/>
      <c r="AB293" s="342"/>
      <c r="AC293" s="342"/>
      <c r="AD293" s="342"/>
      <c r="AE293" s="343"/>
      <c r="AF293" s="323"/>
      <c r="AG293" s="354"/>
      <c r="AH293" s="385"/>
    </row>
    <row r="294" spans="1:34" s="312" customFormat="1" ht="12.75" customHeight="1" x14ac:dyDescent="0.2">
      <c r="A294" s="342"/>
      <c r="B294" s="342"/>
      <c r="C294" s="330"/>
      <c r="D294" s="339"/>
      <c r="E294" s="341"/>
      <c r="F294" s="323"/>
      <c r="G294" s="342"/>
      <c r="H294" s="342"/>
      <c r="I294" s="345"/>
      <c r="J294" s="343"/>
      <c r="K294" s="345"/>
      <c r="L294" s="342"/>
      <c r="M294" s="342"/>
      <c r="N294" s="327"/>
      <c r="O294" s="341"/>
      <c r="P294" s="342"/>
      <c r="Q294" s="342"/>
      <c r="R294" s="342"/>
      <c r="S294" s="342"/>
      <c r="T294" s="342"/>
      <c r="U294" s="342"/>
      <c r="V294" s="342"/>
      <c r="W294" s="342"/>
      <c r="X294" s="342"/>
      <c r="Y294" s="342"/>
      <c r="Z294" s="342"/>
      <c r="AA294" s="342"/>
      <c r="AB294" s="342"/>
      <c r="AC294" s="342"/>
      <c r="AD294" s="342"/>
      <c r="AE294" s="343"/>
      <c r="AF294" s="323"/>
      <c r="AG294" s="354"/>
      <c r="AH294" s="385"/>
    </row>
    <row r="295" spans="1:34" s="312" customFormat="1" ht="12.75" customHeight="1" x14ac:dyDescent="0.2">
      <c r="A295" s="342"/>
      <c r="B295" s="342"/>
      <c r="C295" s="330"/>
      <c r="D295" s="339"/>
      <c r="E295" s="341"/>
      <c r="F295" s="323"/>
      <c r="G295" s="342"/>
      <c r="H295" s="342"/>
      <c r="I295" s="345"/>
      <c r="J295" s="343"/>
      <c r="K295" s="345"/>
      <c r="L295" s="342"/>
      <c r="M295" s="342"/>
      <c r="N295" s="327"/>
      <c r="O295" s="341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42"/>
      <c r="AB295" s="342"/>
      <c r="AC295" s="342"/>
      <c r="AD295" s="342"/>
      <c r="AE295" s="343"/>
      <c r="AF295" s="323"/>
      <c r="AG295" s="354"/>
      <c r="AH295" s="385"/>
    </row>
    <row r="296" spans="1:34" s="312" customFormat="1" ht="12.75" customHeight="1" x14ac:dyDescent="0.2">
      <c r="A296" s="342"/>
      <c r="B296" s="342"/>
      <c r="C296" s="330"/>
      <c r="D296" s="339"/>
      <c r="E296" s="341"/>
      <c r="F296" s="323"/>
      <c r="G296" s="342"/>
      <c r="H296" s="342"/>
      <c r="I296" s="345"/>
      <c r="J296" s="343"/>
      <c r="K296" s="345"/>
      <c r="L296" s="342"/>
      <c r="M296" s="342"/>
      <c r="N296" s="327"/>
      <c r="O296" s="341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42"/>
      <c r="AB296" s="342"/>
      <c r="AC296" s="342"/>
      <c r="AD296" s="342"/>
      <c r="AE296" s="343"/>
      <c r="AF296" s="323"/>
      <c r="AG296" s="354"/>
      <c r="AH296" s="385"/>
    </row>
    <row r="297" spans="1:34" s="312" customFormat="1" ht="12.75" customHeight="1" x14ac:dyDescent="0.2">
      <c r="A297" s="342"/>
      <c r="B297" s="342"/>
      <c r="C297" s="330"/>
      <c r="D297" s="339"/>
      <c r="E297" s="341"/>
      <c r="F297" s="323"/>
      <c r="G297" s="342"/>
      <c r="H297" s="342"/>
      <c r="I297" s="345"/>
      <c r="J297" s="343"/>
      <c r="K297" s="345"/>
      <c r="L297" s="342"/>
      <c r="M297" s="342"/>
      <c r="N297" s="327"/>
      <c r="O297" s="341"/>
      <c r="P297" s="342"/>
      <c r="Q297" s="342"/>
      <c r="R297" s="342"/>
      <c r="S297" s="342"/>
      <c r="T297" s="342"/>
      <c r="U297" s="342"/>
      <c r="V297" s="342"/>
      <c r="W297" s="342"/>
      <c r="X297" s="342"/>
      <c r="Y297" s="342"/>
      <c r="Z297" s="342"/>
      <c r="AA297" s="342"/>
      <c r="AB297" s="342"/>
      <c r="AC297" s="342"/>
      <c r="AD297" s="342"/>
      <c r="AE297" s="343"/>
      <c r="AF297" s="323"/>
      <c r="AG297" s="354"/>
      <c r="AH297" s="385"/>
    </row>
    <row r="298" spans="1:34" s="312" customFormat="1" ht="12.75" customHeight="1" x14ac:dyDescent="0.2">
      <c r="A298" s="342"/>
      <c r="B298" s="342"/>
      <c r="C298" s="330"/>
      <c r="D298" s="339"/>
      <c r="E298" s="341"/>
      <c r="F298" s="323"/>
      <c r="G298" s="342"/>
      <c r="H298" s="342"/>
      <c r="I298" s="345"/>
      <c r="J298" s="343"/>
      <c r="K298" s="345"/>
      <c r="L298" s="342"/>
      <c r="M298" s="342"/>
      <c r="N298" s="327"/>
      <c r="O298" s="341"/>
      <c r="P298" s="342"/>
      <c r="Q298" s="342"/>
      <c r="R298" s="342"/>
      <c r="S298" s="342"/>
      <c r="T298" s="342"/>
      <c r="U298" s="342"/>
      <c r="V298" s="342"/>
      <c r="W298" s="342"/>
      <c r="X298" s="342"/>
      <c r="Y298" s="342"/>
      <c r="Z298" s="342"/>
      <c r="AA298" s="342"/>
      <c r="AB298" s="342"/>
      <c r="AC298" s="342"/>
      <c r="AD298" s="342"/>
      <c r="AE298" s="343"/>
      <c r="AF298" s="323"/>
      <c r="AG298" s="354"/>
      <c r="AH298" s="385"/>
    </row>
    <row r="299" spans="1:34" s="312" customFormat="1" ht="12.75" customHeight="1" x14ac:dyDescent="0.2">
      <c r="A299" s="342"/>
      <c r="B299" s="342"/>
      <c r="C299" s="330"/>
      <c r="D299" s="339"/>
      <c r="E299" s="341"/>
      <c r="F299" s="323"/>
      <c r="G299" s="342"/>
      <c r="H299" s="342"/>
      <c r="I299" s="345"/>
      <c r="J299" s="343"/>
      <c r="K299" s="345"/>
      <c r="L299" s="342"/>
      <c r="M299" s="342"/>
      <c r="N299" s="327"/>
      <c r="O299" s="341"/>
      <c r="P299" s="342"/>
      <c r="Q299" s="342"/>
      <c r="R299" s="342"/>
      <c r="S299" s="342"/>
      <c r="T299" s="342"/>
      <c r="U299" s="342"/>
      <c r="V299" s="342"/>
      <c r="W299" s="342"/>
      <c r="X299" s="342"/>
      <c r="Y299" s="342"/>
      <c r="Z299" s="342"/>
      <c r="AA299" s="342"/>
      <c r="AB299" s="342"/>
      <c r="AC299" s="342"/>
      <c r="AD299" s="342"/>
      <c r="AE299" s="343"/>
      <c r="AF299" s="323"/>
      <c r="AG299" s="354"/>
      <c r="AH299" s="385"/>
    </row>
    <row r="300" spans="1:34" s="312" customFormat="1" ht="12.75" customHeight="1" x14ac:dyDescent="0.2">
      <c r="A300" s="342"/>
      <c r="B300" s="342"/>
      <c r="C300" s="330"/>
      <c r="D300" s="339"/>
      <c r="E300" s="341"/>
      <c r="F300" s="323"/>
      <c r="G300" s="342"/>
      <c r="H300" s="342"/>
      <c r="I300" s="345"/>
      <c r="J300" s="343"/>
      <c r="K300" s="345"/>
      <c r="L300" s="342"/>
      <c r="M300" s="342"/>
      <c r="N300" s="327"/>
      <c r="O300" s="341"/>
      <c r="P300" s="342"/>
      <c r="Q300" s="342"/>
      <c r="R300" s="342"/>
      <c r="S300" s="342"/>
      <c r="T300" s="342"/>
      <c r="U300" s="342"/>
      <c r="V300" s="342"/>
      <c r="W300" s="342"/>
      <c r="X300" s="342"/>
      <c r="Y300" s="342"/>
      <c r="Z300" s="342"/>
      <c r="AA300" s="342"/>
      <c r="AB300" s="342"/>
      <c r="AC300" s="342"/>
      <c r="AD300" s="342"/>
      <c r="AE300" s="343"/>
      <c r="AF300" s="323"/>
      <c r="AG300" s="354"/>
      <c r="AH300" s="385"/>
    </row>
    <row r="301" spans="1:34" s="312" customFormat="1" ht="12.75" customHeight="1" x14ac:dyDescent="0.2">
      <c r="A301" s="342"/>
      <c r="B301" s="342"/>
      <c r="C301" s="330"/>
      <c r="D301" s="339"/>
      <c r="E301" s="341"/>
      <c r="F301" s="323"/>
      <c r="G301" s="342"/>
      <c r="H301" s="342"/>
      <c r="I301" s="345"/>
      <c r="J301" s="343"/>
      <c r="K301" s="345"/>
      <c r="L301" s="342"/>
      <c r="M301" s="342"/>
      <c r="N301" s="327"/>
      <c r="O301" s="341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42"/>
      <c r="AB301" s="342"/>
      <c r="AC301" s="342"/>
      <c r="AD301" s="342"/>
      <c r="AE301" s="343"/>
      <c r="AF301" s="323"/>
      <c r="AG301" s="354"/>
      <c r="AH301" s="385"/>
    </row>
    <row r="302" spans="1:34" s="312" customFormat="1" ht="12.75" customHeight="1" x14ac:dyDescent="0.2">
      <c r="A302" s="342"/>
      <c r="B302" s="342"/>
      <c r="C302" s="330"/>
      <c r="D302" s="339"/>
      <c r="E302" s="341"/>
      <c r="F302" s="323"/>
      <c r="G302" s="342"/>
      <c r="H302" s="342"/>
      <c r="I302" s="345"/>
      <c r="J302" s="343"/>
      <c r="K302" s="345"/>
      <c r="L302" s="342"/>
      <c r="M302" s="342"/>
      <c r="N302" s="327"/>
      <c r="O302" s="341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42"/>
      <c r="AB302" s="342"/>
      <c r="AC302" s="342"/>
      <c r="AD302" s="342"/>
      <c r="AE302" s="343"/>
      <c r="AF302" s="323"/>
      <c r="AG302" s="354"/>
      <c r="AH302" s="385"/>
    </row>
    <row r="303" spans="1:34" s="312" customFormat="1" ht="12.75" customHeight="1" x14ac:dyDescent="0.2">
      <c r="A303" s="342"/>
      <c r="B303" s="342"/>
      <c r="C303" s="330"/>
      <c r="D303" s="339"/>
      <c r="E303" s="341"/>
      <c r="F303" s="323"/>
      <c r="G303" s="342"/>
      <c r="H303" s="342"/>
      <c r="I303" s="345"/>
      <c r="J303" s="343"/>
      <c r="K303" s="345"/>
      <c r="L303" s="342"/>
      <c r="M303" s="342"/>
      <c r="N303" s="327"/>
      <c r="O303" s="341"/>
      <c r="P303" s="342"/>
      <c r="Q303" s="342"/>
      <c r="R303" s="342"/>
      <c r="S303" s="342"/>
      <c r="T303" s="342"/>
      <c r="U303" s="342"/>
      <c r="V303" s="342"/>
      <c r="W303" s="342"/>
      <c r="X303" s="342"/>
      <c r="Y303" s="342"/>
      <c r="Z303" s="342"/>
      <c r="AA303" s="342"/>
      <c r="AB303" s="342"/>
      <c r="AC303" s="342"/>
      <c r="AD303" s="342"/>
      <c r="AE303" s="343"/>
      <c r="AF303" s="323"/>
      <c r="AG303" s="354"/>
      <c r="AH303" s="385"/>
    </row>
    <row r="304" spans="1:34" s="312" customFormat="1" ht="12.75" customHeight="1" x14ac:dyDescent="0.2">
      <c r="A304" s="342"/>
      <c r="B304" s="342"/>
      <c r="C304" s="330"/>
      <c r="D304" s="339"/>
      <c r="E304" s="341"/>
      <c r="F304" s="323"/>
      <c r="G304" s="342"/>
      <c r="H304" s="342"/>
      <c r="I304" s="345"/>
      <c r="J304" s="343"/>
      <c r="K304" s="345"/>
      <c r="L304" s="342"/>
      <c r="M304" s="342"/>
      <c r="N304" s="327"/>
      <c r="O304" s="341"/>
      <c r="P304" s="342"/>
      <c r="Q304" s="342"/>
      <c r="R304" s="342"/>
      <c r="S304" s="342"/>
      <c r="T304" s="342"/>
      <c r="U304" s="342"/>
      <c r="V304" s="342"/>
      <c r="W304" s="342"/>
      <c r="X304" s="342"/>
      <c r="Y304" s="342"/>
      <c r="Z304" s="342"/>
      <c r="AA304" s="342"/>
      <c r="AB304" s="342"/>
      <c r="AC304" s="342"/>
      <c r="AD304" s="342"/>
      <c r="AE304" s="343"/>
      <c r="AF304" s="323"/>
      <c r="AG304" s="354"/>
      <c r="AH304" s="385"/>
    </row>
    <row r="305" spans="1:34" s="312" customFormat="1" ht="12.75" customHeight="1" x14ac:dyDescent="0.2">
      <c r="A305" s="342"/>
      <c r="B305" s="342"/>
      <c r="C305" s="330"/>
      <c r="D305" s="339"/>
      <c r="E305" s="341"/>
      <c r="F305" s="323"/>
      <c r="G305" s="342"/>
      <c r="H305" s="342"/>
      <c r="I305" s="345"/>
      <c r="J305" s="343"/>
      <c r="K305" s="345"/>
      <c r="L305" s="342"/>
      <c r="M305" s="342"/>
      <c r="N305" s="327"/>
      <c r="O305" s="341"/>
      <c r="P305" s="342"/>
      <c r="Q305" s="342"/>
      <c r="R305" s="342"/>
      <c r="S305" s="342"/>
      <c r="T305" s="342"/>
      <c r="U305" s="342"/>
      <c r="V305" s="342"/>
      <c r="W305" s="342"/>
      <c r="X305" s="342"/>
      <c r="Y305" s="342"/>
      <c r="Z305" s="342"/>
      <c r="AA305" s="342"/>
      <c r="AB305" s="342"/>
      <c r="AC305" s="342"/>
      <c r="AD305" s="342"/>
      <c r="AE305" s="343"/>
      <c r="AF305" s="323"/>
      <c r="AG305" s="354"/>
      <c r="AH305" s="385"/>
    </row>
    <row r="306" spans="1:34" s="312" customFormat="1" ht="12.75" customHeight="1" x14ac:dyDescent="0.2">
      <c r="A306" s="342"/>
      <c r="B306" s="342"/>
      <c r="C306" s="330"/>
      <c r="D306" s="339"/>
      <c r="E306" s="341"/>
      <c r="F306" s="323"/>
      <c r="G306" s="342"/>
      <c r="H306" s="342"/>
      <c r="I306" s="345"/>
      <c r="J306" s="343"/>
      <c r="K306" s="345"/>
      <c r="L306" s="342"/>
      <c r="M306" s="342"/>
      <c r="N306" s="327"/>
      <c r="O306" s="341"/>
      <c r="P306" s="342"/>
      <c r="Q306" s="342"/>
      <c r="R306" s="342"/>
      <c r="S306" s="342"/>
      <c r="T306" s="342"/>
      <c r="U306" s="342"/>
      <c r="V306" s="342"/>
      <c r="W306" s="342"/>
      <c r="X306" s="342"/>
      <c r="Y306" s="342"/>
      <c r="Z306" s="342"/>
      <c r="AA306" s="342"/>
      <c r="AB306" s="342"/>
      <c r="AC306" s="342"/>
      <c r="AD306" s="342"/>
      <c r="AE306" s="343"/>
      <c r="AF306" s="323"/>
      <c r="AG306" s="354"/>
      <c r="AH306" s="385"/>
    </row>
    <row r="307" spans="1:34" s="312" customFormat="1" ht="12.75" customHeight="1" x14ac:dyDescent="0.2">
      <c r="A307" s="342"/>
      <c r="B307" s="342"/>
      <c r="C307" s="330"/>
      <c r="D307" s="339"/>
      <c r="E307" s="341"/>
      <c r="F307" s="323"/>
      <c r="G307" s="342"/>
      <c r="H307" s="342"/>
      <c r="I307" s="345"/>
      <c r="J307" s="343"/>
      <c r="K307" s="345"/>
      <c r="L307" s="342"/>
      <c r="M307" s="342"/>
      <c r="N307" s="327"/>
      <c r="O307" s="341"/>
      <c r="P307" s="342"/>
      <c r="Q307" s="342"/>
      <c r="R307" s="342"/>
      <c r="S307" s="342"/>
      <c r="T307" s="342"/>
      <c r="U307" s="342"/>
      <c r="V307" s="342"/>
      <c r="W307" s="342"/>
      <c r="X307" s="342"/>
      <c r="Y307" s="342"/>
      <c r="Z307" s="342"/>
      <c r="AA307" s="342"/>
      <c r="AB307" s="342"/>
      <c r="AC307" s="342"/>
      <c r="AD307" s="342"/>
      <c r="AE307" s="343"/>
      <c r="AF307" s="323"/>
      <c r="AG307" s="354"/>
      <c r="AH307" s="385"/>
    </row>
    <row r="308" spans="1:34" s="312" customFormat="1" ht="12.75" customHeight="1" x14ac:dyDescent="0.2">
      <c r="A308" s="342"/>
      <c r="B308" s="342"/>
      <c r="C308" s="330"/>
      <c r="D308" s="339"/>
      <c r="E308" s="341"/>
      <c r="F308" s="323"/>
      <c r="G308" s="342"/>
      <c r="H308" s="342"/>
      <c r="I308" s="345"/>
      <c r="J308" s="343"/>
      <c r="K308" s="345"/>
      <c r="L308" s="342"/>
      <c r="M308" s="342"/>
      <c r="N308" s="327"/>
      <c r="O308" s="341"/>
      <c r="P308" s="342"/>
      <c r="Q308" s="342"/>
      <c r="R308" s="342"/>
      <c r="S308" s="342"/>
      <c r="T308" s="342"/>
      <c r="U308" s="342"/>
      <c r="V308" s="342"/>
      <c r="W308" s="342"/>
      <c r="X308" s="342"/>
      <c r="Y308" s="342"/>
      <c r="Z308" s="342"/>
      <c r="AA308" s="342"/>
      <c r="AB308" s="342"/>
      <c r="AC308" s="342"/>
      <c r="AD308" s="342"/>
      <c r="AE308" s="343"/>
      <c r="AF308" s="323"/>
      <c r="AG308" s="354"/>
      <c r="AH308" s="385"/>
    </row>
    <row r="309" spans="1:34" s="312" customFormat="1" ht="12.75" customHeight="1" x14ac:dyDescent="0.2">
      <c r="A309" s="342"/>
      <c r="B309" s="342"/>
      <c r="C309" s="330"/>
      <c r="D309" s="339"/>
      <c r="E309" s="341"/>
      <c r="F309" s="323"/>
      <c r="G309" s="342"/>
      <c r="H309" s="342"/>
      <c r="I309" s="345"/>
      <c r="J309" s="343"/>
      <c r="K309" s="345"/>
      <c r="L309" s="342"/>
      <c r="M309" s="342"/>
      <c r="N309" s="327"/>
      <c r="O309" s="341"/>
      <c r="P309" s="342"/>
      <c r="Q309" s="342"/>
      <c r="R309" s="342"/>
      <c r="S309" s="342"/>
      <c r="T309" s="342"/>
      <c r="U309" s="342"/>
      <c r="V309" s="342"/>
      <c r="W309" s="342"/>
      <c r="X309" s="342"/>
      <c r="Y309" s="342"/>
      <c r="Z309" s="342"/>
      <c r="AA309" s="342"/>
      <c r="AB309" s="342"/>
      <c r="AC309" s="342"/>
      <c r="AD309" s="342"/>
      <c r="AE309" s="343"/>
      <c r="AF309" s="323"/>
      <c r="AG309" s="354"/>
      <c r="AH309" s="385"/>
    </row>
    <row r="310" spans="1:34" s="312" customFormat="1" ht="12.75" customHeight="1" x14ac:dyDescent="0.2">
      <c r="A310" s="342"/>
      <c r="B310" s="342"/>
      <c r="C310" s="330"/>
      <c r="D310" s="339"/>
      <c r="E310" s="341"/>
      <c r="F310" s="323"/>
      <c r="G310" s="342"/>
      <c r="H310" s="342"/>
      <c r="I310" s="345"/>
      <c r="J310" s="343"/>
      <c r="K310" s="345"/>
      <c r="L310" s="342"/>
      <c r="M310" s="342"/>
      <c r="N310" s="327"/>
      <c r="O310" s="341"/>
      <c r="P310" s="342"/>
      <c r="Q310" s="342"/>
      <c r="R310" s="342"/>
      <c r="S310" s="342"/>
      <c r="T310" s="342"/>
      <c r="U310" s="342"/>
      <c r="V310" s="342"/>
      <c r="W310" s="342"/>
      <c r="X310" s="342"/>
      <c r="Y310" s="342"/>
      <c r="Z310" s="342"/>
      <c r="AA310" s="342"/>
      <c r="AB310" s="342"/>
      <c r="AC310" s="342"/>
      <c r="AD310" s="342"/>
      <c r="AE310" s="343"/>
      <c r="AF310" s="323"/>
      <c r="AG310" s="354"/>
      <c r="AH310" s="385"/>
    </row>
    <row r="311" spans="1:34" s="312" customFormat="1" ht="12.75" customHeight="1" x14ac:dyDescent="0.2">
      <c r="A311" s="342"/>
      <c r="B311" s="342"/>
      <c r="C311" s="330"/>
      <c r="D311" s="339"/>
      <c r="E311" s="341"/>
      <c r="F311" s="323"/>
      <c r="G311" s="342"/>
      <c r="H311" s="342"/>
      <c r="I311" s="345"/>
      <c r="J311" s="343"/>
      <c r="K311" s="345"/>
      <c r="L311" s="342"/>
      <c r="M311" s="342"/>
      <c r="N311" s="327"/>
      <c r="O311" s="341"/>
      <c r="P311" s="342"/>
      <c r="Q311" s="342"/>
      <c r="R311" s="342"/>
      <c r="S311" s="342"/>
      <c r="T311" s="342"/>
      <c r="U311" s="342"/>
      <c r="V311" s="342"/>
      <c r="W311" s="342"/>
      <c r="X311" s="342"/>
      <c r="Y311" s="342"/>
      <c r="Z311" s="342"/>
      <c r="AA311" s="342"/>
      <c r="AB311" s="342"/>
      <c r="AC311" s="342"/>
      <c r="AD311" s="342"/>
      <c r="AE311" s="343"/>
      <c r="AF311" s="323"/>
      <c r="AG311" s="354"/>
      <c r="AH311" s="385"/>
    </row>
    <row r="312" spans="1:34" s="312" customFormat="1" ht="12.75" customHeight="1" x14ac:dyDescent="0.2">
      <c r="A312" s="342"/>
      <c r="B312" s="342"/>
      <c r="C312" s="330"/>
      <c r="D312" s="339"/>
      <c r="E312" s="341"/>
      <c r="F312" s="323"/>
      <c r="G312" s="342"/>
      <c r="H312" s="342"/>
      <c r="I312" s="345"/>
      <c r="J312" s="343"/>
      <c r="K312" s="345"/>
      <c r="L312" s="342"/>
      <c r="M312" s="342"/>
      <c r="N312" s="327"/>
      <c r="O312" s="341"/>
      <c r="P312" s="342"/>
      <c r="Q312" s="342"/>
      <c r="R312" s="342"/>
      <c r="S312" s="342"/>
      <c r="T312" s="342"/>
      <c r="U312" s="342"/>
      <c r="V312" s="342"/>
      <c r="W312" s="342"/>
      <c r="X312" s="342"/>
      <c r="Y312" s="342"/>
      <c r="Z312" s="342"/>
      <c r="AA312" s="342"/>
      <c r="AB312" s="342"/>
      <c r="AC312" s="342"/>
      <c r="AD312" s="342"/>
      <c r="AE312" s="343"/>
      <c r="AF312" s="343"/>
      <c r="AG312" s="354"/>
      <c r="AH312" s="385"/>
    </row>
    <row r="313" spans="1:34" s="312" customFormat="1" ht="12.75" customHeight="1" x14ac:dyDescent="0.2">
      <c r="A313" s="342"/>
      <c r="B313" s="342"/>
      <c r="C313" s="330"/>
      <c r="D313" s="339"/>
      <c r="E313" s="341"/>
      <c r="F313" s="323"/>
      <c r="G313" s="342"/>
      <c r="H313" s="342"/>
      <c r="I313" s="345"/>
      <c r="J313" s="343"/>
      <c r="K313" s="345"/>
      <c r="L313" s="342"/>
      <c r="M313" s="342"/>
      <c r="N313" s="327"/>
      <c r="O313" s="341"/>
      <c r="P313" s="342"/>
      <c r="Q313" s="342"/>
      <c r="R313" s="342"/>
      <c r="S313" s="342"/>
      <c r="T313" s="342"/>
      <c r="U313" s="342"/>
      <c r="V313" s="342"/>
      <c r="W313" s="342"/>
      <c r="X313" s="342"/>
      <c r="Y313" s="342"/>
      <c r="Z313" s="342"/>
      <c r="AA313" s="342"/>
      <c r="AB313" s="342"/>
      <c r="AC313" s="342"/>
      <c r="AD313" s="342"/>
      <c r="AE313" s="343"/>
      <c r="AF313" s="343"/>
      <c r="AG313" s="354"/>
      <c r="AH313" s="385"/>
    </row>
    <row r="314" spans="1:34" s="312" customFormat="1" ht="12.75" customHeight="1" x14ac:dyDescent="0.2">
      <c r="A314" s="342"/>
      <c r="B314" s="342"/>
      <c r="C314" s="330"/>
      <c r="D314" s="339"/>
      <c r="E314" s="341"/>
      <c r="F314" s="323"/>
      <c r="G314" s="342"/>
      <c r="H314" s="342"/>
      <c r="I314" s="345"/>
      <c r="J314" s="343"/>
      <c r="K314" s="345"/>
      <c r="L314" s="342"/>
      <c r="M314" s="342"/>
      <c r="N314" s="327"/>
      <c r="O314" s="341"/>
      <c r="P314" s="342"/>
      <c r="Q314" s="342"/>
      <c r="R314" s="342"/>
      <c r="S314" s="342"/>
      <c r="T314" s="342"/>
      <c r="U314" s="342"/>
      <c r="V314" s="342"/>
      <c r="W314" s="342"/>
      <c r="X314" s="342"/>
      <c r="Y314" s="342"/>
      <c r="Z314" s="342"/>
      <c r="AA314" s="342"/>
      <c r="AB314" s="342"/>
      <c r="AC314" s="342"/>
      <c r="AD314" s="342"/>
      <c r="AE314" s="343"/>
      <c r="AF314" s="343"/>
      <c r="AG314" s="354"/>
      <c r="AH314" s="385"/>
    </row>
    <row r="315" spans="1:34" s="312" customFormat="1" ht="12.75" customHeight="1" x14ac:dyDescent="0.2">
      <c r="A315" s="342"/>
      <c r="B315" s="342"/>
      <c r="C315" s="330"/>
      <c r="D315" s="339"/>
      <c r="E315" s="341"/>
      <c r="F315" s="323"/>
      <c r="G315" s="342"/>
      <c r="H315" s="342"/>
      <c r="I315" s="345"/>
      <c r="J315" s="343"/>
      <c r="K315" s="345"/>
      <c r="L315" s="342"/>
      <c r="M315" s="342"/>
      <c r="N315" s="327"/>
      <c r="O315" s="341"/>
      <c r="P315" s="342"/>
      <c r="Q315" s="342"/>
      <c r="R315" s="342"/>
      <c r="S315" s="342"/>
      <c r="T315" s="342"/>
      <c r="U315" s="342"/>
      <c r="V315" s="342"/>
      <c r="W315" s="342"/>
      <c r="X315" s="342"/>
      <c r="Y315" s="342"/>
      <c r="Z315" s="342"/>
      <c r="AA315" s="342"/>
      <c r="AB315" s="342"/>
      <c r="AC315" s="342"/>
      <c r="AD315" s="342"/>
      <c r="AE315" s="343"/>
      <c r="AF315" s="343"/>
      <c r="AG315" s="354"/>
      <c r="AH315" s="385"/>
    </row>
    <row r="316" spans="1:34" s="312" customFormat="1" ht="12.75" customHeight="1" x14ac:dyDescent="0.2">
      <c r="A316" s="342"/>
      <c r="B316" s="342"/>
      <c r="C316" s="330"/>
      <c r="D316" s="339"/>
      <c r="E316" s="341"/>
      <c r="F316" s="323"/>
      <c r="G316" s="342"/>
      <c r="H316" s="342"/>
      <c r="I316" s="345"/>
      <c r="J316" s="343"/>
      <c r="K316" s="345"/>
      <c r="L316" s="342"/>
      <c r="M316" s="342"/>
      <c r="N316" s="327"/>
      <c r="O316" s="341"/>
      <c r="P316" s="342"/>
      <c r="Q316" s="342"/>
      <c r="R316" s="342"/>
      <c r="S316" s="342"/>
      <c r="T316" s="342"/>
      <c r="U316" s="342"/>
      <c r="V316" s="342"/>
      <c r="W316" s="342"/>
      <c r="X316" s="342"/>
      <c r="Y316" s="342"/>
      <c r="Z316" s="342"/>
      <c r="AA316" s="342"/>
      <c r="AB316" s="342"/>
      <c r="AC316" s="342"/>
      <c r="AD316" s="342"/>
      <c r="AE316" s="343"/>
      <c r="AF316" s="343"/>
      <c r="AG316" s="354"/>
      <c r="AH316" s="385"/>
    </row>
    <row r="317" spans="1:34" s="312" customFormat="1" ht="12.75" customHeight="1" x14ac:dyDescent="0.2">
      <c r="A317" s="342"/>
      <c r="B317" s="342"/>
      <c r="C317" s="330"/>
      <c r="D317" s="339"/>
      <c r="E317" s="341"/>
      <c r="F317" s="323"/>
      <c r="G317" s="342"/>
      <c r="H317" s="342"/>
      <c r="I317" s="345"/>
      <c r="J317" s="343"/>
      <c r="K317" s="345"/>
      <c r="L317" s="342"/>
      <c r="M317" s="342"/>
      <c r="N317" s="327"/>
      <c r="O317" s="341"/>
      <c r="P317" s="342"/>
      <c r="Q317" s="342"/>
      <c r="R317" s="342"/>
      <c r="S317" s="342"/>
      <c r="T317" s="342"/>
      <c r="U317" s="342"/>
      <c r="V317" s="342"/>
      <c r="W317" s="342"/>
      <c r="X317" s="342"/>
      <c r="Y317" s="342"/>
      <c r="Z317" s="342"/>
      <c r="AA317" s="342"/>
      <c r="AB317" s="342"/>
      <c r="AC317" s="342"/>
      <c r="AD317" s="342"/>
      <c r="AE317" s="343"/>
      <c r="AF317" s="343"/>
      <c r="AG317" s="354"/>
      <c r="AH317" s="385"/>
    </row>
    <row r="318" spans="1:34" s="312" customFormat="1" ht="12.75" customHeight="1" x14ac:dyDescent="0.2">
      <c r="A318" s="342"/>
      <c r="B318" s="342"/>
      <c r="C318" s="330"/>
      <c r="D318" s="339"/>
      <c r="E318" s="341"/>
      <c r="F318" s="323"/>
      <c r="G318" s="342"/>
      <c r="H318" s="342"/>
      <c r="I318" s="345"/>
      <c r="J318" s="343"/>
      <c r="K318" s="345"/>
      <c r="L318" s="342"/>
      <c r="M318" s="342"/>
      <c r="N318" s="327"/>
      <c r="O318" s="341"/>
      <c r="P318" s="342"/>
      <c r="Q318" s="342"/>
      <c r="R318" s="342"/>
      <c r="S318" s="342"/>
      <c r="T318" s="342"/>
      <c r="U318" s="342"/>
      <c r="V318" s="342"/>
      <c r="W318" s="342"/>
      <c r="X318" s="342"/>
      <c r="Y318" s="342"/>
      <c r="Z318" s="342"/>
      <c r="AA318" s="342"/>
      <c r="AB318" s="342"/>
      <c r="AC318" s="342"/>
      <c r="AD318" s="342"/>
      <c r="AE318" s="343"/>
      <c r="AF318" s="343"/>
      <c r="AG318" s="354"/>
      <c r="AH318" s="385"/>
    </row>
    <row r="319" spans="1:34" s="312" customFormat="1" ht="12.75" customHeight="1" x14ac:dyDescent="0.2">
      <c r="A319" s="342"/>
      <c r="B319" s="342"/>
      <c r="C319" s="330"/>
      <c r="D319" s="339"/>
      <c r="E319" s="341"/>
      <c r="F319" s="323"/>
      <c r="G319" s="344"/>
      <c r="H319" s="342"/>
      <c r="I319" s="345"/>
      <c r="J319" s="343"/>
      <c r="K319" s="345"/>
      <c r="L319" s="342"/>
      <c r="M319" s="342"/>
      <c r="N319" s="327"/>
      <c r="O319" s="341"/>
      <c r="P319" s="342"/>
      <c r="Q319" s="342"/>
      <c r="R319" s="342"/>
      <c r="S319" s="342"/>
      <c r="T319" s="342"/>
      <c r="U319" s="342"/>
      <c r="V319" s="342"/>
      <c r="W319" s="342"/>
      <c r="X319" s="342"/>
      <c r="Y319" s="342"/>
      <c r="Z319" s="342"/>
      <c r="AA319" s="342"/>
      <c r="AB319" s="342"/>
      <c r="AC319" s="342"/>
      <c r="AD319" s="342"/>
      <c r="AE319" s="343"/>
      <c r="AF319" s="343"/>
      <c r="AG319" s="354"/>
      <c r="AH319" s="385"/>
    </row>
    <row r="320" spans="1:34" s="312" customFormat="1" ht="12.75" customHeight="1" x14ac:dyDescent="0.2">
      <c r="A320" s="342"/>
      <c r="B320" s="342"/>
      <c r="C320" s="330"/>
      <c r="D320" s="339"/>
      <c r="E320" s="341"/>
      <c r="F320" s="323"/>
      <c r="G320" s="342"/>
      <c r="H320" s="342"/>
      <c r="I320" s="345"/>
      <c r="J320" s="343"/>
      <c r="K320" s="345"/>
      <c r="L320" s="342"/>
      <c r="M320" s="342"/>
      <c r="N320" s="327"/>
      <c r="O320" s="341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342"/>
      <c r="AB320" s="342"/>
      <c r="AC320" s="342"/>
      <c r="AD320" s="342"/>
      <c r="AE320" s="343"/>
      <c r="AF320" s="343"/>
      <c r="AG320" s="354"/>
      <c r="AH320" s="385"/>
    </row>
    <row r="321" spans="1:34" s="312" customFormat="1" ht="12.75" customHeight="1" x14ac:dyDescent="0.2">
      <c r="A321" s="342"/>
      <c r="B321" s="342"/>
      <c r="C321" s="330"/>
      <c r="D321" s="339"/>
      <c r="E321" s="341"/>
      <c r="F321" s="323"/>
      <c r="G321" s="342"/>
      <c r="H321" s="342"/>
      <c r="I321" s="345"/>
      <c r="J321" s="343"/>
      <c r="K321" s="345"/>
      <c r="L321" s="342"/>
      <c r="M321" s="342"/>
      <c r="N321" s="327"/>
      <c r="O321" s="341"/>
      <c r="P321" s="342"/>
      <c r="Q321" s="342"/>
      <c r="R321" s="342"/>
      <c r="S321" s="342"/>
      <c r="T321" s="342"/>
      <c r="U321" s="342"/>
      <c r="V321" s="342"/>
      <c r="W321" s="342"/>
      <c r="X321" s="342"/>
      <c r="Y321" s="342"/>
      <c r="Z321" s="342"/>
      <c r="AA321" s="342"/>
      <c r="AB321" s="342"/>
      <c r="AC321" s="342"/>
      <c r="AD321" s="342"/>
      <c r="AE321" s="343"/>
      <c r="AF321" s="343"/>
      <c r="AG321" s="354"/>
      <c r="AH321" s="385"/>
    </row>
    <row r="322" spans="1:34" s="312" customFormat="1" ht="12.75" customHeight="1" x14ac:dyDescent="0.2">
      <c r="A322" s="342"/>
      <c r="B322" s="342"/>
      <c r="C322" s="330"/>
      <c r="D322" s="339"/>
      <c r="E322" s="341"/>
      <c r="F322" s="323"/>
      <c r="G322" s="342"/>
      <c r="H322" s="342"/>
      <c r="I322" s="345"/>
      <c r="J322" s="343"/>
      <c r="K322" s="345"/>
      <c r="L322" s="342"/>
      <c r="M322" s="342"/>
      <c r="N322" s="327"/>
      <c r="O322" s="341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42"/>
      <c r="AB322" s="342"/>
      <c r="AC322" s="342"/>
      <c r="AD322" s="342"/>
      <c r="AE322" s="343"/>
      <c r="AF322" s="343"/>
      <c r="AG322" s="354"/>
      <c r="AH322" s="385"/>
    </row>
    <row r="323" spans="1:34" s="312" customFormat="1" ht="12.75" customHeight="1" x14ac:dyDescent="0.2">
      <c r="A323" s="342"/>
      <c r="B323" s="342"/>
      <c r="C323" s="330"/>
      <c r="D323" s="339"/>
      <c r="E323" s="341"/>
      <c r="F323" s="323"/>
      <c r="G323" s="342"/>
      <c r="H323" s="342"/>
      <c r="I323" s="345"/>
      <c r="J323" s="343"/>
      <c r="K323" s="345"/>
      <c r="L323" s="342"/>
      <c r="M323" s="342"/>
      <c r="N323" s="327"/>
      <c r="O323" s="341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42"/>
      <c r="AB323" s="342"/>
      <c r="AC323" s="342"/>
      <c r="AD323" s="342"/>
      <c r="AE323" s="343"/>
      <c r="AF323" s="343"/>
      <c r="AG323" s="354"/>
      <c r="AH323" s="385"/>
    </row>
    <row r="324" spans="1:34" s="312" customFormat="1" ht="12.75" customHeight="1" x14ac:dyDescent="0.2">
      <c r="A324" s="342"/>
      <c r="B324" s="342"/>
      <c r="C324" s="330"/>
      <c r="D324" s="339"/>
      <c r="E324" s="341"/>
      <c r="F324" s="323"/>
      <c r="G324" s="342"/>
      <c r="H324" s="342"/>
      <c r="I324" s="345"/>
      <c r="J324" s="343"/>
      <c r="K324" s="345"/>
      <c r="L324" s="342"/>
      <c r="M324" s="342"/>
      <c r="N324" s="327"/>
      <c r="O324" s="341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42"/>
      <c r="AB324" s="342"/>
      <c r="AC324" s="342"/>
      <c r="AD324" s="342"/>
      <c r="AE324" s="343"/>
      <c r="AF324" s="343"/>
      <c r="AG324" s="354"/>
      <c r="AH324" s="385"/>
    </row>
    <row r="325" spans="1:34" s="312" customFormat="1" ht="12.75" customHeight="1" x14ac:dyDescent="0.2">
      <c r="A325" s="342"/>
      <c r="B325" s="342"/>
      <c r="C325" s="330"/>
      <c r="D325" s="339"/>
      <c r="E325" s="341"/>
      <c r="F325" s="323"/>
      <c r="G325" s="342"/>
      <c r="H325" s="342"/>
      <c r="I325" s="345"/>
      <c r="J325" s="343"/>
      <c r="K325" s="345"/>
      <c r="L325" s="342"/>
      <c r="M325" s="342"/>
      <c r="N325" s="327"/>
      <c r="O325" s="341"/>
      <c r="P325" s="342"/>
      <c r="Q325" s="342"/>
      <c r="R325" s="342"/>
      <c r="S325" s="342"/>
      <c r="T325" s="342"/>
      <c r="U325" s="342"/>
      <c r="V325" s="342"/>
      <c r="W325" s="342"/>
      <c r="X325" s="342"/>
      <c r="Y325" s="342"/>
      <c r="Z325" s="342"/>
      <c r="AA325" s="342"/>
      <c r="AB325" s="342"/>
      <c r="AC325" s="342"/>
      <c r="AD325" s="342"/>
      <c r="AE325" s="343"/>
      <c r="AF325" s="343"/>
      <c r="AG325" s="354"/>
      <c r="AH325" s="385"/>
    </row>
    <row r="326" spans="1:34" s="312" customFormat="1" ht="12.75" customHeight="1" x14ac:dyDescent="0.2">
      <c r="A326" s="342"/>
      <c r="B326" s="342"/>
      <c r="C326" s="330"/>
      <c r="D326" s="339"/>
      <c r="E326" s="341"/>
      <c r="F326" s="323"/>
      <c r="G326" s="342"/>
      <c r="H326" s="342"/>
      <c r="I326" s="345"/>
      <c r="J326" s="343"/>
      <c r="K326" s="345"/>
      <c r="L326" s="342"/>
      <c r="M326" s="342"/>
      <c r="N326" s="327"/>
      <c r="O326" s="341"/>
      <c r="P326" s="342"/>
      <c r="Q326" s="342"/>
      <c r="R326" s="342"/>
      <c r="S326" s="342"/>
      <c r="T326" s="342"/>
      <c r="U326" s="342"/>
      <c r="V326" s="342"/>
      <c r="W326" s="342"/>
      <c r="X326" s="342"/>
      <c r="Y326" s="342"/>
      <c r="Z326" s="342"/>
      <c r="AA326" s="342"/>
      <c r="AB326" s="342"/>
      <c r="AC326" s="342"/>
      <c r="AD326" s="342"/>
      <c r="AE326" s="343"/>
      <c r="AF326" s="343"/>
      <c r="AG326" s="354"/>
      <c r="AH326" s="385"/>
    </row>
    <row r="327" spans="1:34" s="312" customFormat="1" ht="12.75" customHeight="1" x14ac:dyDescent="0.2">
      <c r="A327" s="342"/>
      <c r="B327" s="342"/>
      <c r="C327" s="330"/>
      <c r="D327" s="339"/>
      <c r="E327" s="341"/>
      <c r="F327" s="323"/>
      <c r="G327" s="342"/>
      <c r="H327" s="342"/>
      <c r="I327" s="345"/>
      <c r="J327" s="343"/>
      <c r="K327" s="345"/>
      <c r="L327" s="342"/>
      <c r="M327" s="342"/>
      <c r="N327" s="327"/>
      <c r="O327" s="341"/>
      <c r="P327" s="342"/>
      <c r="Q327" s="342"/>
      <c r="R327" s="342"/>
      <c r="S327" s="342"/>
      <c r="T327" s="342"/>
      <c r="U327" s="342"/>
      <c r="V327" s="342"/>
      <c r="W327" s="342"/>
      <c r="X327" s="342"/>
      <c r="Y327" s="342"/>
      <c r="Z327" s="342"/>
      <c r="AA327" s="342"/>
      <c r="AB327" s="342"/>
      <c r="AC327" s="342"/>
      <c r="AD327" s="342"/>
      <c r="AE327" s="343"/>
      <c r="AF327" s="343"/>
      <c r="AG327" s="354"/>
      <c r="AH327" s="385"/>
    </row>
    <row r="328" spans="1:34" s="312" customFormat="1" ht="12.75" customHeight="1" x14ac:dyDescent="0.2">
      <c r="A328" s="342"/>
      <c r="B328" s="342"/>
      <c r="C328" s="330"/>
      <c r="D328" s="339"/>
      <c r="E328" s="341"/>
      <c r="F328" s="323"/>
      <c r="G328" s="342"/>
      <c r="H328" s="342"/>
      <c r="I328" s="345"/>
      <c r="J328" s="343"/>
      <c r="K328" s="345"/>
      <c r="L328" s="342"/>
      <c r="M328" s="342"/>
      <c r="N328" s="327"/>
      <c r="O328" s="341"/>
      <c r="P328" s="342"/>
      <c r="Q328" s="342"/>
      <c r="R328" s="342"/>
      <c r="S328" s="342"/>
      <c r="T328" s="342"/>
      <c r="U328" s="342"/>
      <c r="V328" s="342"/>
      <c r="W328" s="342"/>
      <c r="X328" s="342"/>
      <c r="Y328" s="342"/>
      <c r="Z328" s="342"/>
      <c r="AA328" s="342"/>
      <c r="AB328" s="342"/>
      <c r="AC328" s="342"/>
      <c r="AD328" s="342"/>
      <c r="AE328" s="343"/>
      <c r="AF328" s="343"/>
      <c r="AG328" s="354"/>
      <c r="AH328" s="385"/>
    </row>
    <row r="329" spans="1:34" s="312" customFormat="1" ht="12.75" customHeight="1" x14ac:dyDescent="0.2">
      <c r="A329" s="342"/>
      <c r="B329" s="342"/>
      <c r="C329" s="330"/>
      <c r="D329" s="339"/>
      <c r="E329" s="341"/>
      <c r="F329" s="323"/>
      <c r="G329" s="342"/>
      <c r="H329" s="342"/>
      <c r="I329" s="345"/>
      <c r="J329" s="343"/>
      <c r="K329" s="345"/>
      <c r="L329" s="342"/>
      <c r="M329" s="342"/>
      <c r="N329" s="327"/>
      <c r="O329" s="341"/>
      <c r="P329" s="342"/>
      <c r="Q329" s="342"/>
      <c r="R329" s="342"/>
      <c r="S329" s="342"/>
      <c r="T329" s="342"/>
      <c r="U329" s="342"/>
      <c r="V329" s="342"/>
      <c r="W329" s="342"/>
      <c r="X329" s="342"/>
      <c r="Y329" s="342"/>
      <c r="Z329" s="342"/>
      <c r="AA329" s="342"/>
      <c r="AB329" s="342"/>
      <c r="AC329" s="342"/>
      <c r="AD329" s="342"/>
      <c r="AE329" s="343"/>
      <c r="AF329" s="343"/>
      <c r="AG329" s="354"/>
      <c r="AH329" s="385"/>
    </row>
    <row r="330" spans="1:34" s="312" customFormat="1" ht="12.75" customHeight="1" x14ac:dyDescent="0.2">
      <c r="A330" s="342"/>
      <c r="B330" s="342"/>
      <c r="C330" s="330"/>
      <c r="D330" s="339"/>
      <c r="E330" s="341"/>
      <c r="F330" s="323"/>
      <c r="G330" s="342"/>
      <c r="H330" s="342"/>
      <c r="I330" s="345"/>
      <c r="J330" s="343"/>
      <c r="K330" s="345"/>
      <c r="L330" s="342"/>
      <c r="M330" s="342"/>
      <c r="N330" s="327"/>
      <c r="O330" s="341"/>
      <c r="P330" s="342"/>
      <c r="Q330" s="342"/>
      <c r="R330" s="342"/>
      <c r="S330" s="342"/>
      <c r="T330" s="342"/>
      <c r="U330" s="342"/>
      <c r="V330" s="342"/>
      <c r="W330" s="342"/>
      <c r="X330" s="342"/>
      <c r="Y330" s="342"/>
      <c r="Z330" s="342"/>
      <c r="AA330" s="342"/>
      <c r="AB330" s="342"/>
      <c r="AC330" s="342"/>
      <c r="AD330" s="342"/>
      <c r="AE330" s="343"/>
      <c r="AF330" s="343"/>
      <c r="AG330" s="354"/>
      <c r="AH330" s="385"/>
    </row>
    <row r="331" spans="1:34" s="312" customFormat="1" ht="12.75" customHeight="1" x14ac:dyDescent="0.2">
      <c r="A331" s="342"/>
      <c r="B331" s="342"/>
      <c r="C331" s="330"/>
      <c r="D331" s="339"/>
      <c r="E331" s="341"/>
      <c r="F331" s="323"/>
      <c r="G331" s="342"/>
      <c r="H331" s="342"/>
      <c r="I331" s="345"/>
      <c r="J331" s="343"/>
      <c r="K331" s="345"/>
      <c r="L331" s="342"/>
      <c r="M331" s="342"/>
      <c r="N331" s="327"/>
      <c r="O331" s="341"/>
      <c r="P331" s="342"/>
      <c r="Q331" s="342"/>
      <c r="R331" s="342"/>
      <c r="S331" s="342"/>
      <c r="T331" s="342"/>
      <c r="U331" s="342"/>
      <c r="V331" s="342"/>
      <c r="W331" s="342"/>
      <c r="X331" s="342"/>
      <c r="Y331" s="342"/>
      <c r="Z331" s="342"/>
      <c r="AA331" s="342"/>
      <c r="AB331" s="342"/>
      <c r="AC331" s="342"/>
      <c r="AD331" s="342"/>
      <c r="AE331" s="343"/>
      <c r="AF331" s="343"/>
      <c r="AG331" s="354"/>
      <c r="AH331" s="385"/>
    </row>
    <row r="332" spans="1:34" s="312" customFormat="1" ht="12.75" customHeight="1" x14ac:dyDescent="0.2">
      <c r="A332" s="342"/>
      <c r="B332" s="342"/>
      <c r="C332" s="330"/>
      <c r="D332" s="339"/>
      <c r="E332" s="341"/>
      <c r="F332" s="323"/>
      <c r="G332" s="342"/>
      <c r="H332" s="344"/>
      <c r="I332" s="345"/>
      <c r="J332" s="343"/>
      <c r="K332" s="345"/>
      <c r="L332" s="342"/>
      <c r="M332" s="342"/>
      <c r="N332" s="327"/>
      <c r="O332" s="341"/>
      <c r="P332" s="342"/>
      <c r="Q332" s="342"/>
      <c r="R332" s="342"/>
      <c r="S332" s="342"/>
      <c r="T332" s="342"/>
      <c r="U332" s="342"/>
      <c r="V332" s="342"/>
      <c r="W332" s="342"/>
      <c r="X332" s="342"/>
      <c r="Y332" s="342"/>
      <c r="Z332" s="342"/>
      <c r="AA332" s="342"/>
      <c r="AB332" s="342"/>
      <c r="AC332" s="342"/>
      <c r="AD332" s="342"/>
      <c r="AE332" s="343"/>
      <c r="AF332" s="343"/>
      <c r="AG332" s="354"/>
      <c r="AH332" s="385"/>
    </row>
    <row r="333" spans="1:34" s="312" customFormat="1" ht="12.75" customHeight="1" x14ac:dyDescent="0.2">
      <c r="A333" s="342"/>
      <c r="B333" s="342"/>
      <c r="C333" s="330"/>
      <c r="D333" s="339"/>
      <c r="E333" s="341"/>
      <c r="F333" s="323"/>
      <c r="G333" s="342"/>
      <c r="H333" s="342"/>
      <c r="I333" s="345"/>
      <c r="J333" s="343"/>
      <c r="K333" s="345"/>
      <c r="L333" s="342"/>
      <c r="M333" s="342"/>
      <c r="N333" s="327"/>
      <c r="O333" s="341"/>
      <c r="P333" s="342"/>
      <c r="Q333" s="342"/>
      <c r="R333" s="342"/>
      <c r="S333" s="342"/>
      <c r="T333" s="342"/>
      <c r="U333" s="342"/>
      <c r="V333" s="342"/>
      <c r="W333" s="342"/>
      <c r="X333" s="342"/>
      <c r="Y333" s="342"/>
      <c r="Z333" s="342"/>
      <c r="AA333" s="342"/>
      <c r="AB333" s="342"/>
      <c r="AC333" s="342"/>
      <c r="AD333" s="342"/>
      <c r="AE333" s="343"/>
      <c r="AF333" s="343"/>
      <c r="AG333" s="354"/>
      <c r="AH333" s="385"/>
    </row>
    <row r="334" spans="1:34" s="312" customFormat="1" ht="12.75" customHeight="1" x14ac:dyDescent="0.2">
      <c r="A334" s="342"/>
      <c r="B334" s="342"/>
      <c r="C334" s="330"/>
      <c r="D334" s="339"/>
      <c r="E334" s="341"/>
      <c r="F334" s="323"/>
      <c r="G334" s="342"/>
      <c r="H334" s="342"/>
      <c r="I334" s="345"/>
      <c r="J334" s="343"/>
      <c r="K334" s="345"/>
      <c r="L334" s="342"/>
      <c r="M334" s="342"/>
      <c r="N334" s="327"/>
      <c r="O334" s="341"/>
      <c r="P334" s="342"/>
      <c r="Q334" s="342"/>
      <c r="R334" s="342"/>
      <c r="S334" s="342"/>
      <c r="T334" s="342"/>
      <c r="U334" s="342"/>
      <c r="V334" s="342"/>
      <c r="W334" s="342"/>
      <c r="X334" s="342"/>
      <c r="Y334" s="342"/>
      <c r="Z334" s="342"/>
      <c r="AA334" s="342"/>
      <c r="AB334" s="342"/>
      <c r="AC334" s="342"/>
      <c r="AD334" s="342"/>
      <c r="AE334" s="343"/>
      <c r="AF334" s="343"/>
      <c r="AG334" s="354"/>
      <c r="AH334" s="385"/>
    </row>
    <row r="335" spans="1:34" s="312" customFormat="1" ht="12.75" customHeight="1" x14ac:dyDescent="0.2">
      <c r="A335" s="342"/>
      <c r="B335" s="342"/>
      <c r="C335" s="330"/>
      <c r="D335" s="339"/>
      <c r="E335" s="341"/>
      <c r="F335" s="323"/>
      <c r="G335" s="342"/>
      <c r="H335" s="342"/>
      <c r="I335" s="345"/>
      <c r="J335" s="343"/>
      <c r="K335" s="345"/>
      <c r="L335" s="342"/>
      <c r="M335" s="342"/>
      <c r="N335" s="327"/>
      <c r="O335" s="341"/>
      <c r="P335" s="342"/>
      <c r="Q335" s="342"/>
      <c r="R335" s="342"/>
      <c r="S335" s="342"/>
      <c r="T335" s="342"/>
      <c r="U335" s="342"/>
      <c r="V335" s="342"/>
      <c r="W335" s="342"/>
      <c r="X335" s="342"/>
      <c r="Y335" s="342"/>
      <c r="Z335" s="342"/>
      <c r="AA335" s="342"/>
      <c r="AB335" s="342"/>
      <c r="AC335" s="342"/>
      <c r="AD335" s="342"/>
      <c r="AE335" s="343"/>
      <c r="AF335" s="343"/>
      <c r="AG335" s="354"/>
      <c r="AH335" s="385"/>
    </row>
    <row r="336" spans="1:34" s="312" customFormat="1" ht="12.75" customHeight="1" x14ac:dyDescent="0.2">
      <c r="A336" s="342"/>
      <c r="B336" s="342"/>
      <c r="C336" s="330"/>
      <c r="D336" s="339"/>
      <c r="E336" s="341"/>
      <c r="F336" s="323"/>
      <c r="G336" s="342"/>
      <c r="H336" s="342"/>
      <c r="I336" s="345"/>
      <c r="J336" s="343"/>
      <c r="K336" s="345"/>
      <c r="L336" s="342"/>
      <c r="M336" s="342"/>
      <c r="N336" s="327"/>
      <c r="O336" s="341"/>
      <c r="P336" s="342"/>
      <c r="Q336" s="342"/>
      <c r="R336" s="342"/>
      <c r="S336" s="342"/>
      <c r="T336" s="342"/>
      <c r="U336" s="342"/>
      <c r="V336" s="342"/>
      <c r="W336" s="342"/>
      <c r="X336" s="342"/>
      <c r="Y336" s="342"/>
      <c r="Z336" s="342"/>
      <c r="AA336" s="342"/>
      <c r="AB336" s="342"/>
      <c r="AC336" s="342"/>
      <c r="AD336" s="342"/>
      <c r="AE336" s="343"/>
      <c r="AF336" s="343"/>
      <c r="AG336" s="354"/>
      <c r="AH336" s="385"/>
    </row>
    <row r="337" spans="1:34" s="312" customFormat="1" ht="12.75" customHeight="1" x14ac:dyDescent="0.2">
      <c r="A337" s="342"/>
      <c r="B337" s="342"/>
      <c r="C337" s="330"/>
      <c r="D337" s="339"/>
      <c r="E337" s="341"/>
      <c r="F337" s="323"/>
      <c r="G337" s="342"/>
      <c r="H337" s="342"/>
      <c r="I337" s="345"/>
      <c r="J337" s="343"/>
      <c r="K337" s="345"/>
      <c r="L337" s="342"/>
      <c r="M337" s="342"/>
      <c r="N337" s="327"/>
      <c r="O337" s="341"/>
      <c r="P337" s="342"/>
      <c r="Q337" s="342"/>
      <c r="R337" s="342"/>
      <c r="S337" s="342"/>
      <c r="T337" s="342"/>
      <c r="U337" s="342"/>
      <c r="V337" s="342"/>
      <c r="W337" s="342"/>
      <c r="X337" s="342"/>
      <c r="Y337" s="342"/>
      <c r="Z337" s="342"/>
      <c r="AA337" s="342"/>
      <c r="AB337" s="342"/>
      <c r="AC337" s="342"/>
      <c r="AD337" s="342"/>
      <c r="AE337" s="343"/>
      <c r="AF337" s="343"/>
      <c r="AG337" s="354"/>
      <c r="AH337" s="385"/>
    </row>
    <row r="338" spans="1:34" s="312" customFormat="1" ht="12.75" customHeight="1" x14ac:dyDescent="0.2">
      <c r="A338" s="342"/>
      <c r="B338" s="342"/>
      <c r="C338" s="330"/>
      <c r="D338" s="339"/>
      <c r="E338" s="341"/>
      <c r="F338" s="323"/>
      <c r="G338" s="342"/>
      <c r="H338" s="342"/>
      <c r="I338" s="345"/>
      <c r="J338" s="343"/>
      <c r="K338" s="345"/>
      <c r="L338" s="342"/>
      <c r="M338" s="342"/>
      <c r="N338" s="327"/>
      <c r="O338" s="341"/>
      <c r="P338" s="342"/>
      <c r="Q338" s="342"/>
      <c r="R338" s="342"/>
      <c r="S338" s="342"/>
      <c r="T338" s="342"/>
      <c r="U338" s="342"/>
      <c r="V338" s="342"/>
      <c r="W338" s="342"/>
      <c r="X338" s="342"/>
      <c r="Y338" s="342"/>
      <c r="Z338" s="342"/>
      <c r="AA338" s="342"/>
      <c r="AB338" s="342"/>
      <c r="AC338" s="342"/>
      <c r="AD338" s="342"/>
      <c r="AE338" s="343"/>
      <c r="AF338" s="343"/>
      <c r="AG338" s="354"/>
      <c r="AH338" s="385"/>
    </row>
    <row r="339" spans="1:34" s="312" customFormat="1" ht="12.75" customHeight="1" x14ac:dyDescent="0.2">
      <c r="A339" s="342"/>
      <c r="B339" s="342"/>
      <c r="C339" s="330"/>
      <c r="D339" s="339"/>
      <c r="E339" s="341"/>
      <c r="F339" s="323"/>
      <c r="G339" s="342"/>
      <c r="H339" s="342"/>
      <c r="I339" s="345"/>
      <c r="J339" s="343"/>
      <c r="K339" s="345"/>
      <c r="L339" s="342"/>
      <c r="M339" s="342"/>
      <c r="N339" s="327"/>
      <c r="O339" s="341"/>
      <c r="P339" s="342"/>
      <c r="Q339" s="342"/>
      <c r="R339" s="342"/>
      <c r="S339" s="342"/>
      <c r="T339" s="342"/>
      <c r="U339" s="342"/>
      <c r="V339" s="342"/>
      <c r="W339" s="342"/>
      <c r="X339" s="342"/>
      <c r="Y339" s="342"/>
      <c r="Z339" s="342"/>
      <c r="AA339" s="342"/>
      <c r="AB339" s="342"/>
      <c r="AC339" s="342"/>
      <c r="AD339" s="342"/>
      <c r="AE339" s="343"/>
      <c r="AF339" s="343"/>
      <c r="AG339" s="354"/>
      <c r="AH339" s="385"/>
    </row>
    <row r="340" spans="1:34" s="312" customFormat="1" ht="12.75" customHeight="1" x14ac:dyDescent="0.2">
      <c r="A340" s="342"/>
      <c r="B340" s="342"/>
      <c r="C340" s="330"/>
      <c r="D340" s="339"/>
      <c r="E340" s="341"/>
      <c r="F340" s="323"/>
      <c r="G340" s="342"/>
      <c r="H340" s="342"/>
      <c r="I340" s="345"/>
      <c r="J340" s="343"/>
      <c r="K340" s="345"/>
      <c r="L340" s="342"/>
      <c r="M340" s="342"/>
      <c r="N340" s="327"/>
      <c r="O340" s="341"/>
      <c r="P340" s="342"/>
      <c r="Q340" s="342"/>
      <c r="R340" s="342"/>
      <c r="S340" s="342"/>
      <c r="T340" s="342"/>
      <c r="U340" s="342"/>
      <c r="V340" s="342"/>
      <c r="W340" s="342"/>
      <c r="X340" s="342"/>
      <c r="Y340" s="342"/>
      <c r="Z340" s="342"/>
      <c r="AA340" s="342"/>
      <c r="AB340" s="342"/>
      <c r="AC340" s="342"/>
      <c r="AD340" s="342"/>
      <c r="AE340" s="343"/>
      <c r="AF340" s="343"/>
      <c r="AG340" s="354"/>
      <c r="AH340" s="385"/>
    </row>
    <row r="341" spans="1:34" s="312" customFormat="1" ht="12.75" customHeight="1" x14ac:dyDescent="0.2">
      <c r="A341" s="342"/>
      <c r="B341" s="342"/>
      <c r="C341" s="330"/>
      <c r="D341" s="339"/>
      <c r="E341" s="341"/>
      <c r="F341" s="323"/>
      <c r="G341" s="342"/>
      <c r="H341" s="342"/>
      <c r="I341" s="345"/>
      <c r="J341" s="343"/>
      <c r="K341" s="345"/>
      <c r="L341" s="342"/>
      <c r="M341" s="342"/>
      <c r="N341" s="327"/>
      <c r="O341" s="341"/>
      <c r="P341" s="342"/>
      <c r="Q341" s="342"/>
      <c r="R341" s="342"/>
      <c r="S341" s="342"/>
      <c r="T341" s="342"/>
      <c r="U341" s="342"/>
      <c r="V341" s="342"/>
      <c r="W341" s="342"/>
      <c r="X341" s="342"/>
      <c r="Y341" s="342"/>
      <c r="Z341" s="342"/>
      <c r="AA341" s="342"/>
      <c r="AB341" s="342"/>
      <c r="AC341" s="342"/>
      <c r="AD341" s="342"/>
      <c r="AE341" s="343"/>
      <c r="AF341" s="343"/>
      <c r="AG341" s="354"/>
      <c r="AH341" s="385"/>
    </row>
    <row r="342" spans="1:34" s="312" customFormat="1" ht="12.75" customHeight="1" x14ac:dyDescent="0.2">
      <c r="A342" s="342"/>
      <c r="B342" s="342"/>
      <c r="C342" s="330"/>
      <c r="D342" s="339"/>
      <c r="E342" s="341"/>
      <c r="F342" s="323"/>
      <c r="G342" s="342"/>
      <c r="H342" s="342"/>
      <c r="I342" s="345"/>
      <c r="J342" s="343"/>
      <c r="K342" s="345"/>
      <c r="L342" s="342"/>
      <c r="M342" s="342"/>
      <c r="N342" s="327"/>
      <c r="O342" s="341"/>
      <c r="P342" s="342"/>
      <c r="Q342" s="342"/>
      <c r="R342" s="342"/>
      <c r="S342" s="342"/>
      <c r="T342" s="342"/>
      <c r="U342" s="342"/>
      <c r="V342" s="342"/>
      <c r="W342" s="342"/>
      <c r="X342" s="342"/>
      <c r="Y342" s="342"/>
      <c r="Z342" s="342"/>
      <c r="AA342" s="342"/>
      <c r="AB342" s="342"/>
      <c r="AC342" s="342"/>
      <c r="AD342" s="342"/>
      <c r="AE342" s="343"/>
      <c r="AF342" s="343"/>
      <c r="AG342" s="354"/>
      <c r="AH342" s="385"/>
    </row>
    <row r="343" spans="1:34" s="312" customFormat="1" ht="12.75" customHeight="1" x14ac:dyDescent="0.2">
      <c r="A343" s="342"/>
      <c r="B343" s="342"/>
      <c r="C343" s="330"/>
      <c r="D343" s="339"/>
      <c r="E343" s="341"/>
      <c r="F343" s="323"/>
      <c r="G343" s="342"/>
      <c r="H343" s="342"/>
      <c r="I343" s="345"/>
      <c r="J343" s="343"/>
      <c r="K343" s="345"/>
      <c r="L343" s="342"/>
      <c r="M343" s="344"/>
      <c r="N343" s="327"/>
      <c r="O343" s="341"/>
      <c r="P343" s="342"/>
      <c r="Q343" s="342"/>
      <c r="R343" s="342"/>
      <c r="S343" s="342"/>
      <c r="T343" s="342"/>
      <c r="U343" s="342"/>
      <c r="V343" s="342"/>
      <c r="W343" s="342"/>
      <c r="X343" s="342"/>
      <c r="Y343" s="342"/>
      <c r="Z343" s="342"/>
      <c r="AA343" s="342"/>
      <c r="AB343" s="342"/>
      <c r="AC343" s="342"/>
      <c r="AD343" s="342"/>
      <c r="AE343" s="343"/>
      <c r="AF343" s="343"/>
      <c r="AG343" s="354"/>
      <c r="AH343" s="385"/>
    </row>
    <row r="344" spans="1:34" s="312" customFormat="1" ht="12.75" customHeight="1" x14ac:dyDescent="0.2">
      <c r="A344" s="342"/>
      <c r="B344" s="342"/>
      <c r="C344" s="330"/>
      <c r="D344" s="339"/>
      <c r="E344" s="341"/>
      <c r="F344" s="323"/>
      <c r="G344" s="342"/>
      <c r="H344" s="342"/>
      <c r="I344" s="345"/>
      <c r="J344" s="343"/>
      <c r="K344" s="345"/>
      <c r="L344" s="342"/>
      <c r="M344" s="342"/>
      <c r="N344" s="327"/>
      <c r="O344" s="341"/>
      <c r="P344" s="342"/>
      <c r="Q344" s="342"/>
      <c r="R344" s="342"/>
      <c r="S344" s="342"/>
      <c r="T344" s="342"/>
      <c r="U344" s="342"/>
      <c r="V344" s="342"/>
      <c r="W344" s="342"/>
      <c r="X344" s="342"/>
      <c r="Y344" s="342"/>
      <c r="Z344" s="342"/>
      <c r="AA344" s="342"/>
      <c r="AB344" s="342"/>
      <c r="AC344" s="342"/>
      <c r="AD344" s="342"/>
      <c r="AE344" s="343"/>
      <c r="AF344" s="343"/>
      <c r="AG344" s="354"/>
      <c r="AH344" s="385"/>
    </row>
    <row r="345" spans="1:34" s="312" customFormat="1" ht="12.75" customHeight="1" x14ac:dyDescent="0.2">
      <c r="A345" s="342"/>
      <c r="B345" s="342"/>
      <c r="C345" s="330"/>
      <c r="D345" s="339"/>
      <c r="E345" s="341"/>
      <c r="F345" s="323"/>
      <c r="G345" s="342"/>
      <c r="H345" s="342"/>
      <c r="I345" s="345"/>
      <c r="J345" s="343"/>
      <c r="K345" s="345"/>
      <c r="L345" s="342"/>
      <c r="M345" s="342"/>
      <c r="N345" s="327"/>
      <c r="O345" s="341"/>
      <c r="P345" s="342"/>
      <c r="Q345" s="342"/>
      <c r="R345" s="342"/>
      <c r="S345" s="342"/>
      <c r="T345" s="342"/>
      <c r="U345" s="342"/>
      <c r="V345" s="342"/>
      <c r="W345" s="342"/>
      <c r="X345" s="342"/>
      <c r="Y345" s="342"/>
      <c r="Z345" s="342"/>
      <c r="AA345" s="342"/>
      <c r="AB345" s="342"/>
      <c r="AC345" s="342"/>
      <c r="AD345" s="342"/>
      <c r="AE345" s="343"/>
      <c r="AF345" s="343"/>
      <c r="AG345" s="354"/>
      <c r="AH345" s="385"/>
    </row>
    <row r="346" spans="1:34" s="312" customFormat="1" ht="12.75" customHeight="1" x14ac:dyDescent="0.2">
      <c r="A346" s="342"/>
      <c r="B346" s="342"/>
      <c r="C346" s="330"/>
      <c r="D346" s="339"/>
      <c r="E346" s="341"/>
      <c r="F346" s="323"/>
      <c r="G346" s="342"/>
      <c r="H346" s="342"/>
      <c r="I346" s="345"/>
      <c r="J346" s="343"/>
      <c r="K346" s="345"/>
      <c r="L346" s="342"/>
      <c r="M346" s="342"/>
      <c r="N346" s="327"/>
      <c r="O346" s="341"/>
      <c r="P346" s="342"/>
      <c r="Q346" s="342"/>
      <c r="R346" s="342"/>
      <c r="S346" s="342"/>
      <c r="T346" s="342"/>
      <c r="U346" s="342"/>
      <c r="V346" s="342"/>
      <c r="W346" s="342"/>
      <c r="X346" s="342"/>
      <c r="Y346" s="342"/>
      <c r="Z346" s="342"/>
      <c r="AA346" s="342"/>
      <c r="AB346" s="342"/>
      <c r="AC346" s="342"/>
      <c r="AD346" s="342"/>
      <c r="AE346" s="343"/>
      <c r="AF346" s="343"/>
      <c r="AG346" s="354"/>
      <c r="AH346" s="385"/>
    </row>
    <row r="347" spans="1:34" s="312" customFormat="1" ht="12.75" customHeight="1" x14ac:dyDescent="0.2">
      <c r="A347" s="342"/>
      <c r="B347" s="342"/>
      <c r="C347" s="330"/>
      <c r="D347" s="339"/>
      <c r="E347" s="341"/>
      <c r="F347" s="323"/>
      <c r="G347" s="342"/>
      <c r="H347" s="342"/>
      <c r="I347" s="345"/>
      <c r="J347" s="343"/>
      <c r="K347" s="345"/>
      <c r="L347" s="342"/>
      <c r="M347" s="342"/>
      <c r="N347" s="327"/>
      <c r="O347" s="341"/>
      <c r="P347" s="342"/>
      <c r="Q347" s="342"/>
      <c r="R347" s="342"/>
      <c r="S347" s="342"/>
      <c r="T347" s="342"/>
      <c r="U347" s="342"/>
      <c r="V347" s="342"/>
      <c r="W347" s="342"/>
      <c r="X347" s="342"/>
      <c r="Y347" s="342"/>
      <c r="Z347" s="342"/>
      <c r="AA347" s="342"/>
      <c r="AB347" s="342"/>
      <c r="AC347" s="342"/>
      <c r="AD347" s="342"/>
      <c r="AE347" s="343"/>
      <c r="AF347" s="343"/>
      <c r="AG347" s="354"/>
      <c r="AH347" s="385"/>
    </row>
    <row r="348" spans="1:34" s="312" customFormat="1" ht="12.75" customHeight="1" x14ac:dyDescent="0.2">
      <c r="A348" s="342"/>
      <c r="B348" s="342"/>
      <c r="C348" s="330"/>
      <c r="D348" s="339"/>
      <c r="E348" s="341"/>
      <c r="F348" s="323"/>
      <c r="G348" s="342"/>
      <c r="H348" s="342"/>
      <c r="I348" s="345"/>
      <c r="J348" s="343"/>
      <c r="K348" s="345"/>
      <c r="L348" s="342"/>
      <c r="M348" s="342"/>
      <c r="N348" s="327"/>
      <c r="O348" s="341"/>
      <c r="P348" s="342"/>
      <c r="Q348" s="342"/>
      <c r="R348" s="342"/>
      <c r="S348" s="342"/>
      <c r="T348" s="342"/>
      <c r="U348" s="342"/>
      <c r="V348" s="342"/>
      <c r="W348" s="342"/>
      <c r="X348" s="342"/>
      <c r="Y348" s="342"/>
      <c r="Z348" s="342"/>
      <c r="AA348" s="342"/>
      <c r="AB348" s="342"/>
      <c r="AC348" s="342"/>
      <c r="AD348" s="342"/>
      <c r="AE348" s="343"/>
      <c r="AF348" s="343"/>
      <c r="AG348" s="354"/>
      <c r="AH348" s="385"/>
    </row>
    <row r="349" spans="1:34" s="312" customFormat="1" ht="12.75" customHeight="1" x14ac:dyDescent="0.2">
      <c r="A349" s="342"/>
      <c r="B349" s="342"/>
      <c r="C349" s="330"/>
      <c r="D349" s="339"/>
      <c r="E349" s="341"/>
      <c r="F349" s="323"/>
      <c r="G349" s="342"/>
      <c r="H349" s="342"/>
      <c r="I349" s="345"/>
      <c r="J349" s="343"/>
      <c r="K349" s="345"/>
      <c r="L349" s="342"/>
      <c r="M349" s="342"/>
      <c r="N349" s="327"/>
      <c r="O349" s="341"/>
      <c r="P349" s="342"/>
      <c r="Q349" s="342"/>
      <c r="R349" s="342"/>
      <c r="S349" s="342"/>
      <c r="T349" s="342"/>
      <c r="U349" s="342"/>
      <c r="V349" s="342"/>
      <c r="W349" s="342"/>
      <c r="X349" s="342"/>
      <c r="Y349" s="342"/>
      <c r="Z349" s="342"/>
      <c r="AA349" s="342"/>
      <c r="AB349" s="342"/>
      <c r="AC349" s="342"/>
      <c r="AD349" s="342"/>
      <c r="AE349" s="343"/>
      <c r="AF349" s="343"/>
      <c r="AG349" s="354"/>
      <c r="AH349" s="385"/>
    </row>
    <row r="350" spans="1:34" s="312" customFormat="1" ht="12.75" customHeight="1" x14ac:dyDescent="0.2">
      <c r="A350" s="342"/>
      <c r="B350" s="342"/>
      <c r="C350" s="330"/>
      <c r="D350" s="339"/>
      <c r="E350" s="341"/>
      <c r="F350" s="323"/>
      <c r="G350" s="342"/>
      <c r="H350" s="342"/>
      <c r="I350" s="345"/>
      <c r="J350" s="343"/>
      <c r="K350" s="345"/>
      <c r="L350" s="342"/>
      <c r="M350" s="342"/>
      <c r="N350" s="327"/>
      <c r="O350" s="341"/>
      <c r="P350" s="342"/>
      <c r="Q350" s="342"/>
      <c r="R350" s="342"/>
      <c r="S350" s="342"/>
      <c r="T350" s="342"/>
      <c r="U350" s="342"/>
      <c r="V350" s="342"/>
      <c r="W350" s="342"/>
      <c r="X350" s="342"/>
      <c r="Y350" s="342"/>
      <c r="Z350" s="342"/>
      <c r="AA350" s="342"/>
      <c r="AB350" s="342"/>
      <c r="AC350" s="342"/>
      <c r="AD350" s="342"/>
      <c r="AE350" s="343"/>
      <c r="AF350" s="343"/>
      <c r="AG350" s="354"/>
      <c r="AH350" s="385"/>
    </row>
    <row r="351" spans="1:34" s="312" customFormat="1" ht="12.75" customHeight="1" x14ac:dyDescent="0.2">
      <c r="A351" s="342"/>
      <c r="B351" s="342"/>
      <c r="C351" s="330"/>
      <c r="D351" s="339"/>
      <c r="E351" s="341"/>
      <c r="F351" s="323"/>
      <c r="G351" s="342"/>
      <c r="H351" s="342"/>
      <c r="I351" s="345"/>
      <c r="J351" s="343"/>
      <c r="K351" s="345"/>
      <c r="L351" s="342"/>
      <c r="M351" s="342"/>
      <c r="N351" s="327"/>
      <c r="O351" s="341"/>
      <c r="P351" s="342"/>
      <c r="Q351" s="342"/>
      <c r="R351" s="342"/>
      <c r="S351" s="342"/>
      <c r="T351" s="342"/>
      <c r="U351" s="342"/>
      <c r="V351" s="342"/>
      <c r="W351" s="342"/>
      <c r="X351" s="342"/>
      <c r="Y351" s="342"/>
      <c r="Z351" s="342"/>
      <c r="AA351" s="342"/>
      <c r="AB351" s="342"/>
      <c r="AC351" s="342"/>
      <c r="AD351" s="342"/>
      <c r="AE351" s="343"/>
      <c r="AF351" s="343"/>
      <c r="AG351" s="354"/>
      <c r="AH351" s="385"/>
    </row>
    <row r="352" spans="1:34" s="312" customFormat="1" ht="12.75" customHeight="1" x14ac:dyDescent="0.2">
      <c r="A352" s="342"/>
      <c r="B352" s="342"/>
      <c r="C352" s="330"/>
      <c r="D352" s="339"/>
      <c r="E352" s="341"/>
      <c r="F352" s="323"/>
      <c r="G352" s="342"/>
      <c r="H352" s="344"/>
      <c r="I352" s="345"/>
      <c r="J352" s="343"/>
      <c r="K352" s="345"/>
      <c r="L352" s="342"/>
      <c r="M352" s="342"/>
      <c r="N352" s="327"/>
      <c r="O352" s="341"/>
      <c r="P352" s="342"/>
      <c r="Q352" s="342"/>
      <c r="R352" s="342"/>
      <c r="S352" s="342"/>
      <c r="T352" s="342"/>
      <c r="U352" s="342"/>
      <c r="V352" s="342"/>
      <c r="W352" s="342"/>
      <c r="X352" s="342"/>
      <c r="Y352" s="342"/>
      <c r="Z352" s="342"/>
      <c r="AA352" s="342"/>
      <c r="AB352" s="342"/>
      <c r="AC352" s="342"/>
      <c r="AD352" s="342"/>
      <c r="AE352" s="343"/>
      <c r="AF352" s="343"/>
      <c r="AG352" s="354"/>
      <c r="AH352" s="385"/>
    </row>
    <row r="353" spans="1:34" s="312" customFormat="1" ht="12.75" customHeight="1" x14ac:dyDescent="0.2">
      <c r="A353" s="342"/>
      <c r="B353" s="342"/>
      <c r="C353" s="330"/>
      <c r="D353" s="339"/>
      <c r="E353" s="341"/>
      <c r="F353" s="323"/>
      <c r="G353" s="342"/>
      <c r="H353" s="342"/>
      <c r="I353" s="345"/>
      <c r="J353" s="343"/>
      <c r="K353" s="345"/>
      <c r="L353" s="342"/>
      <c r="M353" s="342"/>
      <c r="N353" s="327"/>
      <c r="O353" s="341"/>
      <c r="P353" s="342"/>
      <c r="Q353" s="342"/>
      <c r="R353" s="342"/>
      <c r="S353" s="342"/>
      <c r="T353" s="342"/>
      <c r="U353" s="342"/>
      <c r="V353" s="342"/>
      <c r="W353" s="342"/>
      <c r="X353" s="342"/>
      <c r="Y353" s="342"/>
      <c r="Z353" s="342"/>
      <c r="AA353" s="342"/>
      <c r="AB353" s="342"/>
      <c r="AC353" s="342"/>
      <c r="AD353" s="342"/>
      <c r="AE353" s="343"/>
      <c r="AF353" s="343"/>
      <c r="AG353" s="354"/>
      <c r="AH353" s="385"/>
    </row>
    <row r="354" spans="1:34" s="312" customFormat="1" ht="12.75" customHeight="1" x14ac:dyDescent="0.2">
      <c r="A354" s="342"/>
      <c r="B354" s="342"/>
      <c r="C354" s="330"/>
      <c r="D354" s="339"/>
      <c r="E354" s="341"/>
      <c r="F354" s="323"/>
      <c r="G354" s="342"/>
      <c r="H354" s="342"/>
      <c r="I354" s="345"/>
      <c r="J354" s="343"/>
      <c r="K354" s="345"/>
      <c r="L354" s="342"/>
      <c r="M354" s="342"/>
      <c r="N354" s="327"/>
      <c r="O354" s="341"/>
      <c r="P354" s="342"/>
      <c r="Q354" s="342"/>
      <c r="R354" s="342"/>
      <c r="S354" s="342"/>
      <c r="T354" s="342"/>
      <c r="U354" s="342"/>
      <c r="V354" s="342"/>
      <c r="W354" s="342"/>
      <c r="X354" s="342"/>
      <c r="Y354" s="342"/>
      <c r="Z354" s="342"/>
      <c r="AA354" s="342"/>
      <c r="AB354" s="342"/>
      <c r="AC354" s="342"/>
      <c r="AD354" s="342"/>
      <c r="AE354" s="343"/>
      <c r="AF354" s="343"/>
      <c r="AG354" s="354"/>
      <c r="AH354" s="385"/>
    </row>
    <row r="355" spans="1:34" s="312" customFormat="1" ht="12.75" customHeight="1" x14ac:dyDescent="0.2">
      <c r="A355" s="342"/>
      <c r="B355" s="342"/>
      <c r="C355" s="330"/>
      <c r="D355" s="339"/>
      <c r="E355" s="341"/>
      <c r="F355" s="323"/>
      <c r="G355" s="342"/>
      <c r="H355" s="342"/>
      <c r="I355" s="345"/>
      <c r="J355" s="343"/>
      <c r="K355" s="345"/>
      <c r="L355" s="342"/>
      <c r="M355" s="342"/>
      <c r="N355" s="327"/>
      <c r="O355" s="341"/>
      <c r="P355" s="342"/>
      <c r="Q355" s="342"/>
      <c r="R355" s="342"/>
      <c r="S355" s="342"/>
      <c r="T355" s="342"/>
      <c r="U355" s="342"/>
      <c r="V355" s="342"/>
      <c r="W355" s="342"/>
      <c r="X355" s="342"/>
      <c r="Y355" s="342"/>
      <c r="Z355" s="342"/>
      <c r="AA355" s="342"/>
      <c r="AB355" s="342"/>
      <c r="AC355" s="342"/>
      <c r="AD355" s="342"/>
      <c r="AE355" s="343"/>
      <c r="AF355" s="343"/>
      <c r="AG355" s="354"/>
      <c r="AH355" s="385"/>
    </row>
    <row r="356" spans="1:34" s="312" customFormat="1" ht="12.75" customHeight="1" x14ac:dyDescent="0.2">
      <c r="A356" s="342"/>
      <c r="B356" s="342"/>
      <c r="C356" s="330"/>
      <c r="D356" s="339"/>
      <c r="E356" s="341"/>
      <c r="F356" s="323"/>
      <c r="G356" s="342"/>
      <c r="H356" s="342"/>
      <c r="I356" s="345"/>
      <c r="J356" s="343"/>
      <c r="K356" s="345"/>
      <c r="L356" s="342"/>
      <c r="M356" s="342"/>
      <c r="N356" s="327"/>
      <c r="O356" s="341"/>
      <c r="P356" s="342"/>
      <c r="Q356" s="342"/>
      <c r="R356" s="342"/>
      <c r="S356" s="342"/>
      <c r="T356" s="342"/>
      <c r="U356" s="342"/>
      <c r="V356" s="342"/>
      <c r="W356" s="342"/>
      <c r="X356" s="342"/>
      <c r="Y356" s="342"/>
      <c r="Z356" s="342"/>
      <c r="AA356" s="342"/>
      <c r="AB356" s="342"/>
      <c r="AC356" s="342"/>
      <c r="AD356" s="342"/>
      <c r="AE356" s="343"/>
      <c r="AF356" s="343"/>
      <c r="AG356" s="354"/>
      <c r="AH356" s="385"/>
    </row>
    <row r="357" spans="1:34" s="312" customFormat="1" ht="12.75" customHeight="1" x14ac:dyDescent="0.2">
      <c r="A357" s="342"/>
      <c r="B357" s="342"/>
      <c r="C357" s="330"/>
      <c r="D357" s="339"/>
      <c r="E357" s="341"/>
      <c r="F357" s="323"/>
      <c r="G357" s="342"/>
      <c r="H357" s="342"/>
      <c r="I357" s="345"/>
      <c r="J357" s="343"/>
      <c r="K357" s="345"/>
      <c r="L357" s="342"/>
      <c r="M357" s="342"/>
      <c r="N357" s="327"/>
      <c r="O357" s="341"/>
      <c r="P357" s="342"/>
      <c r="Q357" s="342"/>
      <c r="R357" s="342"/>
      <c r="S357" s="342"/>
      <c r="T357" s="342"/>
      <c r="U357" s="342"/>
      <c r="V357" s="342"/>
      <c r="W357" s="342"/>
      <c r="X357" s="342"/>
      <c r="Y357" s="342"/>
      <c r="Z357" s="342"/>
      <c r="AA357" s="342"/>
      <c r="AB357" s="342"/>
      <c r="AC357" s="342"/>
      <c r="AD357" s="342"/>
      <c r="AE357" s="343"/>
      <c r="AF357" s="343"/>
      <c r="AG357" s="354"/>
      <c r="AH357" s="385"/>
    </row>
    <row r="358" spans="1:34" s="312" customFormat="1" ht="12.75" customHeight="1" x14ac:dyDescent="0.2">
      <c r="A358" s="342"/>
      <c r="B358" s="342"/>
      <c r="C358" s="330"/>
      <c r="D358" s="339"/>
      <c r="E358" s="341"/>
      <c r="F358" s="323"/>
      <c r="G358" s="342"/>
      <c r="H358" s="342"/>
      <c r="I358" s="345"/>
      <c r="J358" s="343"/>
      <c r="K358" s="345"/>
      <c r="L358" s="342"/>
      <c r="M358" s="342"/>
      <c r="N358" s="327"/>
      <c r="O358" s="341"/>
      <c r="P358" s="342"/>
      <c r="Q358" s="342"/>
      <c r="R358" s="342"/>
      <c r="S358" s="342"/>
      <c r="T358" s="342"/>
      <c r="U358" s="342"/>
      <c r="V358" s="342"/>
      <c r="W358" s="342"/>
      <c r="X358" s="342"/>
      <c r="Y358" s="342"/>
      <c r="Z358" s="342"/>
      <c r="AA358" s="342"/>
      <c r="AB358" s="342"/>
      <c r="AC358" s="342"/>
      <c r="AD358" s="342"/>
      <c r="AE358" s="343"/>
      <c r="AF358" s="343"/>
      <c r="AG358" s="354"/>
      <c r="AH358" s="385"/>
    </row>
    <row r="359" spans="1:34" s="312" customFormat="1" ht="12.75" customHeight="1" x14ac:dyDescent="0.2">
      <c r="A359" s="342"/>
      <c r="B359" s="342"/>
      <c r="C359" s="330"/>
      <c r="D359" s="339"/>
      <c r="E359" s="341"/>
      <c r="F359" s="323"/>
      <c r="G359" s="342"/>
      <c r="H359" s="342"/>
      <c r="I359" s="345"/>
      <c r="J359" s="343"/>
      <c r="K359" s="345"/>
      <c r="L359" s="342"/>
      <c r="M359" s="342"/>
      <c r="N359" s="327"/>
      <c r="O359" s="341"/>
      <c r="P359" s="342"/>
      <c r="Q359" s="342"/>
      <c r="R359" s="342"/>
      <c r="S359" s="342"/>
      <c r="T359" s="342"/>
      <c r="U359" s="342"/>
      <c r="V359" s="342"/>
      <c r="W359" s="342"/>
      <c r="X359" s="342"/>
      <c r="Y359" s="342"/>
      <c r="Z359" s="342"/>
      <c r="AA359" s="342"/>
      <c r="AB359" s="342"/>
      <c r="AC359" s="342"/>
      <c r="AD359" s="342"/>
      <c r="AE359" s="343"/>
      <c r="AF359" s="343"/>
      <c r="AG359" s="354"/>
      <c r="AH359" s="385"/>
    </row>
    <row r="360" spans="1:34" s="312" customFormat="1" ht="12.75" customHeight="1" x14ac:dyDescent="0.2">
      <c r="A360" s="342"/>
      <c r="B360" s="342"/>
      <c r="C360" s="330"/>
      <c r="D360" s="339"/>
      <c r="E360" s="341"/>
      <c r="F360" s="323"/>
      <c r="G360" s="342"/>
      <c r="H360" s="342"/>
      <c r="I360" s="345"/>
      <c r="J360" s="343"/>
      <c r="K360" s="345"/>
      <c r="L360" s="342"/>
      <c r="M360" s="342"/>
      <c r="N360" s="327"/>
      <c r="O360" s="341"/>
      <c r="P360" s="342"/>
      <c r="Q360" s="342"/>
      <c r="R360" s="342"/>
      <c r="S360" s="342"/>
      <c r="T360" s="342"/>
      <c r="U360" s="342"/>
      <c r="V360" s="342"/>
      <c r="W360" s="342"/>
      <c r="X360" s="342"/>
      <c r="Y360" s="342"/>
      <c r="Z360" s="342"/>
      <c r="AA360" s="342"/>
      <c r="AB360" s="342"/>
      <c r="AC360" s="342"/>
      <c r="AD360" s="342"/>
      <c r="AE360" s="343"/>
      <c r="AF360" s="343"/>
      <c r="AG360" s="354"/>
      <c r="AH360" s="385"/>
    </row>
    <row r="361" spans="1:34" s="312" customFormat="1" ht="12.75" customHeight="1" x14ac:dyDescent="0.2">
      <c r="A361" s="342"/>
      <c r="B361" s="342"/>
      <c r="C361" s="330"/>
      <c r="D361" s="339"/>
      <c r="E361" s="341"/>
      <c r="F361" s="323"/>
      <c r="G361" s="342"/>
      <c r="H361" s="342"/>
      <c r="I361" s="345"/>
      <c r="J361" s="343"/>
      <c r="K361" s="345"/>
      <c r="L361" s="342"/>
      <c r="M361" s="342"/>
      <c r="N361" s="327"/>
      <c r="O361" s="341"/>
      <c r="P361" s="342"/>
      <c r="Q361" s="342"/>
      <c r="R361" s="342"/>
      <c r="S361" s="342"/>
      <c r="T361" s="342"/>
      <c r="U361" s="342"/>
      <c r="V361" s="342"/>
      <c r="W361" s="342"/>
      <c r="X361" s="342"/>
      <c r="Y361" s="342"/>
      <c r="Z361" s="342"/>
      <c r="AA361" s="342"/>
      <c r="AB361" s="342"/>
      <c r="AC361" s="342"/>
      <c r="AD361" s="342"/>
      <c r="AE361" s="343"/>
      <c r="AF361" s="343"/>
      <c r="AG361" s="354"/>
      <c r="AH361" s="385"/>
    </row>
    <row r="362" spans="1:34" s="312" customFormat="1" ht="12.75" customHeight="1" x14ac:dyDescent="0.2">
      <c r="A362" s="342"/>
      <c r="B362" s="342"/>
      <c r="C362" s="330"/>
      <c r="D362" s="339"/>
      <c r="E362" s="341"/>
      <c r="F362" s="323"/>
      <c r="G362" s="342"/>
      <c r="H362" s="342"/>
      <c r="I362" s="345"/>
      <c r="J362" s="343"/>
      <c r="K362" s="345"/>
      <c r="L362" s="342"/>
      <c r="M362" s="342"/>
      <c r="N362" s="327"/>
      <c r="O362" s="341"/>
      <c r="P362" s="342"/>
      <c r="Q362" s="342"/>
      <c r="R362" s="342"/>
      <c r="S362" s="342"/>
      <c r="T362" s="342"/>
      <c r="U362" s="342"/>
      <c r="V362" s="342"/>
      <c r="W362" s="342"/>
      <c r="X362" s="342"/>
      <c r="Y362" s="342"/>
      <c r="Z362" s="342"/>
      <c r="AA362" s="342"/>
      <c r="AB362" s="342"/>
      <c r="AC362" s="342"/>
      <c r="AD362" s="342"/>
      <c r="AE362" s="343"/>
      <c r="AF362" s="343"/>
      <c r="AG362" s="354"/>
      <c r="AH362" s="385"/>
    </row>
    <row r="363" spans="1:34" s="312" customFormat="1" ht="12.75" customHeight="1" x14ac:dyDescent="0.2">
      <c r="A363" s="342"/>
      <c r="B363" s="342"/>
      <c r="C363" s="330"/>
      <c r="D363" s="339"/>
      <c r="E363" s="341"/>
      <c r="F363" s="323"/>
      <c r="G363" s="342"/>
      <c r="H363" s="342"/>
      <c r="I363" s="345"/>
      <c r="J363" s="343"/>
      <c r="K363" s="345"/>
      <c r="L363" s="342"/>
      <c r="M363" s="342"/>
      <c r="N363" s="327"/>
      <c r="O363" s="341"/>
      <c r="P363" s="342"/>
      <c r="Q363" s="342"/>
      <c r="R363" s="342"/>
      <c r="S363" s="342"/>
      <c r="T363" s="342"/>
      <c r="U363" s="342"/>
      <c r="V363" s="342"/>
      <c r="W363" s="342"/>
      <c r="X363" s="342"/>
      <c r="Y363" s="342"/>
      <c r="Z363" s="342"/>
      <c r="AA363" s="342"/>
      <c r="AB363" s="342"/>
      <c r="AC363" s="342"/>
      <c r="AD363" s="342"/>
      <c r="AE363" s="343"/>
      <c r="AF363" s="343"/>
      <c r="AG363" s="354"/>
      <c r="AH363" s="385"/>
    </row>
    <row r="364" spans="1:34" s="312" customFormat="1" ht="12.75" customHeight="1" x14ac:dyDescent="0.2">
      <c r="A364" s="342"/>
      <c r="B364" s="342"/>
      <c r="C364" s="330"/>
      <c r="D364" s="339"/>
      <c r="E364" s="341"/>
      <c r="F364" s="323"/>
      <c r="G364" s="342"/>
      <c r="H364" s="342"/>
      <c r="I364" s="345"/>
      <c r="J364" s="343"/>
      <c r="K364" s="345"/>
      <c r="L364" s="342"/>
      <c r="M364" s="342"/>
      <c r="N364" s="327"/>
      <c r="O364" s="341"/>
      <c r="P364" s="342"/>
      <c r="Q364" s="342"/>
      <c r="R364" s="342"/>
      <c r="S364" s="342"/>
      <c r="T364" s="342"/>
      <c r="U364" s="342"/>
      <c r="V364" s="342"/>
      <c r="W364" s="342"/>
      <c r="X364" s="342"/>
      <c r="Y364" s="342"/>
      <c r="Z364" s="342"/>
      <c r="AA364" s="342"/>
      <c r="AB364" s="342"/>
      <c r="AC364" s="342"/>
      <c r="AD364" s="342"/>
      <c r="AE364" s="343"/>
      <c r="AF364" s="343"/>
      <c r="AG364" s="354"/>
      <c r="AH364" s="385"/>
    </row>
    <row r="365" spans="1:34" s="312" customFormat="1" ht="12.75" customHeight="1" x14ac:dyDescent="0.2">
      <c r="A365" s="342"/>
      <c r="B365" s="342"/>
      <c r="C365" s="330"/>
      <c r="D365" s="339"/>
      <c r="E365" s="341"/>
      <c r="F365" s="323"/>
      <c r="G365" s="342"/>
      <c r="H365" s="342"/>
      <c r="I365" s="345"/>
      <c r="J365" s="343"/>
      <c r="K365" s="345"/>
      <c r="L365" s="342"/>
      <c r="M365" s="342"/>
      <c r="N365" s="327"/>
      <c r="O365" s="341"/>
      <c r="P365" s="342"/>
      <c r="Q365" s="342"/>
      <c r="R365" s="342"/>
      <c r="S365" s="342"/>
      <c r="T365" s="342"/>
      <c r="U365" s="342"/>
      <c r="V365" s="342"/>
      <c r="W365" s="342"/>
      <c r="X365" s="342"/>
      <c r="Y365" s="342"/>
      <c r="Z365" s="342"/>
      <c r="AA365" s="342"/>
      <c r="AB365" s="342"/>
      <c r="AC365" s="342"/>
      <c r="AD365" s="342"/>
      <c r="AE365" s="343"/>
      <c r="AF365" s="343"/>
      <c r="AG365" s="354"/>
      <c r="AH365" s="385"/>
    </row>
    <row r="366" spans="1:34" s="312" customFormat="1" ht="12.75" customHeight="1" x14ac:dyDescent="0.2">
      <c r="A366" s="342"/>
      <c r="B366" s="342"/>
      <c r="C366" s="330"/>
      <c r="D366" s="339"/>
      <c r="E366" s="341"/>
      <c r="F366" s="323"/>
      <c r="G366" s="342"/>
      <c r="H366" s="342"/>
      <c r="I366" s="345"/>
      <c r="J366" s="343"/>
      <c r="K366" s="345"/>
      <c r="L366" s="342"/>
      <c r="M366" s="342"/>
      <c r="N366" s="327"/>
      <c r="O366" s="341"/>
      <c r="P366" s="342"/>
      <c r="Q366" s="342"/>
      <c r="R366" s="342"/>
      <c r="S366" s="342"/>
      <c r="T366" s="342"/>
      <c r="U366" s="342"/>
      <c r="V366" s="342"/>
      <c r="W366" s="342"/>
      <c r="X366" s="342"/>
      <c r="Y366" s="342"/>
      <c r="Z366" s="342"/>
      <c r="AA366" s="342"/>
      <c r="AB366" s="342"/>
      <c r="AC366" s="342"/>
      <c r="AD366" s="342"/>
      <c r="AE366" s="343"/>
      <c r="AF366" s="343"/>
      <c r="AG366" s="354"/>
      <c r="AH366" s="385"/>
    </row>
    <row r="367" spans="1:34" s="312" customFormat="1" ht="12.75" customHeight="1" x14ac:dyDescent="0.2">
      <c r="A367" s="342"/>
      <c r="B367" s="342"/>
      <c r="C367" s="330"/>
      <c r="D367" s="339"/>
      <c r="E367" s="341"/>
      <c r="F367" s="323"/>
      <c r="G367" s="342"/>
      <c r="H367" s="342"/>
      <c r="I367" s="345"/>
      <c r="J367" s="343"/>
      <c r="K367" s="345"/>
      <c r="L367" s="342"/>
      <c r="M367" s="342"/>
      <c r="N367" s="327"/>
      <c r="O367" s="341"/>
      <c r="P367" s="342"/>
      <c r="Q367" s="342"/>
      <c r="R367" s="342"/>
      <c r="S367" s="342"/>
      <c r="T367" s="342"/>
      <c r="U367" s="342"/>
      <c r="V367" s="342"/>
      <c r="W367" s="342"/>
      <c r="X367" s="342"/>
      <c r="Y367" s="342"/>
      <c r="Z367" s="342"/>
      <c r="AA367" s="342"/>
      <c r="AB367" s="342"/>
      <c r="AC367" s="342"/>
      <c r="AD367" s="342"/>
      <c r="AE367" s="343"/>
      <c r="AF367" s="343"/>
      <c r="AG367" s="354"/>
      <c r="AH367" s="385"/>
    </row>
    <row r="368" spans="1:34" s="312" customFormat="1" ht="12.75" customHeight="1" x14ac:dyDescent="0.2">
      <c r="A368" s="342"/>
      <c r="B368" s="342"/>
      <c r="C368" s="330"/>
      <c r="D368" s="339"/>
      <c r="E368" s="341"/>
      <c r="F368" s="323"/>
      <c r="G368" s="342"/>
      <c r="H368" s="342"/>
      <c r="I368" s="345"/>
      <c r="J368" s="343"/>
      <c r="K368" s="345"/>
      <c r="L368" s="342"/>
      <c r="M368" s="342"/>
      <c r="N368" s="327"/>
      <c r="O368" s="341"/>
      <c r="P368" s="342"/>
      <c r="Q368" s="342"/>
      <c r="R368" s="342"/>
      <c r="S368" s="342"/>
      <c r="T368" s="342"/>
      <c r="U368" s="342"/>
      <c r="V368" s="342"/>
      <c r="W368" s="342"/>
      <c r="X368" s="342"/>
      <c r="Y368" s="342"/>
      <c r="Z368" s="342"/>
      <c r="AA368" s="342"/>
      <c r="AB368" s="342"/>
      <c r="AC368" s="342"/>
      <c r="AD368" s="342"/>
      <c r="AE368" s="343"/>
      <c r="AF368" s="343"/>
      <c r="AG368" s="354"/>
      <c r="AH368" s="385"/>
    </row>
    <row r="369" spans="1:34" s="312" customFormat="1" ht="12.75" customHeight="1" x14ac:dyDescent="0.2">
      <c r="A369" s="342"/>
      <c r="B369" s="342"/>
      <c r="C369" s="330"/>
      <c r="D369" s="339"/>
      <c r="E369" s="341"/>
      <c r="F369" s="323"/>
      <c r="G369" s="342"/>
      <c r="H369" s="342"/>
      <c r="I369" s="345"/>
      <c r="J369" s="343"/>
      <c r="K369" s="345"/>
      <c r="L369" s="342"/>
      <c r="M369" s="342"/>
      <c r="N369" s="327"/>
      <c r="O369" s="341"/>
      <c r="P369" s="342"/>
      <c r="Q369" s="342"/>
      <c r="R369" s="342"/>
      <c r="S369" s="342"/>
      <c r="T369" s="342"/>
      <c r="U369" s="342"/>
      <c r="V369" s="342"/>
      <c r="W369" s="342"/>
      <c r="X369" s="342"/>
      <c r="Y369" s="342"/>
      <c r="Z369" s="342"/>
      <c r="AA369" s="342"/>
      <c r="AB369" s="342"/>
      <c r="AC369" s="342"/>
      <c r="AD369" s="342"/>
      <c r="AE369" s="343"/>
      <c r="AF369" s="343"/>
      <c r="AG369" s="354"/>
      <c r="AH369" s="385"/>
    </row>
    <row r="370" spans="1:34" s="312" customFormat="1" ht="12.75" customHeight="1" x14ac:dyDescent="0.2">
      <c r="A370" s="342"/>
      <c r="B370" s="342"/>
      <c r="C370" s="330"/>
      <c r="D370" s="339"/>
      <c r="E370" s="341"/>
      <c r="F370" s="323"/>
      <c r="G370" s="342"/>
      <c r="H370" s="342"/>
      <c r="I370" s="345"/>
      <c r="J370" s="343"/>
      <c r="K370" s="345"/>
      <c r="L370" s="342"/>
      <c r="M370" s="342"/>
      <c r="N370" s="327"/>
      <c r="O370" s="341"/>
      <c r="P370" s="342"/>
      <c r="Q370" s="342"/>
      <c r="R370" s="342"/>
      <c r="S370" s="342"/>
      <c r="T370" s="342"/>
      <c r="U370" s="342"/>
      <c r="V370" s="342"/>
      <c r="W370" s="342"/>
      <c r="X370" s="342"/>
      <c r="Y370" s="342"/>
      <c r="Z370" s="342"/>
      <c r="AA370" s="342"/>
      <c r="AB370" s="342"/>
      <c r="AC370" s="342"/>
      <c r="AD370" s="342"/>
      <c r="AE370" s="343"/>
      <c r="AF370" s="343"/>
      <c r="AG370" s="354"/>
      <c r="AH370" s="385"/>
    </row>
    <row r="371" spans="1:34" s="312" customFormat="1" ht="12.75" customHeight="1" x14ac:dyDescent="0.2">
      <c r="A371" s="342"/>
      <c r="B371" s="342"/>
      <c r="C371" s="330"/>
      <c r="D371" s="339"/>
      <c r="E371" s="341"/>
      <c r="F371" s="323"/>
      <c r="G371" s="342"/>
      <c r="H371" s="342"/>
      <c r="I371" s="345"/>
      <c r="J371" s="343"/>
      <c r="K371" s="345"/>
      <c r="L371" s="342"/>
      <c r="M371" s="342"/>
      <c r="N371" s="327"/>
      <c r="O371" s="341"/>
      <c r="P371" s="342"/>
      <c r="Q371" s="342"/>
      <c r="R371" s="342"/>
      <c r="S371" s="342"/>
      <c r="T371" s="342"/>
      <c r="U371" s="342"/>
      <c r="V371" s="342"/>
      <c r="W371" s="342"/>
      <c r="X371" s="342"/>
      <c r="Y371" s="342"/>
      <c r="Z371" s="342"/>
      <c r="AA371" s="342"/>
      <c r="AB371" s="342"/>
      <c r="AC371" s="342"/>
      <c r="AD371" s="342"/>
      <c r="AE371" s="343"/>
      <c r="AF371" s="343"/>
      <c r="AG371" s="354"/>
      <c r="AH371" s="385"/>
    </row>
    <row r="372" spans="1:34" s="312" customFormat="1" ht="12.75" customHeight="1" x14ac:dyDescent="0.2">
      <c r="A372" s="342"/>
      <c r="B372" s="342"/>
      <c r="C372" s="330"/>
      <c r="D372" s="339"/>
      <c r="E372" s="341"/>
      <c r="F372" s="323"/>
      <c r="G372" s="342"/>
      <c r="H372" s="342"/>
      <c r="I372" s="345"/>
      <c r="J372" s="343"/>
      <c r="K372" s="345"/>
      <c r="L372" s="342"/>
      <c r="M372" s="342"/>
      <c r="N372" s="327"/>
      <c r="O372" s="341"/>
      <c r="P372" s="342"/>
      <c r="Q372" s="342"/>
      <c r="R372" s="342"/>
      <c r="S372" s="342"/>
      <c r="T372" s="342"/>
      <c r="U372" s="342"/>
      <c r="V372" s="342"/>
      <c r="W372" s="342"/>
      <c r="X372" s="342"/>
      <c r="Y372" s="342"/>
      <c r="Z372" s="342"/>
      <c r="AA372" s="342"/>
      <c r="AB372" s="342"/>
      <c r="AC372" s="342"/>
      <c r="AD372" s="342"/>
      <c r="AE372" s="343"/>
      <c r="AF372" s="343"/>
      <c r="AG372" s="354"/>
      <c r="AH372" s="385"/>
    </row>
    <row r="373" spans="1:34" s="312" customFormat="1" ht="12.75" customHeight="1" x14ac:dyDescent="0.2">
      <c r="A373" s="342"/>
      <c r="B373" s="342"/>
      <c r="C373" s="330"/>
      <c r="D373" s="339"/>
      <c r="E373" s="341"/>
      <c r="F373" s="323"/>
      <c r="G373" s="342"/>
      <c r="H373" s="344"/>
      <c r="I373" s="345"/>
      <c r="J373" s="343"/>
      <c r="K373" s="345"/>
      <c r="L373" s="342"/>
      <c r="M373" s="342"/>
      <c r="N373" s="327"/>
      <c r="O373" s="341"/>
      <c r="P373" s="342"/>
      <c r="Q373" s="342"/>
      <c r="R373" s="342"/>
      <c r="S373" s="342"/>
      <c r="T373" s="342"/>
      <c r="U373" s="342"/>
      <c r="V373" s="342"/>
      <c r="W373" s="342"/>
      <c r="X373" s="342"/>
      <c r="Y373" s="342"/>
      <c r="Z373" s="342"/>
      <c r="AA373" s="342"/>
      <c r="AB373" s="342"/>
      <c r="AC373" s="342"/>
      <c r="AD373" s="342"/>
      <c r="AE373" s="343"/>
      <c r="AF373" s="343"/>
      <c r="AG373" s="354"/>
      <c r="AH373" s="385"/>
    </row>
    <row r="374" spans="1:34" s="312" customFormat="1" ht="12.75" customHeight="1" x14ac:dyDescent="0.2">
      <c r="A374" s="342"/>
      <c r="B374" s="342"/>
      <c r="C374" s="330"/>
      <c r="D374" s="339"/>
      <c r="E374" s="341"/>
      <c r="F374" s="323"/>
      <c r="G374" s="342"/>
      <c r="H374" s="342"/>
      <c r="I374" s="345"/>
      <c r="J374" s="343"/>
      <c r="K374" s="345"/>
      <c r="L374" s="342"/>
      <c r="M374" s="342"/>
      <c r="N374" s="327"/>
      <c r="O374" s="341"/>
      <c r="P374" s="342"/>
      <c r="Q374" s="342"/>
      <c r="R374" s="342"/>
      <c r="S374" s="342"/>
      <c r="T374" s="342"/>
      <c r="U374" s="342"/>
      <c r="V374" s="342"/>
      <c r="W374" s="342"/>
      <c r="X374" s="342"/>
      <c r="Y374" s="342"/>
      <c r="Z374" s="342"/>
      <c r="AA374" s="342"/>
      <c r="AB374" s="342"/>
      <c r="AC374" s="342"/>
      <c r="AD374" s="342"/>
      <c r="AE374" s="343"/>
      <c r="AF374" s="343"/>
      <c r="AG374" s="354"/>
      <c r="AH374" s="385"/>
    </row>
    <row r="375" spans="1:34" s="312" customFormat="1" ht="12.75" customHeight="1" x14ac:dyDescent="0.2">
      <c r="A375" s="342"/>
      <c r="B375" s="342"/>
      <c r="C375" s="330"/>
      <c r="D375" s="339"/>
      <c r="E375" s="341"/>
      <c r="F375" s="323"/>
      <c r="G375" s="342"/>
      <c r="H375" s="342"/>
      <c r="I375" s="345"/>
      <c r="J375" s="343"/>
      <c r="K375" s="345"/>
      <c r="L375" s="342"/>
      <c r="M375" s="342"/>
      <c r="N375" s="327"/>
      <c r="O375" s="341"/>
      <c r="P375" s="342"/>
      <c r="Q375" s="342"/>
      <c r="R375" s="342"/>
      <c r="S375" s="342"/>
      <c r="T375" s="342"/>
      <c r="U375" s="342"/>
      <c r="V375" s="342"/>
      <c r="W375" s="342"/>
      <c r="X375" s="342"/>
      <c r="Y375" s="342"/>
      <c r="Z375" s="342"/>
      <c r="AA375" s="342"/>
      <c r="AB375" s="342"/>
      <c r="AC375" s="342"/>
      <c r="AD375" s="342"/>
      <c r="AE375" s="343"/>
      <c r="AF375" s="343"/>
      <c r="AG375" s="354"/>
      <c r="AH375" s="385"/>
    </row>
    <row r="376" spans="1:34" s="312" customFormat="1" ht="12.75" customHeight="1" x14ac:dyDescent="0.2">
      <c r="A376" s="342"/>
      <c r="B376" s="342"/>
      <c r="C376" s="330"/>
      <c r="D376" s="339"/>
      <c r="E376" s="341"/>
      <c r="F376" s="323"/>
      <c r="G376" s="342"/>
      <c r="H376" s="342"/>
      <c r="I376" s="345"/>
      <c r="J376" s="343"/>
      <c r="K376" s="345"/>
      <c r="L376" s="342"/>
      <c r="M376" s="342"/>
      <c r="N376" s="327"/>
      <c r="O376" s="341"/>
      <c r="P376" s="342"/>
      <c r="Q376" s="342"/>
      <c r="R376" s="342"/>
      <c r="S376" s="342"/>
      <c r="T376" s="342"/>
      <c r="U376" s="342"/>
      <c r="V376" s="342"/>
      <c r="W376" s="342"/>
      <c r="X376" s="342"/>
      <c r="Y376" s="342"/>
      <c r="Z376" s="342"/>
      <c r="AA376" s="342"/>
      <c r="AB376" s="342"/>
      <c r="AC376" s="342"/>
      <c r="AD376" s="342"/>
      <c r="AE376" s="343"/>
      <c r="AF376" s="343"/>
      <c r="AG376" s="354"/>
      <c r="AH376" s="385"/>
    </row>
    <row r="377" spans="1:34" s="312" customFormat="1" ht="12.75" customHeight="1" x14ac:dyDescent="0.2">
      <c r="A377" s="342"/>
      <c r="B377" s="342"/>
      <c r="C377" s="330"/>
      <c r="D377" s="339"/>
      <c r="E377" s="341"/>
      <c r="F377" s="323"/>
      <c r="G377" s="342"/>
      <c r="H377" s="342"/>
      <c r="I377" s="345"/>
      <c r="J377" s="343"/>
      <c r="K377" s="345"/>
      <c r="L377" s="342"/>
      <c r="M377" s="342"/>
      <c r="N377" s="327"/>
      <c r="O377" s="341"/>
      <c r="P377" s="342"/>
      <c r="Q377" s="342"/>
      <c r="R377" s="342"/>
      <c r="S377" s="342"/>
      <c r="T377" s="342"/>
      <c r="U377" s="342"/>
      <c r="V377" s="342"/>
      <c r="W377" s="342"/>
      <c r="X377" s="342"/>
      <c r="Y377" s="342"/>
      <c r="Z377" s="342"/>
      <c r="AA377" s="342"/>
      <c r="AB377" s="342"/>
      <c r="AC377" s="342"/>
      <c r="AD377" s="342"/>
      <c r="AE377" s="343"/>
      <c r="AF377" s="343"/>
      <c r="AG377" s="354"/>
      <c r="AH377" s="385"/>
    </row>
    <row r="378" spans="1:34" s="312" customFormat="1" ht="12.75" customHeight="1" x14ac:dyDescent="0.2">
      <c r="A378" s="342"/>
      <c r="B378" s="342"/>
      <c r="C378" s="330"/>
      <c r="D378" s="339"/>
      <c r="E378" s="341"/>
      <c r="F378" s="323"/>
      <c r="G378" s="342"/>
      <c r="H378" s="342"/>
      <c r="I378" s="345"/>
      <c r="J378" s="343"/>
      <c r="K378" s="345"/>
      <c r="L378" s="342"/>
      <c r="M378" s="342"/>
      <c r="N378" s="327"/>
      <c r="O378" s="341"/>
      <c r="P378" s="342"/>
      <c r="Q378" s="342"/>
      <c r="R378" s="342"/>
      <c r="S378" s="342"/>
      <c r="T378" s="342"/>
      <c r="U378" s="342"/>
      <c r="V378" s="342"/>
      <c r="W378" s="342"/>
      <c r="X378" s="342"/>
      <c r="Y378" s="342"/>
      <c r="Z378" s="342"/>
      <c r="AA378" s="342"/>
      <c r="AB378" s="342"/>
      <c r="AC378" s="342"/>
      <c r="AD378" s="342"/>
      <c r="AE378" s="343"/>
      <c r="AF378" s="343"/>
      <c r="AG378" s="354"/>
      <c r="AH378" s="385"/>
    </row>
    <row r="379" spans="1:34" s="312" customFormat="1" ht="12.75" customHeight="1" x14ac:dyDescent="0.2">
      <c r="A379" s="342"/>
      <c r="B379" s="342"/>
      <c r="C379" s="330"/>
      <c r="D379" s="339"/>
      <c r="E379" s="341"/>
      <c r="F379" s="323"/>
      <c r="G379" s="342"/>
      <c r="H379" s="342"/>
      <c r="I379" s="345"/>
      <c r="J379" s="343"/>
      <c r="K379" s="345"/>
      <c r="L379" s="342"/>
      <c r="M379" s="342"/>
      <c r="N379" s="327"/>
      <c r="O379" s="341"/>
      <c r="P379" s="342"/>
      <c r="Q379" s="342"/>
      <c r="R379" s="342"/>
      <c r="S379" s="342"/>
      <c r="T379" s="342"/>
      <c r="U379" s="342"/>
      <c r="V379" s="342"/>
      <c r="W379" s="342"/>
      <c r="X379" s="342"/>
      <c r="Y379" s="342"/>
      <c r="Z379" s="342"/>
      <c r="AA379" s="342"/>
      <c r="AB379" s="342"/>
      <c r="AC379" s="342"/>
      <c r="AD379" s="342"/>
      <c r="AE379" s="343"/>
      <c r="AF379" s="343"/>
      <c r="AG379" s="354"/>
      <c r="AH379" s="385"/>
    </row>
    <row r="380" spans="1:34" s="312" customFormat="1" ht="12.75" customHeight="1" x14ac:dyDescent="0.2">
      <c r="A380" s="342"/>
      <c r="B380" s="342"/>
      <c r="C380" s="330"/>
      <c r="D380" s="339"/>
      <c r="E380" s="341"/>
      <c r="F380" s="323"/>
      <c r="G380" s="342"/>
      <c r="H380" s="342"/>
      <c r="I380" s="345"/>
      <c r="J380" s="343"/>
      <c r="K380" s="345"/>
      <c r="L380" s="342"/>
      <c r="M380" s="342"/>
      <c r="N380" s="327"/>
      <c r="O380" s="341"/>
      <c r="P380" s="342"/>
      <c r="Q380" s="342"/>
      <c r="R380" s="342"/>
      <c r="S380" s="342"/>
      <c r="T380" s="342"/>
      <c r="U380" s="342"/>
      <c r="V380" s="342"/>
      <c r="W380" s="342"/>
      <c r="X380" s="342"/>
      <c r="Y380" s="342"/>
      <c r="Z380" s="342"/>
      <c r="AA380" s="342"/>
      <c r="AB380" s="342"/>
      <c r="AC380" s="342"/>
      <c r="AD380" s="342"/>
      <c r="AE380" s="343"/>
      <c r="AF380" s="343"/>
      <c r="AG380" s="354"/>
      <c r="AH380" s="385"/>
    </row>
    <row r="381" spans="1:34" s="312" customFormat="1" ht="12.75" customHeight="1" x14ac:dyDescent="0.2">
      <c r="A381" s="342"/>
      <c r="B381" s="342"/>
      <c r="C381" s="330"/>
      <c r="D381" s="339"/>
      <c r="E381" s="341"/>
      <c r="F381" s="323"/>
      <c r="G381" s="342"/>
      <c r="H381" s="342"/>
      <c r="I381" s="345"/>
      <c r="J381" s="343"/>
      <c r="K381" s="345"/>
      <c r="L381" s="342"/>
      <c r="M381" s="342"/>
      <c r="N381" s="327"/>
      <c r="O381" s="341"/>
      <c r="P381" s="342"/>
      <c r="Q381" s="342"/>
      <c r="R381" s="342"/>
      <c r="S381" s="342"/>
      <c r="T381" s="342"/>
      <c r="U381" s="342"/>
      <c r="V381" s="342"/>
      <c r="W381" s="342"/>
      <c r="X381" s="342"/>
      <c r="Y381" s="342"/>
      <c r="Z381" s="342"/>
      <c r="AA381" s="342"/>
      <c r="AB381" s="342"/>
      <c r="AC381" s="342"/>
      <c r="AD381" s="342"/>
      <c r="AE381" s="343"/>
      <c r="AF381" s="343"/>
      <c r="AG381" s="354"/>
      <c r="AH381" s="385"/>
    </row>
    <row r="382" spans="1:34" s="312" customFormat="1" ht="12.75" customHeight="1" x14ac:dyDescent="0.2">
      <c r="A382" s="342"/>
      <c r="B382" s="342"/>
      <c r="C382" s="330"/>
      <c r="D382" s="339"/>
      <c r="E382" s="341"/>
      <c r="F382" s="323"/>
      <c r="G382" s="342"/>
      <c r="H382" s="342"/>
      <c r="I382" s="345"/>
      <c r="J382" s="343"/>
      <c r="K382" s="345"/>
      <c r="L382" s="342"/>
      <c r="M382" s="342"/>
      <c r="N382" s="327"/>
      <c r="O382" s="341"/>
      <c r="P382" s="342"/>
      <c r="Q382" s="342"/>
      <c r="R382" s="342"/>
      <c r="S382" s="342"/>
      <c r="T382" s="342"/>
      <c r="U382" s="342"/>
      <c r="V382" s="342"/>
      <c r="W382" s="342"/>
      <c r="X382" s="342"/>
      <c r="Y382" s="342"/>
      <c r="Z382" s="342"/>
      <c r="AA382" s="342"/>
      <c r="AB382" s="342"/>
      <c r="AC382" s="342"/>
      <c r="AD382" s="342"/>
      <c r="AE382" s="343"/>
      <c r="AF382" s="343"/>
      <c r="AG382" s="354"/>
      <c r="AH382" s="385"/>
    </row>
    <row r="383" spans="1:34" s="312" customFormat="1" ht="12.75" customHeight="1" x14ac:dyDescent="0.2">
      <c r="A383" s="342"/>
      <c r="B383" s="342"/>
      <c r="C383" s="330"/>
      <c r="D383" s="339"/>
      <c r="E383" s="341"/>
      <c r="F383" s="323"/>
      <c r="G383" s="342"/>
      <c r="H383" s="342"/>
      <c r="I383" s="345"/>
      <c r="J383" s="343"/>
      <c r="K383" s="345"/>
      <c r="L383" s="342"/>
      <c r="M383" s="342"/>
      <c r="N383" s="327"/>
      <c r="O383" s="341"/>
      <c r="P383" s="342"/>
      <c r="Q383" s="342"/>
      <c r="R383" s="342"/>
      <c r="S383" s="342"/>
      <c r="T383" s="342"/>
      <c r="U383" s="342"/>
      <c r="V383" s="342"/>
      <c r="W383" s="342"/>
      <c r="X383" s="342"/>
      <c r="Y383" s="342"/>
      <c r="Z383" s="342"/>
      <c r="AA383" s="342"/>
      <c r="AB383" s="342"/>
      <c r="AC383" s="342"/>
      <c r="AD383" s="342"/>
      <c r="AE383" s="343"/>
      <c r="AF383" s="343"/>
      <c r="AG383" s="354"/>
      <c r="AH383" s="385"/>
    </row>
    <row r="384" spans="1:34" s="312" customFormat="1" ht="12.75" customHeight="1" x14ac:dyDescent="0.2">
      <c r="A384" s="342"/>
      <c r="B384" s="342"/>
      <c r="C384" s="330"/>
      <c r="D384" s="339"/>
      <c r="E384" s="341"/>
      <c r="F384" s="323"/>
      <c r="G384" s="342"/>
      <c r="H384" s="342"/>
      <c r="I384" s="345"/>
      <c r="J384" s="343"/>
      <c r="K384" s="345"/>
      <c r="L384" s="342"/>
      <c r="M384" s="342"/>
      <c r="N384" s="327"/>
      <c r="O384" s="341"/>
      <c r="P384" s="342"/>
      <c r="Q384" s="342"/>
      <c r="R384" s="342"/>
      <c r="S384" s="342"/>
      <c r="T384" s="342"/>
      <c r="U384" s="342"/>
      <c r="V384" s="342"/>
      <c r="W384" s="342"/>
      <c r="X384" s="342"/>
      <c r="Y384" s="342"/>
      <c r="Z384" s="342"/>
      <c r="AA384" s="342"/>
      <c r="AB384" s="342"/>
      <c r="AC384" s="342"/>
      <c r="AD384" s="342"/>
      <c r="AE384" s="343"/>
      <c r="AF384" s="343"/>
      <c r="AG384" s="354"/>
      <c r="AH384" s="385"/>
    </row>
    <row r="385" spans="1:34" s="312" customFormat="1" ht="12.75" customHeight="1" x14ac:dyDescent="0.2">
      <c r="A385" s="342"/>
      <c r="B385" s="342"/>
      <c r="C385" s="330"/>
      <c r="D385" s="339"/>
      <c r="E385" s="341"/>
      <c r="F385" s="323"/>
      <c r="G385" s="342"/>
      <c r="H385" s="342"/>
      <c r="I385" s="345"/>
      <c r="J385" s="343"/>
      <c r="K385" s="345"/>
      <c r="L385" s="342"/>
      <c r="M385" s="342"/>
      <c r="N385" s="327"/>
      <c r="O385" s="341"/>
      <c r="P385" s="342"/>
      <c r="Q385" s="342"/>
      <c r="R385" s="342"/>
      <c r="S385" s="342"/>
      <c r="T385" s="342"/>
      <c r="U385" s="342"/>
      <c r="V385" s="342"/>
      <c r="W385" s="342"/>
      <c r="X385" s="342"/>
      <c r="Y385" s="342"/>
      <c r="Z385" s="342"/>
      <c r="AA385" s="342"/>
      <c r="AB385" s="342"/>
      <c r="AC385" s="342"/>
      <c r="AD385" s="342"/>
      <c r="AE385" s="343"/>
      <c r="AF385" s="343"/>
      <c r="AG385" s="354"/>
      <c r="AH385" s="385"/>
    </row>
    <row r="386" spans="1:34" s="312" customFormat="1" ht="12.75" customHeight="1" x14ac:dyDescent="0.2">
      <c r="A386" s="342"/>
      <c r="B386" s="342"/>
      <c r="C386" s="330"/>
      <c r="D386" s="339"/>
      <c r="E386" s="341"/>
      <c r="F386" s="323"/>
      <c r="G386" s="342"/>
      <c r="H386" s="342"/>
      <c r="I386" s="345"/>
      <c r="J386" s="343"/>
      <c r="K386" s="345"/>
      <c r="L386" s="342"/>
      <c r="M386" s="342"/>
      <c r="N386" s="327"/>
      <c r="O386" s="341"/>
      <c r="P386" s="342"/>
      <c r="Q386" s="342"/>
      <c r="R386" s="342"/>
      <c r="S386" s="342"/>
      <c r="T386" s="342"/>
      <c r="U386" s="342"/>
      <c r="V386" s="342"/>
      <c r="W386" s="342"/>
      <c r="X386" s="342"/>
      <c r="Y386" s="342"/>
      <c r="Z386" s="342"/>
      <c r="AA386" s="342"/>
      <c r="AB386" s="342"/>
      <c r="AC386" s="342"/>
      <c r="AD386" s="342"/>
      <c r="AE386" s="343"/>
      <c r="AF386" s="343"/>
      <c r="AG386" s="354"/>
      <c r="AH386" s="385"/>
    </row>
    <row r="387" spans="1:34" s="312" customFormat="1" ht="12.75" customHeight="1" x14ac:dyDescent="0.2">
      <c r="A387" s="342"/>
      <c r="B387" s="342"/>
      <c r="C387" s="330"/>
      <c r="D387" s="339"/>
      <c r="E387" s="341"/>
      <c r="F387" s="323"/>
      <c r="G387" s="342"/>
      <c r="H387" s="342"/>
      <c r="I387" s="345"/>
      <c r="J387" s="343"/>
      <c r="K387" s="345"/>
      <c r="L387" s="342"/>
      <c r="M387" s="342"/>
      <c r="N387" s="327"/>
      <c r="O387" s="341"/>
      <c r="P387" s="342"/>
      <c r="Q387" s="342"/>
      <c r="R387" s="342"/>
      <c r="S387" s="342"/>
      <c r="T387" s="342"/>
      <c r="U387" s="342"/>
      <c r="V387" s="342"/>
      <c r="W387" s="342"/>
      <c r="X387" s="342"/>
      <c r="Y387" s="342"/>
      <c r="Z387" s="342"/>
      <c r="AA387" s="342"/>
      <c r="AB387" s="342"/>
      <c r="AC387" s="342"/>
      <c r="AD387" s="342"/>
      <c r="AE387" s="343"/>
      <c r="AF387" s="343"/>
      <c r="AG387" s="354"/>
      <c r="AH387" s="385"/>
    </row>
    <row r="388" spans="1:34" s="312" customFormat="1" ht="12.75" customHeight="1" x14ac:dyDescent="0.2">
      <c r="A388" s="342"/>
      <c r="B388" s="342"/>
      <c r="C388" s="330"/>
      <c r="D388" s="339"/>
      <c r="E388" s="341"/>
      <c r="F388" s="323"/>
      <c r="G388" s="342"/>
      <c r="H388" s="342"/>
      <c r="I388" s="345"/>
      <c r="J388" s="343"/>
      <c r="K388" s="345"/>
      <c r="L388" s="342"/>
      <c r="M388" s="342"/>
      <c r="N388" s="327"/>
      <c r="O388" s="341"/>
      <c r="P388" s="342"/>
      <c r="Q388" s="342"/>
      <c r="R388" s="342"/>
      <c r="S388" s="342"/>
      <c r="T388" s="342"/>
      <c r="U388" s="342"/>
      <c r="V388" s="342"/>
      <c r="W388" s="342"/>
      <c r="X388" s="342"/>
      <c r="Y388" s="342"/>
      <c r="Z388" s="342"/>
      <c r="AA388" s="342"/>
      <c r="AB388" s="342"/>
      <c r="AC388" s="342"/>
      <c r="AD388" s="342"/>
      <c r="AE388" s="343"/>
      <c r="AF388" s="343"/>
      <c r="AG388" s="354"/>
      <c r="AH388" s="385"/>
    </row>
    <row r="389" spans="1:34" s="312" customFormat="1" ht="12.75" customHeight="1" x14ac:dyDescent="0.2">
      <c r="A389" s="342"/>
      <c r="B389" s="342"/>
      <c r="C389" s="330"/>
      <c r="D389" s="339"/>
      <c r="E389" s="341"/>
      <c r="F389" s="323"/>
      <c r="G389" s="342"/>
      <c r="H389" s="342"/>
      <c r="I389" s="345"/>
      <c r="J389" s="343"/>
      <c r="K389" s="345"/>
      <c r="L389" s="342"/>
      <c r="M389" s="342"/>
      <c r="N389" s="327"/>
      <c r="O389" s="341"/>
      <c r="P389" s="342"/>
      <c r="Q389" s="342"/>
      <c r="R389" s="342"/>
      <c r="S389" s="342"/>
      <c r="T389" s="342"/>
      <c r="U389" s="342"/>
      <c r="V389" s="342"/>
      <c r="W389" s="342"/>
      <c r="X389" s="342"/>
      <c r="Y389" s="342"/>
      <c r="Z389" s="342"/>
      <c r="AA389" s="342"/>
      <c r="AB389" s="342"/>
      <c r="AC389" s="342"/>
      <c r="AD389" s="342"/>
      <c r="AE389" s="343"/>
      <c r="AF389" s="343"/>
      <c r="AG389" s="354"/>
      <c r="AH389" s="385"/>
    </row>
    <row r="390" spans="1:34" s="312" customFormat="1" ht="12.75" customHeight="1" x14ac:dyDescent="0.2">
      <c r="A390" s="342"/>
      <c r="B390" s="342"/>
      <c r="C390" s="330"/>
      <c r="D390" s="339"/>
      <c r="E390" s="341"/>
      <c r="F390" s="323"/>
      <c r="G390" s="342"/>
      <c r="H390" s="342"/>
      <c r="I390" s="345"/>
      <c r="J390" s="343"/>
      <c r="K390" s="345"/>
      <c r="L390" s="342"/>
      <c r="M390" s="342"/>
      <c r="N390" s="327"/>
      <c r="O390" s="341"/>
      <c r="P390" s="342"/>
      <c r="Q390" s="342"/>
      <c r="R390" s="342"/>
      <c r="S390" s="342"/>
      <c r="T390" s="342"/>
      <c r="U390" s="342"/>
      <c r="V390" s="342"/>
      <c r="W390" s="342"/>
      <c r="X390" s="342"/>
      <c r="Y390" s="342"/>
      <c r="Z390" s="342"/>
      <c r="AA390" s="342"/>
      <c r="AB390" s="342"/>
      <c r="AC390" s="342"/>
      <c r="AD390" s="342"/>
      <c r="AE390" s="343"/>
      <c r="AF390" s="343"/>
      <c r="AG390" s="354"/>
      <c r="AH390" s="385"/>
    </row>
    <row r="391" spans="1:34" s="312" customFormat="1" ht="12.75" customHeight="1" x14ac:dyDescent="0.2">
      <c r="A391" s="342"/>
      <c r="B391" s="342"/>
      <c r="C391" s="330"/>
      <c r="D391" s="339"/>
      <c r="E391" s="341"/>
      <c r="F391" s="323"/>
      <c r="G391" s="342"/>
      <c r="H391" s="342"/>
      <c r="I391" s="345"/>
      <c r="J391" s="343"/>
      <c r="K391" s="345"/>
      <c r="L391" s="342"/>
      <c r="M391" s="342"/>
      <c r="N391" s="327"/>
      <c r="O391" s="341"/>
      <c r="P391" s="342"/>
      <c r="Q391" s="342"/>
      <c r="R391" s="342"/>
      <c r="S391" s="342"/>
      <c r="T391" s="342"/>
      <c r="U391" s="342"/>
      <c r="V391" s="342"/>
      <c r="W391" s="342"/>
      <c r="X391" s="342"/>
      <c r="Y391" s="342"/>
      <c r="Z391" s="342"/>
      <c r="AA391" s="342"/>
      <c r="AB391" s="342"/>
      <c r="AC391" s="342"/>
      <c r="AD391" s="342"/>
      <c r="AE391" s="343"/>
      <c r="AF391" s="343"/>
      <c r="AG391" s="354"/>
      <c r="AH391" s="385"/>
    </row>
    <row r="392" spans="1:34" s="312" customFormat="1" ht="12.75" customHeight="1" x14ac:dyDescent="0.2">
      <c r="A392" s="342"/>
      <c r="B392" s="342"/>
      <c r="C392" s="330"/>
      <c r="D392" s="339"/>
      <c r="E392" s="341"/>
      <c r="F392" s="323"/>
      <c r="G392" s="342"/>
      <c r="H392" s="342"/>
      <c r="I392" s="345"/>
      <c r="J392" s="343"/>
      <c r="K392" s="345"/>
      <c r="L392" s="342"/>
      <c r="M392" s="342"/>
      <c r="N392" s="327"/>
      <c r="O392" s="341"/>
      <c r="P392" s="342"/>
      <c r="Q392" s="342"/>
      <c r="R392" s="342"/>
      <c r="S392" s="342"/>
      <c r="T392" s="342"/>
      <c r="U392" s="342"/>
      <c r="V392" s="342"/>
      <c r="W392" s="342"/>
      <c r="X392" s="342"/>
      <c r="Y392" s="342"/>
      <c r="Z392" s="342"/>
      <c r="AA392" s="342"/>
      <c r="AB392" s="342"/>
      <c r="AC392" s="342"/>
      <c r="AD392" s="342"/>
      <c r="AE392" s="343"/>
      <c r="AF392" s="343"/>
      <c r="AG392" s="354"/>
      <c r="AH392" s="385"/>
    </row>
    <row r="393" spans="1:34" s="312" customFormat="1" ht="12.75" customHeight="1" x14ac:dyDescent="0.2">
      <c r="A393" s="342"/>
      <c r="B393" s="342"/>
      <c r="C393" s="330"/>
      <c r="D393" s="339"/>
      <c r="E393" s="341"/>
      <c r="F393" s="323"/>
      <c r="G393" s="342"/>
      <c r="H393" s="342"/>
      <c r="I393" s="345"/>
      <c r="J393" s="343"/>
      <c r="K393" s="345"/>
      <c r="L393" s="342"/>
      <c r="M393" s="342"/>
      <c r="N393" s="327"/>
      <c r="O393" s="341"/>
      <c r="P393" s="342"/>
      <c r="Q393" s="342"/>
      <c r="R393" s="342"/>
      <c r="S393" s="342"/>
      <c r="T393" s="342"/>
      <c r="U393" s="342"/>
      <c r="V393" s="342"/>
      <c r="W393" s="342"/>
      <c r="X393" s="342"/>
      <c r="Y393" s="342"/>
      <c r="Z393" s="342"/>
      <c r="AA393" s="342"/>
      <c r="AB393" s="342"/>
      <c r="AC393" s="342"/>
      <c r="AD393" s="342"/>
      <c r="AE393" s="343"/>
      <c r="AF393" s="343"/>
      <c r="AG393" s="354"/>
      <c r="AH393" s="385"/>
    </row>
    <row r="394" spans="1:34" s="312" customFormat="1" ht="12.75" customHeight="1" x14ac:dyDescent="0.2">
      <c r="A394" s="342"/>
      <c r="B394" s="342"/>
      <c r="C394" s="330"/>
      <c r="D394" s="339"/>
      <c r="E394" s="341"/>
      <c r="F394" s="323"/>
      <c r="G394" s="342"/>
      <c r="H394" s="342"/>
      <c r="I394" s="345"/>
      <c r="J394" s="343"/>
      <c r="K394" s="345"/>
      <c r="L394" s="342"/>
      <c r="M394" s="342"/>
      <c r="N394" s="327"/>
      <c r="O394" s="341"/>
      <c r="P394" s="342"/>
      <c r="Q394" s="342"/>
      <c r="R394" s="342"/>
      <c r="S394" s="342"/>
      <c r="T394" s="342"/>
      <c r="U394" s="342"/>
      <c r="V394" s="342"/>
      <c r="W394" s="342"/>
      <c r="X394" s="342"/>
      <c r="Y394" s="342"/>
      <c r="Z394" s="342"/>
      <c r="AA394" s="342"/>
      <c r="AB394" s="342"/>
      <c r="AC394" s="342"/>
      <c r="AD394" s="342"/>
      <c r="AE394" s="343"/>
      <c r="AF394" s="343"/>
      <c r="AG394" s="354"/>
      <c r="AH394" s="385"/>
    </row>
    <row r="395" spans="1:34" s="312" customFormat="1" ht="12.75" customHeight="1" x14ac:dyDescent="0.2">
      <c r="A395" s="342"/>
      <c r="B395" s="342"/>
      <c r="C395" s="330"/>
      <c r="D395" s="339"/>
      <c r="E395" s="341"/>
      <c r="F395" s="323"/>
      <c r="G395" s="342"/>
      <c r="H395" s="342"/>
      <c r="I395" s="345"/>
      <c r="J395" s="343"/>
      <c r="K395" s="345"/>
      <c r="L395" s="342"/>
      <c r="M395" s="342"/>
      <c r="N395" s="327"/>
      <c r="O395" s="341"/>
      <c r="P395" s="342"/>
      <c r="Q395" s="342"/>
      <c r="R395" s="342"/>
      <c r="S395" s="342"/>
      <c r="T395" s="342"/>
      <c r="U395" s="342"/>
      <c r="V395" s="342"/>
      <c r="W395" s="342"/>
      <c r="X395" s="342"/>
      <c r="Y395" s="342"/>
      <c r="Z395" s="342"/>
      <c r="AA395" s="342"/>
      <c r="AB395" s="342"/>
      <c r="AC395" s="342"/>
      <c r="AD395" s="342"/>
      <c r="AE395" s="343"/>
      <c r="AF395" s="343"/>
      <c r="AG395" s="354"/>
      <c r="AH395" s="385"/>
    </row>
    <row r="396" spans="1:34" s="312" customFormat="1" ht="12.75" customHeight="1" x14ac:dyDescent="0.2">
      <c r="A396" s="342"/>
      <c r="B396" s="342"/>
      <c r="C396" s="330"/>
      <c r="D396" s="339"/>
      <c r="E396" s="341"/>
      <c r="F396" s="323"/>
      <c r="G396" s="342"/>
      <c r="H396" s="342"/>
      <c r="I396" s="345"/>
      <c r="J396" s="343"/>
      <c r="K396" s="345"/>
      <c r="L396" s="342"/>
      <c r="M396" s="342"/>
      <c r="N396" s="327"/>
      <c r="O396" s="341"/>
      <c r="P396" s="342"/>
      <c r="Q396" s="342"/>
      <c r="R396" s="342"/>
      <c r="S396" s="342"/>
      <c r="T396" s="342"/>
      <c r="U396" s="342"/>
      <c r="V396" s="342"/>
      <c r="W396" s="342"/>
      <c r="X396" s="342"/>
      <c r="Y396" s="342"/>
      <c r="Z396" s="342"/>
      <c r="AA396" s="342"/>
      <c r="AB396" s="342"/>
      <c r="AC396" s="342"/>
      <c r="AD396" s="342"/>
      <c r="AE396" s="343"/>
      <c r="AF396" s="343"/>
      <c r="AG396" s="354"/>
      <c r="AH396" s="385"/>
    </row>
    <row r="397" spans="1:34" s="312" customFormat="1" ht="12.75" customHeight="1" x14ac:dyDescent="0.2">
      <c r="A397" s="342"/>
      <c r="B397" s="342"/>
      <c r="C397" s="330"/>
      <c r="D397" s="339"/>
      <c r="E397" s="341"/>
      <c r="F397" s="323"/>
      <c r="G397" s="342"/>
      <c r="H397" s="342"/>
      <c r="I397" s="345"/>
      <c r="J397" s="343"/>
      <c r="K397" s="345"/>
      <c r="L397" s="342"/>
      <c r="M397" s="342"/>
      <c r="N397" s="327"/>
      <c r="O397" s="341"/>
      <c r="P397" s="342"/>
      <c r="Q397" s="342"/>
      <c r="R397" s="342"/>
      <c r="S397" s="342"/>
      <c r="T397" s="342"/>
      <c r="U397" s="342"/>
      <c r="V397" s="342"/>
      <c r="W397" s="342"/>
      <c r="X397" s="342"/>
      <c r="Y397" s="342"/>
      <c r="Z397" s="342"/>
      <c r="AA397" s="342"/>
      <c r="AB397" s="342"/>
      <c r="AC397" s="342"/>
      <c r="AD397" s="342"/>
      <c r="AE397" s="343"/>
      <c r="AF397" s="343"/>
      <c r="AG397" s="354"/>
      <c r="AH397" s="385"/>
    </row>
    <row r="398" spans="1:34" s="312" customFormat="1" ht="12.75" customHeight="1" x14ac:dyDescent="0.2">
      <c r="A398" s="342"/>
      <c r="B398" s="342"/>
      <c r="C398" s="330"/>
      <c r="D398" s="339"/>
      <c r="E398" s="341"/>
      <c r="F398" s="323"/>
      <c r="G398" s="342"/>
      <c r="H398" s="342"/>
      <c r="I398" s="345"/>
      <c r="J398" s="343"/>
      <c r="K398" s="345"/>
      <c r="L398" s="342"/>
      <c r="M398" s="342"/>
      <c r="N398" s="327"/>
      <c r="O398" s="341"/>
      <c r="P398" s="342"/>
      <c r="Q398" s="342"/>
      <c r="R398" s="342"/>
      <c r="S398" s="342"/>
      <c r="T398" s="342"/>
      <c r="U398" s="342"/>
      <c r="V398" s="342"/>
      <c r="W398" s="342"/>
      <c r="X398" s="342"/>
      <c r="Y398" s="342"/>
      <c r="Z398" s="342"/>
      <c r="AA398" s="342"/>
      <c r="AB398" s="342"/>
      <c r="AC398" s="342"/>
      <c r="AD398" s="342"/>
      <c r="AE398" s="343"/>
      <c r="AF398" s="343"/>
      <c r="AG398" s="354"/>
      <c r="AH398" s="385"/>
    </row>
    <row r="399" spans="1:34" s="312" customFormat="1" ht="12.75" customHeight="1" x14ac:dyDescent="0.2">
      <c r="A399" s="342"/>
      <c r="B399" s="342"/>
      <c r="C399" s="330"/>
      <c r="D399" s="339"/>
      <c r="E399" s="341"/>
      <c r="F399" s="323"/>
      <c r="G399" s="342"/>
      <c r="H399" s="342"/>
      <c r="I399" s="345"/>
      <c r="J399" s="343"/>
      <c r="K399" s="345"/>
      <c r="L399" s="342"/>
      <c r="M399" s="342"/>
      <c r="N399" s="327"/>
      <c r="O399" s="341"/>
      <c r="P399" s="342"/>
      <c r="Q399" s="342"/>
      <c r="R399" s="342"/>
      <c r="S399" s="342"/>
      <c r="T399" s="342"/>
      <c r="U399" s="342"/>
      <c r="V399" s="342"/>
      <c r="W399" s="342"/>
      <c r="X399" s="342"/>
      <c r="Y399" s="342"/>
      <c r="Z399" s="342"/>
      <c r="AA399" s="342"/>
      <c r="AB399" s="342"/>
      <c r="AC399" s="342"/>
      <c r="AD399" s="342"/>
      <c r="AE399" s="343"/>
      <c r="AF399" s="343"/>
      <c r="AG399" s="354"/>
      <c r="AH399" s="385"/>
    </row>
    <row r="400" spans="1:34" s="312" customFormat="1" ht="12.75" customHeight="1" x14ac:dyDescent="0.2">
      <c r="A400" s="342"/>
      <c r="B400" s="342"/>
      <c r="C400" s="330"/>
      <c r="D400" s="339"/>
      <c r="E400" s="341"/>
      <c r="F400" s="323"/>
      <c r="G400" s="342"/>
      <c r="H400" s="342"/>
      <c r="I400" s="345"/>
      <c r="J400" s="343"/>
      <c r="K400" s="345"/>
      <c r="L400" s="342"/>
      <c r="M400" s="342"/>
      <c r="N400" s="327"/>
      <c r="O400" s="341"/>
      <c r="P400" s="342"/>
      <c r="Q400" s="342"/>
      <c r="R400" s="342"/>
      <c r="S400" s="342"/>
      <c r="T400" s="342"/>
      <c r="U400" s="342"/>
      <c r="V400" s="342"/>
      <c r="W400" s="342"/>
      <c r="X400" s="342"/>
      <c r="Y400" s="342"/>
      <c r="Z400" s="342"/>
      <c r="AA400" s="342"/>
      <c r="AB400" s="342"/>
      <c r="AC400" s="342"/>
      <c r="AD400" s="342"/>
      <c r="AE400" s="343"/>
      <c r="AF400" s="343"/>
      <c r="AG400" s="354"/>
      <c r="AH400" s="385"/>
    </row>
    <row r="401" spans="1:34" s="312" customFormat="1" ht="12.75" customHeight="1" x14ac:dyDescent="0.2">
      <c r="A401" s="342"/>
      <c r="B401" s="342"/>
      <c r="C401" s="330"/>
      <c r="D401" s="339"/>
      <c r="E401" s="341"/>
      <c r="F401" s="323"/>
      <c r="G401" s="342"/>
      <c r="H401" s="342"/>
      <c r="I401" s="345"/>
      <c r="J401" s="343"/>
      <c r="K401" s="345"/>
      <c r="L401" s="342"/>
      <c r="M401" s="342"/>
      <c r="N401" s="327"/>
      <c r="O401" s="341"/>
      <c r="P401" s="342"/>
      <c r="Q401" s="342"/>
      <c r="R401" s="342"/>
      <c r="S401" s="342"/>
      <c r="T401" s="342"/>
      <c r="U401" s="342"/>
      <c r="V401" s="342"/>
      <c r="W401" s="342"/>
      <c r="X401" s="342"/>
      <c r="Y401" s="342"/>
      <c r="Z401" s="342"/>
      <c r="AA401" s="342"/>
      <c r="AB401" s="342"/>
      <c r="AC401" s="342"/>
      <c r="AD401" s="342"/>
      <c r="AE401" s="343"/>
      <c r="AF401" s="343"/>
      <c r="AG401" s="354"/>
      <c r="AH401" s="385"/>
    </row>
    <row r="402" spans="1:34" s="312" customFormat="1" ht="12.75" customHeight="1" x14ac:dyDescent="0.2">
      <c r="A402" s="342"/>
      <c r="B402" s="342"/>
      <c r="C402" s="330"/>
      <c r="D402" s="339"/>
      <c r="E402" s="341"/>
      <c r="F402" s="323"/>
      <c r="G402" s="342"/>
      <c r="H402" s="342"/>
      <c r="I402" s="345"/>
      <c r="J402" s="343"/>
      <c r="K402" s="345"/>
      <c r="L402" s="342"/>
      <c r="M402" s="342"/>
      <c r="N402" s="327"/>
      <c r="O402" s="341"/>
      <c r="P402" s="342"/>
      <c r="Q402" s="342"/>
      <c r="R402" s="342"/>
      <c r="S402" s="342"/>
      <c r="T402" s="342"/>
      <c r="U402" s="342"/>
      <c r="V402" s="342"/>
      <c r="W402" s="342"/>
      <c r="X402" s="342"/>
      <c r="Y402" s="342"/>
      <c r="Z402" s="342"/>
      <c r="AA402" s="342"/>
      <c r="AB402" s="342"/>
      <c r="AC402" s="342"/>
      <c r="AD402" s="342"/>
      <c r="AE402" s="343"/>
      <c r="AF402" s="343"/>
      <c r="AG402" s="354"/>
      <c r="AH402" s="385"/>
    </row>
    <row r="403" spans="1:34" s="312" customFormat="1" ht="12.75" customHeight="1" x14ac:dyDescent="0.2">
      <c r="A403" s="342"/>
      <c r="B403" s="342"/>
      <c r="C403" s="330"/>
      <c r="D403" s="339"/>
      <c r="E403" s="341"/>
      <c r="F403" s="323"/>
      <c r="G403" s="342"/>
      <c r="H403" s="342"/>
      <c r="I403" s="345"/>
      <c r="J403" s="343"/>
      <c r="K403" s="345"/>
      <c r="L403" s="342"/>
      <c r="M403" s="342"/>
      <c r="N403" s="327"/>
      <c r="O403" s="341"/>
      <c r="P403" s="342"/>
      <c r="Q403" s="342"/>
      <c r="R403" s="342"/>
      <c r="S403" s="342"/>
      <c r="T403" s="342"/>
      <c r="U403" s="342"/>
      <c r="V403" s="342"/>
      <c r="W403" s="342"/>
      <c r="X403" s="342"/>
      <c r="Y403" s="342"/>
      <c r="Z403" s="342"/>
      <c r="AA403" s="342"/>
      <c r="AB403" s="342"/>
      <c r="AC403" s="342"/>
      <c r="AD403" s="342"/>
      <c r="AE403" s="343"/>
      <c r="AF403" s="343"/>
      <c r="AG403" s="354"/>
      <c r="AH403" s="385"/>
    </row>
    <row r="404" spans="1:34" s="312" customFormat="1" ht="12.75" customHeight="1" x14ac:dyDescent="0.2">
      <c r="A404" s="342"/>
      <c r="B404" s="342"/>
      <c r="C404" s="330"/>
      <c r="D404" s="339"/>
      <c r="E404" s="341"/>
      <c r="F404" s="323"/>
      <c r="G404" s="342"/>
      <c r="H404" s="342"/>
      <c r="I404" s="345"/>
      <c r="J404" s="343"/>
      <c r="K404" s="345"/>
      <c r="L404" s="342"/>
      <c r="M404" s="342"/>
      <c r="N404" s="327"/>
      <c r="O404" s="341"/>
      <c r="P404" s="342"/>
      <c r="Q404" s="342"/>
      <c r="R404" s="342"/>
      <c r="S404" s="342"/>
      <c r="T404" s="342"/>
      <c r="U404" s="342"/>
      <c r="V404" s="342"/>
      <c r="W404" s="342"/>
      <c r="X404" s="342"/>
      <c r="Y404" s="342"/>
      <c r="Z404" s="342"/>
      <c r="AA404" s="342"/>
      <c r="AB404" s="342"/>
      <c r="AC404" s="342"/>
      <c r="AD404" s="342"/>
      <c r="AE404" s="343"/>
      <c r="AF404" s="343"/>
      <c r="AG404" s="354"/>
      <c r="AH404" s="385"/>
    </row>
    <row r="405" spans="1:34" s="312" customFormat="1" ht="12.75" customHeight="1" x14ac:dyDescent="0.2">
      <c r="A405" s="342"/>
      <c r="B405" s="342"/>
      <c r="C405" s="330"/>
      <c r="D405" s="339"/>
      <c r="E405" s="341"/>
      <c r="F405" s="323"/>
      <c r="G405" s="342"/>
      <c r="H405" s="342"/>
      <c r="I405" s="345"/>
      <c r="J405" s="343"/>
      <c r="K405" s="345"/>
      <c r="L405" s="342"/>
      <c r="M405" s="342"/>
      <c r="N405" s="327"/>
      <c r="O405" s="341"/>
      <c r="P405" s="342"/>
      <c r="Q405" s="342"/>
      <c r="R405" s="342"/>
      <c r="S405" s="342"/>
      <c r="T405" s="342"/>
      <c r="U405" s="342"/>
      <c r="V405" s="342"/>
      <c r="W405" s="342"/>
      <c r="X405" s="342"/>
      <c r="Y405" s="342"/>
      <c r="Z405" s="342"/>
      <c r="AA405" s="342"/>
      <c r="AB405" s="342"/>
      <c r="AC405" s="342"/>
      <c r="AD405" s="342"/>
      <c r="AE405" s="343"/>
      <c r="AF405" s="343"/>
      <c r="AG405" s="354"/>
      <c r="AH405" s="385"/>
    </row>
    <row r="406" spans="1:34" s="312" customFormat="1" ht="12.75" customHeight="1" x14ac:dyDescent="0.2">
      <c r="A406" s="342"/>
      <c r="B406" s="342"/>
      <c r="C406" s="330"/>
      <c r="D406" s="339"/>
      <c r="E406" s="341"/>
      <c r="F406" s="323"/>
      <c r="G406" s="342"/>
      <c r="H406" s="342"/>
      <c r="I406" s="345"/>
      <c r="J406" s="343"/>
      <c r="K406" s="345"/>
      <c r="L406" s="342"/>
      <c r="M406" s="342"/>
      <c r="N406" s="327"/>
      <c r="O406" s="341"/>
      <c r="P406" s="342"/>
      <c r="Q406" s="342"/>
      <c r="R406" s="342"/>
      <c r="S406" s="342"/>
      <c r="T406" s="342"/>
      <c r="U406" s="342"/>
      <c r="V406" s="342"/>
      <c r="W406" s="342"/>
      <c r="X406" s="342"/>
      <c r="Y406" s="342"/>
      <c r="Z406" s="342"/>
      <c r="AA406" s="342"/>
      <c r="AB406" s="342"/>
      <c r="AC406" s="342"/>
      <c r="AD406" s="342"/>
      <c r="AE406" s="343"/>
      <c r="AF406" s="343"/>
      <c r="AG406" s="354"/>
      <c r="AH406" s="385"/>
    </row>
    <row r="407" spans="1:34" s="312" customFormat="1" ht="12.75" customHeight="1" x14ac:dyDescent="0.2">
      <c r="A407" s="342"/>
      <c r="B407" s="342"/>
      <c r="C407" s="330"/>
      <c r="D407" s="339"/>
      <c r="E407" s="341"/>
      <c r="F407" s="323"/>
      <c r="G407" s="342"/>
      <c r="H407" s="342"/>
      <c r="I407" s="345"/>
      <c r="J407" s="343"/>
      <c r="K407" s="345"/>
      <c r="L407" s="342"/>
      <c r="M407" s="342"/>
      <c r="N407" s="327"/>
      <c r="O407" s="341"/>
      <c r="P407" s="342"/>
      <c r="Q407" s="342"/>
      <c r="R407" s="342"/>
      <c r="S407" s="342"/>
      <c r="T407" s="342"/>
      <c r="U407" s="342"/>
      <c r="V407" s="342"/>
      <c r="W407" s="342"/>
      <c r="X407" s="342"/>
      <c r="Y407" s="342"/>
      <c r="Z407" s="342"/>
      <c r="AA407" s="342"/>
      <c r="AB407" s="342"/>
      <c r="AC407" s="342"/>
      <c r="AD407" s="342"/>
      <c r="AE407" s="343"/>
      <c r="AF407" s="343"/>
      <c r="AG407" s="354"/>
      <c r="AH407" s="385"/>
    </row>
    <row r="408" spans="1:34" s="312" customFormat="1" ht="12.75" customHeight="1" x14ac:dyDescent="0.2">
      <c r="A408" s="342"/>
      <c r="B408" s="342"/>
      <c r="C408" s="330"/>
      <c r="D408" s="339"/>
      <c r="E408" s="341"/>
      <c r="F408" s="323"/>
      <c r="G408" s="342"/>
      <c r="H408" s="342"/>
      <c r="I408" s="345"/>
      <c r="J408" s="343"/>
      <c r="K408" s="345"/>
      <c r="L408" s="342"/>
      <c r="M408" s="342"/>
      <c r="N408" s="327"/>
      <c r="O408" s="341"/>
      <c r="P408" s="342"/>
      <c r="Q408" s="342"/>
      <c r="R408" s="342"/>
      <c r="S408" s="342"/>
      <c r="T408" s="342"/>
      <c r="U408" s="342"/>
      <c r="V408" s="342"/>
      <c r="W408" s="342"/>
      <c r="X408" s="342"/>
      <c r="Y408" s="342"/>
      <c r="Z408" s="342"/>
      <c r="AA408" s="342"/>
      <c r="AB408" s="342"/>
      <c r="AC408" s="342"/>
      <c r="AD408" s="342"/>
      <c r="AE408" s="343"/>
      <c r="AF408" s="343"/>
      <c r="AG408" s="354"/>
      <c r="AH408" s="385"/>
    </row>
    <row r="409" spans="1:34" s="312" customFormat="1" ht="12.75" customHeight="1" x14ac:dyDescent="0.2">
      <c r="A409" s="342"/>
      <c r="B409" s="342"/>
      <c r="C409" s="330"/>
      <c r="D409" s="339"/>
      <c r="E409" s="341"/>
      <c r="F409" s="323"/>
      <c r="G409" s="342"/>
      <c r="H409" s="342"/>
      <c r="I409" s="345"/>
      <c r="J409" s="343"/>
      <c r="K409" s="345"/>
      <c r="L409" s="342"/>
      <c r="M409" s="342"/>
      <c r="N409" s="327"/>
      <c r="O409" s="341"/>
      <c r="P409" s="342"/>
      <c r="Q409" s="342"/>
      <c r="R409" s="342"/>
      <c r="S409" s="342"/>
      <c r="T409" s="342"/>
      <c r="U409" s="342"/>
      <c r="V409" s="342"/>
      <c r="W409" s="342"/>
      <c r="X409" s="342"/>
      <c r="Y409" s="342"/>
      <c r="Z409" s="342"/>
      <c r="AA409" s="342"/>
      <c r="AB409" s="342"/>
      <c r="AC409" s="342"/>
      <c r="AD409" s="342"/>
      <c r="AE409" s="343"/>
      <c r="AF409" s="343"/>
      <c r="AG409" s="354"/>
      <c r="AH409" s="385"/>
    </row>
    <row r="410" spans="1:34" s="312" customFormat="1" ht="12.75" customHeight="1" x14ac:dyDescent="0.2">
      <c r="A410" s="342"/>
      <c r="B410" s="342"/>
      <c r="C410" s="330"/>
      <c r="D410" s="339"/>
      <c r="E410" s="341"/>
      <c r="F410" s="323"/>
      <c r="G410" s="342"/>
      <c r="H410" s="342"/>
      <c r="I410" s="345"/>
      <c r="J410" s="343"/>
      <c r="K410" s="345"/>
      <c r="L410" s="342"/>
      <c r="M410" s="342"/>
      <c r="N410" s="327"/>
      <c r="O410" s="341"/>
      <c r="P410" s="342"/>
      <c r="Q410" s="342"/>
      <c r="R410" s="342"/>
      <c r="S410" s="342"/>
      <c r="T410" s="342"/>
      <c r="U410" s="342"/>
      <c r="V410" s="342"/>
      <c r="W410" s="342"/>
      <c r="X410" s="342"/>
      <c r="Y410" s="342"/>
      <c r="Z410" s="342"/>
      <c r="AA410" s="342"/>
      <c r="AB410" s="342"/>
      <c r="AC410" s="342"/>
      <c r="AD410" s="342"/>
      <c r="AE410" s="343"/>
      <c r="AF410" s="343"/>
      <c r="AG410" s="354"/>
      <c r="AH410" s="385"/>
    </row>
    <row r="411" spans="1:34" s="312" customFormat="1" ht="12.75" customHeight="1" x14ac:dyDescent="0.2">
      <c r="A411" s="342"/>
      <c r="B411" s="342"/>
      <c r="C411" s="330"/>
      <c r="D411" s="339"/>
      <c r="E411" s="341"/>
      <c r="F411" s="323"/>
      <c r="G411" s="342"/>
      <c r="H411" s="342"/>
      <c r="I411" s="345"/>
      <c r="J411" s="343"/>
      <c r="K411" s="345"/>
      <c r="L411" s="342"/>
      <c r="M411" s="342"/>
      <c r="N411" s="327"/>
      <c r="O411" s="341"/>
      <c r="P411" s="342"/>
      <c r="Q411" s="342"/>
      <c r="R411" s="342"/>
      <c r="S411" s="342"/>
      <c r="T411" s="342"/>
      <c r="U411" s="342"/>
      <c r="V411" s="342"/>
      <c r="W411" s="342"/>
      <c r="X411" s="342"/>
      <c r="Y411" s="342"/>
      <c r="Z411" s="342"/>
      <c r="AA411" s="342"/>
      <c r="AB411" s="342"/>
      <c r="AC411" s="342"/>
      <c r="AD411" s="342"/>
      <c r="AE411" s="343"/>
      <c r="AF411" s="343"/>
      <c r="AG411" s="354"/>
      <c r="AH411" s="385"/>
    </row>
    <row r="412" spans="1:34" s="312" customFormat="1" ht="12.75" customHeight="1" x14ac:dyDescent="0.2">
      <c r="A412" s="342"/>
      <c r="B412" s="342"/>
      <c r="C412" s="330"/>
      <c r="D412" s="339"/>
      <c r="E412" s="341"/>
      <c r="F412" s="323"/>
      <c r="G412" s="342"/>
      <c r="H412" s="342"/>
      <c r="I412" s="345"/>
      <c r="J412" s="343"/>
      <c r="K412" s="345"/>
      <c r="L412" s="342"/>
      <c r="M412" s="342"/>
      <c r="N412" s="327"/>
      <c r="O412" s="341"/>
      <c r="P412" s="342"/>
      <c r="Q412" s="342"/>
      <c r="R412" s="342"/>
      <c r="S412" s="342"/>
      <c r="T412" s="342"/>
      <c r="U412" s="342"/>
      <c r="V412" s="342"/>
      <c r="W412" s="342"/>
      <c r="X412" s="342"/>
      <c r="Y412" s="342"/>
      <c r="Z412" s="342"/>
      <c r="AA412" s="342"/>
      <c r="AB412" s="342"/>
      <c r="AC412" s="342"/>
      <c r="AD412" s="342"/>
      <c r="AE412" s="343"/>
      <c r="AF412" s="343"/>
      <c r="AG412" s="354"/>
      <c r="AH412" s="385"/>
    </row>
    <row r="413" spans="1:34" s="312" customFormat="1" ht="12.75" customHeight="1" x14ac:dyDescent="0.2">
      <c r="A413" s="342"/>
      <c r="B413" s="342"/>
      <c r="C413" s="330"/>
      <c r="D413" s="339"/>
      <c r="E413" s="341"/>
      <c r="F413" s="323"/>
      <c r="G413" s="342"/>
      <c r="H413" s="342"/>
      <c r="I413" s="345"/>
      <c r="J413" s="343"/>
      <c r="K413" s="345"/>
      <c r="L413" s="342"/>
      <c r="M413" s="342"/>
      <c r="N413" s="327"/>
      <c r="O413" s="341"/>
      <c r="P413" s="342"/>
      <c r="Q413" s="342"/>
      <c r="R413" s="342"/>
      <c r="S413" s="342"/>
      <c r="T413" s="342"/>
      <c r="U413" s="342"/>
      <c r="V413" s="342"/>
      <c r="W413" s="342"/>
      <c r="X413" s="342"/>
      <c r="Y413" s="342"/>
      <c r="Z413" s="342"/>
      <c r="AA413" s="342"/>
      <c r="AB413" s="342"/>
      <c r="AC413" s="342"/>
      <c r="AD413" s="342"/>
      <c r="AE413" s="343"/>
      <c r="AF413" s="343"/>
      <c r="AG413" s="354"/>
      <c r="AH413" s="385"/>
    </row>
    <row r="414" spans="1:34" s="312" customFormat="1" ht="12.75" customHeight="1" x14ac:dyDescent="0.2">
      <c r="A414" s="342"/>
      <c r="B414" s="342"/>
      <c r="C414" s="330"/>
      <c r="D414" s="339"/>
      <c r="E414" s="341"/>
      <c r="F414" s="323"/>
      <c r="G414" s="342"/>
      <c r="H414" s="342"/>
      <c r="I414" s="345"/>
      <c r="J414" s="343"/>
      <c r="K414" s="345"/>
      <c r="L414" s="342"/>
      <c r="M414" s="342"/>
      <c r="N414" s="327"/>
      <c r="O414" s="341"/>
      <c r="P414" s="342"/>
      <c r="Q414" s="342"/>
      <c r="R414" s="342"/>
      <c r="S414" s="342"/>
      <c r="T414" s="342"/>
      <c r="U414" s="342"/>
      <c r="V414" s="342"/>
      <c r="W414" s="342"/>
      <c r="X414" s="342"/>
      <c r="Y414" s="342"/>
      <c r="Z414" s="342"/>
      <c r="AA414" s="342"/>
      <c r="AB414" s="342"/>
      <c r="AC414" s="342"/>
      <c r="AD414" s="342"/>
      <c r="AE414" s="343"/>
      <c r="AF414" s="343"/>
      <c r="AG414" s="354"/>
      <c r="AH414" s="385"/>
    </row>
    <row r="415" spans="1:34" s="312" customFormat="1" x14ac:dyDescent="0.2">
      <c r="D415" s="382"/>
      <c r="I415" s="355"/>
      <c r="J415" s="355"/>
      <c r="K415" s="362"/>
      <c r="AE415" s="355"/>
      <c r="AF415" s="355"/>
      <c r="AG415" s="355"/>
    </row>
    <row r="416" spans="1:34" s="312" customFormat="1" x14ac:dyDescent="0.2">
      <c r="D416" s="382"/>
      <c r="I416" s="355"/>
      <c r="J416" s="355"/>
      <c r="K416" s="362"/>
      <c r="AE416" s="355"/>
      <c r="AF416" s="355"/>
      <c r="AG416" s="355"/>
    </row>
    <row r="417" spans="4:33" s="312" customFormat="1" x14ac:dyDescent="0.2">
      <c r="D417" s="382"/>
      <c r="I417" s="355"/>
      <c r="J417" s="355"/>
      <c r="K417" s="362"/>
      <c r="AE417" s="355"/>
      <c r="AF417" s="355"/>
      <c r="AG417" s="355"/>
    </row>
    <row r="418" spans="4:33" s="312" customFormat="1" x14ac:dyDescent="0.2">
      <c r="D418" s="382"/>
      <c r="I418" s="355"/>
      <c r="J418" s="355"/>
      <c r="K418" s="362"/>
      <c r="AE418" s="355"/>
      <c r="AF418" s="355"/>
      <c r="AG418" s="355"/>
    </row>
    <row r="419" spans="4:33" s="312" customFormat="1" x14ac:dyDescent="0.2">
      <c r="D419" s="382"/>
      <c r="I419" s="355"/>
      <c r="J419" s="355"/>
      <c r="K419" s="362"/>
      <c r="AE419" s="355"/>
      <c r="AF419" s="355"/>
      <c r="AG419" s="355"/>
    </row>
    <row r="420" spans="4:33" s="312" customFormat="1" x14ac:dyDescent="0.2">
      <c r="D420" s="382"/>
      <c r="I420" s="355"/>
      <c r="J420" s="355"/>
      <c r="K420" s="362"/>
      <c r="AE420" s="355"/>
      <c r="AF420" s="355"/>
      <c r="AG420" s="355"/>
    </row>
    <row r="421" spans="4:33" s="312" customFormat="1" x14ac:dyDescent="0.2">
      <c r="D421" s="382"/>
      <c r="I421" s="355"/>
      <c r="J421" s="355"/>
      <c r="K421" s="362"/>
      <c r="AE421" s="355"/>
      <c r="AF421" s="355"/>
      <c r="AG421" s="355"/>
    </row>
    <row r="422" spans="4:33" s="312" customFormat="1" x14ac:dyDescent="0.2">
      <c r="D422" s="382"/>
      <c r="I422" s="355"/>
      <c r="J422" s="355"/>
      <c r="K422" s="362"/>
      <c r="AE422" s="355"/>
      <c r="AF422" s="355"/>
      <c r="AG422" s="355"/>
    </row>
    <row r="423" spans="4:33" s="312" customFormat="1" x14ac:dyDescent="0.2">
      <c r="D423" s="382"/>
      <c r="I423" s="355"/>
      <c r="J423" s="355"/>
      <c r="K423" s="362"/>
      <c r="AE423" s="355"/>
      <c r="AF423" s="355"/>
      <c r="AG423" s="355"/>
    </row>
    <row r="424" spans="4:33" s="312" customFormat="1" x14ac:dyDescent="0.2">
      <c r="D424" s="382"/>
      <c r="I424" s="355"/>
      <c r="J424" s="355"/>
      <c r="K424" s="362"/>
      <c r="AE424" s="355"/>
      <c r="AF424" s="355"/>
      <c r="AG424" s="355"/>
    </row>
    <row r="425" spans="4:33" s="312" customFormat="1" x14ac:dyDescent="0.2">
      <c r="D425" s="382"/>
      <c r="I425" s="355"/>
      <c r="J425" s="355"/>
      <c r="K425" s="362"/>
      <c r="AE425" s="355"/>
      <c r="AF425" s="355"/>
      <c r="AG425" s="355"/>
    </row>
    <row r="426" spans="4:33" s="312" customFormat="1" x14ac:dyDescent="0.2">
      <c r="D426" s="382"/>
      <c r="I426" s="355"/>
      <c r="J426" s="355"/>
      <c r="K426" s="362"/>
      <c r="AE426" s="355"/>
      <c r="AF426" s="355"/>
      <c r="AG426" s="355"/>
    </row>
    <row r="427" spans="4:33" s="312" customFormat="1" x14ac:dyDescent="0.2">
      <c r="D427" s="382"/>
      <c r="I427" s="355"/>
      <c r="J427" s="355"/>
      <c r="K427" s="362"/>
      <c r="AE427" s="355"/>
      <c r="AF427" s="355"/>
      <c r="AG427" s="355"/>
    </row>
    <row r="428" spans="4:33" s="312" customFormat="1" x14ac:dyDescent="0.2">
      <c r="D428" s="382"/>
      <c r="I428" s="355"/>
      <c r="J428" s="355"/>
      <c r="K428" s="362"/>
      <c r="AE428" s="355"/>
      <c r="AF428" s="355"/>
      <c r="AG428" s="355"/>
    </row>
    <row r="429" spans="4:33" s="312" customFormat="1" x14ac:dyDescent="0.2">
      <c r="D429" s="382"/>
      <c r="I429" s="355"/>
      <c r="J429" s="355"/>
      <c r="K429" s="362"/>
      <c r="AE429" s="355"/>
      <c r="AF429" s="355"/>
      <c r="AG429" s="355"/>
    </row>
    <row r="430" spans="4:33" s="312" customFormat="1" x14ac:dyDescent="0.2">
      <c r="D430" s="382"/>
      <c r="I430" s="355"/>
      <c r="J430" s="355"/>
      <c r="K430" s="362"/>
      <c r="AE430" s="355"/>
      <c r="AF430" s="355"/>
      <c r="AG430" s="355"/>
    </row>
    <row r="431" spans="4:33" s="312" customFormat="1" x14ac:dyDescent="0.2">
      <c r="D431" s="382"/>
      <c r="I431" s="355"/>
      <c r="J431" s="355"/>
      <c r="K431" s="362"/>
      <c r="AE431" s="355"/>
      <c r="AF431" s="355"/>
      <c r="AG431" s="355"/>
    </row>
    <row r="432" spans="4:33" s="312" customFormat="1" x14ac:dyDescent="0.2">
      <c r="D432" s="382"/>
      <c r="I432" s="355"/>
      <c r="J432" s="355"/>
      <c r="K432" s="362"/>
      <c r="AE432" s="355"/>
      <c r="AF432" s="355"/>
      <c r="AG432" s="355"/>
    </row>
    <row r="433" spans="4:33" s="312" customFormat="1" x14ac:dyDescent="0.2">
      <c r="D433" s="382"/>
      <c r="I433" s="355"/>
      <c r="J433" s="355"/>
      <c r="K433" s="362"/>
      <c r="AE433" s="355"/>
      <c r="AF433" s="355"/>
      <c r="AG433" s="355"/>
    </row>
    <row r="434" spans="4:33" s="312" customFormat="1" x14ac:dyDescent="0.2">
      <c r="D434" s="382"/>
      <c r="I434" s="355"/>
      <c r="J434" s="355"/>
      <c r="K434" s="362"/>
      <c r="AE434" s="355"/>
      <c r="AF434" s="355"/>
      <c r="AG434" s="355"/>
    </row>
    <row r="435" spans="4:33" s="312" customFormat="1" x14ac:dyDescent="0.2">
      <c r="D435" s="382"/>
      <c r="I435" s="355"/>
      <c r="J435" s="355"/>
      <c r="K435" s="362"/>
      <c r="AE435" s="355"/>
      <c r="AF435" s="355"/>
      <c r="AG435" s="355"/>
    </row>
    <row r="436" spans="4:33" s="312" customFormat="1" x14ac:dyDescent="0.2">
      <c r="D436" s="382"/>
      <c r="I436" s="355"/>
      <c r="J436" s="355"/>
      <c r="K436" s="362"/>
      <c r="AE436" s="355"/>
      <c r="AF436" s="355"/>
      <c r="AG436" s="355"/>
    </row>
    <row r="437" spans="4:33" s="312" customFormat="1" x14ac:dyDescent="0.2">
      <c r="D437" s="382"/>
      <c r="I437" s="355"/>
      <c r="J437" s="355"/>
      <c r="K437" s="362"/>
      <c r="AE437" s="355"/>
      <c r="AF437" s="355"/>
      <c r="AG437" s="355"/>
    </row>
    <row r="438" spans="4:33" s="312" customFormat="1" x14ac:dyDescent="0.2">
      <c r="D438" s="382"/>
      <c r="I438" s="355"/>
      <c r="J438" s="355"/>
      <c r="K438" s="362"/>
      <c r="AE438" s="355"/>
      <c r="AF438" s="355"/>
      <c r="AG438" s="355"/>
    </row>
    <row r="439" spans="4:33" s="312" customFormat="1" x14ac:dyDescent="0.2">
      <c r="D439" s="382"/>
      <c r="I439" s="355"/>
      <c r="J439" s="355"/>
      <c r="K439" s="362"/>
      <c r="AE439" s="355"/>
      <c r="AF439" s="355"/>
      <c r="AG439" s="355"/>
    </row>
    <row r="440" spans="4:33" s="312" customFormat="1" x14ac:dyDescent="0.2">
      <c r="D440" s="382"/>
      <c r="I440" s="355"/>
      <c r="J440" s="355"/>
      <c r="K440" s="362"/>
      <c r="AE440" s="355"/>
      <c r="AF440" s="355"/>
      <c r="AG440" s="355"/>
    </row>
    <row r="441" spans="4:33" s="312" customFormat="1" x14ac:dyDescent="0.2">
      <c r="D441" s="382"/>
      <c r="I441" s="355"/>
      <c r="J441" s="355"/>
      <c r="K441" s="362"/>
      <c r="AE441" s="355"/>
      <c r="AF441" s="355"/>
      <c r="AG441" s="355"/>
    </row>
    <row r="442" spans="4:33" s="312" customFormat="1" x14ac:dyDescent="0.2">
      <c r="D442" s="382"/>
      <c r="I442" s="355"/>
      <c r="J442" s="355"/>
      <c r="K442" s="362"/>
      <c r="AE442" s="355"/>
      <c r="AF442" s="355"/>
      <c r="AG442" s="355"/>
    </row>
    <row r="443" spans="4:33" s="312" customFormat="1" x14ac:dyDescent="0.2">
      <c r="D443" s="382"/>
      <c r="I443" s="355"/>
      <c r="J443" s="355"/>
      <c r="K443" s="362"/>
      <c r="AE443" s="355"/>
      <c r="AF443" s="355"/>
      <c r="AG443" s="355"/>
    </row>
    <row r="444" spans="4:33" s="312" customFormat="1" x14ac:dyDescent="0.2">
      <c r="D444" s="382"/>
      <c r="I444" s="355"/>
      <c r="J444" s="355"/>
      <c r="K444" s="362"/>
      <c r="AE444" s="355"/>
      <c r="AF444" s="355"/>
      <c r="AG444" s="355"/>
    </row>
    <row r="445" spans="4:33" s="312" customFormat="1" x14ac:dyDescent="0.2">
      <c r="D445" s="382"/>
      <c r="I445" s="355"/>
      <c r="J445" s="355"/>
      <c r="K445" s="362"/>
      <c r="AE445" s="355"/>
      <c r="AF445" s="355"/>
      <c r="AG445" s="355"/>
    </row>
    <row r="446" spans="4:33" s="312" customFormat="1" x14ac:dyDescent="0.2">
      <c r="D446" s="382"/>
      <c r="I446" s="355"/>
      <c r="J446" s="355"/>
      <c r="K446" s="362"/>
      <c r="AE446" s="355"/>
      <c r="AF446" s="355"/>
      <c r="AG446" s="355"/>
    </row>
    <row r="447" spans="4:33" s="312" customFormat="1" x14ac:dyDescent="0.2">
      <c r="D447" s="382"/>
      <c r="I447" s="355"/>
      <c r="J447" s="355"/>
      <c r="K447" s="362"/>
      <c r="AE447" s="355"/>
      <c r="AF447" s="355"/>
      <c r="AG447" s="355"/>
    </row>
    <row r="448" spans="4:33" s="312" customFormat="1" x14ac:dyDescent="0.2">
      <c r="D448" s="382"/>
      <c r="I448" s="355"/>
      <c r="J448" s="355"/>
      <c r="K448" s="362"/>
      <c r="AE448" s="355"/>
      <c r="AF448" s="355"/>
      <c r="AG448" s="355"/>
    </row>
    <row r="449" spans="4:33" s="312" customFormat="1" x14ac:dyDescent="0.2">
      <c r="D449" s="382"/>
      <c r="I449" s="355"/>
      <c r="J449" s="355"/>
      <c r="K449" s="362"/>
      <c r="AE449" s="355"/>
      <c r="AF449" s="355"/>
      <c r="AG449" s="355"/>
    </row>
    <row r="450" spans="4:33" s="312" customFormat="1" x14ac:dyDescent="0.2">
      <c r="D450" s="382"/>
      <c r="I450" s="355"/>
      <c r="J450" s="355"/>
      <c r="K450" s="362"/>
      <c r="AE450" s="355"/>
      <c r="AF450" s="355"/>
      <c r="AG450" s="355"/>
    </row>
    <row r="451" spans="4:33" s="312" customFormat="1" x14ac:dyDescent="0.2">
      <c r="D451" s="382"/>
      <c r="I451" s="355"/>
      <c r="J451" s="355"/>
      <c r="K451" s="362"/>
      <c r="AE451" s="355"/>
      <c r="AF451" s="355"/>
      <c r="AG451" s="355"/>
    </row>
    <row r="452" spans="4:33" s="312" customFormat="1" x14ac:dyDescent="0.2">
      <c r="D452" s="382"/>
      <c r="I452" s="355"/>
      <c r="J452" s="355"/>
      <c r="K452" s="362"/>
      <c r="AE452" s="355"/>
      <c r="AF452" s="355"/>
      <c r="AG452" s="355"/>
    </row>
    <row r="453" spans="4:33" s="312" customFormat="1" x14ac:dyDescent="0.2">
      <c r="D453" s="382"/>
      <c r="I453" s="355"/>
      <c r="J453" s="355"/>
      <c r="K453" s="362"/>
      <c r="AE453" s="355"/>
      <c r="AF453" s="355"/>
      <c r="AG453" s="355"/>
    </row>
    <row r="454" spans="4:33" s="312" customFormat="1" x14ac:dyDescent="0.2">
      <c r="D454" s="382"/>
      <c r="I454" s="355"/>
      <c r="J454" s="355"/>
      <c r="K454" s="362"/>
      <c r="AE454" s="355"/>
      <c r="AF454" s="355"/>
      <c r="AG454" s="355"/>
    </row>
    <row r="455" spans="4:33" s="312" customFormat="1" x14ac:dyDescent="0.2">
      <c r="D455" s="382"/>
      <c r="I455" s="355"/>
      <c r="J455" s="355"/>
      <c r="K455" s="362"/>
      <c r="AE455" s="355"/>
      <c r="AF455" s="355"/>
      <c r="AG455" s="355"/>
    </row>
    <row r="456" spans="4:33" s="312" customFormat="1" x14ac:dyDescent="0.2">
      <c r="D456" s="382"/>
      <c r="I456" s="355"/>
      <c r="J456" s="355"/>
      <c r="K456" s="362"/>
      <c r="AE456" s="355"/>
      <c r="AF456" s="355"/>
      <c r="AG456" s="355"/>
    </row>
    <row r="457" spans="4:33" s="312" customFormat="1" x14ac:dyDescent="0.2">
      <c r="D457" s="382"/>
      <c r="I457" s="355"/>
      <c r="J457" s="355"/>
      <c r="K457" s="362"/>
      <c r="AE457" s="355"/>
      <c r="AF457" s="355"/>
      <c r="AG457" s="355"/>
    </row>
    <row r="458" spans="4:33" s="312" customFormat="1" x14ac:dyDescent="0.2">
      <c r="D458" s="382"/>
      <c r="I458" s="355"/>
      <c r="J458" s="355"/>
      <c r="K458" s="362"/>
      <c r="AE458" s="355"/>
      <c r="AF458" s="355"/>
      <c r="AG458" s="355"/>
    </row>
    <row r="459" spans="4:33" s="312" customFormat="1" x14ac:dyDescent="0.2">
      <c r="D459" s="382"/>
      <c r="I459" s="355"/>
      <c r="J459" s="355"/>
      <c r="K459" s="362"/>
      <c r="AE459" s="355"/>
      <c r="AF459" s="355"/>
      <c r="AG459" s="355"/>
    </row>
    <row r="460" spans="4:33" s="312" customFormat="1" x14ac:dyDescent="0.2">
      <c r="D460" s="382"/>
      <c r="I460" s="355"/>
      <c r="J460" s="355"/>
      <c r="K460" s="362"/>
      <c r="AE460" s="355"/>
      <c r="AF460" s="355"/>
      <c r="AG460" s="355"/>
    </row>
    <row r="461" spans="4:33" s="312" customFormat="1" x14ac:dyDescent="0.2">
      <c r="D461" s="382"/>
      <c r="I461" s="355"/>
      <c r="J461" s="355"/>
      <c r="K461" s="362"/>
      <c r="AE461" s="355"/>
      <c r="AF461" s="355"/>
      <c r="AG461" s="355"/>
    </row>
    <row r="462" spans="4:33" s="312" customFormat="1" x14ac:dyDescent="0.2">
      <c r="D462" s="382"/>
      <c r="I462" s="355"/>
      <c r="J462" s="355"/>
      <c r="K462" s="362"/>
      <c r="AE462" s="355"/>
      <c r="AF462" s="355"/>
      <c r="AG462" s="355"/>
    </row>
    <row r="463" spans="4:33" s="312" customFormat="1" x14ac:dyDescent="0.2">
      <c r="D463" s="382"/>
      <c r="I463" s="355"/>
      <c r="J463" s="355"/>
      <c r="K463" s="362"/>
      <c r="AE463" s="355"/>
      <c r="AF463" s="355"/>
      <c r="AG463" s="355"/>
    </row>
    <row r="464" spans="4:33" s="312" customFormat="1" x14ac:dyDescent="0.2">
      <c r="D464" s="382"/>
      <c r="I464" s="355"/>
      <c r="J464" s="355"/>
      <c r="K464" s="362"/>
      <c r="AE464" s="355"/>
      <c r="AF464" s="355"/>
      <c r="AG464" s="355"/>
    </row>
    <row r="465" spans="4:33" s="312" customFormat="1" x14ac:dyDescent="0.2">
      <c r="D465" s="382"/>
      <c r="I465" s="355"/>
      <c r="J465" s="355"/>
      <c r="K465" s="362"/>
      <c r="AE465" s="355"/>
      <c r="AF465" s="355"/>
      <c r="AG465" s="355"/>
    </row>
    <row r="466" spans="4:33" s="312" customFormat="1" x14ac:dyDescent="0.2">
      <c r="D466" s="382"/>
      <c r="I466" s="355"/>
      <c r="J466" s="355"/>
      <c r="K466" s="362"/>
      <c r="AE466" s="355"/>
      <c r="AF466" s="355"/>
      <c r="AG466" s="355"/>
    </row>
    <row r="467" spans="4:33" s="312" customFormat="1" x14ac:dyDescent="0.2">
      <c r="D467" s="382"/>
      <c r="I467" s="355"/>
      <c r="J467" s="355"/>
      <c r="K467" s="362"/>
      <c r="AE467" s="355"/>
      <c r="AF467" s="355"/>
      <c r="AG467" s="355"/>
    </row>
    <row r="468" spans="4:33" s="312" customFormat="1" x14ac:dyDescent="0.2">
      <c r="D468" s="382"/>
      <c r="I468" s="355"/>
      <c r="J468" s="355"/>
      <c r="K468" s="362"/>
      <c r="AE468" s="355"/>
      <c r="AF468" s="355"/>
      <c r="AG468" s="355"/>
    </row>
    <row r="469" spans="4:33" s="312" customFormat="1" x14ac:dyDescent="0.2">
      <c r="D469" s="382"/>
      <c r="I469" s="355"/>
      <c r="J469" s="355"/>
      <c r="K469" s="362"/>
      <c r="AE469" s="355"/>
      <c r="AF469" s="355"/>
      <c r="AG469" s="355"/>
    </row>
    <row r="470" spans="4:33" s="312" customFormat="1" x14ac:dyDescent="0.2">
      <c r="D470" s="382"/>
      <c r="I470" s="355"/>
      <c r="J470" s="355"/>
      <c r="K470" s="362"/>
      <c r="AE470" s="355"/>
      <c r="AF470" s="355"/>
      <c r="AG470" s="355"/>
    </row>
    <row r="471" spans="4:33" s="312" customFormat="1" x14ac:dyDescent="0.2">
      <c r="D471" s="382"/>
      <c r="I471" s="355"/>
      <c r="J471" s="355"/>
      <c r="K471" s="362"/>
      <c r="AE471" s="355"/>
      <c r="AF471" s="355"/>
      <c r="AG471" s="355"/>
    </row>
    <row r="472" spans="4:33" s="312" customFormat="1" x14ac:dyDescent="0.2">
      <c r="D472" s="382"/>
      <c r="I472" s="355"/>
      <c r="J472" s="355"/>
      <c r="K472" s="362"/>
      <c r="AE472" s="355"/>
      <c r="AF472" s="355"/>
      <c r="AG472" s="355"/>
    </row>
    <row r="473" spans="4:33" s="312" customFormat="1" x14ac:dyDescent="0.2">
      <c r="D473" s="382"/>
      <c r="I473" s="355"/>
      <c r="J473" s="355"/>
      <c r="K473" s="362"/>
      <c r="AE473" s="355"/>
      <c r="AF473" s="355"/>
      <c r="AG473" s="355"/>
    </row>
    <row r="474" spans="4:33" s="312" customFormat="1" x14ac:dyDescent="0.2">
      <c r="D474" s="382"/>
      <c r="I474" s="355"/>
      <c r="J474" s="355"/>
      <c r="K474" s="362"/>
      <c r="AE474" s="355"/>
      <c r="AF474" s="355"/>
      <c r="AG474" s="355"/>
    </row>
    <row r="475" spans="4:33" s="312" customFormat="1" x14ac:dyDescent="0.2">
      <c r="D475" s="382"/>
      <c r="I475" s="355"/>
      <c r="J475" s="355"/>
      <c r="K475" s="362"/>
      <c r="AE475" s="355"/>
      <c r="AF475" s="355"/>
      <c r="AG475" s="355"/>
    </row>
    <row r="476" spans="4:33" s="312" customFormat="1" x14ac:dyDescent="0.2">
      <c r="D476" s="382"/>
      <c r="I476" s="355"/>
      <c r="J476" s="355"/>
      <c r="K476" s="362"/>
      <c r="AE476" s="355"/>
      <c r="AF476" s="355"/>
      <c r="AG476" s="355"/>
    </row>
    <row r="477" spans="4:33" s="312" customFormat="1" x14ac:dyDescent="0.2">
      <c r="D477" s="382"/>
      <c r="I477" s="355"/>
      <c r="J477" s="355"/>
      <c r="K477" s="362"/>
      <c r="AE477" s="355"/>
      <c r="AF477" s="355"/>
      <c r="AG477" s="355"/>
    </row>
    <row r="478" spans="4:33" s="312" customFormat="1" x14ac:dyDescent="0.2">
      <c r="D478" s="382"/>
      <c r="I478" s="355"/>
      <c r="J478" s="355"/>
      <c r="K478" s="362"/>
      <c r="AE478" s="355"/>
      <c r="AF478" s="355"/>
      <c r="AG478" s="355"/>
    </row>
    <row r="479" spans="4:33" s="312" customFormat="1" x14ac:dyDescent="0.2">
      <c r="D479" s="382"/>
      <c r="I479" s="355"/>
      <c r="J479" s="355"/>
      <c r="K479" s="362"/>
      <c r="AE479" s="355"/>
      <c r="AF479" s="355"/>
      <c r="AG479" s="355"/>
    </row>
    <row r="480" spans="4:33" s="312" customFormat="1" x14ac:dyDescent="0.2">
      <c r="D480" s="382"/>
      <c r="I480" s="355"/>
      <c r="J480" s="355"/>
      <c r="K480" s="362"/>
      <c r="AE480" s="355"/>
      <c r="AF480" s="355"/>
      <c r="AG480" s="355"/>
    </row>
    <row r="481" spans="4:33" s="312" customFormat="1" x14ac:dyDescent="0.2">
      <c r="D481" s="382"/>
      <c r="I481" s="355"/>
      <c r="J481" s="355"/>
      <c r="K481" s="362"/>
      <c r="AE481" s="355"/>
      <c r="AF481" s="355"/>
      <c r="AG481" s="355"/>
    </row>
    <row r="482" spans="4:33" s="312" customFormat="1" x14ac:dyDescent="0.2">
      <c r="D482" s="382"/>
      <c r="I482" s="355"/>
      <c r="J482" s="355"/>
      <c r="K482" s="362"/>
      <c r="AE482" s="355"/>
      <c r="AF482" s="355"/>
      <c r="AG482" s="355"/>
    </row>
    <row r="483" spans="4:33" s="312" customFormat="1" x14ac:dyDescent="0.2">
      <c r="D483" s="382"/>
      <c r="I483" s="355"/>
      <c r="J483" s="355"/>
      <c r="K483" s="362"/>
      <c r="AE483" s="355"/>
      <c r="AF483" s="355"/>
      <c r="AG483" s="355"/>
    </row>
    <row r="484" spans="4:33" s="312" customFormat="1" x14ac:dyDescent="0.2">
      <c r="D484" s="382"/>
      <c r="I484" s="355"/>
      <c r="J484" s="355"/>
      <c r="K484" s="362"/>
      <c r="AE484" s="355"/>
      <c r="AF484" s="355"/>
      <c r="AG484" s="355"/>
    </row>
    <row r="485" spans="4:33" s="312" customFormat="1" x14ac:dyDescent="0.2">
      <c r="D485" s="382"/>
      <c r="I485" s="355"/>
      <c r="J485" s="355"/>
      <c r="K485" s="362"/>
      <c r="AE485" s="355"/>
      <c r="AF485" s="355"/>
      <c r="AG485" s="355"/>
    </row>
    <row r="486" spans="4:33" s="312" customFormat="1" x14ac:dyDescent="0.2">
      <c r="D486" s="382"/>
      <c r="I486" s="355"/>
      <c r="J486" s="355"/>
      <c r="K486" s="362"/>
      <c r="AE486" s="355"/>
      <c r="AF486" s="355"/>
      <c r="AG486" s="355"/>
    </row>
    <row r="487" spans="4:33" s="312" customFormat="1" x14ac:dyDescent="0.2">
      <c r="D487" s="382"/>
      <c r="I487" s="355"/>
      <c r="J487" s="355"/>
      <c r="K487" s="362"/>
      <c r="AE487" s="355"/>
      <c r="AF487" s="355"/>
      <c r="AG487" s="355"/>
    </row>
    <row r="488" spans="4:33" s="312" customFormat="1" x14ac:dyDescent="0.2">
      <c r="D488" s="382"/>
      <c r="I488" s="355"/>
      <c r="J488" s="355"/>
      <c r="K488" s="362"/>
      <c r="AE488" s="355"/>
      <c r="AF488" s="355"/>
      <c r="AG488" s="355"/>
    </row>
    <row r="489" spans="4:33" s="312" customFormat="1" x14ac:dyDescent="0.2">
      <c r="D489" s="382"/>
      <c r="I489" s="355"/>
      <c r="J489" s="355"/>
      <c r="K489" s="362"/>
      <c r="AE489" s="355"/>
      <c r="AF489" s="355"/>
      <c r="AG489" s="355"/>
    </row>
    <row r="490" spans="4:33" s="312" customFormat="1" x14ac:dyDescent="0.2">
      <c r="D490" s="382"/>
      <c r="I490" s="355"/>
      <c r="J490" s="355"/>
      <c r="K490" s="362"/>
      <c r="AE490" s="355"/>
      <c r="AF490" s="355"/>
      <c r="AG490" s="355"/>
    </row>
    <row r="491" spans="4:33" s="312" customFormat="1" x14ac:dyDescent="0.2">
      <c r="D491" s="382"/>
      <c r="I491" s="355"/>
      <c r="J491" s="355"/>
      <c r="K491" s="362"/>
      <c r="AE491" s="355"/>
      <c r="AF491" s="355"/>
      <c r="AG491" s="355"/>
    </row>
    <row r="492" spans="4:33" s="312" customFormat="1" x14ac:dyDescent="0.2">
      <c r="D492" s="382"/>
      <c r="I492" s="355"/>
      <c r="J492" s="355"/>
      <c r="K492" s="362"/>
      <c r="AE492" s="355"/>
      <c r="AF492" s="355"/>
      <c r="AG492" s="355"/>
    </row>
    <row r="493" spans="4:33" s="312" customFormat="1" x14ac:dyDescent="0.2">
      <c r="D493" s="382"/>
      <c r="I493" s="355"/>
      <c r="J493" s="355"/>
      <c r="K493" s="362"/>
      <c r="AE493" s="355"/>
      <c r="AF493" s="355"/>
      <c r="AG493" s="355"/>
    </row>
    <row r="494" spans="4:33" s="312" customFormat="1" x14ac:dyDescent="0.2">
      <c r="D494" s="382"/>
      <c r="I494" s="355"/>
      <c r="J494" s="355"/>
      <c r="K494" s="362"/>
      <c r="AE494" s="355"/>
      <c r="AF494" s="355"/>
      <c r="AG494" s="355"/>
    </row>
    <row r="495" spans="4:33" s="312" customFormat="1" x14ac:dyDescent="0.2">
      <c r="D495" s="382"/>
      <c r="I495" s="355"/>
      <c r="J495" s="355"/>
      <c r="K495" s="362"/>
      <c r="AE495" s="355"/>
      <c r="AF495" s="355"/>
      <c r="AG495" s="355"/>
    </row>
    <row r="496" spans="4:33" s="312" customFormat="1" x14ac:dyDescent="0.2">
      <c r="D496" s="382"/>
      <c r="I496" s="355"/>
      <c r="J496" s="355"/>
      <c r="K496" s="362"/>
      <c r="AE496" s="355"/>
      <c r="AF496" s="355"/>
      <c r="AG496" s="355"/>
    </row>
    <row r="497" spans="4:33" s="312" customFormat="1" x14ac:dyDescent="0.2">
      <c r="D497" s="382"/>
      <c r="I497" s="355"/>
      <c r="J497" s="355"/>
      <c r="K497" s="362"/>
      <c r="AE497" s="355"/>
      <c r="AF497" s="355"/>
      <c r="AG497" s="355"/>
    </row>
    <row r="498" spans="4:33" s="312" customFormat="1" x14ac:dyDescent="0.2">
      <c r="D498" s="382"/>
      <c r="I498" s="355"/>
      <c r="J498" s="355"/>
      <c r="K498" s="362"/>
      <c r="AE498" s="355"/>
      <c r="AF498" s="355"/>
      <c r="AG498" s="355"/>
    </row>
    <row r="499" spans="4:33" s="312" customFormat="1" x14ac:dyDescent="0.2">
      <c r="D499" s="382"/>
      <c r="I499" s="355"/>
      <c r="J499" s="355"/>
      <c r="K499" s="362"/>
      <c r="AE499" s="355"/>
      <c r="AF499" s="355"/>
      <c r="AG499" s="355"/>
    </row>
    <row r="500" spans="4:33" s="312" customFormat="1" x14ac:dyDescent="0.2">
      <c r="D500" s="382"/>
      <c r="I500" s="355"/>
      <c r="J500" s="355"/>
      <c r="K500" s="362"/>
      <c r="AE500" s="355"/>
      <c r="AF500" s="355"/>
      <c r="AG500" s="355"/>
    </row>
    <row r="501" spans="4:33" s="312" customFormat="1" x14ac:dyDescent="0.2">
      <c r="D501" s="382"/>
      <c r="I501" s="355"/>
      <c r="J501" s="355"/>
      <c r="K501" s="362"/>
      <c r="AE501" s="355"/>
      <c r="AF501" s="355"/>
      <c r="AG501" s="355"/>
    </row>
    <row r="502" spans="4:33" s="312" customFormat="1" x14ac:dyDescent="0.2">
      <c r="D502" s="382"/>
      <c r="I502" s="355"/>
      <c r="J502" s="355"/>
      <c r="K502" s="362"/>
      <c r="AE502" s="355"/>
      <c r="AF502" s="355"/>
      <c r="AG502" s="355"/>
    </row>
    <row r="503" spans="4:33" s="312" customFormat="1" x14ac:dyDescent="0.2">
      <c r="D503" s="382"/>
      <c r="I503" s="355"/>
      <c r="J503" s="355"/>
      <c r="K503" s="362"/>
      <c r="AE503" s="355"/>
      <c r="AF503" s="355"/>
      <c r="AG503" s="355"/>
    </row>
    <row r="504" spans="4:33" s="312" customFormat="1" x14ac:dyDescent="0.2">
      <c r="D504" s="382"/>
      <c r="I504" s="355"/>
      <c r="J504" s="355"/>
      <c r="K504" s="362"/>
      <c r="AE504" s="355"/>
      <c r="AF504" s="355"/>
      <c r="AG504" s="355"/>
    </row>
    <row r="505" spans="4:33" s="312" customFormat="1" x14ac:dyDescent="0.2">
      <c r="D505" s="382"/>
      <c r="I505" s="355"/>
      <c r="J505" s="355"/>
      <c r="K505" s="362"/>
      <c r="AE505" s="355"/>
      <c r="AF505" s="355"/>
      <c r="AG505" s="355"/>
    </row>
    <row r="506" spans="4:33" s="312" customFormat="1" x14ac:dyDescent="0.2">
      <c r="D506" s="382"/>
      <c r="I506" s="355"/>
      <c r="J506" s="355"/>
      <c r="K506" s="362"/>
      <c r="AE506" s="355"/>
      <c r="AF506" s="355"/>
      <c r="AG506" s="355"/>
    </row>
    <row r="507" spans="4:33" s="312" customFormat="1" x14ac:dyDescent="0.2">
      <c r="D507" s="382"/>
      <c r="I507" s="355"/>
      <c r="J507" s="355"/>
      <c r="K507" s="362"/>
      <c r="AE507" s="355"/>
      <c r="AF507" s="355"/>
      <c r="AG507" s="355"/>
    </row>
    <row r="508" spans="4:33" s="312" customFormat="1" x14ac:dyDescent="0.2">
      <c r="D508" s="382"/>
      <c r="I508" s="355"/>
      <c r="J508" s="355"/>
      <c r="K508" s="362"/>
      <c r="AE508" s="355"/>
      <c r="AF508" s="355"/>
      <c r="AG508" s="355"/>
    </row>
    <row r="509" spans="4:33" s="312" customFormat="1" x14ac:dyDescent="0.2">
      <c r="D509" s="382"/>
      <c r="I509" s="355"/>
      <c r="J509" s="355"/>
      <c r="K509" s="362"/>
      <c r="AE509" s="355"/>
      <c r="AF509" s="355"/>
      <c r="AG509" s="355"/>
    </row>
    <row r="510" spans="4:33" s="312" customFormat="1" x14ac:dyDescent="0.2">
      <c r="D510" s="382"/>
      <c r="I510" s="355"/>
      <c r="J510" s="355"/>
      <c r="K510" s="362"/>
      <c r="AE510" s="355"/>
      <c r="AF510" s="355"/>
      <c r="AG510" s="355"/>
    </row>
  </sheetData>
  <autoFilter ref="A5:AH75"/>
  <sortState ref="A8:AG45">
    <sortCondition ref="C8"/>
  </sortState>
  <mergeCells count="7">
    <mergeCell ref="R4:AG4"/>
    <mergeCell ref="C4:D4"/>
    <mergeCell ref="E4:H4"/>
    <mergeCell ref="I4:J4"/>
    <mergeCell ref="K4:L4"/>
    <mergeCell ref="M4:N4"/>
    <mergeCell ref="O4:Q4"/>
  </mergeCells>
  <dataValidations count="10">
    <dataValidation type="date" allowBlank="1" showInputMessage="1" showErrorMessage="1" sqref="K235:K510 K45:K231">
      <formula1>43831</formula1>
      <formula2>44196</formula2>
    </dataValidation>
    <dataValidation type="custom" allowBlank="1" showInputMessage="1" showErrorMessage="1" error="Tawaf no se puede repetir nº de orden" sqref="C245:C414">
      <formula1>COUNTIF($C$6:$C$592,C245)=1</formula1>
    </dataValidation>
    <dataValidation type="custom" allowBlank="1" showInputMessage="1" showErrorMessage="1" error="Nuara no se puede repetir nº de orden" sqref="C198:C235">
      <formula1>COUNTIF($C$6:$C$592,C198)=1</formula1>
    </dataValidation>
    <dataValidation type="custom" allowBlank="1" showInputMessage="1" showErrorMessage="1" error="Nuara no se puede repetir nº de orden" sqref="C236 C238">
      <formula1>"CONTRA.SI($C$6:$C$592;C267)=1"</formula1>
    </dataValidation>
    <dataValidation type="custom" allowBlank="1" showInputMessage="1" showErrorMessage="1" sqref="C237">
      <formula1>COUNTIF($C$6:$C$592,C237)=1</formula1>
    </dataValidation>
    <dataValidation allowBlank="1" showInputMessage="1" showErrorMessage="1" error="Nuara no se puede repetir nº de orden" sqref="C239:C244"/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234">
      <formula1>I234</formula1>
      <formula2>0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233">
      <formula1>I233</formula1>
      <formula2>0</formula2>
    </dataValidation>
    <dataValidation type="date" allowBlank="1" showInputMessage="1" showErrorMessage="1" sqref="K6:K44">
      <formula1>44197</formula1>
      <formula2>44561</formula2>
    </dataValidation>
    <dataValidation type="custom" allowBlank="1" showInputMessage="1" showErrorMessage="1" error="Tawaf no se puede repetir nº de orden" sqref="C6:C44">
      <formula1>COUNTIF($C$6:$C$586,C6)=1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'Nombre de trabaj'!$B$2:$B$17</xm:f>
          </x14:formula1>
          <xm:sqref>F234:F510 H414:H510 E237 F226:F231 G235:H413 G414 F45:F224 G198:H231 H45:H197</xm:sqref>
        </x14:dataValidation>
        <x14:dataValidation type="list" allowBlank="1" showInputMessage="1" showErrorMessage="1">
          <x14:formula1>
            <xm:f>'Nombre de trabaj'!$B$2:$B$18</xm:f>
          </x14:formula1>
          <xm:sqref>E238:E414 E198:E236 E6:H44</xm:sqref>
        </x14:dataValidation>
        <x14:dataValidation type="list" allowBlank="1" showInputMessage="1" showErrorMessage="1" error="tawaf solo se aceptan los datos de la lista">
          <x14:formula1>
            <xm:f>'Lista de camiones'!$A$2:$A$51</xm:f>
          </x14:formula1>
          <xm:sqref>A235:A446 A203:A233 A198:A201 A45:A71</xm:sqref>
        </x14:dataValidation>
        <x14:dataValidation type="list" allowBlank="1" showInputMessage="1" showErrorMessage="1" error="Dato no valido">
          <x14:formula1>
            <xm:f>'Lista de camiones'!$A$2:$A$51</xm:f>
          </x14:formula1>
          <xm:sqref>B235:B414 B198:B231 B6:B44</xm:sqref>
        </x14:dataValidation>
        <x14:dataValidation type="list" allowBlank="1" showInputMessage="1" showErrorMessage="1">
          <x14:formula1>
            <xm:f>'[1]Nombre de trabaj'!#REF!</xm:f>
          </x14:formula1>
          <xm:sqref>G232:H234 F232:F233</xm:sqref>
        </x14:dataValidation>
        <x14:dataValidation type="list" allowBlank="1" showInputMessage="1" showErrorMessage="1">
          <x14:formula1>
            <xm:f>'[1]Lista de camiones'!#REF!</xm:f>
          </x14:formula1>
          <xm:sqref>A202 A234</xm:sqref>
        </x14:dataValidation>
        <x14:dataValidation type="list" allowBlank="1" showInputMessage="1" showErrorMessage="1">
          <x14:formula1>
            <xm:f>'Lista de camiones'!$A$2:$A$51</xm:f>
          </x14:formula1>
          <xm:sqref>A6:A44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45"/>
  <sheetViews>
    <sheetView topLeftCell="A52" zoomScaleNormal="100" workbookViewId="0">
      <selection activeCell="F9" sqref="F8:F9"/>
    </sheetView>
  </sheetViews>
  <sheetFormatPr baseColWidth="10" defaultRowHeight="12.75" x14ac:dyDescent="0.2"/>
  <cols>
    <col min="3" max="3" width="13.7109375" customWidth="1"/>
  </cols>
  <sheetData>
    <row r="1" spans="1:41" ht="13.5" thickBot="1" x14ac:dyDescent="0.25"/>
    <row r="2" spans="1:41" ht="51.75" customHeight="1" thickBot="1" x14ac:dyDescent="0.25">
      <c r="A2" s="478" t="s">
        <v>227</v>
      </c>
      <c r="B2" s="479"/>
      <c r="C2" s="479"/>
      <c r="D2" s="479"/>
      <c r="E2" s="479"/>
      <c r="F2" s="479"/>
      <c r="G2" s="479"/>
      <c r="H2" s="480"/>
    </row>
    <row r="3" spans="1:41" ht="13.5" thickBot="1" x14ac:dyDescent="0.25">
      <c r="A3" s="203" t="s">
        <v>147</v>
      </c>
      <c r="B3" s="229" t="s">
        <v>149</v>
      </c>
      <c r="C3" s="245" t="s">
        <v>130</v>
      </c>
      <c r="D3" s="245" t="s">
        <v>131</v>
      </c>
      <c r="E3" s="245" t="s">
        <v>132</v>
      </c>
      <c r="F3" s="245" t="s">
        <v>150</v>
      </c>
      <c r="G3" s="245" t="s">
        <v>151</v>
      </c>
      <c r="H3" s="245" t="s">
        <v>152</v>
      </c>
      <c r="I3" s="80"/>
      <c r="J3" s="80"/>
      <c r="K3" s="81"/>
      <c r="L3" s="82"/>
      <c r="M3" s="82"/>
      <c r="N3" s="82"/>
      <c r="O3" s="82"/>
      <c r="P3" s="82"/>
      <c r="Q3" s="82"/>
      <c r="R3" s="82"/>
      <c r="S3" s="279"/>
      <c r="T3" s="83"/>
      <c r="U3" s="83"/>
      <c r="V3" s="83"/>
      <c r="W3" s="83"/>
      <c r="X3" s="83"/>
      <c r="Y3" s="84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ht="15.75" x14ac:dyDescent="0.25">
      <c r="A4" s="302" t="s">
        <v>153</v>
      </c>
      <c r="B4" s="204" t="s">
        <v>39</v>
      </c>
      <c r="C4" s="259">
        <f>SUMIF('Informe mensual'!$A$6:$A$75,B4,'Informe mensual'!$R$6:R75)</f>
        <v>0</v>
      </c>
      <c r="D4" s="259">
        <f>SUMIF('Informe mensual'!$A$6:$A$75,$B$4,'Informe mensual'!$S$6:S75)</f>
        <v>0</v>
      </c>
      <c r="E4" s="308">
        <f>SUMIF('Informe mensual'!$A$6:$A$75,$B$4,'Informe mensual'!$T$6:T75)</f>
        <v>1</v>
      </c>
      <c r="F4" s="308">
        <f>SUMIF('Informe mensual'!$A$6:$A$75,$B$4,'Informe mensual'!U6:U75)</f>
        <v>0</v>
      </c>
      <c r="G4" s="308">
        <f>SUMIF('Informe mensual'!$A$6:$A$75,$B$4,'Informe mensual'!V6:V75)</f>
        <v>0</v>
      </c>
      <c r="H4" s="91">
        <f>SUM(C4:G4)</f>
        <v>1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6"/>
      <c r="U4" s="87"/>
      <c r="V4" s="81"/>
      <c r="W4" s="81"/>
      <c r="X4" s="88"/>
      <c r="Y4" s="89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</row>
    <row r="5" spans="1:41" ht="15.75" x14ac:dyDescent="0.25">
      <c r="A5" s="303"/>
      <c r="B5" s="206" t="s">
        <v>41</v>
      </c>
      <c r="C5" s="257">
        <f>SUMIF('Informe mensual'!$A$6:$A$75,$B$5,'Informe mensual'!R6:R75)</f>
        <v>0</v>
      </c>
      <c r="D5" s="257">
        <f>SUMIF('Informe mensual'!$A$6:$A$75,$B$5,'Informe mensual'!S6:S75)</f>
        <v>0</v>
      </c>
      <c r="E5" s="257">
        <f>SUMIF('Informe mensual'!$A$6:$A$75,$B$5,'Informe mensual'!T6:T75)</f>
        <v>0</v>
      </c>
      <c r="F5" s="257">
        <f>SUMIF('Informe mensual'!$A$6:$A$75,$B$5,'Informe mensual'!U6:U75)</f>
        <v>0</v>
      </c>
      <c r="G5" s="257">
        <f>SUMIF('Informe mensual'!$A$6:$A$75,$B$5,'Informe mensual'!V6:V75)</f>
        <v>0</v>
      </c>
      <c r="H5" s="350">
        <f t="shared" ref="H5:H7" si="0">SUM(C5:G5)</f>
        <v>0</v>
      </c>
      <c r="I5" s="81"/>
      <c r="J5" s="81"/>
      <c r="K5" s="81"/>
      <c r="L5" s="81"/>
      <c r="M5" s="92"/>
      <c r="N5" s="81"/>
      <c r="O5" s="81"/>
      <c r="P5" s="81"/>
      <c r="Q5" s="81"/>
      <c r="R5" s="81"/>
      <c r="S5" s="81"/>
      <c r="T5" s="87"/>
      <c r="U5" s="87"/>
      <c r="V5" s="90"/>
      <c r="W5" s="81"/>
      <c r="X5" s="88"/>
      <c r="Y5" s="89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</row>
    <row r="6" spans="1:41" ht="15.75" x14ac:dyDescent="0.25">
      <c r="A6" s="303"/>
      <c r="B6" s="207" t="s">
        <v>42</v>
      </c>
      <c r="C6" s="259">
        <f>SUMIF('Informe mensual'!$A$6:$A$75,$B$6,'Informe mensual'!R6:R75)</f>
        <v>0</v>
      </c>
      <c r="D6" s="259">
        <f>SUMIF('Informe mensual'!$A$6:$A$75,$B$6,'Informe mensual'!S6:S75)</f>
        <v>0</v>
      </c>
      <c r="E6" s="259">
        <f>SUMIF('Informe mensual'!$A$6:$A$75,$B$6,'Informe mensual'!T6:T75)</f>
        <v>0</v>
      </c>
      <c r="F6" s="259">
        <f>SUMIF('Informe mensual'!$A$6:$A$75,$B$6,'Informe mensual'!U6:U75)</f>
        <v>0</v>
      </c>
      <c r="G6" s="259">
        <f>SUMIF('Informe mensual'!$A$6:$A$75,$B$6,'Informe mensual'!V6:V75)</f>
        <v>0</v>
      </c>
      <c r="H6" s="91">
        <f t="shared" si="0"/>
        <v>0</v>
      </c>
      <c r="I6" s="92" t="s">
        <v>147</v>
      </c>
      <c r="J6" s="190"/>
      <c r="K6" s="190"/>
      <c r="L6" s="190"/>
      <c r="M6" s="191"/>
      <c r="N6" s="190"/>
      <c r="O6" s="190"/>
      <c r="P6" s="190"/>
      <c r="Q6" s="81"/>
      <c r="R6" s="81"/>
      <c r="S6" s="81"/>
      <c r="T6" s="87"/>
      <c r="U6" s="87"/>
      <c r="V6" s="90"/>
      <c r="W6" s="81"/>
      <c r="X6" s="88"/>
      <c r="Y6" s="89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</row>
    <row r="7" spans="1:41" ht="15.75" x14ac:dyDescent="0.25">
      <c r="A7" s="304"/>
      <c r="B7" s="208" t="s">
        <v>43</v>
      </c>
      <c r="C7" s="257">
        <f>SUMIF('Informe mensual'!$A$6:$A$75,$B$7,'Informe mensual'!R6:R75)</f>
        <v>0</v>
      </c>
      <c r="D7" s="257">
        <f>SUMIF('Informe mensual'!$A$6:$A$75,$B$7,'Informe mensual'!S6:S75)</f>
        <v>0</v>
      </c>
      <c r="E7" s="257">
        <f>SUMIF('Informe mensual'!$A$6:$A$75,$B$7,'Informe mensual'!T6:T75)</f>
        <v>1</v>
      </c>
      <c r="F7" s="257">
        <f>SUMIF('Informe mensual'!$A$6:$A$75,$B$7,'Informe mensual'!U6:U75)</f>
        <v>0</v>
      </c>
      <c r="G7" s="257">
        <f>SUMIF('Informe mensual'!$A$6:$A$75,$B$7,'Informe mensual'!V6:V75)</f>
        <v>0</v>
      </c>
      <c r="H7" s="350">
        <f t="shared" si="0"/>
        <v>1</v>
      </c>
      <c r="I7" s="81"/>
      <c r="J7" s="190"/>
      <c r="K7" s="190"/>
      <c r="L7" s="190"/>
      <c r="M7" s="191"/>
      <c r="N7" s="190"/>
      <c r="O7" s="190"/>
      <c r="P7" s="190"/>
      <c r="Q7" s="81"/>
      <c r="R7" s="81"/>
      <c r="S7" s="81"/>
      <c r="T7" s="86"/>
      <c r="U7" s="87"/>
      <c r="V7" s="90"/>
      <c r="W7" s="81"/>
      <c r="X7" s="88"/>
      <c r="Y7" s="89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</row>
    <row r="8" spans="1:41" ht="15.75" x14ac:dyDescent="0.25">
      <c r="A8" s="209"/>
      <c r="B8" s="210" t="s">
        <v>154</v>
      </c>
      <c r="C8" s="211">
        <f t="shared" ref="C8:H8" si="1">SUM(C4:C7)</f>
        <v>0</v>
      </c>
      <c r="D8" s="211">
        <f t="shared" si="1"/>
        <v>0</v>
      </c>
      <c r="E8" s="211">
        <f t="shared" si="1"/>
        <v>2</v>
      </c>
      <c r="F8" s="211">
        <f t="shared" si="1"/>
        <v>0</v>
      </c>
      <c r="G8" s="211">
        <f t="shared" si="1"/>
        <v>0</v>
      </c>
      <c r="H8" s="212">
        <f t="shared" si="1"/>
        <v>2</v>
      </c>
      <c r="I8" s="81"/>
      <c r="J8" s="190"/>
      <c r="K8" s="301"/>
      <c r="L8" s="301"/>
      <c r="M8" s="301"/>
      <c r="N8" s="301"/>
      <c r="O8" s="301"/>
      <c r="P8" s="190"/>
      <c r="Q8" s="81"/>
      <c r="R8" s="81"/>
      <c r="S8" s="81"/>
      <c r="T8" s="87"/>
      <c r="U8" s="87"/>
      <c r="V8" s="90"/>
      <c r="W8" s="81"/>
      <c r="X8" s="88"/>
      <c r="Y8" s="89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</row>
    <row r="9" spans="1:41" ht="15.75" x14ac:dyDescent="0.25">
      <c r="A9" s="302" t="s">
        <v>155</v>
      </c>
      <c r="B9" s="213" t="s">
        <v>44</v>
      </c>
      <c r="C9" s="259">
        <f>SUMIF('Informe mensual'!$A$6:$A$75,$B$9,'Informe mensual'!R6:R75)</f>
        <v>0</v>
      </c>
      <c r="D9" s="259">
        <f>SUMIF('Informe mensual'!$A$6:$A$75,$B$9,'Informe mensual'!S6:S75)</f>
        <v>0</v>
      </c>
      <c r="E9" s="259">
        <f>SUMIF('Informe mensual'!$A$6:$A$75,$B$9,'Informe mensual'!T6:T75)</f>
        <v>0</v>
      </c>
      <c r="F9" s="259">
        <f>SUMIF('Informe mensual'!$A$6:$A$75,$B$9,'Informe mensual'!U6:U75)</f>
        <v>0</v>
      </c>
      <c r="G9" s="259">
        <f>SUMIF('Informe mensual'!$A$6:$A$75,$B$9,'Informe mensual'!V6:V75)</f>
        <v>0</v>
      </c>
      <c r="H9" s="205">
        <f>SUM(C9:G9)</f>
        <v>0</v>
      </c>
      <c r="I9" s="81"/>
      <c r="J9" s="190"/>
      <c r="K9" s="189"/>
      <c r="L9" s="189"/>
      <c r="M9" s="189"/>
      <c r="N9" s="189"/>
      <c r="O9" s="189"/>
      <c r="P9" s="190"/>
      <c r="Q9" s="81"/>
      <c r="R9" s="81"/>
      <c r="S9" s="81"/>
      <c r="T9" s="87"/>
      <c r="U9" s="87"/>
      <c r="V9" s="81"/>
      <c r="W9" s="81"/>
      <c r="X9" s="88"/>
      <c r="Y9" s="89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</row>
    <row r="10" spans="1:41" ht="15.75" x14ac:dyDescent="0.25">
      <c r="A10" s="304"/>
      <c r="B10" s="208" t="s">
        <v>45</v>
      </c>
      <c r="C10" s="257">
        <f>SUMIF('Informe mensual'!$A$6:$A$75,$B$10,'Informe mensual'!R6:R75)</f>
        <v>0</v>
      </c>
      <c r="D10" s="257">
        <f>SUMIF('Informe mensual'!$A$6:$A$75,$B$10,'Informe mensual'!S6:S75)</f>
        <v>0</v>
      </c>
      <c r="E10" s="257">
        <f>SUMIF('Informe mensual'!$A$6:$A$75,$B$10,'Informe mensual'!T6:T75)</f>
        <v>0</v>
      </c>
      <c r="F10" s="257">
        <f>SUMIF('Informe mensual'!$A$6:$A$75,$B$10,'Informe mensual'!U6:U75)</f>
        <v>1</v>
      </c>
      <c r="G10" s="257">
        <f>SUMIF('Informe mensual'!$A$6:$A$75,$B$10,'Informe mensual'!V6:V75)</f>
        <v>1</v>
      </c>
      <c r="H10" s="415">
        <f>SUM(C10:G10)</f>
        <v>2</v>
      </c>
      <c r="I10" s="81"/>
      <c r="J10" s="190"/>
      <c r="K10" s="192"/>
      <c r="L10" s="193"/>
      <c r="M10" s="194"/>
      <c r="N10" s="194"/>
      <c r="O10" s="193"/>
      <c r="P10" s="190"/>
      <c r="Q10" s="81"/>
      <c r="R10" s="81"/>
      <c r="S10" s="81"/>
      <c r="T10" s="87"/>
      <c r="U10" s="87"/>
      <c r="V10" s="90"/>
      <c r="W10" s="81"/>
      <c r="X10" s="95"/>
      <c r="Y10" s="89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</row>
    <row r="11" spans="1:41" ht="15.75" x14ac:dyDescent="0.25">
      <c r="A11" s="209"/>
      <c r="B11" s="210" t="s">
        <v>154</v>
      </c>
      <c r="C11" s="211">
        <f t="shared" ref="C11:H11" si="2">SUM(C9:C10)</f>
        <v>0</v>
      </c>
      <c r="D11" s="211">
        <f t="shared" si="2"/>
        <v>0</v>
      </c>
      <c r="E11" s="211">
        <f t="shared" si="2"/>
        <v>0</v>
      </c>
      <c r="F11" s="211">
        <f t="shared" si="2"/>
        <v>1</v>
      </c>
      <c r="G11" s="211">
        <f t="shared" si="2"/>
        <v>1</v>
      </c>
      <c r="H11" s="212">
        <f t="shared" si="2"/>
        <v>2</v>
      </c>
      <c r="I11" s="81"/>
      <c r="J11" s="195"/>
      <c r="K11" s="196"/>
      <c r="L11" s="197"/>
      <c r="M11" s="198"/>
      <c r="N11" s="198"/>
      <c r="O11" s="198"/>
      <c r="P11" s="195"/>
      <c r="Q11" s="90"/>
      <c r="R11" s="90"/>
      <c r="S11" s="90"/>
      <c r="T11" s="87"/>
      <c r="U11" s="87"/>
      <c r="V11" s="90"/>
      <c r="W11" s="81"/>
      <c r="X11" s="95"/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</row>
    <row r="12" spans="1:41" ht="15.75" x14ac:dyDescent="0.25">
      <c r="A12" s="305" t="s">
        <v>156</v>
      </c>
      <c r="B12" s="213" t="s">
        <v>46</v>
      </c>
      <c r="C12" s="259">
        <f>SUMIF('Informe mensual'!$A$6:$A$75,$B$12,'Informe mensual'!R6:R75)</f>
        <v>0</v>
      </c>
      <c r="D12" s="259">
        <f>SUMIF('Informe mensual'!$A$6:$A$75,$B$12,'Informe mensual'!S6:S75)</f>
        <v>0</v>
      </c>
      <c r="E12" s="259">
        <f>SUMIF('Informe mensual'!$A$6:$A$75,$B$12,'Informe mensual'!T6:T75)</f>
        <v>0</v>
      </c>
      <c r="F12" s="259">
        <f>SUMIF('Informe mensual'!$A$6:$A$75,$B$12,'Informe mensual'!U6:U75)</f>
        <v>0</v>
      </c>
      <c r="G12" s="259">
        <f>SUMIF('Informe mensual'!$A$6:$A$75,$B$12,'Informe mensual'!V6:V75)</f>
        <v>2</v>
      </c>
      <c r="H12" s="205">
        <f>SUM(C12:G12)</f>
        <v>2</v>
      </c>
      <c r="I12" s="81"/>
      <c r="J12" s="190"/>
      <c r="K12" s="196"/>
      <c r="L12" s="197"/>
      <c r="M12" s="198"/>
      <c r="N12" s="198"/>
      <c r="O12" s="198"/>
      <c r="P12" s="190"/>
      <c r="Q12" s="81"/>
      <c r="R12" s="81"/>
      <c r="S12" s="81"/>
      <c r="T12" s="87"/>
      <c r="U12" s="87"/>
      <c r="V12" s="90"/>
      <c r="W12" s="81"/>
      <c r="X12" s="88"/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</row>
    <row r="13" spans="1:41" x14ac:dyDescent="0.2">
      <c r="A13" s="306"/>
      <c r="B13" s="206" t="s">
        <v>47</v>
      </c>
      <c r="C13" s="257">
        <f>SUMIF('Informe mensual'!$A$6:$A$75,$B$13,'Informe mensual'!R6:R75)</f>
        <v>1</v>
      </c>
      <c r="D13" s="257">
        <f>SUMIF('Informe mensual'!$A$6:$A$75,$B$13,'Informe mensual'!S6:S75)</f>
        <v>1</v>
      </c>
      <c r="E13" s="257">
        <f>SUMIF('Informe mensual'!$A$6:$A$75,$B$13,'Informe mensual'!T6:T75)</f>
        <v>1</v>
      </c>
      <c r="F13" s="257">
        <f>SUMIF('Informe mensual'!$A$6:$A$75,$B$13,'Informe mensual'!U6:U75)</f>
        <v>0</v>
      </c>
      <c r="G13" s="257">
        <f>SUMIF('Informe mensual'!$A$6:$A$75,$B$13,'Informe mensual'!V6:V75)</f>
        <v>0</v>
      </c>
      <c r="H13" s="415">
        <f t="shared" ref="H13:H14" si="3">SUM(C13:G13)</f>
        <v>3</v>
      </c>
      <c r="I13" s="81"/>
      <c r="J13" s="190"/>
      <c r="K13" s="196"/>
      <c r="L13" s="197"/>
      <c r="M13" s="198"/>
      <c r="N13" s="198"/>
      <c r="O13" s="198"/>
      <c r="P13" s="190"/>
      <c r="Q13" s="81"/>
      <c r="R13" s="81"/>
      <c r="S13" s="81"/>
      <c r="T13" s="81"/>
      <c r="U13" s="81"/>
      <c r="V13" s="90"/>
      <c r="W13" s="81"/>
      <c r="X13" s="89"/>
      <c r="Y13" s="89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</row>
    <row r="14" spans="1:41" x14ac:dyDescent="0.2">
      <c r="A14" s="307"/>
      <c r="B14" s="214" t="s">
        <v>48</v>
      </c>
      <c r="C14" s="259">
        <f>SUMIF('Informe mensual'!$A$6:$A$75,$B$14,'Informe mensual'!R6:R75)</f>
        <v>0</v>
      </c>
      <c r="D14" s="259">
        <f>SUMIF('Informe mensual'!$A$6:$A$75,$B$14,'Informe mensual'!S6:S75)</f>
        <v>0</v>
      </c>
      <c r="E14" s="259">
        <f>SUMIF('Informe mensual'!$A$6:$A$75,$B$14,'Informe mensual'!T6:T75)</f>
        <v>0</v>
      </c>
      <c r="F14" s="259">
        <f>SUMIF('Informe mensual'!$A$6:$A$75,$B$14,'Informe mensual'!U6:U75)</f>
        <v>0</v>
      </c>
      <c r="G14" s="259">
        <f>SUMIF('Informe mensual'!$A$6:$A$75,$B$14,'Informe mensual'!V6:V75)</f>
        <v>0</v>
      </c>
      <c r="H14" s="205">
        <f t="shared" si="3"/>
        <v>0</v>
      </c>
      <c r="I14" s="81"/>
      <c r="J14" s="190"/>
      <c r="K14" s="196"/>
      <c r="L14" s="197"/>
      <c r="M14" s="198"/>
      <c r="N14" s="198"/>
      <c r="O14" s="198"/>
      <c r="P14" s="190"/>
      <c r="Q14" s="81"/>
      <c r="R14" s="81"/>
      <c r="S14" s="81"/>
      <c r="T14" s="81"/>
      <c r="U14" s="81"/>
      <c r="V14" s="90"/>
      <c r="W14" s="81"/>
      <c r="X14" s="88"/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</row>
    <row r="15" spans="1:41" ht="15.75" x14ac:dyDescent="0.25">
      <c r="A15" s="215"/>
      <c r="B15" s="210" t="s">
        <v>154</v>
      </c>
      <c r="C15" s="211">
        <f t="shared" ref="C15:H15" si="4">SUM(C12:C14)</f>
        <v>1</v>
      </c>
      <c r="D15" s="211">
        <f t="shared" si="4"/>
        <v>1</v>
      </c>
      <c r="E15" s="211">
        <f t="shared" si="4"/>
        <v>1</v>
      </c>
      <c r="F15" s="211">
        <f t="shared" si="4"/>
        <v>0</v>
      </c>
      <c r="G15" s="211">
        <f t="shared" si="4"/>
        <v>2</v>
      </c>
      <c r="H15" s="216">
        <f t="shared" si="4"/>
        <v>5</v>
      </c>
      <c r="I15" s="81"/>
      <c r="J15" s="190"/>
      <c r="K15" s="196"/>
      <c r="L15" s="197"/>
      <c r="M15" s="198"/>
      <c r="N15" s="198"/>
      <c r="O15" s="198"/>
      <c r="P15" s="190"/>
      <c r="Q15" s="81"/>
      <c r="R15" s="81"/>
      <c r="S15" s="81"/>
      <c r="T15" s="87"/>
      <c r="U15" s="87"/>
      <c r="V15" s="81"/>
      <c r="W15" s="81"/>
      <c r="X15" s="95"/>
      <c r="Y15" s="90"/>
      <c r="Z15" s="88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</row>
    <row r="16" spans="1:41" x14ac:dyDescent="0.2">
      <c r="A16" s="302" t="s">
        <v>157</v>
      </c>
      <c r="B16" s="213" t="s">
        <v>49</v>
      </c>
      <c r="C16" s="259">
        <f>SUMIF('Informe mensual'!$A$6:$A$75,$B$16,'Informe mensual'!R6:R75)</f>
        <v>0</v>
      </c>
      <c r="D16" s="259">
        <f>SUMIF('Informe mensual'!$A$6:$A$75,$B$16,'Informe mensual'!S6:S75)</f>
        <v>0</v>
      </c>
      <c r="E16" s="259">
        <f>SUMIF('Informe mensual'!$A$6:$A$75,$B$16,'Informe mensual'!T6:T75)</f>
        <v>0</v>
      </c>
      <c r="F16" s="259">
        <f>SUMIF('Informe mensual'!$A$6:$A$75,$B$16,'Informe mensual'!U6:U75)</f>
        <v>0</v>
      </c>
      <c r="G16" s="259">
        <f>SUMIF('Informe mensual'!$A$6:$A$75,$B$16,'Informe mensual'!V6:V75)</f>
        <v>0</v>
      </c>
      <c r="H16" s="205">
        <f>SUM(C16:G16)</f>
        <v>0</v>
      </c>
      <c r="I16" s="81"/>
      <c r="J16" s="190"/>
      <c r="K16" s="192"/>
      <c r="L16" s="199"/>
      <c r="M16" s="200"/>
      <c r="N16" s="200"/>
      <c r="O16" s="200"/>
      <c r="P16" s="190"/>
      <c r="Q16" s="81"/>
      <c r="R16" s="81"/>
      <c r="S16" s="81"/>
      <c r="T16" s="81"/>
      <c r="U16" s="81"/>
      <c r="V16" s="90"/>
      <c r="W16" s="90"/>
      <c r="X16" s="88"/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</row>
    <row r="17" spans="1:41" ht="15.75" x14ac:dyDescent="0.25">
      <c r="A17" s="304"/>
      <c r="B17" s="208" t="s">
        <v>50</v>
      </c>
      <c r="C17" s="257">
        <f>SUMIF('Informe mensual'!$A$6:$A$75,$B$17,'Informe mensual'!R6:R75)</f>
        <v>1</v>
      </c>
      <c r="D17" s="257">
        <f>SUMIF('Informe mensual'!$A$6:$A$75,$B$17,'Informe mensual'!S6:S75)</f>
        <v>1</v>
      </c>
      <c r="E17" s="257">
        <f>SUMIF('Informe mensual'!$A$6:$A$75,$B$17,'Informe mensual'!T6:T75)</f>
        <v>0</v>
      </c>
      <c r="F17" s="257">
        <f>SUMIF('Informe mensual'!$A$6:$A$75,$B$17,'Informe mensual'!U6:U75)</f>
        <v>0</v>
      </c>
      <c r="G17" s="257">
        <f>SUMIF('Informe mensual'!$A$6:$A$75,$B$17,'Informe mensual'!V6:V75)</f>
        <v>0</v>
      </c>
      <c r="H17" s="415">
        <f>SUM(C17:G17)</f>
        <v>2</v>
      </c>
      <c r="I17" s="81"/>
      <c r="J17" s="190"/>
      <c r="K17" s="190"/>
      <c r="L17" s="190"/>
      <c r="M17" s="190"/>
      <c r="N17" s="190"/>
      <c r="O17" s="190"/>
      <c r="P17" s="190"/>
      <c r="Q17" s="81"/>
      <c r="R17" s="81"/>
      <c r="S17" s="81"/>
      <c r="T17" s="87"/>
      <c r="U17" s="87"/>
      <c r="V17" s="90"/>
      <c r="W17" s="90"/>
      <c r="X17" s="95"/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</row>
    <row r="18" spans="1:41" x14ac:dyDescent="0.2">
      <c r="A18" s="215"/>
      <c r="B18" s="210" t="s">
        <v>154</v>
      </c>
      <c r="C18" s="211">
        <f t="shared" ref="C18:H18" si="5">SUM(C16:C17)</f>
        <v>1</v>
      </c>
      <c r="D18" s="211">
        <f t="shared" si="5"/>
        <v>1</v>
      </c>
      <c r="E18" s="211">
        <f t="shared" si="5"/>
        <v>0</v>
      </c>
      <c r="F18" s="211">
        <f t="shared" si="5"/>
        <v>0</v>
      </c>
      <c r="G18" s="211">
        <f t="shared" si="5"/>
        <v>0</v>
      </c>
      <c r="H18" s="216">
        <f t="shared" si="5"/>
        <v>2</v>
      </c>
      <c r="I18" s="90"/>
      <c r="J18" s="90"/>
      <c r="K18" s="81"/>
      <c r="L18" s="90"/>
      <c r="M18" s="90"/>
      <c r="N18" s="90"/>
      <c r="O18" s="90"/>
      <c r="P18" s="90"/>
      <c r="Q18" s="90"/>
      <c r="R18" s="90"/>
      <c r="S18" s="90"/>
      <c r="T18" s="81"/>
      <c r="U18" s="81"/>
      <c r="V18" s="90"/>
      <c r="W18" s="90"/>
      <c r="X18" s="95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</row>
    <row r="19" spans="1:41" ht="15.75" x14ac:dyDescent="0.25">
      <c r="A19" s="302" t="s">
        <v>158</v>
      </c>
      <c r="B19" s="213" t="s">
        <v>51</v>
      </c>
      <c r="C19" s="259">
        <f>SUMIF('Informe mensual'!$A$6:$A$75,$B$19,'Informe mensual'!R6:R75)</f>
        <v>0</v>
      </c>
      <c r="D19" s="259">
        <f>SUMIF('Informe mensual'!$A$6:$A$75,$B$19,'Informe mensual'!S6:S75)</f>
        <v>0</v>
      </c>
      <c r="E19" s="259">
        <f>SUMIF('Informe mensual'!$A$6:$A$75,$B$19,'Informe mensual'!T6:T75)</f>
        <v>0</v>
      </c>
      <c r="F19" s="259">
        <f>SUMIF('Informe mensual'!$A$6:$A$75,$B$19,'Informe mensual'!U6:U75)</f>
        <v>0</v>
      </c>
      <c r="G19" s="259">
        <f>SUMIF('Informe mensual'!$A$6:$A$75,$B$19,'Informe mensual'!V6:V75)</f>
        <v>0</v>
      </c>
      <c r="H19" s="205">
        <f>SUM(C19:G19)</f>
        <v>0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7"/>
      <c r="U19" s="87"/>
      <c r="V19" s="90"/>
      <c r="W19" s="90"/>
      <c r="X19" s="95"/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</row>
    <row r="20" spans="1:41" ht="16.5" thickBot="1" x14ac:dyDescent="0.3">
      <c r="A20" s="304"/>
      <c r="B20" s="348" t="s">
        <v>52</v>
      </c>
      <c r="C20" s="349">
        <f>SUMIF('Informe mensual'!$A$6:$A$75,$B$20,'Informe mensual'!R6:R75)</f>
        <v>0</v>
      </c>
      <c r="D20" s="349">
        <f>SUMIF('Informe mensual'!$A$6:$A$75,$B$20,'Informe mensual'!S6:S75)</f>
        <v>0</v>
      </c>
      <c r="E20" s="349">
        <f>SUMIF('Informe mensual'!$A$6:$A$75,$B$20,'Informe mensual'!T6:T75)</f>
        <v>0</v>
      </c>
      <c r="F20" s="349">
        <f>SUMIF('Informe mensual'!$A$6:$A$75,$B$20,'Informe mensual'!U6:U75)</f>
        <v>0</v>
      </c>
      <c r="G20" s="349">
        <f>SUMIF('Informe mensual'!$A$6:$A$75,$B$20,'Informe mensual'!V6:V75)</f>
        <v>0</v>
      </c>
      <c r="H20" s="415">
        <f>SUM(C20:G20)</f>
        <v>0</v>
      </c>
      <c r="I20" s="81"/>
      <c r="J20" s="81"/>
      <c r="K20" s="81"/>
      <c r="L20" s="98"/>
      <c r="M20" s="81"/>
      <c r="N20" s="92" t="s">
        <v>237</v>
      </c>
      <c r="O20" s="81"/>
      <c r="P20" s="81"/>
      <c r="Q20" s="81"/>
      <c r="R20" s="81"/>
      <c r="S20" s="81"/>
      <c r="T20" s="87"/>
      <c r="U20" s="87"/>
      <c r="V20" s="90"/>
      <c r="W20" s="90"/>
      <c r="X20" s="95"/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</row>
    <row r="21" spans="1:41" ht="16.5" thickBot="1" x14ac:dyDescent="0.3">
      <c r="A21" s="217"/>
      <c r="B21" s="210" t="s">
        <v>154</v>
      </c>
      <c r="C21" s="211">
        <f t="shared" ref="C21:H21" si="6">SUM(C19:C20)</f>
        <v>0</v>
      </c>
      <c r="D21" s="211">
        <f t="shared" si="6"/>
        <v>0</v>
      </c>
      <c r="E21" s="211">
        <f t="shared" si="6"/>
        <v>0</v>
      </c>
      <c r="F21" s="211">
        <f t="shared" si="6"/>
        <v>0</v>
      </c>
      <c r="G21" s="211">
        <f t="shared" si="6"/>
        <v>0</v>
      </c>
      <c r="H21" s="211">
        <f t="shared" si="6"/>
        <v>0</v>
      </c>
      <c r="I21" s="81"/>
      <c r="J21" s="81"/>
      <c r="K21" s="81"/>
      <c r="L21" s="98"/>
      <c r="M21" s="81"/>
      <c r="N21" s="81"/>
      <c r="O21" s="81"/>
      <c r="P21" s="81"/>
      <c r="Q21" s="81"/>
      <c r="R21" s="81"/>
      <c r="S21" s="81"/>
      <c r="T21" s="87"/>
      <c r="U21" s="87"/>
      <c r="V21" s="90"/>
      <c r="W21" s="90"/>
      <c r="X21" s="95"/>
      <c r="Y21" s="89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</row>
    <row r="22" spans="1:41" ht="22.5" x14ac:dyDescent="0.25">
      <c r="A22" s="302" t="s">
        <v>222</v>
      </c>
      <c r="B22" s="204" t="s">
        <v>63</v>
      </c>
      <c r="C22" s="259">
        <f>SUMIF('Informe mensual'!$A$6:$A$75,$B$22,'Informe mensual'!R6:R75)</f>
        <v>0</v>
      </c>
      <c r="D22" s="259">
        <f>SUMIF('Informe mensual'!$A$6:$A$75,$B$22,'Informe mensual'!S6:S75)</f>
        <v>0</v>
      </c>
      <c r="E22" s="259">
        <f>SUMIF('Informe mensual'!$A$6:$A$75,$B$22,'Informe mensual'!T6:T75)</f>
        <v>0</v>
      </c>
      <c r="F22" s="259">
        <f>SUMIF('Informe mensual'!$A$6:$A$75,$B$22,'Informe mensual'!U6:U75)</f>
        <v>0</v>
      </c>
      <c r="G22" s="259">
        <f>SUMIF('Informe mensual'!$A$6:$A$75,$B$22,'Informe mensual'!V6:V75)</f>
        <v>0</v>
      </c>
      <c r="H22" s="205">
        <f>SUM(C22:G22)</f>
        <v>0</v>
      </c>
      <c r="I22" s="81"/>
      <c r="J22" s="81"/>
      <c r="K22" s="81"/>
      <c r="L22" s="98"/>
      <c r="M22" s="81"/>
      <c r="N22" s="92" t="s">
        <v>147</v>
      </c>
      <c r="O22" s="81"/>
      <c r="P22" s="81"/>
      <c r="Q22" s="81"/>
      <c r="R22" s="81"/>
      <c r="S22" s="81"/>
      <c r="T22" s="87"/>
      <c r="U22" s="87"/>
      <c r="V22" s="90"/>
      <c r="W22" s="90"/>
      <c r="X22" s="95"/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</row>
    <row r="23" spans="1:41" ht="16.5" thickBot="1" x14ac:dyDescent="0.3">
      <c r="A23" s="304"/>
      <c r="B23" s="218" t="s">
        <v>64</v>
      </c>
      <c r="C23" s="310">
        <f>SUMIF('Informe mensual'!$A$6:$A$75,$B$23,'Informe mensual'!R6:R75)</f>
        <v>0</v>
      </c>
      <c r="D23" s="310">
        <f>SUMIF('Informe mensual'!$A$6:$A$75,$B$23,'Informe mensual'!S6:S75)</f>
        <v>0</v>
      </c>
      <c r="E23" s="310">
        <f>SUMIF('Informe mensual'!$A$6:$A$75,$B$23,'Informe mensual'!T6:T75)</f>
        <v>0</v>
      </c>
      <c r="F23" s="310">
        <f>SUMIF('Informe mensual'!$A$6:$A$75,$B$23,'Informe mensual'!U6:U75)</f>
        <v>0</v>
      </c>
      <c r="G23" s="310">
        <f>SUMIF('Informe mensual'!$A$6:$A$75,$B$23,'Informe mensual'!V6:V75)</f>
        <v>0</v>
      </c>
      <c r="H23" s="415">
        <f>SUM(C23:G23)</f>
        <v>0</v>
      </c>
      <c r="I23" s="81"/>
      <c r="J23" s="81"/>
      <c r="K23" s="81"/>
      <c r="L23" s="98"/>
      <c r="M23" s="81"/>
      <c r="N23" s="81"/>
      <c r="O23" s="81"/>
      <c r="P23" s="81"/>
      <c r="Q23" s="81"/>
      <c r="R23" s="81"/>
      <c r="S23" s="81"/>
      <c r="T23" s="87"/>
      <c r="U23" s="87"/>
      <c r="V23" s="90"/>
      <c r="W23" s="90"/>
      <c r="X23" s="95"/>
      <c r="Y23" s="89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</row>
    <row r="24" spans="1:41" ht="16.5" thickBot="1" x14ac:dyDescent="0.3">
      <c r="A24" s="217"/>
      <c r="B24" s="210" t="s">
        <v>154</v>
      </c>
      <c r="C24" s="219">
        <f t="shared" ref="C24:H24" si="7">SUM(C22:C23)</f>
        <v>0</v>
      </c>
      <c r="D24" s="219">
        <f t="shared" si="7"/>
        <v>0</v>
      </c>
      <c r="E24" s="219">
        <f t="shared" si="7"/>
        <v>0</v>
      </c>
      <c r="F24" s="219">
        <f t="shared" si="7"/>
        <v>0</v>
      </c>
      <c r="G24" s="219">
        <f t="shared" si="7"/>
        <v>0</v>
      </c>
      <c r="H24" s="216">
        <f t="shared" si="7"/>
        <v>0</v>
      </c>
      <c r="I24" s="90"/>
      <c r="J24" s="90"/>
      <c r="K24" s="81"/>
      <c r="L24" s="90"/>
      <c r="M24" s="90"/>
      <c r="N24" s="90"/>
      <c r="O24" s="90"/>
      <c r="P24" s="90"/>
      <c r="Q24" s="90"/>
      <c r="R24" s="90"/>
      <c r="S24" s="90"/>
      <c r="T24" s="87"/>
      <c r="U24" s="87"/>
      <c r="V24" s="90"/>
      <c r="W24" s="90"/>
      <c r="X24" s="95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</row>
    <row r="25" spans="1:41" ht="15.75" x14ac:dyDescent="0.25">
      <c r="A25" s="305" t="s">
        <v>159</v>
      </c>
      <c r="B25" s="213" t="s">
        <v>53</v>
      </c>
      <c r="C25" s="259">
        <f>SUMIF('Informe mensual'!$A$6:$A$75,$B25,'Informe mensual'!R6:R75)</f>
        <v>0</v>
      </c>
      <c r="D25" s="259">
        <f>SUMIF('Informe mensual'!$A$6:$A$75,$B25,'Informe mensual'!S6:S75)</f>
        <v>0</v>
      </c>
      <c r="E25" s="259">
        <f>SUMIF('Informe mensual'!$A$6:$A$75,$B25,'Informe mensual'!T6:T75)</f>
        <v>0</v>
      </c>
      <c r="F25" s="259">
        <f>SUMIF('Informe mensual'!$A$6:$A$75,$B25,'Informe mensual'!U6:U75)</f>
        <v>0</v>
      </c>
      <c r="G25" s="259">
        <f>SUMIF('Informe mensual'!$A$6:$A$75,$B25,'Informe mensual'!V6:V75)</f>
        <v>0</v>
      </c>
      <c r="H25" s="205">
        <f>SUM(C25:G25)</f>
        <v>0</v>
      </c>
      <c r="I25" s="90"/>
      <c r="J25" s="90"/>
      <c r="K25" s="81"/>
      <c r="L25" s="90"/>
      <c r="M25" s="90"/>
      <c r="N25" s="90"/>
      <c r="O25" s="81"/>
      <c r="P25" s="90"/>
      <c r="Q25" s="90"/>
      <c r="R25" s="90"/>
      <c r="S25" s="90"/>
      <c r="T25" s="87"/>
      <c r="U25" s="87"/>
      <c r="V25" s="90"/>
      <c r="W25" s="90"/>
      <c r="X25" s="95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</row>
    <row r="26" spans="1:41" ht="15.75" x14ac:dyDescent="0.25">
      <c r="A26" s="306"/>
      <c r="B26" s="206" t="s">
        <v>54</v>
      </c>
      <c r="C26" s="257">
        <f>SUMIF('Informe mensual'!$A$6:$A$75,$B26,'Informe mensual'!R6:R75)</f>
        <v>0</v>
      </c>
      <c r="D26" s="257">
        <f>SUMIF('Informe mensual'!$A$6:$A$75,$B26,'Informe mensual'!S6:S75)</f>
        <v>0</v>
      </c>
      <c r="E26" s="257">
        <f>SUMIF('Informe mensual'!$A$6:$A$75,$B26,'Informe mensual'!T6:T75)</f>
        <v>0</v>
      </c>
      <c r="F26" s="257">
        <f>SUMIF('Informe mensual'!$A$6:$A$75,$B26,'Informe mensual'!U6:U75)</f>
        <v>2</v>
      </c>
      <c r="G26" s="257">
        <f>SUMIF('Informe mensual'!$A$6:$A$75,$B26,'Informe mensual'!V6:V75)</f>
        <v>0</v>
      </c>
      <c r="H26" s="415">
        <f t="shared" ref="H26:H28" si="8">SUM(C26:G26)</f>
        <v>2</v>
      </c>
      <c r="I26" s="81"/>
      <c r="J26" s="81"/>
      <c r="K26" s="90"/>
      <c r="L26" s="81"/>
      <c r="M26" s="81"/>
      <c r="N26" s="81"/>
      <c r="O26" s="81"/>
      <c r="P26" s="81"/>
      <c r="Q26" s="81"/>
      <c r="R26" s="81"/>
      <c r="S26" s="81"/>
      <c r="T26" s="87"/>
      <c r="U26" s="87"/>
      <c r="V26" s="87"/>
      <c r="W26" s="81"/>
      <c r="X26" s="88"/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</row>
    <row r="27" spans="1:41" ht="15.75" x14ac:dyDescent="0.25">
      <c r="A27" s="306"/>
      <c r="B27" s="207" t="s">
        <v>55</v>
      </c>
      <c r="C27" s="259">
        <f>SUMIF('Informe mensual'!$A$6:$A$75,$B27,'Informe mensual'!R$6:R75)</f>
        <v>0</v>
      </c>
      <c r="D27" s="259">
        <f>SUMIF('Informe mensual'!$A$6:$A$75,$B27,'Informe mensual'!S$6:S75)</f>
        <v>1</v>
      </c>
      <c r="E27" s="259">
        <f>SUMIF('Informe mensual'!$A$6:$A$75,$B27,'Informe mensual'!T$6:T75)</f>
        <v>0</v>
      </c>
      <c r="F27" s="259">
        <f>SUMIF('Informe mensual'!$A$6:$A$75,$B27,'Informe mensual'!U$6:U75)</f>
        <v>0</v>
      </c>
      <c r="G27" s="259">
        <f>SUMIF('Informe mensual'!$A$6:$A$75,$B27,'Informe mensual'!V$6:V75)</f>
        <v>0</v>
      </c>
      <c r="H27" s="205">
        <f t="shared" si="8"/>
        <v>1</v>
      </c>
      <c r="I27" s="81"/>
      <c r="J27" s="81"/>
      <c r="K27" s="90"/>
      <c r="L27" s="90"/>
      <c r="M27" s="90"/>
      <c r="N27" s="81"/>
      <c r="O27" s="90"/>
      <c r="P27" s="90"/>
      <c r="Q27" s="90"/>
      <c r="R27" s="90"/>
      <c r="S27" s="90"/>
      <c r="T27" s="87"/>
      <c r="U27" s="87"/>
      <c r="V27" s="90"/>
      <c r="W27" s="90"/>
      <c r="X27" s="95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</row>
    <row r="28" spans="1:41" ht="15.75" x14ac:dyDescent="0.25">
      <c r="A28" s="307"/>
      <c r="B28" s="208" t="s">
        <v>56</v>
      </c>
      <c r="C28" s="310">
        <f>SUMIF('Informe mensual'!$A$6:$A$75,$B28,'Informe mensual'!R$6:R75)</f>
        <v>0</v>
      </c>
      <c r="D28" s="310">
        <f>SUMIF('Informe mensual'!$A$6:$A$75,$B28,'Informe mensual'!S$6:S75)</f>
        <v>0</v>
      </c>
      <c r="E28" s="310">
        <f>SUMIF('Informe mensual'!$A$6:$A$75,$B28,'Informe mensual'!T$6:T75)</f>
        <v>0</v>
      </c>
      <c r="F28" s="310">
        <f>SUMIF('Informe mensual'!$A$6:$A$75,$B28,'Informe mensual'!U$6:U75)</f>
        <v>0</v>
      </c>
      <c r="G28" s="310">
        <f>SUMIF('Informe mensual'!$A$6:$A$75,$B28,'Informe mensual'!V$6:V75)</f>
        <v>0</v>
      </c>
      <c r="H28" s="415">
        <f t="shared" si="8"/>
        <v>0</v>
      </c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87"/>
      <c r="U28" s="87"/>
      <c r="V28" s="90"/>
      <c r="W28" s="95"/>
      <c r="X28" s="95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</row>
    <row r="29" spans="1:41" ht="15.75" x14ac:dyDescent="0.25">
      <c r="A29" s="220"/>
      <c r="B29" s="210" t="s">
        <v>154</v>
      </c>
      <c r="C29" s="219">
        <f t="shared" ref="C29:H29" si="9">SUM(C25:C28)</f>
        <v>0</v>
      </c>
      <c r="D29" s="219">
        <f t="shared" si="9"/>
        <v>1</v>
      </c>
      <c r="E29" s="219">
        <f t="shared" si="9"/>
        <v>0</v>
      </c>
      <c r="F29" s="219">
        <f t="shared" si="9"/>
        <v>2</v>
      </c>
      <c r="G29" s="219">
        <f t="shared" si="9"/>
        <v>0</v>
      </c>
      <c r="H29" s="216">
        <f t="shared" si="9"/>
        <v>3</v>
      </c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87"/>
      <c r="U29" s="87"/>
      <c r="V29" s="90"/>
      <c r="W29" s="95"/>
      <c r="X29" s="95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</row>
    <row r="30" spans="1:41" ht="22.5" x14ac:dyDescent="0.25">
      <c r="A30" s="302" t="s">
        <v>223</v>
      </c>
      <c r="B30" s="213" t="s">
        <v>65</v>
      </c>
      <c r="C30" s="259">
        <f ca="1">SUMIF('Informe mensual'!$A$6:$A$755,$B30,'Informe mensual'!R$6:R75)</f>
        <v>0</v>
      </c>
      <c r="D30" s="259">
        <f ca="1">SUMIF('Informe mensual'!$A$6:$A$755,$B30,'Informe mensual'!S$6:S75)</f>
        <v>0</v>
      </c>
      <c r="E30" s="259">
        <f ca="1">SUMIF('Informe mensual'!$A$6:$A$755,$B30,'Informe mensual'!T$6:T75)</f>
        <v>0</v>
      </c>
      <c r="F30" s="259">
        <f ca="1">SUMIF('Informe mensual'!$A$6:$A$755,$B30,'Informe mensual'!U$6:U75)</f>
        <v>0</v>
      </c>
      <c r="G30" s="259">
        <f ca="1">SUMIF('Informe mensual'!$A$6:$A$755,$B30,'Informe mensual'!V$6:V75)</f>
        <v>0</v>
      </c>
      <c r="H30" s="205">
        <f ca="1">SUM(C30:G30)</f>
        <v>0</v>
      </c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87"/>
      <c r="U30" s="87"/>
      <c r="V30" s="90"/>
      <c r="W30" s="95"/>
      <c r="X30" s="95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</row>
    <row r="31" spans="1:41" ht="15.75" x14ac:dyDescent="0.25">
      <c r="A31" s="303"/>
      <c r="B31" s="206" t="s">
        <v>66</v>
      </c>
      <c r="C31" s="257">
        <f>SUMIF('Informe mensual'!$A$6:$A$75,$B31,'Informe mensual'!R$6:R75)</f>
        <v>0</v>
      </c>
      <c r="D31" s="257">
        <f>SUMIF('Informe mensual'!$A$6:$A$75,$B31,'Informe mensual'!S$6:S75)</f>
        <v>0</v>
      </c>
      <c r="E31" s="257">
        <f>SUMIF('Informe mensual'!$A$6:$A$75,$B31,'Informe mensual'!T$6:T75)</f>
        <v>0</v>
      </c>
      <c r="F31" s="257">
        <f>SUMIF('Informe mensual'!$A$6:$A$75,$B31,'Informe mensual'!U$6:U75)</f>
        <v>0</v>
      </c>
      <c r="G31" s="257">
        <f>SUMIF('Informe mensual'!$A$6:$A$75,$B31,'Informe mensual'!V$6:V75)</f>
        <v>0</v>
      </c>
      <c r="H31" s="415">
        <f t="shared" ref="H31:H33" si="10">SUM(C31:G31)</f>
        <v>0</v>
      </c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87"/>
      <c r="U31" s="87"/>
      <c r="V31" s="90"/>
      <c r="W31" s="95"/>
      <c r="X31" s="95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</row>
    <row r="32" spans="1:41" ht="15.75" x14ac:dyDescent="0.25">
      <c r="A32" s="303"/>
      <c r="B32" s="207" t="s">
        <v>67</v>
      </c>
      <c r="C32" s="259">
        <f>SUMIF('Informe mensual'!$A$6:$A$75,$B32,'Informe mensual'!R$6:R75)</f>
        <v>0</v>
      </c>
      <c r="D32" s="259">
        <f>SUMIF('Informe mensual'!$A$6:$A$75,$B32,'Informe mensual'!S$6:S75)</f>
        <v>0</v>
      </c>
      <c r="E32" s="259">
        <f>SUMIF('Informe mensual'!$A$6:$A$75,$B32,'Informe mensual'!T$6:T75)</f>
        <v>0</v>
      </c>
      <c r="F32" s="259">
        <f>SUMIF('Informe mensual'!$A$6:$A$75,$B32,'Informe mensual'!U$6:U75)</f>
        <v>0</v>
      </c>
      <c r="G32" s="259">
        <f>SUMIF('Informe mensual'!$A$6:$A$75,$B32,'Informe mensual'!V$6:V75)</f>
        <v>0</v>
      </c>
      <c r="H32" s="205">
        <f t="shared" si="10"/>
        <v>0</v>
      </c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87"/>
      <c r="U32" s="87"/>
      <c r="V32" s="90"/>
      <c r="W32" s="95"/>
      <c r="X32" s="95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</row>
    <row r="33" spans="1:41" ht="15.75" x14ac:dyDescent="0.25">
      <c r="A33" s="304"/>
      <c r="B33" s="208" t="s">
        <v>68</v>
      </c>
      <c r="C33" s="310">
        <f>SUMIF('Informe mensual'!$A$6:$A$75,$B33,'Informe mensual'!R$6:R75)</f>
        <v>0</v>
      </c>
      <c r="D33" s="310">
        <f>SUMIF('Informe mensual'!$A$6:$A$75,$B33,'Informe mensual'!S$6:S75)</f>
        <v>0</v>
      </c>
      <c r="E33" s="310">
        <f>SUMIF('Informe mensual'!$A$6:$A$75,$B33,'Informe mensual'!T$6:T75)</f>
        <v>0</v>
      </c>
      <c r="F33" s="310">
        <f>SUMIF('Informe mensual'!$A$6:$A$75,$B33,'Informe mensual'!U$6:U75)</f>
        <v>0</v>
      </c>
      <c r="G33" s="310">
        <f>SUMIF('Informe mensual'!$A$6:$A$75,$B33,'Informe mensual'!V$6:V75)</f>
        <v>0</v>
      </c>
      <c r="H33" s="415">
        <f t="shared" si="10"/>
        <v>0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87"/>
      <c r="U33" s="87"/>
      <c r="V33" s="90"/>
      <c r="W33" s="95"/>
      <c r="X33" s="95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</row>
    <row r="34" spans="1:41" x14ac:dyDescent="0.2">
      <c r="A34" s="221"/>
      <c r="B34" s="210" t="s">
        <v>154</v>
      </c>
      <c r="C34" s="219">
        <f t="shared" ref="C34:H34" ca="1" si="11">SUM(C30:C33)</f>
        <v>0</v>
      </c>
      <c r="D34" s="219">
        <f t="shared" ca="1" si="11"/>
        <v>0</v>
      </c>
      <c r="E34" s="219">
        <f t="shared" ca="1" si="11"/>
        <v>0</v>
      </c>
      <c r="F34" s="219">
        <f t="shared" ca="1" si="11"/>
        <v>0</v>
      </c>
      <c r="G34" s="219">
        <f t="shared" ca="1" si="11"/>
        <v>0</v>
      </c>
      <c r="H34" s="216">
        <f t="shared" ca="1" si="11"/>
        <v>0</v>
      </c>
      <c r="I34" s="81"/>
      <c r="J34" s="81"/>
      <c r="K34" s="81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5"/>
      <c r="Y34" s="81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</row>
    <row r="35" spans="1:41" ht="22.5" x14ac:dyDescent="0.2">
      <c r="A35" s="302" t="s">
        <v>226</v>
      </c>
      <c r="B35" s="213" t="s">
        <v>57</v>
      </c>
      <c r="C35" s="259">
        <f>SUMIF('Informe mensual'!$A$6:$A$75,$B35,'Informe mensual'!R$6:R75)</f>
        <v>0</v>
      </c>
      <c r="D35" s="259">
        <f>SUMIF('Informe mensual'!$A$6:$A$75,$B35,'Informe mensual'!S$6:S75)</f>
        <v>0</v>
      </c>
      <c r="E35" s="259">
        <f>SUMIF('Informe mensual'!$A$6:$A$75,$B35,'Informe mensual'!T$6:T75)</f>
        <v>0</v>
      </c>
      <c r="F35" s="259">
        <f>SUMIF('Informe mensual'!$A$6:$A$75,$B35,'Informe mensual'!U$6:U75)</f>
        <v>0</v>
      </c>
      <c r="G35" s="259">
        <f>SUMIF('Informe mensual'!$A$6:$A$75,$B35,'Informe mensual'!V$6:V75)</f>
        <v>0</v>
      </c>
      <c r="H35" s="205">
        <f t="shared" ref="H35:H42" si="12">SUM(C35:G35)</f>
        <v>0</v>
      </c>
      <c r="I35" s="81"/>
      <c r="J35" s="90"/>
      <c r="K35" s="81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</row>
    <row r="36" spans="1:41" x14ac:dyDescent="0.2">
      <c r="A36" s="303"/>
      <c r="B36" s="208" t="s">
        <v>232</v>
      </c>
      <c r="C36" s="257">
        <f>SUMIF('Informe mensual'!$A$6:$A$75,$B36,'Informe mensual'!R$6:R75)</f>
        <v>0</v>
      </c>
      <c r="D36" s="257">
        <f>SUMIF('Informe mensual'!$A$6:$A$75,$B36,'Informe mensual'!S$6:S75)</f>
        <v>0</v>
      </c>
      <c r="E36" s="257">
        <f>SUMIF('Informe mensual'!$A$6:$A$75,$B36,'Informe mensual'!T$6:T75)</f>
        <v>0</v>
      </c>
      <c r="F36" s="257">
        <f>SUMIF('Informe mensual'!$A$6:$A$75,$B36,'Informe mensual'!U$6:U75)</f>
        <v>0</v>
      </c>
      <c r="G36" s="257">
        <f>SUMIF('Informe mensual'!$A$6:$A$75,$B36,'Informe mensual'!V$6:V75)</f>
        <v>0</v>
      </c>
      <c r="H36" s="415">
        <f t="shared" si="12"/>
        <v>0</v>
      </c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5"/>
      <c r="Y36" s="81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</row>
    <row r="37" spans="1:41" x14ac:dyDescent="0.2">
      <c r="A37" s="303"/>
      <c r="B37" s="214" t="s">
        <v>62</v>
      </c>
      <c r="C37" s="259">
        <f>SUMIF('Informe mensual'!$A$6:$A$75,$B37,'Informe mensual'!R$6:R75)</f>
        <v>0</v>
      </c>
      <c r="D37" s="259">
        <f>SUMIF('Informe mensual'!$A$6:$A$75,$B37,'Informe mensual'!S$6:S75)</f>
        <v>0</v>
      </c>
      <c r="E37" s="259">
        <f>SUMIF('Informe mensual'!$A$6:$A$75,$B37,'Informe mensual'!T$6:T75)</f>
        <v>1</v>
      </c>
      <c r="F37" s="259">
        <f>SUMIF('Informe mensual'!$A$6:$A$75,$B37,'Informe mensual'!U$6:U75)</f>
        <v>0</v>
      </c>
      <c r="G37" s="259">
        <f>SUMIF('Informe mensual'!$A$6:$A$75,$B37,'Informe mensual'!V$6:V75)</f>
        <v>0</v>
      </c>
      <c r="H37" s="205">
        <f t="shared" si="12"/>
        <v>1</v>
      </c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5"/>
      <c r="Y37" s="81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</row>
    <row r="38" spans="1:41" x14ac:dyDescent="0.2">
      <c r="A38" s="303"/>
      <c r="B38" s="208" t="s">
        <v>33</v>
      </c>
      <c r="C38" s="257">
        <f>SUMIF('Informe mensual'!$A$6:$A$75,$B38,'Informe mensual'!R$6:R75)</f>
        <v>0</v>
      </c>
      <c r="D38" s="257">
        <f>SUMIF('Informe mensual'!$A$6:$A$75,$B38,'Informe mensual'!S$6:S75)</f>
        <v>0</v>
      </c>
      <c r="E38" s="257">
        <f>SUMIF('Informe mensual'!$A$6:$A$75,$B38,'Informe mensual'!T$6:T75)</f>
        <v>0</v>
      </c>
      <c r="F38" s="257">
        <f>SUMIF('Informe mensual'!$A$6:$A$75,$B38,'Informe mensual'!U$6:U75)</f>
        <v>0</v>
      </c>
      <c r="G38" s="257">
        <f>SUMIF('Informe mensual'!$A$6:$A$75,$B38,'Informe mensual'!V$6:V75)</f>
        <v>0</v>
      </c>
      <c r="H38" s="415">
        <f>SUM(C38:G38)</f>
        <v>0</v>
      </c>
      <c r="I38" s="90"/>
      <c r="J38" s="90"/>
      <c r="K38" s="90"/>
      <c r="L38" s="90"/>
      <c r="M38" s="90"/>
      <c r="N38" s="90"/>
      <c r="O38" s="90"/>
      <c r="P38" s="90"/>
      <c r="Q38" s="90"/>
      <c r="R38" s="81"/>
      <c r="S38" s="90"/>
      <c r="T38" s="90"/>
      <c r="U38" s="90"/>
      <c r="V38" s="90"/>
      <c r="W38" s="90"/>
      <c r="X38" s="95"/>
      <c r="Y38" s="81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</row>
    <row r="39" spans="1:41" x14ac:dyDescent="0.2">
      <c r="A39" s="303"/>
      <c r="B39" s="207" t="s">
        <v>75</v>
      </c>
      <c r="C39" s="259">
        <f>SUMIF('Informe mensual'!$A$6:$A$75,$B39,'Informe mensual'!R$6:R75)</f>
        <v>0</v>
      </c>
      <c r="D39" s="259">
        <f>SUMIF('Informe mensual'!$A$6:$A$75,$B39,'Informe mensual'!S$6:S75)</f>
        <v>0</v>
      </c>
      <c r="E39" s="259">
        <f>SUMIF('Informe mensual'!$A$6:$A$75,$B39,'Informe mensual'!T$6:T75)</f>
        <v>0</v>
      </c>
      <c r="F39" s="259">
        <f>SUMIF('Informe mensual'!$A$6:$A$75,$B39,'Informe mensual'!U$6:U75)</f>
        <v>0</v>
      </c>
      <c r="G39" s="259">
        <f>SUMIF('Informe mensual'!$A$6:$A$75,$B39,'Informe mensual'!V$6:V75)</f>
        <v>0</v>
      </c>
      <c r="H39" s="205">
        <f t="shared" si="12"/>
        <v>0</v>
      </c>
      <c r="I39" s="90"/>
      <c r="J39" s="90"/>
      <c r="K39" s="90"/>
      <c r="L39" s="90"/>
      <c r="M39" s="90"/>
      <c r="N39" s="90"/>
      <c r="O39" s="90"/>
      <c r="P39" s="90"/>
      <c r="Q39" s="90"/>
      <c r="R39" s="81"/>
      <c r="S39" s="90"/>
      <c r="T39" s="90"/>
      <c r="U39" s="90"/>
      <c r="V39" s="90"/>
      <c r="W39" s="90"/>
      <c r="X39" s="95"/>
      <c r="Y39" s="81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</row>
    <row r="40" spans="1:41" x14ac:dyDescent="0.2">
      <c r="A40" s="303"/>
      <c r="B40" s="206" t="s">
        <v>73</v>
      </c>
      <c r="C40" s="257">
        <f>SUMIF('Informe mensual'!$A$6:$A$75,$B40,'Informe mensual'!R$6:R75)</f>
        <v>0</v>
      </c>
      <c r="D40" s="257">
        <f>SUMIF('Informe mensual'!$A$6:$A$75,$B40,'Informe mensual'!S$6:S75)</f>
        <v>0</v>
      </c>
      <c r="E40" s="257">
        <f>SUMIF('Informe mensual'!$A$6:$A$75,$B40,'Informe mensual'!T$6:T75)</f>
        <v>0</v>
      </c>
      <c r="F40" s="257">
        <f>SUMIF('Informe mensual'!$A$6:$A$75,$B40,'Informe mensual'!U$6:U75)</f>
        <v>2</v>
      </c>
      <c r="G40" s="257">
        <f>SUMIF('Informe mensual'!$A$6:$A$75,$B40,'Informe mensual'!V$6:V75)</f>
        <v>0</v>
      </c>
      <c r="H40" s="415">
        <f t="shared" si="12"/>
        <v>2</v>
      </c>
      <c r="I40" s="81"/>
      <c r="J40" s="90"/>
      <c r="K40" s="81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5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</row>
    <row r="41" spans="1:41" x14ac:dyDescent="0.2">
      <c r="A41" s="303"/>
      <c r="B41" s="214" t="s">
        <v>70</v>
      </c>
      <c r="C41" s="308">
        <f>SUMIF('Informe mensual'!$A$6:$A$75,$B41,'Informe mensual'!R$6:R75)</f>
        <v>0</v>
      </c>
      <c r="D41" s="308">
        <f>SUMIF('Informe mensual'!$A$6:$A$75,$B41,'Informe mensual'!S$6:S75)</f>
        <v>0</v>
      </c>
      <c r="E41" s="308">
        <f>SUMIF('Informe mensual'!$A$6:$A$75,$B41,'Informe mensual'!T$6:T75)</f>
        <v>0</v>
      </c>
      <c r="F41" s="308">
        <f>SUMIF('Informe mensual'!$A$6:$A$75,$B41,'Informe mensual'!U$6:U75)</f>
        <v>0</v>
      </c>
      <c r="G41" s="308">
        <f>SUMIF('Informe mensual'!$A$6:$A$75,$B41,'Informe mensual'!V$6:V75)</f>
        <v>0</v>
      </c>
      <c r="H41" s="205">
        <f t="shared" si="12"/>
        <v>0</v>
      </c>
      <c r="I41" s="81"/>
      <c r="J41" s="90"/>
      <c r="K41" s="81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5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</row>
    <row r="42" spans="1:41" x14ac:dyDescent="0.2">
      <c r="A42" s="304"/>
      <c r="B42" s="206" t="s">
        <v>31</v>
      </c>
      <c r="C42" s="257">
        <f>SUMIF('Informe mensual'!$A$6:$A$75,$B42,'Informe mensual'!R$6:R75)</f>
        <v>0</v>
      </c>
      <c r="D42" s="257">
        <f>SUMIF('Informe mensual'!$A$6:$A$75,$B42,'Informe mensual'!S$6:S75)</f>
        <v>0</v>
      </c>
      <c r="E42" s="257">
        <f>SUMIF('Informe mensual'!$A$6:$A$75,$B42,'Informe mensual'!T$6:T75)</f>
        <v>0</v>
      </c>
      <c r="F42" s="257">
        <f>SUMIF('Informe mensual'!$A$6:$A$75,$B42,'Informe mensual'!U$6:U75)</f>
        <v>1</v>
      </c>
      <c r="G42" s="257">
        <f>SUMIF('Informe mensual'!$A$6:$A$75,$B42,'Informe mensual'!V$6:V75)</f>
        <v>0</v>
      </c>
      <c r="H42" s="415">
        <f t="shared" si="12"/>
        <v>1</v>
      </c>
      <c r="I42" s="81"/>
      <c r="J42" s="90"/>
      <c r="K42" s="81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5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</row>
    <row r="43" spans="1:41" x14ac:dyDescent="0.2">
      <c r="A43" s="222"/>
      <c r="B43" s="210" t="s">
        <v>154</v>
      </c>
      <c r="C43" s="211">
        <f t="shared" ref="C43:H43" si="13">SUM(C35:C42)</f>
        <v>0</v>
      </c>
      <c r="D43" s="211">
        <f t="shared" si="13"/>
        <v>0</v>
      </c>
      <c r="E43" s="211">
        <f t="shared" si="13"/>
        <v>1</v>
      </c>
      <c r="F43" s="211">
        <f t="shared" si="13"/>
        <v>3</v>
      </c>
      <c r="G43" s="211">
        <f t="shared" si="13"/>
        <v>0</v>
      </c>
      <c r="H43" s="211">
        <f t="shared" si="13"/>
        <v>4</v>
      </c>
      <c r="I43" s="156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5"/>
      <c r="Y43" s="81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</row>
    <row r="44" spans="1:41" x14ac:dyDescent="0.2">
      <c r="A44" s="305" t="s">
        <v>161</v>
      </c>
      <c r="B44" s="213" t="s">
        <v>83</v>
      </c>
      <c r="C44" s="259">
        <f>SUMIF('Informe mensual'!$A$6:$A$75,$B44,'Informe mensual'!R$6:R75)</f>
        <v>0</v>
      </c>
      <c r="D44" s="259">
        <f>SUMIF('Informe mensual'!$A$6:$A$75,$B44,'Informe mensual'!S$6:S75)</f>
        <v>0</v>
      </c>
      <c r="E44" s="259">
        <f>SUMIF('Informe mensual'!$A$6:$A$75,$B44,'Informe mensual'!T$6:T75)</f>
        <v>0</v>
      </c>
      <c r="F44" s="259">
        <f>SUMIF('Informe mensual'!$A$6:$A$75,$B44,'Informe mensual'!U$6:U75)</f>
        <v>0</v>
      </c>
      <c r="G44" s="259">
        <f>SUMIF('Informe mensual'!$A$6:$A$75,$B44,'Informe mensual'!V$6:V75)</f>
        <v>0</v>
      </c>
      <c r="H44" s="205">
        <f>SUM(C44:G44)</f>
        <v>0</v>
      </c>
      <c r="I44" s="90"/>
      <c r="J44" s="81"/>
      <c r="K44" s="81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5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</row>
    <row r="45" spans="1:41" x14ac:dyDescent="0.2">
      <c r="A45" s="306"/>
      <c r="B45" s="206" t="s">
        <v>231</v>
      </c>
      <c r="C45" s="257">
        <f>SUMIF('Informe mensual'!$A$6:$A$75,$B45,'Informe mensual'!R$6:R75)</f>
        <v>0</v>
      </c>
      <c r="D45" s="257">
        <f>SUMIF('Informe mensual'!$A$6:$A$75,$B45,'Informe mensual'!S$6:S75)</f>
        <v>0</v>
      </c>
      <c r="E45" s="257">
        <f>SUMIF('Informe mensual'!$A$6:$A$75,$B45,'Informe mensual'!T$6:T75)</f>
        <v>0</v>
      </c>
      <c r="F45" s="257">
        <f>SUMIF('Informe mensual'!$A$6:$A$75,$B45,'Informe mensual'!U$6:U75)</f>
        <v>0</v>
      </c>
      <c r="G45" s="257">
        <f>SUMIF('Informe mensual'!$A$6:$A$75,$B45,'Informe mensual'!V$6:V75)</f>
        <v>0</v>
      </c>
      <c r="H45" s="415">
        <f t="shared" ref="H45:H46" si="14">SUM(C45:G45)</f>
        <v>0</v>
      </c>
      <c r="I45" s="90"/>
      <c r="J45" s="90"/>
      <c r="K45" s="81" t="s">
        <v>162</v>
      </c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5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</row>
    <row r="46" spans="1:41" x14ac:dyDescent="0.2">
      <c r="A46" s="307"/>
      <c r="B46" s="223" t="s">
        <v>37</v>
      </c>
      <c r="C46" s="259">
        <f>SUMIF('Informe mensual'!$A$6:$A$75,$B46,'Informe mensual'!R$6:R75)</f>
        <v>0</v>
      </c>
      <c r="D46" s="259">
        <f>SUMIF('Informe mensual'!$A$6:$A$75,$B46,'Informe mensual'!S$6:S75)</f>
        <v>0</v>
      </c>
      <c r="E46" s="259">
        <f>SUMIF('Informe mensual'!$A$6:$A$75,$B46,'Informe mensual'!T$6:T75)</f>
        <v>1</v>
      </c>
      <c r="F46" s="259">
        <f>SUMIF('Informe mensual'!$A$6:$A$75,$B46,'Informe mensual'!U$6:U75)</f>
        <v>4</v>
      </c>
      <c r="G46" s="259">
        <f>SUMIF('Informe mensual'!$A$6:$A$75,$B46,'Informe mensual'!V$6:V75)</f>
        <v>0</v>
      </c>
      <c r="H46" s="205">
        <f t="shared" si="14"/>
        <v>5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5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</row>
    <row r="47" spans="1:41" x14ac:dyDescent="0.2">
      <c r="A47" s="224"/>
      <c r="B47" s="210" t="s">
        <v>154</v>
      </c>
      <c r="C47" s="211">
        <f t="shared" ref="C47:H47" si="15">SUM(C44:C46)</f>
        <v>0</v>
      </c>
      <c r="D47" s="211">
        <f t="shared" si="15"/>
        <v>0</v>
      </c>
      <c r="E47" s="211">
        <f t="shared" si="15"/>
        <v>1</v>
      </c>
      <c r="F47" s="211">
        <f t="shared" si="15"/>
        <v>4</v>
      </c>
      <c r="G47" s="211">
        <f t="shared" si="15"/>
        <v>0</v>
      </c>
      <c r="H47" s="216">
        <f t="shared" si="15"/>
        <v>5</v>
      </c>
      <c r="I47" s="90" t="s">
        <v>147</v>
      </c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5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</row>
    <row r="48" spans="1:41" ht="15.75" x14ac:dyDescent="0.25">
      <c r="A48" s="225"/>
      <c r="B48" s="226" t="s">
        <v>163</v>
      </c>
      <c r="C48" s="227">
        <f ca="1">C8+C11+C15+C18+C21+C24+C29+C34+C43+C47</f>
        <v>2</v>
      </c>
      <c r="D48" s="227">
        <f t="shared" ref="D48:G48" ca="1" si="16">D8+D11+D15+D18+D21+D24+D29+D34+D43+D47</f>
        <v>3</v>
      </c>
      <c r="E48" s="227">
        <f ca="1">E8+E11+E15+E18+E21+E24+E29+E34+E43+E47</f>
        <v>5</v>
      </c>
      <c r="F48" s="227">
        <f t="shared" ca="1" si="16"/>
        <v>10</v>
      </c>
      <c r="G48" s="227">
        <f t="shared" ca="1" si="16"/>
        <v>3</v>
      </c>
      <c r="H48" s="227">
        <f ca="1">H8+H11+H15+H18+H21+H24+H29+H34+H43+H47</f>
        <v>23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</row>
    <row r="49" spans="1:41" x14ac:dyDescent="0.2">
      <c r="H49" s="90"/>
      <c r="I49" s="90"/>
      <c r="J49" s="28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</row>
    <row r="50" spans="1:41" x14ac:dyDescent="0.2">
      <c r="F50" s="11" t="s">
        <v>164</v>
      </c>
      <c r="H50" s="86" t="s">
        <v>147</v>
      </c>
      <c r="I50" s="90"/>
      <c r="J50" s="268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</row>
    <row r="51" spans="1:41" x14ac:dyDescent="0.2">
      <c r="E51" s="107"/>
      <c r="F51" s="90"/>
      <c r="G51" s="90"/>
      <c r="H51" s="90"/>
      <c r="I51" s="86" t="s">
        <v>233</v>
      </c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41" x14ac:dyDescent="0.2">
      <c r="J52" s="106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</row>
    <row r="53" spans="1:41" ht="13.5" thickBot="1" x14ac:dyDescent="0.25">
      <c r="A53" s="481" t="s">
        <v>286</v>
      </c>
      <c r="B53" s="481"/>
      <c r="C53" s="481"/>
      <c r="D53" s="481"/>
      <c r="E53" s="481"/>
      <c r="F53" s="481"/>
      <c r="G53" s="481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</row>
    <row r="54" spans="1:41" ht="16.5" thickBot="1" x14ac:dyDescent="0.3">
      <c r="A54" s="228"/>
      <c r="B54" s="229" t="s">
        <v>130</v>
      </c>
      <c r="C54" s="230" t="s">
        <v>131</v>
      </c>
      <c r="D54" s="231" t="s">
        <v>132</v>
      </c>
      <c r="E54" s="231" t="s">
        <v>150</v>
      </c>
      <c r="F54" s="231" t="s">
        <v>151</v>
      </c>
      <c r="G54" s="231" t="s">
        <v>167</v>
      </c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</row>
    <row r="55" spans="1:41" x14ac:dyDescent="0.2">
      <c r="A55" s="232" t="s">
        <v>220</v>
      </c>
      <c r="B55" s="233">
        <f ca="1">IF(C48=0,0,C8/C48)</f>
        <v>0</v>
      </c>
      <c r="C55" s="233">
        <f ca="1">IF(D48=0,0,D8/D48)</f>
        <v>0</v>
      </c>
      <c r="D55" s="233">
        <f ca="1">E8/E48</f>
        <v>0.4</v>
      </c>
      <c r="E55" s="233">
        <f ca="1">F8/F48</f>
        <v>0</v>
      </c>
      <c r="F55" s="233">
        <f ca="1">IF(G48=0,0,G8/G48)</f>
        <v>0</v>
      </c>
      <c r="G55" s="233">
        <f ca="1">H8/H48</f>
        <v>8.6956521739130432E-2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</row>
    <row r="56" spans="1:41" x14ac:dyDescent="0.2">
      <c r="A56" s="234" t="s">
        <v>217</v>
      </c>
      <c r="B56" s="235">
        <f ca="1">IF(C48=0,0,C11/C48)</f>
        <v>0</v>
      </c>
      <c r="C56" s="235">
        <f ca="1">IF(D48=0,0,D11/D48)</f>
        <v>0</v>
      </c>
      <c r="D56" s="235">
        <f ca="1">E11/E48</f>
        <v>0</v>
      </c>
      <c r="E56" s="235">
        <f ca="1">F11/F48</f>
        <v>0.1</v>
      </c>
      <c r="F56" s="235">
        <f ca="1">IF(G48=0,0,G11/G48)</f>
        <v>0.33333333333333331</v>
      </c>
      <c r="G56" s="235">
        <f ca="1">H11/H48</f>
        <v>8.6956521739130432E-2</v>
      </c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</row>
    <row r="57" spans="1:41" x14ac:dyDescent="0.2">
      <c r="A57" s="236" t="s">
        <v>218</v>
      </c>
      <c r="B57" s="233">
        <f ca="1">IF(C48=0,0,C15/C48)</f>
        <v>0.5</v>
      </c>
      <c r="C57" s="233">
        <f ca="1">IF(D48=0,0,D15/D48)</f>
        <v>0.33333333333333331</v>
      </c>
      <c r="D57" s="233">
        <f ca="1">E15/E48</f>
        <v>0.2</v>
      </c>
      <c r="E57" s="233">
        <f ca="1">F15/F48</f>
        <v>0</v>
      </c>
      <c r="F57" s="233">
        <f ca="1">IF(G48=0,0,G15/G48)</f>
        <v>0.66666666666666663</v>
      </c>
      <c r="G57" s="233">
        <f ca="1">H15/H48</f>
        <v>0.21739130434782608</v>
      </c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</row>
    <row r="58" spans="1:41" ht="13.5" thickBot="1" x14ac:dyDescent="0.25">
      <c r="A58" s="234" t="s">
        <v>221</v>
      </c>
      <c r="B58" s="235">
        <f ca="1">IF(C48=0,0,C18/C48)</f>
        <v>0.5</v>
      </c>
      <c r="C58" s="235">
        <f ca="1">IF(D48=0,0,D18/D48)</f>
        <v>0.33333333333333331</v>
      </c>
      <c r="D58" s="235">
        <f ca="1">E18/E48</f>
        <v>0</v>
      </c>
      <c r="E58" s="235">
        <f ca="1">F18/F48</f>
        <v>0</v>
      </c>
      <c r="F58" s="235">
        <f ca="1">IF(G48=0,0,G18/G48)</f>
        <v>0</v>
      </c>
      <c r="G58" s="235">
        <f ca="1">H18/H48</f>
        <v>8.6956521739130432E-2</v>
      </c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</row>
    <row r="59" spans="1:41" ht="13.5" thickBot="1" x14ac:dyDescent="0.25">
      <c r="A59" s="237" t="s">
        <v>219</v>
      </c>
      <c r="B59" s="233">
        <f ca="1">IF(C48=0,0,C21/C48)</f>
        <v>0</v>
      </c>
      <c r="C59" s="233">
        <f ca="1">IF(D48=0,0,D21/D48)</f>
        <v>0</v>
      </c>
      <c r="D59" s="233">
        <f ca="1">E21/E48</f>
        <v>0</v>
      </c>
      <c r="E59" s="233">
        <f ca="1">F21/F48</f>
        <v>0</v>
      </c>
      <c r="F59" s="233">
        <f ca="1">IF(G48=0,0,G21/G48)</f>
        <v>0</v>
      </c>
      <c r="G59" s="233">
        <f ca="1">H21/H48</f>
        <v>0</v>
      </c>
      <c r="H59" s="90"/>
      <c r="I59" s="347" t="str">
        <f ca="1">IF(SUM(G55:G64)=SUM(B65:F65),"OK","NO")</f>
        <v>OK</v>
      </c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</row>
    <row r="60" spans="1:41" x14ac:dyDescent="0.2">
      <c r="A60" s="238" t="s">
        <v>222</v>
      </c>
      <c r="B60" s="235">
        <f ca="1">IF(C48=0,0,C24/C48)</f>
        <v>0</v>
      </c>
      <c r="C60" s="235">
        <f ca="1">IF(D48=0,0,D24/D48)</f>
        <v>0</v>
      </c>
      <c r="D60" s="235">
        <f ca="1">E24/E48</f>
        <v>0</v>
      </c>
      <c r="E60" s="235">
        <f ca="1">F24/F48</f>
        <v>0</v>
      </c>
      <c r="F60" s="235">
        <f ca="1">IF(G48=0,0,G24/G48)</f>
        <v>0</v>
      </c>
      <c r="G60" s="235">
        <f ca="1">H24/H48</f>
        <v>0</v>
      </c>
      <c r="H60" s="90"/>
      <c r="I60" s="105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</row>
    <row r="61" spans="1:41" x14ac:dyDescent="0.2">
      <c r="A61" s="236" t="s">
        <v>159</v>
      </c>
      <c r="B61" s="233">
        <f ca="1">IF(C48=0,0,C29/C48)</f>
        <v>0</v>
      </c>
      <c r="C61" s="233">
        <f ca="1">IF(D48=0,0,D29/D48)</f>
        <v>0.33333333333333331</v>
      </c>
      <c r="D61" s="233">
        <f ca="1">E29/E48</f>
        <v>0</v>
      </c>
      <c r="E61" s="233">
        <f ca="1">F29/F48</f>
        <v>0.2</v>
      </c>
      <c r="F61" s="233">
        <f ca="1">IF(G48=0,0,G29/G48)</f>
        <v>0</v>
      </c>
      <c r="G61" s="233">
        <f ca="1">H29/H48</f>
        <v>0.13043478260869565</v>
      </c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</row>
    <row r="62" spans="1:41" x14ac:dyDescent="0.2">
      <c r="A62" s="234" t="s">
        <v>223</v>
      </c>
      <c r="B62" s="235">
        <f ca="1">IF(C48=0,0,C34/C48)</f>
        <v>0</v>
      </c>
      <c r="C62" s="235">
        <f ca="1">IF(D48=0,0,D34/D48)</f>
        <v>0</v>
      </c>
      <c r="D62" s="235">
        <f ca="1">E34/E48</f>
        <v>0</v>
      </c>
      <c r="E62" s="235">
        <f ca="1">F34/F48</f>
        <v>0</v>
      </c>
      <c r="F62" s="235">
        <f ca="1">IF(G48=0,0,G34/G48)</f>
        <v>0</v>
      </c>
      <c r="G62" s="235">
        <f ca="1">H34/H48</f>
        <v>0</v>
      </c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</row>
    <row r="63" spans="1:41" ht="14.25" x14ac:dyDescent="0.2">
      <c r="A63" s="236" t="s">
        <v>224</v>
      </c>
      <c r="B63" s="233">
        <f ca="1">IF(C48=0,0,C43/C48)</f>
        <v>0</v>
      </c>
      <c r="C63" s="233">
        <f ca="1">IF(D48=0,0,D43/D48)</f>
        <v>0</v>
      </c>
      <c r="D63" s="233">
        <f ca="1">E43/E48</f>
        <v>0.2</v>
      </c>
      <c r="E63" s="233">
        <f ca="1">F43/F48</f>
        <v>0.3</v>
      </c>
      <c r="F63" s="233">
        <f ca="1">IF(G48=0,0,G43/G48)</f>
        <v>0</v>
      </c>
      <c r="G63" s="233">
        <f ca="1">H43/H48</f>
        <v>0.17391304347826086</v>
      </c>
      <c r="H63" s="90"/>
      <c r="I63" s="86"/>
      <c r="J63" s="157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</row>
    <row r="64" spans="1:41" ht="13.5" thickBot="1" x14ac:dyDescent="0.25">
      <c r="A64" s="234" t="s">
        <v>161</v>
      </c>
      <c r="B64" s="239">
        <f ca="1">IF(C48=0,0,C47/C48)</f>
        <v>0</v>
      </c>
      <c r="C64" s="239">
        <f ca="1">IF(D48=0,0,D47/D48)</f>
        <v>0</v>
      </c>
      <c r="D64" s="239">
        <f ca="1">E47/E48</f>
        <v>0.2</v>
      </c>
      <c r="E64" s="239">
        <f ca="1">F47/F48</f>
        <v>0.4</v>
      </c>
      <c r="F64" s="239">
        <f ca="1">IF(G48=0,0,G47/G48)</f>
        <v>0</v>
      </c>
      <c r="G64" s="239">
        <f ca="1">H47/H48</f>
        <v>0.21739130434782608</v>
      </c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</row>
    <row r="65" spans="1:41" ht="13.5" thickBot="1" x14ac:dyDescent="0.25">
      <c r="A65" s="241" t="s">
        <v>163</v>
      </c>
      <c r="B65" s="243">
        <f ca="1">C48/H48</f>
        <v>8.6956521739130432E-2</v>
      </c>
      <c r="C65" s="243">
        <f ca="1">D48/H48</f>
        <v>0.13043478260869565</v>
      </c>
      <c r="D65" s="243">
        <f ca="1">E48/H48</f>
        <v>0.21739130434782608</v>
      </c>
      <c r="E65" s="243">
        <f ca="1">F48/H48</f>
        <v>0.43478260869565216</v>
      </c>
      <c r="F65" s="243">
        <f ca="1">G48/H48</f>
        <v>0.13043478260869565</v>
      </c>
      <c r="G65" s="244">
        <f ca="1">SUM(G55:G64)</f>
        <v>0.99999999999999989</v>
      </c>
      <c r="H65" s="90"/>
      <c r="I65" s="107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</row>
    <row r="66" spans="1:41" ht="13.5" thickBot="1" x14ac:dyDescent="0.25">
      <c r="A66" s="113"/>
      <c r="B66" s="113"/>
      <c r="C66" s="120"/>
      <c r="D66" s="120"/>
      <c r="E66" s="120"/>
      <c r="F66" s="120"/>
      <c r="G66" s="120"/>
      <c r="H66" s="12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</row>
    <row r="67" spans="1:41" ht="30.75" customHeight="1" thickBot="1" x14ac:dyDescent="0.25">
      <c r="A67" s="478" t="s">
        <v>280</v>
      </c>
      <c r="B67" s="479"/>
      <c r="C67" s="480"/>
      <c r="D67" s="120"/>
      <c r="E67" s="120"/>
      <c r="F67" s="120"/>
      <c r="G67" s="120"/>
      <c r="H67" s="120"/>
      <c r="I67" s="86" t="s">
        <v>147</v>
      </c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</row>
    <row r="68" spans="1:41" ht="13.5" thickBot="1" x14ac:dyDescent="0.25">
      <c r="A68" s="240" t="s">
        <v>240</v>
      </c>
      <c r="B68" s="240" t="s">
        <v>228</v>
      </c>
      <c r="C68" s="240" t="s">
        <v>180</v>
      </c>
      <c r="D68" s="120"/>
      <c r="E68" s="120"/>
      <c r="F68" s="120"/>
      <c r="G68" s="120"/>
      <c r="H68" s="120"/>
      <c r="I68" s="107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</row>
    <row r="69" spans="1:41" x14ac:dyDescent="0.2">
      <c r="A69" s="248" t="s">
        <v>135</v>
      </c>
      <c r="B69" s="258">
        <f>SUMIF('Informe mensual'!$A$6:A76,"Instalaciones",'Informe mensual'!$W$6:W76)</f>
        <v>4</v>
      </c>
      <c r="C69" s="249">
        <f>B69/B77</f>
        <v>0.22222222222222221</v>
      </c>
      <c r="D69" s="90"/>
      <c r="E69" s="90"/>
      <c r="F69" s="90"/>
      <c r="G69" s="90"/>
      <c r="H69" s="90"/>
      <c r="I69" s="90"/>
      <c r="J69" s="86" t="s">
        <v>230</v>
      </c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</row>
    <row r="70" spans="1:41" x14ac:dyDescent="0.2">
      <c r="A70" s="250" t="s">
        <v>136</v>
      </c>
      <c r="B70" s="256">
        <f>SUMIF('Informe mensual'!$A$6:A76,"Instalaciones",'Informe mensual'!$X$6:X76)</f>
        <v>3</v>
      </c>
      <c r="C70" s="251">
        <f>B70/B77</f>
        <v>0.16666666666666666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</row>
    <row r="71" spans="1:41" x14ac:dyDescent="0.2">
      <c r="A71" s="252" t="s">
        <v>137</v>
      </c>
      <c r="B71" s="258">
        <f>SUMIF('Informe mensual'!$A$6:A76,"Instalaciones",'Informe mensual'!$Y$6:Y76)</f>
        <v>1</v>
      </c>
      <c r="C71" s="249">
        <f>B71/B77</f>
        <v>5.5555555555555552E-2</v>
      </c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</row>
    <row r="72" spans="1:41" x14ac:dyDescent="0.2">
      <c r="A72" s="250" t="s">
        <v>139</v>
      </c>
      <c r="B72" s="256">
        <f>SUMIF('Informe mensual'!$A$6:A76,"Instalaciones",'Informe mensual'!$AA$6:AA76)</f>
        <v>1</v>
      </c>
      <c r="C72" s="251">
        <f>B72/B77</f>
        <v>5.5555555555555552E-2</v>
      </c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</row>
    <row r="73" spans="1:41" x14ac:dyDescent="0.2">
      <c r="A73" s="253" t="s">
        <v>241</v>
      </c>
      <c r="B73" s="309">
        <f>SUMIF('Informe mensual'!$A$6:A76,"Instalaciones",'Informe mensual'!$Z$6:Z76)</f>
        <v>0</v>
      </c>
      <c r="C73" s="254">
        <f>B73/B77</f>
        <v>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</row>
    <row r="74" spans="1:41" x14ac:dyDescent="0.2">
      <c r="A74" s="255" t="s">
        <v>140</v>
      </c>
      <c r="B74" s="256">
        <f>SUMIF('Informe mensual'!$A$6:A76,"Instalaciones",'Informe mensual'!$AB$6:AB76)</f>
        <v>0</v>
      </c>
      <c r="C74" s="251">
        <f>B74/B77</f>
        <v>0</v>
      </c>
      <c r="D74" s="90"/>
      <c r="E74" s="90"/>
      <c r="F74" s="90"/>
      <c r="G74" s="90"/>
      <c r="H74" s="90"/>
      <c r="I74" s="90"/>
      <c r="J74" s="86" t="s">
        <v>165</v>
      </c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</row>
    <row r="75" spans="1:41" x14ac:dyDescent="0.2">
      <c r="A75" s="252" t="s">
        <v>141</v>
      </c>
      <c r="B75" s="258">
        <f>SUMIF('Informe mensual'!$A$6:A76,"Instalaciones",'Informe mensual'!$AC$6:AC76)</f>
        <v>5</v>
      </c>
      <c r="C75" s="249">
        <f>B75/B77</f>
        <v>0.27777777777777779</v>
      </c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</row>
    <row r="76" spans="1:41" x14ac:dyDescent="0.2">
      <c r="A76" s="250" t="s">
        <v>181</v>
      </c>
      <c r="B76" s="256">
        <f>SUMIF('Informe mensual'!$A$6:A76,"Instalaciones",'Informe mensual'!$AD$6:AD76)</f>
        <v>4</v>
      </c>
      <c r="C76" s="251">
        <f>B76/B77</f>
        <v>0.22222222222222221</v>
      </c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</row>
    <row r="77" spans="1:41" x14ac:dyDescent="0.2">
      <c r="A77" s="246" t="s">
        <v>229</v>
      </c>
      <c r="B77" s="242">
        <f>SUM(B69:B76)</f>
        <v>18</v>
      </c>
      <c r="C77" s="247">
        <f>SUM(C69:C76)</f>
        <v>1</v>
      </c>
      <c r="D77" s="90" t="s">
        <v>148</v>
      </c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</row>
    <row r="78" spans="1:41" x14ac:dyDescent="0.2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</row>
    <row r="79" spans="1:41" x14ac:dyDescent="0.2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</row>
    <row r="80" spans="1:41" x14ac:dyDescent="0.2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</row>
    <row r="81" spans="1:41" x14ac:dyDescent="0.2">
      <c r="A81" s="124"/>
      <c r="B81" s="90"/>
      <c r="C81" s="90"/>
      <c r="D81" s="86" t="s">
        <v>165</v>
      </c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</row>
    <row r="82" spans="1:41" x14ac:dyDescent="0.2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</row>
    <row r="83" spans="1:41" x14ac:dyDescent="0.2">
      <c r="A83" s="124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</row>
    <row r="84" spans="1:41" x14ac:dyDescent="0.2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</row>
    <row r="85" spans="1:41" x14ac:dyDescent="0.2">
      <c r="A85" s="124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</row>
    <row r="86" spans="1:41" x14ac:dyDescent="0.2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</row>
    <row r="87" spans="1:41" x14ac:dyDescent="0.2">
      <c r="A87" s="90"/>
      <c r="B87" s="90"/>
      <c r="C87" s="90"/>
      <c r="D87" s="90"/>
      <c r="E87" s="90"/>
      <c r="F87" s="90"/>
      <c r="G87" s="90"/>
      <c r="H87" s="90"/>
      <c r="I87" s="81"/>
      <c r="J87" s="90"/>
      <c r="K87" s="90"/>
      <c r="L87" s="90"/>
      <c r="M87" s="134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</row>
    <row r="88" spans="1:41" x14ac:dyDescent="0.2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</row>
    <row r="89" spans="1:41" x14ac:dyDescent="0.2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</row>
    <row r="90" spans="1:41" x14ac:dyDescent="0.2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</row>
    <row r="91" spans="1:41" x14ac:dyDescent="0.2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</row>
    <row r="92" spans="1:41" x14ac:dyDescent="0.2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86" t="s">
        <v>230</v>
      </c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</row>
    <row r="93" spans="1:41" x14ac:dyDescent="0.2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</row>
    <row r="94" spans="1:41" x14ac:dyDescent="0.2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</row>
    <row r="95" spans="1:41" x14ac:dyDescent="0.2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</row>
    <row r="96" spans="1:41" x14ac:dyDescent="0.2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</row>
    <row r="97" spans="1:41" x14ac:dyDescent="0.2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</row>
    <row r="98" spans="1:41" x14ac:dyDescent="0.2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</row>
    <row r="99" spans="1:41" x14ac:dyDescent="0.2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</row>
    <row r="100" spans="1:41" x14ac:dyDescent="0.2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</row>
    <row r="101" spans="1:41" x14ac:dyDescent="0.2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</row>
    <row r="102" spans="1:41" x14ac:dyDescent="0.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</row>
    <row r="103" spans="1:41" x14ac:dyDescent="0.2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</row>
    <row r="104" spans="1:41" x14ac:dyDescent="0.2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</row>
    <row r="105" spans="1:41" x14ac:dyDescent="0.2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</row>
    <row r="106" spans="1:41" x14ac:dyDescent="0.2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</row>
    <row r="107" spans="1:41" x14ac:dyDescent="0.2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</row>
    <row r="108" spans="1:41" x14ac:dyDescent="0.2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</row>
    <row r="109" spans="1:41" x14ac:dyDescent="0.2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</row>
    <row r="110" spans="1:41" x14ac:dyDescent="0.2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</row>
    <row r="111" spans="1:41" x14ac:dyDescent="0.2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</row>
    <row r="112" spans="1:41" x14ac:dyDescent="0.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</row>
    <row r="113" spans="1:41" x14ac:dyDescent="0.2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</row>
    <row r="114" spans="1:41" x14ac:dyDescent="0.2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</row>
    <row r="115" spans="1:41" x14ac:dyDescent="0.2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</row>
    <row r="116" spans="1:41" x14ac:dyDescent="0.2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</row>
    <row r="117" spans="1:41" x14ac:dyDescent="0.2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</row>
    <row r="118" spans="1:41" x14ac:dyDescent="0.2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</row>
    <row r="119" spans="1:41" x14ac:dyDescent="0.2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</row>
    <row r="120" spans="1:41" x14ac:dyDescent="0.2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</row>
    <row r="121" spans="1:41" x14ac:dyDescent="0.2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</row>
    <row r="122" spans="1:41" x14ac:dyDescent="0.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</row>
    <row r="123" spans="1:41" x14ac:dyDescent="0.2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</row>
    <row r="124" spans="1:41" x14ac:dyDescent="0.2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</row>
    <row r="125" spans="1:41" x14ac:dyDescent="0.2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</row>
    <row r="126" spans="1:41" x14ac:dyDescent="0.2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</row>
    <row r="127" spans="1:41" x14ac:dyDescent="0.2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</row>
    <row r="128" spans="1:41" x14ac:dyDescent="0.2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</row>
    <row r="129" spans="1:41" x14ac:dyDescent="0.2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</row>
    <row r="130" spans="1:41" x14ac:dyDescent="0.2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</row>
    <row r="131" spans="1:41" x14ac:dyDescent="0.2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</row>
    <row r="132" spans="1:41" x14ac:dyDescent="0.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</row>
    <row r="133" spans="1:41" x14ac:dyDescent="0.2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</row>
    <row r="134" spans="1:41" x14ac:dyDescent="0.2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</row>
    <row r="135" spans="1:41" x14ac:dyDescent="0.2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</row>
    <row r="136" spans="1:41" x14ac:dyDescent="0.2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</row>
    <row r="137" spans="1:41" x14ac:dyDescent="0.2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</row>
    <row r="138" spans="1:41" x14ac:dyDescent="0.2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</row>
    <row r="139" spans="1:41" x14ac:dyDescent="0.2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</row>
    <row r="140" spans="1:41" x14ac:dyDescent="0.2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</row>
    <row r="141" spans="1:41" x14ac:dyDescent="0.2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</row>
    <row r="142" spans="1:41" x14ac:dyDescent="0.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</row>
    <row r="143" spans="1:41" x14ac:dyDescent="0.2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</row>
    <row r="144" spans="1:41" x14ac:dyDescent="0.2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</row>
    <row r="145" spans="1:41" x14ac:dyDescent="0.2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</row>
    <row r="146" spans="1:41" x14ac:dyDescent="0.2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</row>
    <row r="147" spans="1:41" x14ac:dyDescent="0.2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</row>
    <row r="148" spans="1:41" x14ac:dyDescent="0.2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</row>
    <row r="149" spans="1:41" x14ac:dyDescent="0.2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</row>
    <row r="150" spans="1:41" x14ac:dyDescent="0.2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</row>
    <row r="151" spans="1:41" x14ac:dyDescent="0.2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</row>
    <row r="152" spans="1:41" x14ac:dyDescent="0.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</row>
    <row r="153" spans="1:41" x14ac:dyDescent="0.2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</row>
    <row r="154" spans="1:41" x14ac:dyDescent="0.2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</row>
    <row r="155" spans="1:41" x14ac:dyDescent="0.2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</row>
    <row r="156" spans="1:41" x14ac:dyDescent="0.2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</row>
    <row r="157" spans="1:41" x14ac:dyDescent="0.2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</row>
    <row r="158" spans="1:41" x14ac:dyDescent="0.2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</row>
    <row r="159" spans="1:41" x14ac:dyDescent="0.2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</row>
    <row r="160" spans="1:41" x14ac:dyDescent="0.2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</row>
    <row r="161" spans="1:41" x14ac:dyDescent="0.2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</row>
    <row r="162" spans="1:41" x14ac:dyDescent="0.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</row>
    <row r="163" spans="1:41" x14ac:dyDescent="0.2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</row>
    <row r="164" spans="1:41" x14ac:dyDescent="0.2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</row>
    <row r="165" spans="1:41" x14ac:dyDescent="0.2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</row>
    <row r="166" spans="1:41" x14ac:dyDescent="0.2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</row>
    <row r="167" spans="1:41" x14ac:dyDescent="0.2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</row>
    <row r="168" spans="1:41" x14ac:dyDescent="0.2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</row>
    <row r="169" spans="1:41" x14ac:dyDescent="0.2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</row>
    <row r="170" spans="1:41" x14ac:dyDescent="0.2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</row>
    <row r="171" spans="1:41" x14ac:dyDescent="0.2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</row>
    <row r="172" spans="1:41" x14ac:dyDescent="0.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</row>
    <row r="173" spans="1:41" x14ac:dyDescent="0.2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</row>
    <row r="174" spans="1:41" x14ac:dyDescent="0.2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</row>
    <row r="175" spans="1:41" x14ac:dyDescent="0.2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</row>
    <row r="176" spans="1:41" x14ac:dyDescent="0.2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</row>
    <row r="177" spans="1:41" x14ac:dyDescent="0.2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</row>
    <row r="178" spans="1:41" x14ac:dyDescent="0.2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</row>
    <row r="179" spans="1:41" x14ac:dyDescent="0.2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</row>
    <row r="180" spans="1:41" x14ac:dyDescent="0.2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</row>
    <row r="181" spans="1:41" x14ac:dyDescent="0.2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</row>
    <row r="182" spans="1:41" x14ac:dyDescent="0.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</row>
    <row r="183" spans="1:41" x14ac:dyDescent="0.2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</row>
    <row r="184" spans="1:41" x14ac:dyDescent="0.2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</row>
    <row r="185" spans="1:41" x14ac:dyDescent="0.2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</row>
    <row r="186" spans="1:41" x14ac:dyDescent="0.2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</row>
    <row r="187" spans="1:41" x14ac:dyDescent="0.2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</row>
    <row r="188" spans="1:41" x14ac:dyDescent="0.2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</row>
    <row r="189" spans="1:41" x14ac:dyDescent="0.2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</row>
    <row r="190" spans="1:41" x14ac:dyDescent="0.2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</row>
    <row r="191" spans="1:41" x14ac:dyDescent="0.2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</row>
    <row r="192" spans="1:41" x14ac:dyDescent="0.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</row>
    <row r="193" spans="1:41" x14ac:dyDescent="0.2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</row>
    <row r="194" spans="1:41" x14ac:dyDescent="0.2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</row>
    <row r="195" spans="1:41" x14ac:dyDescent="0.2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</row>
    <row r="196" spans="1:41" x14ac:dyDescent="0.2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</row>
    <row r="197" spans="1:41" x14ac:dyDescent="0.2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</row>
    <row r="198" spans="1:41" x14ac:dyDescent="0.2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</row>
    <row r="199" spans="1:41" x14ac:dyDescent="0.2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</row>
    <row r="200" spans="1:41" x14ac:dyDescent="0.2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</row>
    <row r="201" spans="1:41" x14ac:dyDescent="0.2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</row>
    <row r="202" spans="1:41" x14ac:dyDescent="0.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</row>
    <row r="203" spans="1:41" x14ac:dyDescent="0.2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</row>
    <row r="204" spans="1:41" x14ac:dyDescent="0.2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</row>
    <row r="205" spans="1:41" x14ac:dyDescent="0.2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</row>
    <row r="206" spans="1:41" x14ac:dyDescent="0.2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</row>
    <row r="207" spans="1:41" x14ac:dyDescent="0.2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</row>
    <row r="208" spans="1:41" x14ac:dyDescent="0.2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</row>
    <row r="209" spans="1:41" x14ac:dyDescent="0.2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</row>
    <row r="210" spans="1:41" x14ac:dyDescent="0.2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</row>
    <row r="211" spans="1:41" x14ac:dyDescent="0.2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</row>
    <row r="212" spans="1:41" x14ac:dyDescent="0.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</row>
    <row r="213" spans="1:41" x14ac:dyDescent="0.2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</row>
    <row r="214" spans="1:41" x14ac:dyDescent="0.2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</row>
    <row r="215" spans="1:41" x14ac:dyDescent="0.2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</row>
    <row r="216" spans="1:41" x14ac:dyDescent="0.2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</row>
    <row r="217" spans="1:41" x14ac:dyDescent="0.2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</row>
    <row r="218" spans="1:41" x14ac:dyDescent="0.2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</row>
    <row r="219" spans="1:41" x14ac:dyDescent="0.2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</row>
    <row r="220" spans="1:41" x14ac:dyDescent="0.2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</row>
    <row r="221" spans="1:41" x14ac:dyDescent="0.2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</row>
    <row r="222" spans="1:41" x14ac:dyDescent="0.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</row>
    <row r="223" spans="1:41" x14ac:dyDescent="0.2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</row>
    <row r="224" spans="1:41" x14ac:dyDescent="0.2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</row>
    <row r="225" spans="1:41" x14ac:dyDescent="0.2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</row>
    <row r="226" spans="1:41" x14ac:dyDescent="0.2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</row>
    <row r="227" spans="1:41" x14ac:dyDescent="0.2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</row>
    <row r="228" spans="1:41" x14ac:dyDescent="0.2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</row>
    <row r="229" spans="1:41" x14ac:dyDescent="0.2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</row>
    <row r="230" spans="1:41" x14ac:dyDescent="0.2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</row>
    <row r="231" spans="1:41" x14ac:dyDescent="0.2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</row>
    <row r="232" spans="1:41" x14ac:dyDescent="0.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</row>
    <row r="233" spans="1:41" x14ac:dyDescent="0.2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</row>
    <row r="234" spans="1:41" x14ac:dyDescent="0.2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</row>
    <row r="235" spans="1:41" x14ac:dyDescent="0.2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</row>
    <row r="236" spans="1:41" x14ac:dyDescent="0.2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</row>
    <row r="237" spans="1:41" x14ac:dyDescent="0.2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</row>
    <row r="238" spans="1:41" x14ac:dyDescent="0.2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</row>
    <row r="239" spans="1:41" x14ac:dyDescent="0.2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</row>
    <row r="240" spans="1:41" x14ac:dyDescent="0.2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</row>
    <row r="241" spans="1:41" x14ac:dyDescent="0.2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</row>
    <row r="242" spans="1:41" x14ac:dyDescent="0.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</row>
    <row r="243" spans="1:41" x14ac:dyDescent="0.2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</row>
    <row r="244" spans="1:41" x14ac:dyDescent="0.2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</row>
    <row r="245" spans="1:41" x14ac:dyDescent="0.2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</row>
    <row r="246" spans="1:41" x14ac:dyDescent="0.2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</row>
    <row r="247" spans="1:41" x14ac:dyDescent="0.2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</row>
    <row r="248" spans="1:41" x14ac:dyDescent="0.2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</row>
    <row r="249" spans="1:41" x14ac:dyDescent="0.2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</row>
    <row r="250" spans="1:41" x14ac:dyDescent="0.2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</row>
    <row r="251" spans="1:41" x14ac:dyDescent="0.2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</row>
    <row r="252" spans="1:41" x14ac:dyDescent="0.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</row>
    <row r="253" spans="1:41" x14ac:dyDescent="0.2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</row>
    <row r="254" spans="1:41" x14ac:dyDescent="0.2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</row>
    <row r="255" spans="1:41" x14ac:dyDescent="0.2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</row>
    <row r="256" spans="1:41" x14ac:dyDescent="0.2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</row>
    <row r="257" spans="1:41" x14ac:dyDescent="0.2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</row>
    <row r="258" spans="1:41" x14ac:dyDescent="0.2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</row>
    <row r="259" spans="1:41" x14ac:dyDescent="0.2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</row>
    <row r="260" spans="1:41" x14ac:dyDescent="0.2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</row>
    <row r="261" spans="1:41" x14ac:dyDescent="0.2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</row>
    <row r="262" spans="1:41" x14ac:dyDescent="0.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</row>
    <row r="263" spans="1:41" x14ac:dyDescent="0.2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</row>
    <row r="264" spans="1:41" x14ac:dyDescent="0.2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</row>
    <row r="265" spans="1:41" x14ac:dyDescent="0.2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</row>
    <row r="266" spans="1:41" x14ac:dyDescent="0.2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</row>
    <row r="267" spans="1:41" x14ac:dyDescent="0.2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</row>
    <row r="268" spans="1:41" x14ac:dyDescent="0.2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</row>
    <row r="269" spans="1:41" x14ac:dyDescent="0.2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</row>
    <row r="270" spans="1:41" x14ac:dyDescent="0.2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</row>
    <row r="271" spans="1:41" x14ac:dyDescent="0.2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</row>
    <row r="272" spans="1:41" x14ac:dyDescent="0.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</row>
    <row r="273" spans="1:41" x14ac:dyDescent="0.2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</row>
    <row r="274" spans="1:41" x14ac:dyDescent="0.2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</row>
    <row r="275" spans="1:41" x14ac:dyDescent="0.2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</row>
    <row r="276" spans="1:41" x14ac:dyDescent="0.2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</row>
    <row r="277" spans="1:41" x14ac:dyDescent="0.2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</row>
    <row r="278" spans="1:41" x14ac:dyDescent="0.2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</row>
    <row r="279" spans="1:41" x14ac:dyDescent="0.2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</row>
    <row r="280" spans="1:41" x14ac:dyDescent="0.2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</row>
    <row r="281" spans="1:41" x14ac:dyDescent="0.2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</row>
    <row r="282" spans="1:41" x14ac:dyDescent="0.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</row>
    <row r="283" spans="1:41" x14ac:dyDescent="0.2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</row>
    <row r="284" spans="1:41" x14ac:dyDescent="0.2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</row>
    <row r="285" spans="1:41" x14ac:dyDescent="0.2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</row>
    <row r="286" spans="1:41" x14ac:dyDescent="0.2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</row>
    <row r="287" spans="1:41" x14ac:dyDescent="0.2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</row>
    <row r="288" spans="1:41" x14ac:dyDescent="0.2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</row>
    <row r="289" spans="1:41" x14ac:dyDescent="0.2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</row>
    <row r="290" spans="1:41" x14ac:dyDescent="0.2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</row>
    <row r="291" spans="1:41" x14ac:dyDescent="0.2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</row>
    <row r="292" spans="1:41" x14ac:dyDescent="0.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</row>
    <row r="293" spans="1:41" x14ac:dyDescent="0.2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</row>
    <row r="294" spans="1:41" x14ac:dyDescent="0.2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</row>
    <row r="295" spans="1:41" x14ac:dyDescent="0.2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</row>
    <row r="296" spans="1:41" x14ac:dyDescent="0.2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</row>
    <row r="297" spans="1:41" x14ac:dyDescent="0.2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</row>
    <row r="298" spans="1:41" x14ac:dyDescent="0.2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</row>
    <row r="299" spans="1:41" x14ac:dyDescent="0.2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</row>
    <row r="300" spans="1:41" x14ac:dyDescent="0.2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</row>
    <row r="301" spans="1:41" x14ac:dyDescent="0.2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</row>
    <row r="302" spans="1:41" x14ac:dyDescent="0.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</row>
    <row r="303" spans="1:41" x14ac:dyDescent="0.2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</row>
    <row r="304" spans="1:41" x14ac:dyDescent="0.2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</row>
    <row r="305" spans="1:41" x14ac:dyDescent="0.2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</row>
    <row r="306" spans="1:41" x14ac:dyDescent="0.2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</row>
    <row r="307" spans="1:41" x14ac:dyDescent="0.2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</row>
    <row r="308" spans="1:41" x14ac:dyDescent="0.2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</row>
    <row r="309" spans="1:41" x14ac:dyDescent="0.2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</row>
    <row r="310" spans="1:41" x14ac:dyDescent="0.2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</row>
    <row r="311" spans="1:41" x14ac:dyDescent="0.2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</row>
    <row r="312" spans="1:41" x14ac:dyDescent="0.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</row>
    <row r="313" spans="1:41" x14ac:dyDescent="0.2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</row>
    <row r="314" spans="1:41" x14ac:dyDescent="0.2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</row>
    <row r="315" spans="1:41" x14ac:dyDescent="0.2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</row>
    <row r="316" spans="1:41" x14ac:dyDescent="0.2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</row>
    <row r="317" spans="1:41" x14ac:dyDescent="0.2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</row>
    <row r="318" spans="1:41" x14ac:dyDescent="0.2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</row>
    <row r="319" spans="1:41" x14ac:dyDescent="0.2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</row>
    <row r="320" spans="1:41" x14ac:dyDescent="0.2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</row>
    <row r="321" spans="1:41" x14ac:dyDescent="0.2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</row>
    <row r="322" spans="1:41" x14ac:dyDescent="0.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</row>
    <row r="323" spans="1:41" x14ac:dyDescent="0.2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</row>
    <row r="324" spans="1:41" x14ac:dyDescent="0.2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</row>
    <row r="325" spans="1:41" x14ac:dyDescent="0.2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</row>
    <row r="326" spans="1:41" x14ac:dyDescent="0.2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</row>
    <row r="327" spans="1:41" x14ac:dyDescent="0.2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</row>
    <row r="328" spans="1:41" x14ac:dyDescent="0.2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</row>
    <row r="329" spans="1:41" x14ac:dyDescent="0.2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</row>
    <row r="330" spans="1:41" x14ac:dyDescent="0.2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</row>
    <row r="331" spans="1:41" x14ac:dyDescent="0.2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</row>
    <row r="332" spans="1:41" x14ac:dyDescent="0.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</row>
    <row r="333" spans="1:41" x14ac:dyDescent="0.2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</row>
    <row r="334" spans="1:41" x14ac:dyDescent="0.2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</row>
    <row r="335" spans="1:41" x14ac:dyDescent="0.2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</row>
    <row r="336" spans="1:41" x14ac:dyDescent="0.2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</row>
    <row r="337" spans="1:41" x14ac:dyDescent="0.2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</row>
    <row r="338" spans="1:41" x14ac:dyDescent="0.2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</row>
    <row r="339" spans="1:41" x14ac:dyDescent="0.2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</row>
    <row r="340" spans="1:41" x14ac:dyDescent="0.2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</row>
    <row r="341" spans="1:41" x14ac:dyDescent="0.2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</row>
    <row r="342" spans="1:41" x14ac:dyDescent="0.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</row>
    <row r="343" spans="1:41" x14ac:dyDescent="0.2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</row>
    <row r="344" spans="1:41" x14ac:dyDescent="0.2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</row>
    <row r="345" spans="1:41" x14ac:dyDescent="0.2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</row>
    <row r="346" spans="1:41" x14ac:dyDescent="0.2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</row>
    <row r="347" spans="1:41" x14ac:dyDescent="0.2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</row>
    <row r="348" spans="1:41" x14ac:dyDescent="0.2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</row>
    <row r="349" spans="1:41" x14ac:dyDescent="0.2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</row>
    <row r="350" spans="1:41" x14ac:dyDescent="0.2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</row>
    <row r="351" spans="1:41" x14ac:dyDescent="0.2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</row>
    <row r="352" spans="1:41" x14ac:dyDescent="0.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</row>
    <row r="353" spans="1:41" x14ac:dyDescent="0.2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</row>
    <row r="354" spans="1:41" x14ac:dyDescent="0.2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</row>
    <row r="355" spans="1:41" x14ac:dyDescent="0.2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</row>
    <row r="356" spans="1:41" x14ac:dyDescent="0.2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</row>
    <row r="357" spans="1:41" x14ac:dyDescent="0.2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</row>
    <row r="358" spans="1:41" x14ac:dyDescent="0.2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  <c r="AL358" s="90"/>
      <c r="AM358" s="90"/>
      <c r="AN358" s="90"/>
      <c r="AO358" s="90"/>
    </row>
    <row r="359" spans="1:41" x14ac:dyDescent="0.2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  <c r="AL359" s="90"/>
      <c r="AM359" s="90"/>
      <c r="AN359" s="90"/>
      <c r="AO359" s="90"/>
    </row>
    <row r="360" spans="1:41" x14ac:dyDescent="0.2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  <c r="AL360" s="90"/>
      <c r="AM360" s="90"/>
      <c r="AN360" s="90"/>
      <c r="AO360" s="90"/>
    </row>
    <row r="361" spans="1:41" x14ac:dyDescent="0.2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</row>
    <row r="362" spans="1:41" x14ac:dyDescent="0.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</row>
    <row r="363" spans="1:41" x14ac:dyDescent="0.2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</row>
    <row r="364" spans="1:41" x14ac:dyDescent="0.2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</row>
    <row r="365" spans="1:41" x14ac:dyDescent="0.2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</row>
    <row r="366" spans="1:41" x14ac:dyDescent="0.2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</row>
    <row r="367" spans="1:41" x14ac:dyDescent="0.2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</row>
    <row r="368" spans="1:41" x14ac:dyDescent="0.2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</row>
    <row r="369" spans="1:41" x14ac:dyDescent="0.2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</row>
    <row r="370" spans="1:41" x14ac:dyDescent="0.2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</row>
    <row r="371" spans="1:41" x14ac:dyDescent="0.2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90"/>
      <c r="AM371" s="90"/>
      <c r="AN371" s="90"/>
      <c r="AO371" s="90"/>
    </row>
    <row r="372" spans="1:41" x14ac:dyDescent="0.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L372" s="90"/>
      <c r="AM372" s="90"/>
      <c r="AN372" s="90"/>
      <c r="AO372" s="90"/>
    </row>
    <row r="373" spans="1:41" x14ac:dyDescent="0.2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</row>
    <row r="374" spans="1:41" x14ac:dyDescent="0.2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90"/>
      <c r="AM374" s="90"/>
      <c r="AN374" s="90"/>
      <c r="AO374" s="90"/>
    </row>
    <row r="375" spans="1:41" x14ac:dyDescent="0.2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</row>
    <row r="376" spans="1:41" x14ac:dyDescent="0.2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90"/>
      <c r="AM376" s="90"/>
      <c r="AN376" s="90"/>
      <c r="AO376" s="90"/>
    </row>
    <row r="377" spans="1:41" x14ac:dyDescent="0.2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L377" s="90"/>
      <c r="AM377" s="90"/>
      <c r="AN377" s="90"/>
      <c r="AO377" s="90"/>
    </row>
    <row r="378" spans="1:41" x14ac:dyDescent="0.2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L378" s="90"/>
      <c r="AM378" s="90"/>
      <c r="AN378" s="90"/>
      <c r="AO378" s="90"/>
    </row>
    <row r="379" spans="1:41" x14ac:dyDescent="0.2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L379" s="90"/>
      <c r="AM379" s="90"/>
      <c r="AN379" s="90"/>
      <c r="AO379" s="90"/>
    </row>
    <row r="380" spans="1:41" x14ac:dyDescent="0.2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L380" s="90"/>
      <c r="AM380" s="90"/>
      <c r="AN380" s="90"/>
      <c r="AO380" s="90"/>
    </row>
    <row r="381" spans="1:41" x14ac:dyDescent="0.2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L381" s="90"/>
      <c r="AM381" s="90"/>
      <c r="AN381" s="90"/>
      <c r="AO381" s="90"/>
    </row>
    <row r="382" spans="1:41" x14ac:dyDescent="0.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L382" s="90"/>
      <c r="AM382" s="90"/>
      <c r="AN382" s="90"/>
      <c r="AO382" s="90"/>
    </row>
    <row r="383" spans="1:41" x14ac:dyDescent="0.2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</row>
    <row r="384" spans="1:41" x14ac:dyDescent="0.2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  <c r="AL384" s="90"/>
      <c r="AM384" s="90"/>
      <c r="AN384" s="90"/>
      <c r="AO384" s="90"/>
    </row>
    <row r="385" spans="1:41" x14ac:dyDescent="0.2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</row>
    <row r="386" spans="1:41" x14ac:dyDescent="0.2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</row>
    <row r="387" spans="1:41" x14ac:dyDescent="0.2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</row>
    <row r="388" spans="1:41" x14ac:dyDescent="0.2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</row>
    <row r="389" spans="1:41" x14ac:dyDescent="0.2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  <c r="AL389" s="90"/>
      <c r="AM389" s="90"/>
      <c r="AN389" s="90"/>
      <c r="AO389" s="90"/>
    </row>
    <row r="390" spans="1:41" x14ac:dyDescent="0.2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  <c r="AL390" s="90"/>
      <c r="AM390" s="90"/>
      <c r="AN390" s="90"/>
      <c r="AO390" s="90"/>
    </row>
    <row r="391" spans="1:41" x14ac:dyDescent="0.2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  <c r="AL391" s="90"/>
      <c r="AM391" s="90"/>
      <c r="AN391" s="90"/>
      <c r="AO391" s="90"/>
    </row>
    <row r="392" spans="1:41" x14ac:dyDescent="0.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  <c r="AL392" s="90"/>
      <c r="AM392" s="90"/>
      <c r="AN392" s="90"/>
      <c r="AO392" s="90"/>
    </row>
    <row r="393" spans="1:41" x14ac:dyDescent="0.2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  <c r="AL393" s="90"/>
      <c r="AM393" s="90"/>
      <c r="AN393" s="90"/>
      <c r="AO393" s="90"/>
    </row>
    <row r="394" spans="1:41" x14ac:dyDescent="0.2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  <c r="AL394" s="90"/>
      <c r="AM394" s="90"/>
      <c r="AN394" s="90"/>
      <c r="AO394" s="90"/>
    </row>
    <row r="395" spans="1:41" x14ac:dyDescent="0.2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  <c r="AK395" s="90"/>
      <c r="AL395" s="90"/>
      <c r="AM395" s="90"/>
      <c r="AN395" s="90"/>
      <c r="AO395" s="90"/>
    </row>
    <row r="396" spans="1:41" x14ac:dyDescent="0.2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  <c r="AK396" s="90"/>
      <c r="AL396" s="90"/>
      <c r="AM396" s="90"/>
      <c r="AN396" s="90"/>
      <c r="AO396" s="90"/>
    </row>
    <row r="397" spans="1:41" x14ac:dyDescent="0.2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</row>
    <row r="398" spans="1:41" x14ac:dyDescent="0.2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  <c r="AK398" s="90"/>
      <c r="AL398" s="90"/>
      <c r="AM398" s="90"/>
      <c r="AN398" s="90"/>
      <c r="AO398" s="90"/>
    </row>
    <row r="399" spans="1:41" x14ac:dyDescent="0.2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  <c r="AK399" s="90"/>
      <c r="AL399" s="90"/>
      <c r="AM399" s="90"/>
      <c r="AN399" s="90"/>
      <c r="AO399" s="90"/>
    </row>
    <row r="400" spans="1:41" x14ac:dyDescent="0.2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  <c r="AK400" s="90"/>
      <c r="AL400" s="90"/>
      <c r="AM400" s="90"/>
      <c r="AN400" s="90"/>
      <c r="AO400" s="90"/>
    </row>
    <row r="401" spans="1:41" x14ac:dyDescent="0.2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  <c r="AK401" s="90"/>
      <c r="AL401" s="90"/>
      <c r="AM401" s="90"/>
      <c r="AN401" s="90"/>
      <c r="AO401" s="90"/>
    </row>
    <row r="402" spans="1:41" x14ac:dyDescent="0.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  <c r="AK402" s="90"/>
      <c r="AL402" s="90"/>
      <c r="AM402" s="90"/>
      <c r="AN402" s="90"/>
      <c r="AO402" s="90"/>
    </row>
    <row r="403" spans="1:41" x14ac:dyDescent="0.2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  <c r="AK403" s="90"/>
      <c r="AL403" s="90"/>
      <c r="AM403" s="90"/>
      <c r="AN403" s="90"/>
      <c r="AO403" s="90"/>
    </row>
    <row r="404" spans="1:41" x14ac:dyDescent="0.2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  <c r="AK404" s="90"/>
      <c r="AL404" s="90"/>
      <c r="AM404" s="90"/>
      <c r="AN404" s="90"/>
      <c r="AO404" s="90"/>
    </row>
    <row r="405" spans="1:41" x14ac:dyDescent="0.2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  <c r="AK405" s="90"/>
      <c r="AL405" s="90"/>
      <c r="AM405" s="90"/>
      <c r="AN405" s="90"/>
      <c r="AO405" s="90"/>
    </row>
    <row r="406" spans="1:41" x14ac:dyDescent="0.2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  <c r="AL406" s="90"/>
      <c r="AM406" s="90"/>
      <c r="AN406" s="90"/>
      <c r="AO406" s="90"/>
    </row>
    <row r="407" spans="1:41" x14ac:dyDescent="0.2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  <c r="AL407" s="90"/>
      <c r="AM407" s="90"/>
      <c r="AN407" s="90"/>
      <c r="AO407" s="90"/>
    </row>
    <row r="408" spans="1:41" x14ac:dyDescent="0.2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</row>
    <row r="409" spans="1:41" x14ac:dyDescent="0.2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  <c r="AL409" s="90"/>
      <c r="AM409" s="90"/>
      <c r="AN409" s="90"/>
      <c r="AO409" s="90"/>
    </row>
    <row r="410" spans="1:41" x14ac:dyDescent="0.2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  <c r="AL410" s="90"/>
      <c r="AM410" s="90"/>
      <c r="AN410" s="90"/>
      <c r="AO410" s="90"/>
    </row>
    <row r="411" spans="1:41" x14ac:dyDescent="0.2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  <c r="AL411" s="90"/>
      <c r="AM411" s="90"/>
      <c r="AN411" s="90"/>
      <c r="AO411" s="90"/>
    </row>
    <row r="412" spans="1:41" x14ac:dyDescent="0.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</row>
    <row r="413" spans="1:41" x14ac:dyDescent="0.2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  <c r="AL413" s="90"/>
      <c r="AM413" s="90"/>
      <c r="AN413" s="90"/>
      <c r="AO413" s="90"/>
    </row>
    <row r="414" spans="1:41" x14ac:dyDescent="0.2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  <c r="AK414" s="90"/>
      <c r="AL414" s="90"/>
      <c r="AM414" s="90"/>
      <c r="AN414" s="90"/>
      <c r="AO414" s="90"/>
    </row>
    <row r="415" spans="1:41" x14ac:dyDescent="0.2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  <c r="AK415" s="90"/>
      <c r="AL415" s="90"/>
      <c r="AM415" s="90"/>
      <c r="AN415" s="90"/>
      <c r="AO415" s="90"/>
    </row>
    <row r="416" spans="1:41" x14ac:dyDescent="0.2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  <c r="AK416" s="90"/>
      <c r="AL416" s="90"/>
      <c r="AM416" s="90"/>
      <c r="AN416" s="90"/>
      <c r="AO416" s="90"/>
    </row>
    <row r="417" spans="1:41" x14ac:dyDescent="0.2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  <c r="AL417" s="90"/>
      <c r="AM417" s="90"/>
      <c r="AN417" s="90"/>
      <c r="AO417" s="90"/>
    </row>
    <row r="418" spans="1:41" x14ac:dyDescent="0.2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  <c r="AL418" s="90"/>
      <c r="AM418" s="90"/>
      <c r="AN418" s="90"/>
      <c r="AO418" s="90"/>
    </row>
    <row r="419" spans="1:41" x14ac:dyDescent="0.2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</row>
    <row r="420" spans="1:41" x14ac:dyDescent="0.2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/>
      <c r="AM420" s="90"/>
      <c r="AN420" s="90"/>
      <c r="AO420" s="90"/>
    </row>
    <row r="421" spans="1:41" x14ac:dyDescent="0.2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</row>
    <row r="422" spans="1:41" x14ac:dyDescent="0.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/>
      <c r="AM422" s="90"/>
      <c r="AN422" s="90"/>
      <c r="AO422" s="90"/>
    </row>
    <row r="423" spans="1:41" x14ac:dyDescent="0.2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  <c r="AL423" s="90"/>
      <c r="AM423" s="90"/>
      <c r="AN423" s="90"/>
      <c r="AO423" s="90"/>
    </row>
    <row r="424" spans="1:41" x14ac:dyDescent="0.2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</row>
    <row r="425" spans="1:41" x14ac:dyDescent="0.2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  <c r="AI425" s="90"/>
      <c r="AJ425" s="90"/>
      <c r="AK425" s="90"/>
      <c r="AL425" s="90"/>
      <c r="AM425" s="90"/>
      <c r="AN425" s="90"/>
      <c r="AO425" s="90"/>
    </row>
    <row r="426" spans="1:41" x14ac:dyDescent="0.2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  <c r="AI426" s="90"/>
      <c r="AJ426" s="90"/>
      <c r="AK426" s="90"/>
      <c r="AL426" s="90"/>
      <c r="AM426" s="90"/>
      <c r="AN426" s="90"/>
      <c r="AO426" s="90"/>
    </row>
    <row r="427" spans="1:41" x14ac:dyDescent="0.2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</row>
    <row r="428" spans="1:41" x14ac:dyDescent="0.2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</row>
    <row r="429" spans="1:41" x14ac:dyDescent="0.2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</row>
    <row r="430" spans="1:41" x14ac:dyDescent="0.2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</row>
    <row r="431" spans="1:41" x14ac:dyDescent="0.2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</row>
    <row r="432" spans="1:41" x14ac:dyDescent="0.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</row>
    <row r="433" spans="1:41" x14ac:dyDescent="0.2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  <c r="AK433" s="90"/>
      <c r="AL433" s="90"/>
      <c r="AM433" s="90"/>
      <c r="AN433" s="90"/>
      <c r="AO433" s="90"/>
    </row>
    <row r="434" spans="1:41" x14ac:dyDescent="0.2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  <c r="AK434" s="90"/>
      <c r="AL434" s="90"/>
      <c r="AM434" s="90"/>
      <c r="AN434" s="90"/>
      <c r="AO434" s="90"/>
    </row>
    <row r="435" spans="1:41" x14ac:dyDescent="0.2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</row>
    <row r="436" spans="1:41" x14ac:dyDescent="0.2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  <c r="AI436" s="90"/>
      <c r="AJ436" s="90"/>
      <c r="AK436" s="90"/>
      <c r="AL436" s="90"/>
      <c r="AM436" s="90"/>
      <c r="AN436" s="90"/>
      <c r="AO436" s="90"/>
    </row>
    <row r="437" spans="1:41" x14ac:dyDescent="0.2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  <c r="AI437" s="90"/>
      <c r="AJ437" s="90"/>
      <c r="AK437" s="90"/>
      <c r="AL437" s="90"/>
      <c r="AM437" s="90"/>
      <c r="AN437" s="90"/>
      <c r="AO437" s="90"/>
    </row>
    <row r="438" spans="1:41" x14ac:dyDescent="0.2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  <c r="AI438" s="90"/>
      <c r="AJ438" s="90"/>
      <c r="AK438" s="90"/>
      <c r="AL438" s="90"/>
      <c r="AM438" s="90"/>
      <c r="AN438" s="90"/>
      <c r="AO438" s="90"/>
    </row>
    <row r="439" spans="1:41" x14ac:dyDescent="0.2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  <c r="AK439" s="90"/>
      <c r="AL439" s="90"/>
      <c r="AM439" s="90"/>
      <c r="AN439" s="90"/>
      <c r="AO439" s="90"/>
    </row>
    <row r="440" spans="1:41" x14ac:dyDescent="0.2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  <c r="AI440" s="90"/>
      <c r="AJ440" s="90"/>
      <c r="AK440" s="90"/>
      <c r="AL440" s="90"/>
      <c r="AM440" s="90"/>
      <c r="AN440" s="90"/>
      <c r="AO440" s="90"/>
    </row>
    <row r="441" spans="1:41" x14ac:dyDescent="0.2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</row>
    <row r="442" spans="1:41" x14ac:dyDescent="0.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  <c r="AI442" s="90"/>
      <c r="AJ442" s="90"/>
      <c r="AK442" s="90"/>
      <c r="AL442" s="90"/>
      <c r="AM442" s="90"/>
      <c r="AN442" s="90"/>
      <c r="AO442" s="90"/>
    </row>
    <row r="443" spans="1:41" x14ac:dyDescent="0.2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</row>
    <row r="444" spans="1:41" x14ac:dyDescent="0.2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  <c r="AI444" s="90"/>
      <c r="AJ444" s="90"/>
      <c r="AK444" s="90"/>
      <c r="AL444" s="90"/>
      <c r="AM444" s="90"/>
      <c r="AN444" s="90"/>
      <c r="AO444" s="90"/>
    </row>
    <row r="445" spans="1:41" x14ac:dyDescent="0.2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</row>
    <row r="446" spans="1:41" x14ac:dyDescent="0.2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  <c r="AI446" s="90"/>
      <c r="AJ446" s="90"/>
      <c r="AK446" s="90"/>
      <c r="AL446" s="90"/>
      <c r="AM446" s="90"/>
      <c r="AN446" s="90"/>
      <c r="AO446" s="90"/>
    </row>
    <row r="447" spans="1:41" x14ac:dyDescent="0.2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  <c r="AI447" s="90"/>
      <c r="AJ447" s="90"/>
      <c r="AK447" s="90"/>
      <c r="AL447" s="90"/>
      <c r="AM447" s="90"/>
      <c r="AN447" s="90"/>
      <c r="AO447" s="90"/>
    </row>
    <row r="448" spans="1:41" x14ac:dyDescent="0.2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  <c r="AI448" s="90"/>
      <c r="AJ448" s="90"/>
      <c r="AK448" s="90"/>
      <c r="AL448" s="90"/>
      <c r="AM448" s="90"/>
      <c r="AN448" s="90"/>
      <c r="AO448" s="90"/>
    </row>
    <row r="449" spans="1:41" x14ac:dyDescent="0.2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  <c r="AK449" s="90"/>
      <c r="AL449" s="90"/>
      <c r="AM449" s="90"/>
      <c r="AN449" s="90"/>
      <c r="AO449" s="90"/>
    </row>
    <row r="450" spans="1:41" x14ac:dyDescent="0.2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  <c r="AK450" s="90"/>
      <c r="AL450" s="90"/>
      <c r="AM450" s="90"/>
      <c r="AN450" s="90"/>
      <c r="AO450" s="90"/>
    </row>
    <row r="451" spans="1:41" x14ac:dyDescent="0.2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  <c r="AK451" s="90"/>
      <c r="AL451" s="90"/>
      <c r="AM451" s="90"/>
      <c r="AN451" s="90"/>
      <c r="AO451" s="90"/>
    </row>
    <row r="452" spans="1:41" x14ac:dyDescent="0.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  <c r="AK452" s="90"/>
      <c r="AL452" s="90"/>
      <c r="AM452" s="90"/>
      <c r="AN452" s="90"/>
      <c r="AO452" s="90"/>
    </row>
    <row r="453" spans="1:41" x14ac:dyDescent="0.2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  <c r="AK453" s="90"/>
      <c r="AL453" s="90"/>
      <c r="AM453" s="90"/>
      <c r="AN453" s="90"/>
      <c r="AO453" s="90"/>
    </row>
    <row r="454" spans="1:41" x14ac:dyDescent="0.2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  <c r="AK454" s="90"/>
      <c r="AL454" s="90"/>
      <c r="AM454" s="90"/>
      <c r="AN454" s="90"/>
      <c r="AO454" s="90"/>
    </row>
    <row r="455" spans="1:41" x14ac:dyDescent="0.2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  <c r="AK455" s="90"/>
      <c r="AL455" s="90"/>
      <c r="AM455" s="90"/>
      <c r="AN455" s="90"/>
      <c r="AO455" s="90"/>
    </row>
    <row r="456" spans="1:41" x14ac:dyDescent="0.2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90"/>
      <c r="AO456" s="90"/>
    </row>
    <row r="457" spans="1:41" x14ac:dyDescent="0.2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  <c r="AK457" s="90"/>
      <c r="AL457" s="90"/>
      <c r="AM457" s="90"/>
      <c r="AN457" s="90"/>
      <c r="AO457" s="90"/>
    </row>
    <row r="458" spans="1:41" x14ac:dyDescent="0.2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  <c r="AK458" s="90"/>
      <c r="AL458" s="90"/>
      <c r="AM458" s="90"/>
      <c r="AN458" s="90"/>
      <c r="AO458" s="90"/>
    </row>
    <row r="459" spans="1:41" x14ac:dyDescent="0.2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  <c r="AK459" s="90"/>
      <c r="AL459" s="90"/>
      <c r="AM459" s="90"/>
      <c r="AN459" s="90"/>
      <c r="AO459" s="90"/>
    </row>
    <row r="460" spans="1:41" x14ac:dyDescent="0.2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  <c r="AK460" s="90"/>
      <c r="AL460" s="90"/>
      <c r="AM460" s="90"/>
      <c r="AN460" s="90"/>
      <c r="AO460" s="90"/>
    </row>
    <row r="461" spans="1:41" x14ac:dyDescent="0.2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  <c r="AK461" s="90"/>
      <c r="AL461" s="90"/>
      <c r="AM461" s="90"/>
      <c r="AN461" s="90"/>
      <c r="AO461" s="90"/>
    </row>
    <row r="462" spans="1:41" x14ac:dyDescent="0.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  <c r="AI462" s="90"/>
      <c r="AJ462" s="90"/>
      <c r="AK462" s="90"/>
      <c r="AL462" s="90"/>
      <c r="AM462" s="90"/>
      <c r="AN462" s="90"/>
      <c r="AO462" s="90"/>
    </row>
    <row r="463" spans="1:41" x14ac:dyDescent="0.2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  <c r="AI463" s="90"/>
      <c r="AJ463" s="90"/>
      <c r="AK463" s="90"/>
      <c r="AL463" s="90"/>
      <c r="AM463" s="90"/>
      <c r="AN463" s="90"/>
      <c r="AO463" s="90"/>
    </row>
    <row r="464" spans="1:41" x14ac:dyDescent="0.2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  <c r="AI464" s="90"/>
      <c r="AJ464" s="90"/>
      <c r="AK464" s="90"/>
      <c r="AL464" s="90"/>
      <c r="AM464" s="90"/>
      <c r="AN464" s="90"/>
      <c r="AO464" s="90"/>
    </row>
    <row r="465" spans="1:41" x14ac:dyDescent="0.2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/>
      <c r="AM465" s="90"/>
      <c r="AN465" s="90"/>
      <c r="AO465" s="90"/>
    </row>
    <row r="466" spans="1:41" x14ac:dyDescent="0.2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  <c r="AL466" s="90"/>
      <c r="AM466" s="90"/>
      <c r="AN466" s="90"/>
      <c r="AO466" s="90"/>
    </row>
    <row r="467" spans="1:41" x14ac:dyDescent="0.2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  <c r="AK467" s="90"/>
      <c r="AL467" s="90"/>
      <c r="AM467" s="90"/>
      <c r="AN467" s="90"/>
      <c r="AO467" s="90"/>
    </row>
    <row r="468" spans="1:41" x14ac:dyDescent="0.2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</row>
    <row r="469" spans="1:41" x14ac:dyDescent="0.2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90"/>
      <c r="AO469" s="90"/>
    </row>
    <row r="470" spans="1:41" x14ac:dyDescent="0.2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  <c r="AL470" s="90"/>
      <c r="AM470" s="90"/>
      <c r="AN470" s="90"/>
      <c r="AO470" s="90"/>
    </row>
    <row r="471" spans="1:41" x14ac:dyDescent="0.2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  <c r="AL471" s="90"/>
      <c r="AM471" s="90"/>
      <c r="AN471" s="90"/>
      <c r="AO471" s="90"/>
    </row>
    <row r="472" spans="1:41" x14ac:dyDescent="0.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90"/>
      <c r="AO472" s="90"/>
    </row>
    <row r="473" spans="1:41" x14ac:dyDescent="0.2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  <c r="AL473" s="90"/>
      <c r="AM473" s="90"/>
      <c r="AN473" s="90"/>
      <c r="AO473" s="90"/>
    </row>
    <row r="474" spans="1:41" x14ac:dyDescent="0.2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</row>
    <row r="475" spans="1:41" x14ac:dyDescent="0.2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</row>
    <row r="476" spans="1:41" x14ac:dyDescent="0.2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</row>
    <row r="477" spans="1:41" x14ac:dyDescent="0.2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  <c r="AK477" s="90"/>
      <c r="AL477" s="90"/>
      <c r="AM477" s="90"/>
      <c r="AN477" s="90"/>
      <c r="AO477" s="90"/>
    </row>
    <row r="478" spans="1:41" x14ac:dyDescent="0.2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  <c r="AK478" s="90"/>
      <c r="AL478" s="90"/>
      <c r="AM478" s="90"/>
      <c r="AN478" s="90"/>
      <c r="AO478" s="90"/>
    </row>
    <row r="479" spans="1:41" x14ac:dyDescent="0.2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  <c r="AK479" s="90"/>
      <c r="AL479" s="90"/>
      <c r="AM479" s="90"/>
      <c r="AN479" s="90"/>
      <c r="AO479" s="90"/>
    </row>
    <row r="480" spans="1:41" x14ac:dyDescent="0.2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  <c r="AK480" s="90"/>
      <c r="AL480" s="90"/>
      <c r="AM480" s="90"/>
      <c r="AN480" s="90"/>
      <c r="AO480" s="90"/>
    </row>
    <row r="481" spans="1:41" x14ac:dyDescent="0.2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  <c r="AK481" s="90"/>
      <c r="AL481" s="90"/>
      <c r="AM481" s="90"/>
      <c r="AN481" s="90"/>
      <c r="AO481" s="90"/>
    </row>
    <row r="482" spans="1:41" x14ac:dyDescent="0.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  <c r="AL482" s="90"/>
      <c r="AM482" s="90"/>
      <c r="AN482" s="90"/>
      <c r="AO482" s="90"/>
    </row>
    <row r="483" spans="1:41" x14ac:dyDescent="0.2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  <c r="AK483" s="90"/>
      <c r="AL483" s="90"/>
      <c r="AM483" s="90"/>
      <c r="AN483" s="90"/>
      <c r="AO483" s="90"/>
    </row>
    <row r="484" spans="1:41" x14ac:dyDescent="0.2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  <c r="AK484" s="90"/>
      <c r="AL484" s="90"/>
      <c r="AM484" s="90"/>
      <c r="AN484" s="90"/>
      <c r="AO484" s="90"/>
    </row>
    <row r="485" spans="1:41" x14ac:dyDescent="0.2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  <c r="AK485" s="90"/>
      <c r="AL485" s="90"/>
      <c r="AM485" s="90"/>
      <c r="AN485" s="90"/>
      <c r="AO485" s="90"/>
    </row>
    <row r="486" spans="1:41" x14ac:dyDescent="0.2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  <c r="AI486" s="90"/>
      <c r="AJ486" s="90"/>
      <c r="AK486" s="90"/>
      <c r="AL486" s="90"/>
      <c r="AM486" s="90"/>
      <c r="AN486" s="90"/>
      <c r="AO486" s="90"/>
    </row>
    <row r="487" spans="1:41" x14ac:dyDescent="0.2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  <c r="AI487" s="90"/>
      <c r="AJ487" s="90"/>
      <c r="AK487" s="90"/>
      <c r="AL487" s="90"/>
      <c r="AM487" s="90"/>
      <c r="AN487" s="90"/>
      <c r="AO487" s="90"/>
    </row>
    <row r="488" spans="1:41" x14ac:dyDescent="0.2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  <c r="AI488" s="90"/>
      <c r="AJ488" s="90"/>
      <c r="AK488" s="90"/>
      <c r="AL488" s="90"/>
      <c r="AM488" s="90"/>
      <c r="AN488" s="90"/>
      <c r="AO488" s="90"/>
    </row>
    <row r="489" spans="1:41" x14ac:dyDescent="0.2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  <c r="AI489" s="90"/>
      <c r="AJ489" s="90"/>
      <c r="AK489" s="90"/>
      <c r="AL489" s="90"/>
      <c r="AM489" s="90"/>
      <c r="AN489" s="90"/>
      <c r="AO489" s="90"/>
    </row>
    <row r="490" spans="1:41" x14ac:dyDescent="0.2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  <c r="AI490" s="90"/>
      <c r="AJ490" s="90"/>
      <c r="AK490" s="90"/>
      <c r="AL490" s="90"/>
      <c r="AM490" s="90"/>
      <c r="AN490" s="90"/>
      <c r="AO490" s="90"/>
    </row>
    <row r="491" spans="1:41" x14ac:dyDescent="0.2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  <c r="AI491" s="90"/>
      <c r="AJ491" s="90"/>
      <c r="AK491" s="90"/>
      <c r="AL491" s="90"/>
      <c r="AM491" s="90"/>
      <c r="AN491" s="90"/>
      <c r="AO491" s="90"/>
    </row>
    <row r="492" spans="1:41" x14ac:dyDescent="0.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  <c r="AI492" s="90"/>
      <c r="AJ492" s="90"/>
      <c r="AK492" s="90"/>
      <c r="AL492" s="90"/>
      <c r="AM492" s="90"/>
      <c r="AN492" s="90"/>
      <c r="AO492" s="90"/>
    </row>
    <row r="493" spans="1:41" x14ac:dyDescent="0.2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  <c r="AI493" s="90"/>
      <c r="AJ493" s="90"/>
      <c r="AK493" s="90"/>
      <c r="AL493" s="90"/>
      <c r="AM493" s="90"/>
      <c r="AN493" s="90"/>
      <c r="AO493" s="90"/>
    </row>
    <row r="494" spans="1:41" x14ac:dyDescent="0.2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  <c r="AI494" s="90"/>
      <c r="AJ494" s="90"/>
      <c r="AK494" s="90"/>
      <c r="AL494" s="90"/>
      <c r="AM494" s="90"/>
      <c r="AN494" s="90"/>
      <c r="AO494" s="90"/>
    </row>
    <row r="495" spans="1:41" x14ac:dyDescent="0.2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  <c r="AI495" s="90"/>
      <c r="AJ495" s="90"/>
      <c r="AK495" s="90"/>
      <c r="AL495" s="90"/>
      <c r="AM495" s="90"/>
      <c r="AN495" s="90"/>
      <c r="AO495" s="90"/>
    </row>
    <row r="496" spans="1:41" x14ac:dyDescent="0.2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  <c r="AI496" s="90"/>
      <c r="AJ496" s="90"/>
      <c r="AK496" s="90"/>
      <c r="AL496" s="90"/>
      <c r="AM496" s="90"/>
      <c r="AN496" s="90"/>
      <c r="AO496" s="90"/>
    </row>
    <row r="497" spans="1:41" x14ac:dyDescent="0.2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  <c r="AI497" s="90"/>
      <c r="AJ497" s="90"/>
      <c r="AK497" s="90"/>
      <c r="AL497" s="90"/>
      <c r="AM497" s="90"/>
      <c r="AN497" s="90"/>
      <c r="AO497" s="90"/>
    </row>
    <row r="498" spans="1:41" x14ac:dyDescent="0.2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  <c r="AI498" s="90"/>
      <c r="AJ498" s="90"/>
      <c r="AK498" s="90"/>
      <c r="AL498" s="90"/>
      <c r="AM498" s="90"/>
      <c r="AN498" s="90"/>
      <c r="AO498" s="90"/>
    </row>
    <row r="499" spans="1:41" x14ac:dyDescent="0.2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  <c r="AI499" s="90"/>
      <c r="AJ499" s="90"/>
      <c r="AK499" s="90"/>
      <c r="AL499" s="90"/>
      <c r="AM499" s="90"/>
      <c r="AN499" s="90"/>
      <c r="AO499" s="90"/>
    </row>
    <row r="500" spans="1:41" x14ac:dyDescent="0.2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  <c r="AI500" s="90"/>
      <c r="AJ500" s="90"/>
      <c r="AK500" s="90"/>
      <c r="AL500" s="90"/>
      <c r="AM500" s="90"/>
      <c r="AN500" s="90"/>
      <c r="AO500" s="90"/>
    </row>
    <row r="501" spans="1:41" x14ac:dyDescent="0.2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  <c r="AI501" s="90"/>
      <c r="AJ501" s="90"/>
      <c r="AK501" s="90"/>
      <c r="AL501" s="90"/>
      <c r="AM501" s="90"/>
      <c r="AN501" s="90"/>
      <c r="AO501" s="90"/>
    </row>
    <row r="502" spans="1:41" x14ac:dyDescent="0.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  <c r="AI502" s="90"/>
      <c r="AJ502" s="90"/>
      <c r="AK502" s="90"/>
      <c r="AL502" s="90"/>
      <c r="AM502" s="90"/>
      <c r="AN502" s="90"/>
      <c r="AO502" s="90"/>
    </row>
    <row r="503" spans="1:41" x14ac:dyDescent="0.2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  <c r="AI503" s="90"/>
      <c r="AJ503" s="90"/>
      <c r="AK503" s="90"/>
      <c r="AL503" s="90"/>
      <c r="AM503" s="90"/>
      <c r="AN503" s="90"/>
      <c r="AO503" s="90"/>
    </row>
    <row r="504" spans="1:41" x14ac:dyDescent="0.2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  <c r="AI504" s="90"/>
      <c r="AJ504" s="90"/>
      <c r="AK504" s="90"/>
      <c r="AL504" s="90"/>
      <c r="AM504" s="90"/>
      <c r="AN504" s="90"/>
      <c r="AO504" s="90"/>
    </row>
    <row r="505" spans="1:41" x14ac:dyDescent="0.2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  <c r="AI505" s="90"/>
      <c r="AJ505" s="90"/>
      <c r="AK505" s="90"/>
      <c r="AL505" s="90"/>
      <c r="AM505" s="90"/>
      <c r="AN505" s="90"/>
      <c r="AO505" s="90"/>
    </row>
    <row r="506" spans="1:41" x14ac:dyDescent="0.2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  <c r="AI506" s="90"/>
      <c r="AJ506" s="90"/>
      <c r="AK506" s="90"/>
      <c r="AL506" s="90"/>
      <c r="AM506" s="90"/>
      <c r="AN506" s="90"/>
      <c r="AO506" s="90"/>
    </row>
    <row r="507" spans="1:41" x14ac:dyDescent="0.2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  <c r="AK507" s="90"/>
      <c r="AL507" s="90"/>
      <c r="AM507" s="90"/>
      <c r="AN507" s="90"/>
      <c r="AO507" s="90"/>
    </row>
    <row r="508" spans="1:41" x14ac:dyDescent="0.2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  <c r="AI508" s="90"/>
      <c r="AJ508" s="90"/>
      <c r="AK508" s="90"/>
      <c r="AL508" s="90"/>
      <c r="AM508" s="90"/>
      <c r="AN508" s="90"/>
      <c r="AO508" s="90"/>
    </row>
    <row r="509" spans="1:41" x14ac:dyDescent="0.2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  <c r="AI509" s="90"/>
      <c r="AJ509" s="90"/>
      <c r="AK509" s="90"/>
      <c r="AL509" s="90"/>
      <c r="AM509" s="90"/>
      <c r="AN509" s="90"/>
      <c r="AO509" s="90"/>
    </row>
    <row r="510" spans="1:41" x14ac:dyDescent="0.2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  <c r="AI510" s="90"/>
      <c r="AJ510" s="90"/>
      <c r="AK510" s="90"/>
      <c r="AL510" s="90"/>
      <c r="AM510" s="90"/>
      <c r="AN510" s="90"/>
      <c r="AO510" s="90"/>
    </row>
    <row r="511" spans="1:41" x14ac:dyDescent="0.2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  <c r="AK511" s="90"/>
      <c r="AL511" s="90"/>
      <c r="AM511" s="90"/>
      <c r="AN511" s="90"/>
      <c r="AO511" s="90"/>
    </row>
    <row r="512" spans="1:41" x14ac:dyDescent="0.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  <c r="AI512" s="90"/>
      <c r="AJ512" s="90"/>
      <c r="AK512" s="90"/>
      <c r="AL512" s="90"/>
      <c r="AM512" s="90"/>
      <c r="AN512" s="90"/>
      <c r="AO512" s="90"/>
    </row>
    <row r="513" spans="1:41" x14ac:dyDescent="0.2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  <c r="AI513" s="90"/>
      <c r="AJ513" s="90"/>
      <c r="AK513" s="90"/>
      <c r="AL513" s="90"/>
      <c r="AM513" s="90"/>
      <c r="AN513" s="90"/>
      <c r="AO513" s="90"/>
    </row>
    <row r="514" spans="1:41" x14ac:dyDescent="0.2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  <c r="AI514" s="90"/>
      <c r="AJ514" s="90"/>
      <c r="AK514" s="90"/>
      <c r="AL514" s="90"/>
      <c r="AM514" s="90"/>
      <c r="AN514" s="90"/>
      <c r="AO514" s="90"/>
    </row>
    <row r="515" spans="1:41" x14ac:dyDescent="0.2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  <c r="AI515" s="90"/>
      <c r="AJ515" s="90"/>
      <c r="AK515" s="90"/>
      <c r="AL515" s="90"/>
      <c r="AM515" s="90"/>
      <c r="AN515" s="90"/>
      <c r="AO515" s="90"/>
    </row>
    <row r="516" spans="1:41" x14ac:dyDescent="0.2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  <c r="AI516" s="90"/>
      <c r="AJ516" s="90"/>
      <c r="AK516" s="90"/>
      <c r="AL516" s="90"/>
      <c r="AM516" s="90"/>
      <c r="AN516" s="90"/>
      <c r="AO516" s="90"/>
    </row>
    <row r="517" spans="1:41" x14ac:dyDescent="0.2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  <c r="AI517" s="90"/>
      <c r="AJ517" s="90"/>
      <c r="AK517" s="90"/>
      <c r="AL517" s="90"/>
      <c r="AM517" s="90"/>
      <c r="AN517" s="90"/>
      <c r="AO517" s="90"/>
    </row>
    <row r="518" spans="1:41" x14ac:dyDescent="0.2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  <c r="AI518" s="90"/>
      <c r="AJ518" s="90"/>
      <c r="AK518" s="90"/>
      <c r="AL518" s="90"/>
      <c r="AM518" s="90"/>
      <c r="AN518" s="90"/>
      <c r="AO518" s="90"/>
    </row>
    <row r="519" spans="1:41" x14ac:dyDescent="0.2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  <c r="AI519" s="90"/>
      <c r="AJ519" s="90"/>
      <c r="AK519" s="90"/>
      <c r="AL519" s="90"/>
      <c r="AM519" s="90"/>
      <c r="AN519" s="90"/>
      <c r="AO519" s="90"/>
    </row>
    <row r="520" spans="1:41" x14ac:dyDescent="0.2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  <c r="AI520" s="90"/>
      <c r="AJ520" s="90"/>
      <c r="AK520" s="90"/>
      <c r="AL520" s="90"/>
      <c r="AM520" s="90"/>
      <c r="AN520" s="90"/>
      <c r="AO520" s="90"/>
    </row>
    <row r="521" spans="1:41" x14ac:dyDescent="0.2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  <c r="AI521" s="90"/>
      <c r="AJ521" s="90"/>
      <c r="AK521" s="90"/>
      <c r="AL521" s="90"/>
      <c r="AM521" s="90"/>
      <c r="AN521" s="90"/>
      <c r="AO521" s="90"/>
    </row>
    <row r="522" spans="1:41" x14ac:dyDescent="0.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  <c r="AI522" s="90"/>
      <c r="AJ522" s="90"/>
      <c r="AK522" s="90"/>
      <c r="AL522" s="90"/>
      <c r="AM522" s="90"/>
      <c r="AN522" s="90"/>
      <c r="AO522" s="90"/>
    </row>
    <row r="523" spans="1:41" x14ac:dyDescent="0.2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  <c r="AI523" s="90"/>
      <c r="AJ523" s="90"/>
      <c r="AK523" s="90"/>
      <c r="AL523" s="90"/>
      <c r="AM523" s="90"/>
      <c r="AN523" s="90"/>
      <c r="AO523" s="90"/>
    </row>
    <row r="524" spans="1:41" x14ac:dyDescent="0.2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  <c r="AI524" s="90"/>
      <c r="AJ524" s="90"/>
      <c r="AK524" s="90"/>
      <c r="AL524" s="90"/>
      <c r="AM524" s="90"/>
      <c r="AN524" s="90"/>
      <c r="AO524" s="90"/>
    </row>
    <row r="525" spans="1:41" x14ac:dyDescent="0.2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  <c r="AI525" s="90"/>
      <c r="AJ525" s="90"/>
      <c r="AK525" s="90"/>
      <c r="AL525" s="90"/>
      <c r="AM525" s="90"/>
      <c r="AN525" s="90"/>
      <c r="AO525" s="90"/>
    </row>
    <row r="526" spans="1:41" x14ac:dyDescent="0.2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  <c r="AI526" s="90"/>
      <c r="AJ526" s="90"/>
      <c r="AK526" s="90"/>
      <c r="AL526" s="90"/>
      <c r="AM526" s="90"/>
      <c r="AN526" s="90"/>
      <c r="AO526" s="90"/>
    </row>
    <row r="527" spans="1:41" x14ac:dyDescent="0.2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  <c r="AI527" s="90"/>
      <c r="AJ527" s="90"/>
      <c r="AK527" s="90"/>
      <c r="AL527" s="90"/>
      <c r="AM527" s="90"/>
      <c r="AN527" s="90"/>
      <c r="AO527" s="90"/>
    </row>
    <row r="528" spans="1:41" x14ac:dyDescent="0.2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  <c r="AI528" s="90"/>
      <c r="AJ528" s="90"/>
      <c r="AK528" s="90"/>
      <c r="AL528" s="90"/>
      <c r="AM528" s="90"/>
      <c r="AN528" s="90"/>
      <c r="AO528" s="90"/>
    </row>
    <row r="529" spans="1:41" x14ac:dyDescent="0.2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  <c r="AI529" s="90"/>
      <c r="AJ529" s="90"/>
      <c r="AK529" s="90"/>
      <c r="AL529" s="90"/>
      <c r="AM529" s="90"/>
      <c r="AN529" s="90"/>
      <c r="AO529" s="90"/>
    </row>
    <row r="530" spans="1:41" x14ac:dyDescent="0.2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  <c r="AI530" s="90"/>
      <c r="AJ530" s="90"/>
      <c r="AK530" s="90"/>
      <c r="AL530" s="90"/>
      <c r="AM530" s="90"/>
      <c r="AN530" s="90"/>
      <c r="AO530" s="90"/>
    </row>
    <row r="531" spans="1:41" x14ac:dyDescent="0.2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  <c r="AI531" s="90"/>
      <c r="AJ531" s="90"/>
      <c r="AK531" s="90"/>
      <c r="AL531" s="90"/>
      <c r="AM531" s="90"/>
      <c r="AN531" s="90"/>
      <c r="AO531" s="90"/>
    </row>
    <row r="532" spans="1:41" x14ac:dyDescent="0.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  <c r="AI532" s="90"/>
      <c r="AJ532" s="90"/>
      <c r="AK532" s="90"/>
      <c r="AL532" s="90"/>
      <c r="AM532" s="90"/>
      <c r="AN532" s="90"/>
      <c r="AO532" s="90"/>
    </row>
    <row r="533" spans="1:41" x14ac:dyDescent="0.2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  <c r="AI533" s="90"/>
      <c r="AJ533" s="90"/>
      <c r="AK533" s="90"/>
      <c r="AL533" s="90"/>
      <c r="AM533" s="90"/>
      <c r="AN533" s="90"/>
      <c r="AO533" s="90"/>
    </row>
    <row r="534" spans="1:41" x14ac:dyDescent="0.2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  <c r="AI534" s="90"/>
      <c r="AJ534" s="90"/>
      <c r="AK534" s="90"/>
      <c r="AL534" s="90"/>
      <c r="AM534" s="90"/>
      <c r="AN534" s="90"/>
      <c r="AO534" s="90"/>
    </row>
    <row r="535" spans="1:41" x14ac:dyDescent="0.2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  <c r="AK535" s="90"/>
      <c r="AL535" s="90"/>
      <c r="AM535" s="90"/>
      <c r="AN535" s="90"/>
      <c r="AO535" s="90"/>
    </row>
    <row r="536" spans="1:41" x14ac:dyDescent="0.2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  <c r="AK536" s="90"/>
      <c r="AL536" s="90"/>
      <c r="AM536" s="90"/>
      <c r="AN536" s="90"/>
      <c r="AO536" s="90"/>
    </row>
    <row r="537" spans="1:41" x14ac:dyDescent="0.2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  <c r="AL537" s="90"/>
      <c r="AM537" s="90"/>
      <c r="AN537" s="90"/>
      <c r="AO537" s="90"/>
    </row>
    <row r="538" spans="1:41" x14ac:dyDescent="0.2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</row>
    <row r="539" spans="1:41" x14ac:dyDescent="0.2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</row>
    <row r="540" spans="1:41" x14ac:dyDescent="0.2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</row>
    <row r="541" spans="1:41" x14ac:dyDescent="0.2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  <c r="AK541" s="90"/>
      <c r="AL541" s="90"/>
      <c r="AM541" s="90"/>
      <c r="AN541" s="90"/>
      <c r="AO541" s="90"/>
    </row>
    <row r="542" spans="1:41" x14ac:dyDescent="0.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  <c r="AK542" s="90"/>
      <c r="AL542" s="90"/>
      <c r="AM542" s="90"/>
      <c r="AN542" s="90"/>
      <c r="AO542" s="90"/>
    </row>
    <row r="543" spans="1:41" x14ac:dyDescent="0.2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  <c r="AK543" s="90"/>
      <c r="AL543" s="90"/>
      <c r="AM543" s="90"/>
      <c r="AN543" s="90"/>
      <c r="AO543" s="90"/>
    </row>
    <row r="544" spans="1:41" x14ac:dyDescent="0.2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  <c r="AK544" s="90"/>
      <c r="AL544" s="90"/>
      <c r="AM544" s="90"/>
      <c r="AN544" s="90"/>
      <c r="AO544" s="90"/>
    </row>
    <row r="545" spans="1:41" x14ac:dyDescent="0.2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  <c r="AK545" s="90"/>
      <c r="AL545" s="90"/>
      <c r="AM545" s="90"/>
      <c r="AN545" s="90"/>
      <c r="AO545" s="90"/>
    </row>
    <row r="546" spans="1:41" x14ac:dyDescent="0.2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  <c r="AK546" s="90"/>
      <c r="AL546" s="90"/>
      <c r="AM546" s="90"/>
      <c r="AN546" s="90"/>
      <c r="AO546" s="90"/>
    </row>
    <row r="547" spans="1:41" x14ac:dyDescent="0.2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  <c r="AK547" s="90"/>
      <c r="AL547" s="90"/>
      <c r="AM547" s="90"/>
      <c r="AN547" s="90"/>
      <c r="AO547" s="90"/>
    </row>
    <row r="548" spans="1:41" x14ac:dyDescent="0.2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  <c r="AK548" s="90"/>
      <c r="AL548" s="90"/>
      <c r="AM548" s="90"/>
      <c r="AN548" s="90"/>
      <c r="AO548" s="90"/>
    </row>
    <row r="549" spans="1:41" x14ac:dyDescent="0.2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  <c r="AK549" s="90"/>
      <c r="AL549" s="90"/>
      <c r="AM549" s="90"/>
      <c r="AN549" s="90"/>
      <c r="AO549" s="90"/>
    </row>
    <row r="550" spans="1:41" x14ac:dyDescent="0.2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  <c r="AK550" s="90"/>
      <c r="AL550" s="90"/>
      <c r="AM550" s="90"/>
      <c r="AN550" s="90"/>
      <c r="AO550" s="90"/>
    </row>
    <row r="551" spans="1:41" x14ac:dyDescent="0.2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  <c r="AK551" s="90"/>
      <c r="AL551" s="90"/>
      <c r="AM551" s="90"/>
      <c r="AN551" s="90"/>
      <c r="AO551" s="90"/>
    </row>
    <row r="552" spans="1:41" x14ac:dyDescent="0.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</row>
    <row r="553" spans="1:41" x14ac:dyDescent="0.2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  <c r="AI553" s="90"/>
      <c r="AJ553" s="90"/>
      <c r="AK553" s="90"/>
      <c r="AL553" s="90"/>
      <c r="AM553" s="90"/>
      <c r="AN553" s="90"/>
      <c r="AO553" s="90"/>
    </row>
    <row r="554" spans="1:41" x14ac:dyDescent="0.2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  <c r="AI554" s="90"/>
      <c r="AJ554" s="90"/>
      <c r="AK554" s="90"/>
      <c r="AL554" s="90"/>
      <c r="AM554" s="90"/>
      <c r="AN554" s="90"/>
      <c r="AO554" s="90"/>
    </row>
    <row r="555" spans="1:41" x14ac:dyDescent="0.2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  <c r="AI555" s="90"/>
      <c r="AJ555" s="90"/>
      <c r="AK555" s="90"/>
      <c r="AL555" s="90"/>
      <c r="AM555" s="90"/>
      <c r="AN555" s="90"/>
      <c r="AO555" s="90"/>
    </row>
    <row r="556" spans="1:41" x14ac:dyDescent="0.2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  <c r="AI556" s="90"/>
      <c r="AJ556" s="90"/>
      <c r="AK556" s="90"/>
      <c r="AL556" s="90"/>
      <c r="AM556" s="90"/>
      <c r="AN556" s="90"/>
      <c r="AO556" s="90"/>
    </row>
    <row r="557" spans="1:41" x14ac:dyDescent="0.2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</row>
    <row r="558" spans="1:41" x14ac:dyDescent="0.2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  <c r="AI558" s="90"/>
      <c r="AJ558" s="90"/>
      <c r="AK558" s="90"/>
      <c r="AL558" s="90"/>
      <c r="AM558" s="90"/>
      <c r="AN558" s="90"/>
      <c r="AO558" s="90"/>
    </row>
    <row r="559" spans="1:41" x14ac:dyDescent="0.2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  <c r="AI559" s="90"/>
      <c r="AJ559" s="90"/>
      <c r="AK559" s="90"/>
      <c r="AL559" s="90"/>
      <c r="AM559" s="90"/>
      <c r="AN559" s="90"/>
      <c r="AO559" s="90"/>
    </row>
    <row r="560" spans="1:41" x14ac:dyDescent="0.2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  <c r="AI560" s="90"/>
      <c r="AJ560" s="90"/>
      <c r="AK560" s="90"/>
      <c r="AL560" s="90"/>
      <c r="AM560" s="90"/>
      <c r="AN560" s="90"/>
      <c r="AO560" s="90"/>
    </row>
    <row r="561" spans="1:41" x14ac:dyDescent="0.2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</row>
    <row r="562" spans="1:41" x14ac:dyDescent="0.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</row>
    <row r="563" spans="1:41" x14ac:dyDescent="0.2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</row>
    <row r="564" spans="1:41" x14ac:dyDescent="0.2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</row>
    <row r="565" spans="1:41" x14ac:dyDescent="0.2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  <c r="AK565" s="90"/>
      <c r="AL565" s="90"/>
      <c r="AM565" s="90"/>
      <c r="AN565" s="90"/>
      <c r="AO565" s="90"/>
    </row>
    <row r="566" spans="1:41" x14ac:dyDescent="0.2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  <c r="AK566" s="90"/>
      <c r="AL566" s="90"/>
      <c r="AM566" s="90"/>
      <c r="AN566" s="90"/>
      <c r="AO566" s="90"/>
    </row>
    <row r="567" spans="1:41" x14ac:dyDescent="0.2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  <c r="AI567" s="90"/>
      <c r="AJ567" s="90"/>
      <c r="AK567" s="90"/>
      <c r="AL567" s="90"/>
      <c r="AM567" s="90"/>
      <c r="AN567" s="90"/>
      <c r="AO567" s="90"/>
    </row>
    <row r="568" spans="1:41" x14ac:dyDescent="0.2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  <c r="AI568" s="90"/>
      <c r="AJ568" s="90"/>
      <c r="AK568" s="90"/>
      <c r="AL568" s="90"/>
      <c r="AM568" s="90"/>
      <c r="AN568" s="90"/>
      <c r="AO568" s="90"/>
    </row>
    <row r="569" spans="1:41" x14ac:dyDescent="0.2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  <c r="AI569" s="90"/>
      <c r="AJ569" s="90"/>
      <c r="AK569" s="90"/>
      <c r="AL569" s="90"/>
      <c r="AM569" s="90"/>
      <c r="AN569" s="90"/>
      <c r="AO569" s="90"/>
    </row>
    <row r="570" spans="1:41" x14ac:dyDescent="0.2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  <c r="AI570" s="90"/>
      <c r="AJ570" s="90"/>
      <c r="AK570" s="90"/>
      <c r="AL570" s="90"/>
      <c r="AM570" s="90"/>
      <c r="AN570" s="90"/>
      <c r="AO570" s="90"/>
    </row>
    <row r="571" spans="1:41" x14ac:dyDescent="0.2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  <c r="AK571" s="90"/>
      <c r="AL571" s="90"/>
      <c r="AM571" s="90"/>
      <c r="AN571" s="90"/>
      <c r="AO571" s="90"/>
    </row>
    <row r="572" spans="1:41" x14ac:dyDescent="0.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  <c r="AI572" s="90"/>
      <c r="AJ572" s="90"/>
      <c r="AK572" s="90"/>
      <c r="AL572" s="90"/>
      <c r="AM572" s="90"/>
      <c r="AN572" s="90"/>
      <c r="AO572" s="90"/>
    </row>
    <row r="573" spans="1:41" x14ac:dyDescent="0.2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  <c r="AI573" s="90"/>
      <c r="AJ573" s="90"/>
      <c r="AK573" s="90"/>
      <c r="AL573" s="90"/>
      <c r="AM573" s="90"/>
      <c r="AN573" s="90"/>
      <c r="AO573" s="90"/>
    </row>
    <row r="574" spans="1:41" x14ac:dyDescent="0.2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  <c r="AI574" s="90"/>
      <c r="AJ574" s="90"/>
      <c r="AK574" s="90"/>
      <c r="AL574" s="90"/>
      <c r="AM574" s="90"/>
      <c r="AN574" s="90"/>
      <c r="AO574" s="90"/>
    </row>
    <row r="575" spans="1:41" x14ac:dyDescent="0.2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90"/>
      <c r="AI575" s="90"/>
      <c r="AJ575" s="90"/>
      <c r="AK575" s="90"/>
      <c r="AL575" s="90"/>
      <c r="AM575" s="90"/>
      <c r="AN575" s="90"/>
      <c r="AO575" s="90"/>
    </row>
    <row r="576" spans="1:41" x14ac:dyDescent="0.2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90"/>
      <c r="AI576" s="90"/>
      <c r="AJ576" s="90"/>
      <c r="AK576" s="90"/>
      <c r="AL576" s="90"/>
      <c r="AM576" s="90"/>
      <c r="AN576" s="90"/>
      <c r="AO576" s="90"/>
    </row>
    <row r="577" spans="1:41" x14ac:dyDescent="0.2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90"/>
      <c r="AI577" s="90"/>
      <c r="AJ577" s="90"/>
      <c r="AK577" s="90"/>
      <c r="AL577" s="90"/>
      <c r="AM577" s="90"/>
      <c r="AN577" s="90"/>
      <c r="AO577" s="90"/>
    </row>
    <row r="578" spans="1:41" x14ac:dyDescent="0.2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90"/>
      <c r="AI578" s="90"/>
      <c r="AJ578" s="90"/>
      <c r="AK578" s="90"/>
      <c r="AL578" s="90"/>
      <c r="AM578" s="90"/>
      <c r="AN578" s="90"/>
      <c r="AO578" s="90"/>
    </row>
    <row r="579" spans="1:41" x14ac:dyDescent="0.2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90"/>
      <c r="AI579" s="90"/>
      <c r="AJ579" s="90"/>
      <c r="AK579" s="90"/>
      <c r="AL579" s="90"/>
      <c r="AM579" s="90"/>
      <c r="AN579" s="90"/>
      <c r="AO579" s="90"/>
    </row>
    <row r="580" spans="1:41" x14ac:dyDescent="0.2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90"/>
      <c r="AI580" s="90"/>
      <c r="AJ580" s="90"/>
      <c r="AK580" s="90"/>
      <c r="AL580" s="90"/>
      <c r="AM580" s="90"/>
      <c r="AN580" s="90"/>
      <c r="AO580" s="90"/>
    </row>
    <row r="581" spans="1:41" x14ac:dyDescent="0.2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90"/>
      <c r="AI581" s="90"/>
      <c r="AJ581" s="90"/>
      <c r="AK581" s="90"/>
      <c r="AL581" s="90"/>
      <c r="AM581" s="90"/>
      <c r="AN581" s="90"/>
      <c r="AO581" s="90"/>
    </row>
    <row r="582" spans="1:41" x14ac:dyDescent="0.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90"/>
      <c r="AI582" s="90"/>
      <c r="AJ582" s="90"/>
      <c r="AK582" s="90"/>
      <c r="AL582" s="90"/>
      <c r="AM582" s="90"/>
      <c r="AN582" s="90"/>
      <c r="AO582" s="90"/>
    </row>
    <row r="583" spans="1:41" x14ac:dyDescent="0.2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  <c r="AH583" s="90"/>
      <c r="AI583" s="90"/>
      <c r="AJ583" s="90"/>
      <c r="AK583" s="90"/>
      <c r="AL583" s="90"/>
      <c r="AM583" s="90"/>
      <c r="AN583" s="90"/>
      <c r="AO583" s="90"/>
    </row>
    <row r="584" spans="1:41" x14ac:dyDescent="0.2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  <c r="AH584" s="90"/>
      <c r="AI584" s="90"/>
      <c r="AJ584" s="90"/>
      <c r="AK584" s="90"/>
      <c r="AL584" s="90"/>
      <c r="AM584" s="90"/>
      <c r="AN584" s="90"/>
      <c r="AO584" s="90"/>
    </row>
    <row r="585" spans="1:41" x14ac:dyDescent="0.2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  <c r="AH585" s="90"/>
      <c r="AI585" s="90"/>
      <c r="AJ585" s="90"/>
      <c r="AK585" s="90"/>
      <c r="AL585" s="90"/>
      <c r="AM585" s="90"/>
      <c r="AN585" s="90"/>
      <c r="AO585" s="90"/>
    </row>
    <row r="586" spans="1:41" x14ac:dyDescent="0.2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  <c r="AH586" s="90"/>
      <c r="AI586" s="90"/>
      <c r="AJ586" s="90"/>
      <c r="AK586" s="90"/>
      <c r="AL586" s="90"/>
      <c r="AM586" s="90"/>
      <c r="AN586" s="90"/>
      <c r="AO586" s="90"/>
    </row>
    <row r="587" spans="1:41" x14ac:dyDescent="0.2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  <c r="AH587" s="90"/>
      <c r="AI587" s="90"/>
      <c r="AJ587" s="90"/>
      <c r="AK587" s="90"/>
      <c r="AL587" s="90"/>
      <c r="AM587" s="90"/>
      <c r="AN587" s="90"/>
      <c r="AO587" s="90"/>
    </row>
    <row r="588" spans="1:41" x14ac:dyDescent="0.2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  <c r="AH588" s="90"/>
      <c r="AI588" s="90"/>
      <c r="AJ588" s="90"/>
      <c r="AK588" s="90"/>
      <c r="AL588" s="90"/>
      <c r="AM588" s="90"/>
      <c r="AN588" s="90"/>
      <c r="AO588" s="90"/>
    </row>
    <row r="589" spans="1:41" x14ac:dyDescent="0.2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  <c r="AH589" s="90"/>
      <c r="AI589" s="90"/>
      <c r="AJ589" s="90"/>
      <c r="AK589" s="90"/>
      <c r="AL589" s="90"/>
      <c r="AM589" s="90"/>
      <c r="AN589" s="90"/>
      <c r="AO589" s="90"/>
    </row>
    <row r="590" spans="1:41" x14ac:dyDescent="0.2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90"/>
      <c r="AI590" s="90"/>
      <c r="AJ590" s="90"/>
      <c r="AK590" s="90"/>
      <c r="AL590" s="90"/>
      <c r="AM590" s="90"/>
      <c r="AN590" s="90"/>
      <c r="AO590" s="90"/>
    </row>
    <row r="591" spans="1:41" x14ac:dyDescent="0.2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90"/>
      <c r="AI591" s="90"/>
      <c r="AJ591" s="90"/>
      <c r="AK591" s="90"/>
      <c r="AL591" s="90"/>
      <c r="AM591" s="90"/>
      <c r="AN591" s="90"/>
      <c r="AO591" s="90"/>
    </row>
    <row r="592" spans="1:41" x14ac:dyDescent="0.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90"/>
      <c r="AI592" s="90"/>
      <c r="AJ592" s="90"/>
      <c r="AK592" s="90"/>
      <c r="AL592" s="90"/>
      <c r="AM592" s="90"/>
      <c r="AN592" s="90"/>
      <c r="AO592" s="90"/>
    </row>
    <row r="593" spans="1:41" x14ac:dyDescent="0.2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90"/>
      <c r="AI593" s="90"/>
      <c r="AJ593" s="90"/>
      <c r="AK593" s="90"/>
      <c r="AL593" s="90"/>
      <c r="AM593" s="90"/>
      <c r="AN593" s="90"/>
      <c r="AO593" s="90"/>
    </row>
    <row r="594" spans="1:41" x14ac:dyDescent="0.2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90"/>
      <c r="AI594" s="90"/>
      <c r="AJ594" s="90"/>
      <c r="AK594" s="90"/>
      <c r="AL594" s="90"/>
      <c r="AM594" s="90"/>
      <c r="AN594" s="90"/>
      <c r="AO594" s="90"/>
    </row>
    <row r="595" spans="1:41" x14ac:dyDescent="0.2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90"/>
      <c r="AI595" s="90"/>
      <c r="AJ595" s="90"/>
      <c r="AK595" s="90"/>
      <c r="AL595" s="90"/>
      <c r="AM595" s="90"/>
      <c r="AN595" s="90"/>
      <c r="AO595" s="90"/>
    </row>
    <row r="596" spans="1:41" x14ac:dyDescent="0.2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90"/>
      <c r="AI596" s="90"/>
      <c r="AJ596" s="90"/>
      <c r="AK596" s="90"/>
      <c r="AL596" s="90"/>
      <c r="AM596" s="90"/>
      <c r="AN596" s="90"/>
      <c r="AO596" s="90"/>
    </row>
    <row r="597" spans="1:41" x14ac:dyDescent="0.2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90"/>
      <c r="AI597" s="90"/>
      <c r="AJ597" s="90"/>
      <c r="AK597" s="90"/>
      <c r="AL597" s="90"/>
      <c r="AM597" s="90"/>
      <c r="AN597" s="90"/>
      <c r="AO597" s="90"/>
    </row>
    <row r="598" spans="1:41" x14ac:dyDescent="0.2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90"/>
      <c r="AI598" s="90"/>
      <c r="AJ598" s="90"/>
      <c r="AK598" s="90"/>
      <c r="AL598" s="90"/>
      <c r="AM598" s="90"/>
      <c r="AN598" s="90"/>
      <c r="AO598" s="90"/>
    </row>
    <row r="599" spans="1:41" x14ac:dyDescent="0.2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90"/>
      <c r="AI599" s="90"/>
      <c r="AJ599" s="90"/>
      <c r="AK599" s="90"/>
      <c r="AL599" s="90"/>
      <c r="AM599" s="90"/>
      <c r="AN599" s="90"/>
      <c r="AO599" s="90"/>
    </row>
    <row r="600" spans="1:41" x14ac:dyDescent="0.2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90"/>
      <c r="AI600" s="90"/>
      <c r="AJ600" s="90"/>
      <c r="AK600" s="90"/>
      <c r="AL600" s="90"/>
      <c r="AM600" s="90"/>
      <c r="AN600" s="90"/>
      <c r="AO600" s="90"/>
    </row>
    <row r="601" spans="1:41" x14ac:dyDescent="0.2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90"/>
      <c r="AI601" s="90"/>
      <c r="AJ601" s="90"/>
      <c r="AK601" s="90"/>
      <c r="AL601" s="90"/>
      <c r="AM601" s="90"/>
      <c r="AN601" s="90"/>
      <c r="AO601" s="90"/>
    </row>
    <row r="602" spans="1:41" x14ac:dyDescent="0.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90"/>
      <c r="AI602" s="90"/>
      <c r="AJ602" s="90"/>
      <c r="AK602" s="90"/>
      <c r="AL602" s="90"/>
      <c r="AM602" s="90"/>
      <c r="AN602" s="90"/>
      <c r="AO602" s="90"/>
    </row>
    <row r="603" spans="1:41" x14ac:dyDescent="0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  <c r="AI603" s="90"/>
      <c r="AJ603" s="90"/>
      <c r="AK603" s="90"/>
      <c r="AL603" s="90"/>
      <c r="AM603" s="90"/>
      <c r="AN603" s="90"/>
      <c r="AO603" s="90"/>
    </row>
    <row r="604" spans="1:41" x14ac:dyDescent="0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  <c r="AI604" s="90"/>
      <c r="AJ604" s="90"/>
      <c r="AK604" s="90"/>
      <c r="AL604" s="90"/>
      <c r="AM604" s="90"/>
      <c r="AN604" s="90"/>
      <c r="AO604" s="90"/>
    </row>
    <row r="605" spans="1:41" x14ac:dyDescent="0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  <c r="AI605" s="90"/>
      <c r="AJ605" s="90"/>
      <c r="AK605" s="90"/>
      <c r="AL605" s="90"/>
      <c r="AM605" s="90"/>
      <c r="AN605" s="90"/>
      <c r="AO605" s="90"/>
    </row>
    <row r="606" spans="1:41" x14ac:dyDescent="0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  <c r="AI606" s="90"/>
      <c r="AJ606" s="90"/>
      <c r="AK606" s="90"/>
      <c r="AL606" s="90"/>
      <c r="AM606" s="90"/>
      <c r="AN606" s="90"/>
      <c r="AO606" s="90"/>
    </row>
    <row r="607" spans="1:41" x14ac:dyDescent="0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  <c r="AI607" s="90"/>
      <c r="AJ607" s="90"/>
      <c r="AK607" s="90"/>
      <c r="AL607" s="90"/>
      <c r="AM607" s="90"/>
      <c r="AN607" s="90"/>
      <c r="AO607" s="90"/>
    </row>
    <row r="608" spans="1:41" x14ac:dyDescent="0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  <c r="AI608" s="90"/>
      <c r="AJ608" s="90"/>
      <c r="AK608" s="90"/>
      <c r="AL608" s="90"/>
      <c r="AM608" s="90"/>
      <c r="AN608" s="90"/>
      <c r="AO608" s="90"/>
    </row>
    <row r="609" spans="1:41" x14ac:dyDescent="0.2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  <c r="AI609" s="90"/>
      <c r="AJ609" s="90"/>
      <c r="AK609" s="90"/>
      <c r="AL609" s="90"/>
      <c r="AM609" s="90"/>
      <c r="AN609" s="90"/>
      <c r="AO609" s="90"/>
    </row>
    <row r="610" spans="1:41" x14ac:dyDescent="0.2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  <c r="AI610" s="90"/>
      <c r="AJ610" s="90"/>
      <c r="AK610" s="90"/>
      <c r="AL610" s="90"/>
      <c r="AM610" s="90"/>
      <c r="AN610" s="90"/>
      <c r="AO610" s="90"/>
    </row>
    <row r="611" spans="1:41" x14ac:dyDescent="0.2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90"/>
      <c r="AI611" s="90"/>
      <c r="AJ611" s="90"/>
      <c r="AK611" s="90"/>
      <c r="AL611" s="90"/>
      <c r="AM611" s="90"/>
      <c r="AN611" s="90"/>
      <c r="AO611" s="90"/>
    </row>
    <row r="612" spans="1:41" x14ac:dyDescent="0.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90"/>
      <c r="AI612" s="90"/>
      <c r="AJ612" s="90"/>
      <c r="AK612" s="90"/>
      <c r="AL612" s="90"/>
      <c r="AM612" s="90"/>
      <c r="AN612" s="90"/>
      <c r="AO612" s="90"/>
    </row>
    <row r="613" spans="1:41" x14ac:dyDescent="0.2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90"/>
      <c r="AI613" s="90"/>
      <c r="AJ613" s="90"/>
      <c r="AK613" s="90"/>
      <c r="AL613" s="90"/>
      <c r="AM613" s="90"/>
      <c r="AN613" s="90"/>
      <c r="AO613" s="90"/>
    </row>
    <row r="614" spans="1:41" x14ac:dyDescent="0.2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  <c r="AH614" s="90"/>
      <c r="AI614" s="90"/>
      <c r="AJ614" s="90"/>
      <c r="AK614" s="90"/>
      <c r="AL614" s="90"/>
      <c r="AM614" s="90"/>
      <c r="AN614" s="90"/>
      <c r="AO614" s="90"/>
    </row>
    <row r="615" spans="1:41" x14ac:dyDescent="0.2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  <c r="AH615" s="90"/>
      <c r="AI615" s="90"/>
      <c r="AJ615" s="90"/>
      <c r="AK615" s="90"/>
      <c r="AL615" s="90"/>
      <c r="AM615" s="90"/>
      <c r="AN615" s="90"/>
      <c r="AO615" s="90"/>
    </row>
    <row r="616" spans="1:41" x14ac:dyDescent="0.2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  <c r="AH616" s="90"/>
      <c r="AI616" s="90"/>
      <c r="AJ616" s="90"/>
      <c r="AK616" s="90"/>
      <c r="AL616" s="90"/>
      <c r="AM616" s="90"/>
      <c r="AN616" s="90"/>
      <c r="AO616" s="90"/>
    </row>
    <row r="617" spans="1:41" x14ac:dyDescent="0.2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  <c r="AH617" s="90"/>
      <c r="AI617" s="90"/>
      <c r="AJ617" s="90"/>
      <c r="AK617" s="90"/>
      <c r="AL617" s="90"/>
      <c r="AM617" s="90"/>
      <c r="AN617" s="90"/>
      <c r="AO617" s="90"/>
    </row>
    <row r="618" spans="1:41" x14ac:dyDescent="0.2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  <c r="AI618" s="90"/>
      <c r="AJ618" s="90"/>
      <c r="AK618" s="90"/>
      <c r="AL618" s="90"/>
      <c r="AM618" s="90"/>
      <c r="AN618" s="90"/>
      <c r="AO618" s="90"/>
    </row>
    <row r="619" spans="1:41" x14ac:dyDescent="0.2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  <c r="AI619" s="90"/>
      <c r="AJ619" s="90"/>
      <c r="AK619" s="90"/>
      <c r="AL619" s="90"/>
      <c r="AM619" s="90"/>
      <c r="AN619" s="90"/>
      <c r="AO619" s="90"/>
    </row>
    <row r="620" spans="1:41" x14ac:dyDescent="0.2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  <c r="AI620" s="90"/>
      <c r="AJ620" s="90"/>
      <c r="AK620" s="90"/>
      <c r="AL620" s="90"/>
      <c r="AM620" s="90"/>
      <c r="AN620" s="90"/>
      <c r="AO620" s="90"/>
    </row>
    <row r="621" spans="1:41" x14ac:dyDescent="0.2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  <c r="AH621" s="90"/>
      <c r="AI621" s="90"/>
      <c r="AJ621" s="90"/>
      <c r="AK621" s="90"/>
      <c r="AL621" s="90"/>
      <c r="AM621" s="90"/>
      <c r="AN621" s="90"/>
      <c r="AO621" s="90"/>
    </row>
    <row r="622" spans="1:41" x14ac:dyDescent="0.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  <c r="AI622" s="90"/>
      <c r="AJ622" s="90"/>
      <c r="AK622" s="90"/>
      <c r="AL622" s="90"/>
      <c r="AM622" s="90"/>
      <c r="AN622" s="90"/>
      <c r="AO622" s="90"/>
    </row>
    <row r="623" spans="1:41" x14ac:dyDescent="0.2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  <c r="AH623" s="90"/>
      <c r="AI623" s="90"/>
      <c r="AJ623" s="90"/>
      <c r="AK623" s="90"/>
      <c r="AL623" s="90"/>
      <c r="AM623" s="90"/>
      <c r="AN623" s="90"/>
      <c r="AO623" s="90"/>
    </row>
    <row r="624" spans="1:41" x14ac:dyDescent="0.2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  <c r="AI624" s="90"/>
      <c r="AJ624" s="90"/>
      <c r="AK624" s="90"/>
      <c r="AL624" s="90"/>
      <c r="AM624" s="90"/>
      <c r="AN624" s="90"/>
      <c r="AO624" s="90"/>
    </row>
    <row r="625" spans="1:41" x14ac:dyDescent="0.2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  <c r="AH625" s="90"/>
      <c r="AI625" s="90"/>
      <c r="AJ625" s="90"/>
      <c r="AK625" s="90"/>
      <c r="AL625" s="90"/>
      <c r="AM625" s="90"/>
      <c r="AN625" s="90"/>
      <c r="AO625" s="90"/>
    </row>
    <row r="626" spans="1:41" x14ac:dyDescent="0.2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  <c r="AH626" s="90"/>
      <c r="AI626" s="90"/>
      <c r="AJ626" s="90"/>
      <c r="AK626" s="90"/>
      <c r="AL626" s="90"/>
      <c r="AM626" s="90"/>
      <c r="AN626" s="90"/>
      <c r="AO626" s="90"/>
    </row>
    <row r="627" spans="1:41" x14ac:dyDescent="0.2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90"/>
      <c r="AI627" s="90"/>
      <c r="AJ627" s="90"/>
      <c r="AK627" s="90"/>
      <c r="AL627" s="90"/>
      <c r="AM627" s="90"/>
      <c r="AN627" s="90"/>
      <c r="AO627" s="90"/>
    </row>
    <row r="628" spans="1:41" x14ac:dyDescent="0.2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90"/>
      <c r="AI628" s="90"/>
      <c r="AJ628" s="90"/>
      <c r="AK628" s="90"/>
      <c r="AL628" s="90"/>
      <c r="AM628" s="90"/>
      <c r="AN628" s="90"/>
      <c r="AO628" s="90"/>
    </row>
    <row r="629" spans="1:41" x14ac:dyDescent="0.2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90"/>
      <c r="AI629" s="90"/>
      <c r="AJ629" s="90"/>
      <c r="AK629" s="90"/>
      <c r="AL629" s="90"/>
      <c r="AM629" s="90"/>
      <c r="AN629" s="90"/>
      <c r="AO629" s="90"/>
    </row>
    <row r="630" spans="1:41" x14ac:dyDescent="0.2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90"/>
      <c r="AI630" s="90"/>
      <c r="AJ630" s="90"/>
      <c r="AK630" s="90"/>
      <c r="AL630" s="90"/>
      <c r="AM630" s="90"/>
      <c r="AN630" s="90"/>
      <c r="AO630" s="90"/>
    </row>
    <row r="631" spans="1:41" x14ac:dyDescent="0.2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  <c r="AH631" s="90"/>
      <c r="AI631" s="90"/>
      <c r="AJ631" s="90"/>
      <c r="AK631" s="90"/>
      <c r="AL631" s="90"/>
      <c r="AM631" s="90"/>
      <c r="AN631" s="90"/>
      <c r="AO631" s="90"/>
    </row>
    <row r="632" spans="1:41" x14ac:dyDescent="0.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  <c r="AH632" s="90"/>
      <c r="AI632" s="90"/>
      <c r="AJ632" s="90"/>
      <c r="AK632" s="90"/>
      <c r="AL632" s="90"/>
      <c r="AM632" s="90"/>
      <c r="AN632" s="90"/>
      <c r="AO632" s="90"/>
    </row>
    <row r="633" spans="1:41" x14ac:dyDescent="0.2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90"/>
      <c r="AI633" s="90"/>
      <c r="AJ633" s="90"/>
      <c r="AK633" s="90"/>
      <c r="AL633" s="90"/>
      <c r="AM633" s="90"/>
      <c r="AN633" s="90"/>
      <c r="AO633" s="90"/>
    </row>
    <row r="634" spans="1:41" x14ac:dyDescent="0.2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  <c r="AH634" s="90"/>
      <c r="AI634" s="90"/>
      <c r="AJ634" s="90"/>
      <c r="AK634" s="90"/>
      <c r="AL634" s="90"/>
      <c r="AM634" s="90"/>
      <c r="AN634" s="90"/>
      <c r="AO634" s="90"/>
    </row>
    <row r="635" spans="1:41" x14ac:dyDescent="0.2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  <c r="AH635" s="90"/>
      <c r="AI635" s="90"/>
      <c r="AJ635" s="90"/>
      <c r="AK635" s="90"/>
      <c r="AL635" s="90"/>
      <c r="AM635" s="90"/>
      <c r="AN635" s="90"/>
      <c r="AO635" s="90"/>
    </row>
    <row r="636" spans="1:41" x14ac:dyDescent="0.2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  <c r="AH636" s="90"/>
      <c r="AI636" s="90"/>
      <c r="AJ636" s="90"/>
      <c r="AK636" s="90"/>
      <c r="AL636" s="90"/>
      <c r="AM636" s="90"/>
      <c r="AN636" s="90"/>
      <c r="AO636" s="90"/>
    </row>
    <row r="637" spans="1:41" x14ac:dyDescent="0.2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90"/>
      <c r="AI637" s="90"/>
      <c r="AJ637" s="90"/>
      <c r="AK637" s="90"/>
      <c r="AL637" s="90"/>
      <c r="AM637" s="90"/>
      <c r="AN637" s="90"/>
      <c r="AO637" s="90"/>
    </row>
    <row r="638" spans="1:41" x14ac:dyDescent="0.2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  <c r="AI638" s="90"/>
      <c r="AJ638" s="90"/>
      <c r="AK638" s="90"/>
      <c r="AL638" s="90"/>
      <c r="AM638" s="90"/>
      <c r="AN638" s="90"/>
      <c r="AO638" s="90"/>
    </row>
    <row r="639" spans="1:41" x14ac:dyDescent="0.2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90"/>
      <c r="AI639" s="90"/>
      <c r="AJ639" s="90"/>
      <c r="AK639" s="90"/>
      <c r="AL639" s="90"/>
      <c r="AM639" s="90"/>
      <c r="AN639" s="90"/>
      <c r="AO639" s="90"/>
    </row>
    <row r="640" spans="1:41" x14ac:dyDescent="0.2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90"/>
      <c r="AI640" s="90"/>
      <c r="AJ640" s="90"/>
      <c r="AK640" s="90"/>
      <c r="AL640" s="90"/>
      <c r="AM640" s="90"/>
      <c r="AN640" s="90"/>
      <c r="AO640" s="90"/>
    </row>
    <row r="641" spans="1:41" x14ac:dyDescent="0.2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  <c r="AH641" s="90"/>
      <c r="AI641" s="90"/>
      <c r="AJ641" s="90"/>
      <c r="AK641" s="90"/>
      <c r="AL641" s="90"/>
      <c r="AM641" s="90"/>
      <c r="AN641" s="90"/>
      <c r="AO641" s="90"/>
    </row>
    <row r="642" spans="1:41" x14ac:dyDescent="0.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  <c r="AH642" s="90"/>
      <c r="AI642" s="90"/>
      <c r="AJ642" s="90"/>
      <c r="AK642" s="90"/>
      <c r="AL642" s="90"/>
      <c r="AM642" s="90"/>
      <c r="AN642" s="90"/>
      <c r="AO642" s="90"/>
    </row>
    <row r="643" spans="1:41" x14ac:dyDescent="0.2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  <c r="AI643" s="90"/>
      <c r="AJ643" s="90"/>
      <c r="AK643" s="90"/>
      <c r="AL643" s="90"/>
      <c r="AM643" s="90"/>
      <c r="AN643" s="90"/>
      <c r="AO643" s="90"/>
    </row>
    <row r="644" spans="1:41" x14ac:dyDescent="0.2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  <c r="AH644" s="90"/>
      <c r="AI644" s="90"/>
      <c r="AJ644" s="90"/>
      <c r="AK644" s="90"/>
      <c r="AL644" s="90"/>
      <c r="AM644" s="90"/>
      <c r="AN644" s="90"/>
      <c r="AO644" s="90"/>
    </row>
    <row r="645" spans="1:41" x14ac:dyDescent="0.2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  <c r="AH645" s="90"/>
      <c r="AI645" s="90"/>
      <c r="AJ645" s="90"/>
      <c r="AK645" s="90"/>
      <c r="AL645" s="90"/>
      <c r="AM645" s="90"/>
      <c r="AN645" s="90"/>
      <c r="AO645" s="90"/>
    </row>
    <row r="646" spans="1:41" x14ac:dyDescent="0.2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  <c r="AH646" s="90"/>
      <c r="AI646" s="90"/>
      <c r="AJ646" s="90"/>
      <c r="AK646" s="90"/>
      <c r="AL646" s="90"/>
      <c r="AM646" s="90"/>
      <c r="AN646" s="90"/>
      <c r="AO646" s="90"/>
    </row>
    <row r="647" spans="1:41" x14ac:dyDescent="0.2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  <c r="AH647" s="90"/>
      <c r="AI647" s="90"/>
      <c r="AJ647" s="90"/>
      <c r="AK647" s="90"/>
      <c r="AL647" s="90"/>
      <c r="AM647" s="90"/>
      <c r="AN647" s="90"/>
      <c r="AO647" s="90"/>
    </row>
    <row r="648" spans="1:41" x14ac:dyDescent="0.2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  <c r="AH648" s="90"/>
      <c r="AI648" s="90"/>
      <c r="AJ648" s="90"/>
      <c r="AK648" s="90"/>
      <c r="AL648" s="90"/>
      <c r="AM648" s="90"/>
      <c r="AN648" s="90"/>
      <c r="AO648" s="90"/>
    </row>
    <row r="649" spans="1:41" x14ac:dyDescent="0.2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  <c r="AH649" s="90"/>
      <c r="AI649" s="90"/>
      <c r="AJ649" s="90"/>
      <c r="AK649" s="90"/>
      <c r="AL649" s="90"/>
      <c r="AM649" s="90"/>
      <c r="AN649" s="90"/>
      <c r="AO649" s="90"/>
    </row>
    <row r="650" spans="1:41" x14ac:dyDescent="0.2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  <c r="AH650" s="90"/>
      <c r="AI650" s="90"/>
      <c r="AJ650" s="90"/>
      <c r="AK650" s="90"/>
      <c r="AL650" s="90"/>
      <c r="AM650" s="90"/>
      <c r="AN650" s="90"/>
      <c r="AO650" s="90"/>
    </row>
    <row r="651" spans="1:41" x14ac:dyDescent="0.2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  <c r="AH651" s="90"/>
      <c r="AI651" s="90"/>
      <c r="AJ651" s="90"/>
      <c r="AK651" s="90"/>
      <c r="AL651" s="90"/>
      <c r="AM651" s="90"/>
      <c r="AN651" s="90"/>
      <c r="AO651" s="90"/>
    </row>
    <row r="652" spans="1:41" x14ac:dyDescent="0.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90"/>
      <c r="AI652" s="90"/>
      <c r="AJ652" s="90"/>
      <c r="AK652" s="90"/>
      <c r="AL652" s="90"/>
      <c r="AM652" s="90"/>
      <c r="AN652" s="90"/>
      <c r="AO652" s="90"/>
    </row>
    <row r="653" spans="1:41" x14ac:dyDescent="0.2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90"/>
      <c r="AI653" s="90"/>
      <c r="AJ653" s="90"/>
      <c r="AK653" s="90"/>
      <c r="AL653" s="90"/>
      <c r="AM653" s="90"/>
      <c r="AN653" s="90"/>
      <c r="AO653" s="90"/>
    </row>
    <row r="654" spans="1:41" x14ac:dyDescent="0.2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  <c r="AH654" s="90"/>
      <c r="AI654" s="90"/>
      <c r="AJ654" s="90"/>
      <c r="AK654" s="90"/>
      <c r="AL654" s="90"/>
      <c r="AM654" s="90"/>
      <c r="AN654" s="90"/>
      <c r="AO654" s="90"/>
    </row>
    <row r="655" spans="1:41" x14ac:dyDescent="0.2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  <c r="AH655" s="90"/>
      <c r="AI655" s="90"/>
      <c r="AJ655" s="90"/>
      <c r="AK655" s="90"/>
      <c r="AL655" s="90"/>
      <c r="AM655" s="90"/>
      <c r="AN655" s="90"/>
      <c r="AO655" s="90"/>
    </row>
    <row r="656" spans="1:41" x14ac:dyDescent="0.2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  <c r="AI656" s="90"/>
      <c r="AJ656" s="90"/>
      <c r="AK656" s="90"/>
      <c r="AL656" s="90"/>
      <c r="AM656" s="90"/>
      <c r="AN656" s="90"/>
      <c r="AO656" s="90"/>
    </row>
    <row r="657" spans="1:41" x14ac:dyDescent="0.2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  <c r="AH657" s="90"/>
      <c r="AI657" s="90"/>
      <c r="AJ657" s="90"/>
      <c r="AK657" s="90"/>
      <c r="AL657" s="90"/>
      <c r="AM657" s="90"/>
      <c r="AN657" s="90"/>
      <c r="AO657" s="90"/>
    </row>
    <row r="658" spans="1:41" x14ac:dyDescent="0.2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90"/>
      <c r="AI658" s="90"/>
      <c r="AJ658" s="90"/>
      <c r="AK658" s="90"/>
      <c r="AL658" s="90"/>
      <c r="AM658" s="90"/>
      <c r="AN658" s="90"/>
      <c r="AO658" s="90"/>
    </row>
    <row r="659" spans="1:41" x14ac:dyDescent="0.2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90"/>
      <c r="AI659" s="90"/>
      <c r="AJ659" s="90"/>
      <c r="AK659" s="90"/>
      <c r="AL659" s="90"/>
      <c r="AM659" s="90"/>
      <c r="AN659" s="90"/>
      <c r="AO659" s="90"/>
    </row>
    <row r="660" spans="1:41" x14ac:dyDescent="0.2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90"/>
      <c r="AI660" s="90"/>
      <c r="AJ660" s="90"/>
      <c r="AK660" s="90"/>
      <c r="AL660" s="90"/>
      <c r="AM660" s="90"/>
      <c r="AN660" s="90"/>
      <c r="AO660" s="90"/>
    </row>
    <row r="661" spans="1:41" x14ac:dyDescent="0.2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90"/>
      <c r="AI661" s="90"/>
      <c r="AJ661" s="90"/>
      <c r="AK661" s="90"/>
      <c r="AL661" s="90"/>
      <c r="AM661" s="90"/>
      <c r="AN661" s="90"/>
      <c r="AO661" s="90"/>
    </row>
    <row r="662" spans="1:41" x14ac:dyDescent="0.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90"/>
      <c r="AI662" s="90"/>
      <c r="AJ662" s="90"/>
      <c r="AK662" s="90"/>
      <c r="AL662" s="90"/>
      <c r="AM662" s="90"/>
      <c r="AN662" s="90"/>
      <c r="AO662" s="90"/>
    </row>
    <row r="663" spans="1:41" x14ac:dyDescent="0.2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90"/>
      <c r="AI663" s="90"/>
      <c r="AJ663" s="90"/>
      <c r="AK663" s="90"/>
      <c r="AL663" s="90"/>
      <c r="AM663" s="90"/>
      <c r="AN663" s="90"/>
      <c r="AO663" s="90"/>
    </row>
    <row r="664" spans="1:41" x14ac:dyDescent="0.2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90"/>
      <c r="AI664" s="90"/>
      <c r="AJ664" s="90"/>
      <c r="AK664" s="90"/>
      <c r="AL664" s="90"/>
      <c r="AM664" s="90"/>
      <c r="AN664" s="90"/>
      <c r="AO664" s="90"/>
    </row>
    <row r="665" spans="1:41" x14ac:dyDescent="0.2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90"/>
      <c r="AI665" s="90"/>
      <c r="AJ665" s="90"/>
      <c r="AK665" s="90"/>
      <c r="AL665" s="90"/>
      <c r="AM665" s="90"/>
      <c r="AN665" s="90"/>
      <c r="AO665" s="90"/>
    </row>
    <row r="666" spans="1:41" x14ac:dyDescent="0.2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90"/>
      <c r="AI666" s="90"/>
      <c r="AJ666" s="90"/>
      <c r="AK666" s="90"/>
      <c r="AL666" s="90"/>
      <c r="AM666" s="90"/>
      <c r="AN666" s="90"/>
      <c r="AO666" s="90"/>
    </row>
    <row r="667" spans="1:41" x14ac:dyDescent="0.2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90"/>
      <c r="AI667" s="90"/>
      <c r="AJ667" s="90"/>
      <c r="AK667" s="90"/>
      <c r="AL667" s="90"/>
      <c r="AM667" s="90"/>
      <c r="AN667" s="90"/>
      <c r="AO667" s="90"/>
    </row>
    <row r="668" spans="1:41" x14ac:dyDescent="0.2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90"/>
      <c r="AI668" s="90"/>
      <c r="AJ668" s="90"/>
      <c r="AK668" s="90"/>
      <c r="AL668" s="90"/>
      <c r="AM668" s="90"/>
      <c r="AN668" s="90"/>
      <c r="AO668" s="90"/>
    </row>
    <row r="669" spans="1:41" x14ac:dyDescent="0.2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90"/>
      <c r="AI669" s="90"/>
      <c r="AJ669" s="90"/>
      <c r="AK669" s="90"/>
      <c r="AL669" s="90"/>
      <c r="AM669" s="90"/>
      <c r="AN669" s="90"/>
      <c r="AO669" s="90"/>
    </row>
    <row r="670" spans="1:41" x14ac:dyDescent="0.2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90"/>
      <c r="AI670" s="90"/>
      <c r="AJ670" s="90"/>
      <c r="AK670" s="90"/>
      <c r="AL670" s="90"/>
      <c r="AM670" s="90"/>
      <c r="AN670" s="90"/>
      <c r="AO670" s="90"/>
    </row>
    <row r="671" spans="1:41" x14ac:dyDescent="0.2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  <c r="AH671" s="90"/>
      <c r="AI671" s="90"/>
      <c r="AJ671" s="90"/>
      <c r="AK671" s="90"/>
      <c r="AL671" s="90"/>
      <c r="AM671" s="90"/>
      <c r="AN671" s="90"/>
      <c r="AO671" s="90"/>
    </row>
    <row r="672" spans="1:41" x14ac:dyDescent="0.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  <c r="AH672" s="90"/>
      <c r="AI672" s="90"/>
      <c r="AJ672" s="90"/>
      <c r="AK672" s="90"/>
      <c r="AL672" s="90"/>
      <c r="AM672" s="90"/>
      <c r="AN672" s="90"/>
      <c r="AO672" s="90"/>
    </row>
    <row r="673" spans="1:41" x14ac:dyDescent="0.2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  <c r="AH673" s="90"/>
      <c r="AI673" s="90"/>
      <c r="AJ673" s="90"/>
      <c r="AK673" s="90"/>
      <c r="AL673" s="90"/>
      <c r="AM673" s="90"/>
      <c r="AN673" s="90"/>
      <c r="AO673" s="90"/>
    </row>
    <row r="674" spans="1:41" x14ac:dyDescent="0.2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  <c r="AH674" s="90"/>
      <c r="AI674" s="90"/>
      <c r="AJ674" s="90"/>
      <c r="AK674" s="90"/>
      <c r="AL674" s="90"/>
      <c r="AM674" s="90"/>
      <c r="AN674" s="90"/>
      <c r="AO674" s="90"/>
    </row>
    <row r="675" spans="1:41" x14ac:dyDescent="0.2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  <c r="AH675" s="90"/>
      <c r="AI675" s="90"/>
      <c r="AJ675" s="90"/>
      <c r="AK675" s="90"/>
      <c r="AL675" s="90"/>
      <c r="AM675" s="90"/>
      <c r="AN675" s="90"/>
      <c r="AO675" s="90"/>
    </row>
    <row r="676" spans="1:41" x14ac:dyDescent="0.2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  <c r="AH676" s="90"/>
      <c r="AI676" s="90"/>
      <c r="AJ676" s="90"/>
      <c r="AK676" s="90"/>
      <c r="AL676" s="90"/>
      <c r="AM676" s="90"/>
      <c r="AN676" s="90"/>
      <c r="AO676" s="90"/>
    </row>
    <row r="677" spans="1:41" x14ac:dyDescent="0.2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  <c r="AH677" s="90"/>
      <c r="AI677" s="90"/>
      <c r="AJ677" s="90"/>
      <c r="AK677" s="90"/>
      <c r="AL677" s="90"/>
      <c r="AM677" s="90"/>
      <c r="AN677" s="90"/>
      <c r="AO677" s="90"/>
    </row>
    <row r="678" spans="1:41" x14ac:dyDescent="0.2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  <c r="AH678" s="90"/>
      <c r="AI678" s="90"/>
      <c r="AJ678" s="90"/>
      <c r="AK678" s="90"/>
      <c r="AL678" s="90"/>
      <c r="AM678" s="90"/>
      <c r="AN678" s="90"/>
      <c r="AO678" s="90"/>
    </row>
    <row r="679" spans="1:41" x14ac:dyDescent="0.2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  <c r="AH679" s="90"/>
      <c r="AI679" s="90"/>
      <c r="AJ679" s="90"/>
      <c r="AK679" s="90"/>
      <c r="AL679" s="90"/>
      <c r="AM679" s="90"/>
      <c r="AN679" s="90"/>
      <c r="AO679" s="90"/>
    </row>
    <row r="680" spans="1:41" x14ac:dyDescent="0.2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  <c r="AH680" s="90"/>
      <c r="AI680" s="90"/>
      <c r="AJ680" s="90"/>
      <c r="AK680" s="90"/>
      <c r="AL680" s="90"/>
      <c r="AM680" s="90"/>
      <c r="AN680" s="90"/>
      <c r="AO680" s="90"/>
    </row>
    <row r="681" spans="1:41" x14ac:dyDescent="0.2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  <c r="AI681" s="90"/>
      <c r="AJ681" s="90"/>
      <c r="AK681" s="90"/>
      <c r="AL681" s="90"/>
      <c r="AM681" s="90"/>
      <c r="AN681" s="90"/>
      <c r="AO681" s="90"/>
    </row>
    <row r="682" spans="1:41" x14ac:dyDescent="0.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  <c r="AI682" s="90"/>
      <c r="AJ682" s="90"/>
      <c r="AK682" s="90"/>
      <c r="AL682" s="90"/>
      <c r="AM682" s="90"/>
      <c r="AN682" s="90"/>
      <c r="AO682" s="90"/>
    </row>
    <row r="683" spans="1:41" x14ac:dyDescent="0.2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  <c r="AH683" s="90"/>
      <c r="AI683" s="90"/>
      <c r="AJ683" s="90"/>
      <c r="AK683" s="90"/>
      <c r="AL683" s="90"/>
      <c r="AM683" s="90"/>
      <c r="AN683" s="90"/>
      <c r="AO683" s="90"/>
    </row>
    <row r="684" spans="1:41" x14ac:dyDescent="0.2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  <c r="AH684" s="90"/>
      <c r="AI684" s="90"/>
      <c r="AJ684" s="90"/>
      <c r="AK684" s="90"/>
      <c r="AL684" s="90"/>
      <c r="AM684" s="90"/>
      <c r="AN684" s="90"/>
      <c r="AO684" s="90"/>
    </row>
    <row r="685" spans="1:41" x14ac:dyDescent="0.2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  <c r="AH685" s="90"/>
      <c r="AI685" s="90"/>
      <c r="AJ685" s="90"/>
      <c r="AK685" s="90"/>
      <c r="AL685" s="90"/>
      <c r="AM685" s="90"/>
      <c r="AN685" s="90"/>
      <c r="AO685" s="90"/>
    </row>
    <row r="686" spans="1:41" x14ac:dyDescent="0.2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  <c r="AH686" s="90"/>
      <c r="AI686" s="90"/>
      <c r="AJ686" s="90"/>
      <c r="AK686" s="90"/>
      <c r="AL686" s="90"/>
      <c r="AM686" s="90"/>
      <c r="AN686" s="90"/>
      <c r="AO686" s="90"/>
    </row>
    <row r="687" spans="1:41" x14ac:dyDescent="0.2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  <c r="AH687" s="90"/>
      <c r="AI687" s="90"/>
      <c r="AJ687" s="90"/>
      <c r="AK687" s="90"/>
      <c r="AL687" s="90"/>
      <c r="AM687" s="90"/>
      <c r="AN687" s="90"/>
      <c r="AO687" s="90"/>
    </row>
    <row r="688" spans="1:41" x14ac:dyDescent="0.2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  <c r="AH688" s="90"/>
      <c r="AI688" s="90"/>
      <c r="AJ688" s="90"/>
      <c r="AK688" s="90"/>
      <c r="AL688" s="90"/>
      <c r="AM688" s="90"/>
      <c r="AN688" s="90"/>
      <c r="AO688" s="90"/>
    </row>
    <row r="689" spans="1:41" x14ac:dyDescent="0.2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  <c r="AH689" s="90"/>
      <c r="AI689" s="90"/>
      <c r="AJ689" s="90"/>
      <c r="AK689" s="90"/>
      <c r="AL689" s="90"/>
      <c r="AM689" s="90"/>
      <c r="AN689" s="90"/>
      <c r="AO689" s="90"/>
    </row>
    <row r="690" spans="1:41" x14ac:dyDescent="0.2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  <c r="AH690" s="90"/>
      <c r="AI690" s="90"/>
      <c r="AJ690" s="90"/>
      <c r="AK690" s="90"/>
      <c r="AL690" s="90"/>
      <c r="AM690" s="90"/>
      <c r="AN690" s="90"/>
      <c r="AO690" s="90"/>
    </row>
    <row r="691" spans="1:41" x14ac:dyDescent="0.2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  <c r="AH691" s="90"/>
      <c r="AI691" s="90"/>
      <c r="AJ691" s="90"/>
      <c r="AK691" s="90"/>
      <c r="AL691" s="90"/>
      <c r="AM691" s="90"/>
      <c r="AN691" s="90"/>
      <c r="AO691" s="90"/>
    </row>
    <row r="692" spans="1:41" x14ac:dyDescent="0.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  <c r="AH692" s="90"/>
      <c r="AI692" s="90"/>
      <c r="AJ692" s="90"/>
      <c r="AK692" s="90"/>
      <c r="AL692" s="90"/>
      <c r="AM692" s="90"/>
      <c r="AN692" s="90"/>
      <c r="AO692" s="90"/>
    </row>
    <row r="693" spans="1:41" x14ac:dyDescent="0.2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  <c r="AH693" s="90"/>
      <c r="AI693" s="90"/>
      <c r="AJ693" s="90"/>
      <c r="AK693" s="90"/>
      <c r="AL693" s="90"/>
      <c r="AM693" s="90"/>
      <c r="AN693" s="90"/>
      <c r="AO693" s="90"/>
    </row>
    <row r="694" spans="1:41" x14ac:dyDescent="0.2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  <c r="AH694" s="90"/>
      <c r="AI694" s="90"/>
      <c r="AJ694" s="90"/>
      <c r="AK694" s="90"/>
      <c r="AL694" s="90"/>
      <c r="AM694" s="90"/>
      <c r="AN694" s="90"/>
      <c r="AO694" s="90"/>
    </row>
    <row r="695" spans="1:41" x14ac:dyDescent="0.2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  <c r="AH695" s="90"/>
      <c r="AI695" s="90"/>
      <c r="AJ695" s="90"/>
      <c r="AK695" s="90"/>
      <c r="AL695" s="90"/>
      <c r="AM695" s="90"/>
      <c r="AN695" s="90"/>
      <c r="AO695" s="90"/>
    </row>
    <row r="696" spans="1:41" x14ac:dyDescent="0.2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  <c r="AH696" s="90"/>
      <c r="AI696" s="90"/>
      <c r="AJ696" s="90"/>
      <c r="AK696" s="90"/>
      <c r="AL696" s="90"/>
      <c r="AM696" s="90"/>
      <c r="AN696" s="90"/>
      <c r="AO696" s="90"/>
    </row>
    <row r="697" spans="1:41" x14ac:dyDescent="0.2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  <c r="AH697" s="90"/>
      <c r="AI697" s="90"/>
      <c r="AJ697" s="90"/>
      <c r="AK697" s="90"/>
      <c r="AL697" s="90"/>
      <c r="AM697" s="90"/>
      <c r="AN697" s="90"/>
      <c r="AO697" s="90"/>
    </row>
    <row r="698" spans="1:41" x14ac:dyDescent="0.2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  <c r="AH698" s="90"/>
      <c r="AI698" s="90"/>
      <c r="AJ698" s="90"/>
      <c r="AK698" s="90"/>
      <c r="AL698" s="90"/>
      <c r="AM698" s="90"/>
      <c r="AN698" s="90"/>
      <c r="AO698" s="90"/>
    </row>
    <row r="699" spans="1:41" x14ac:dyDescent="0.2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90"/>
      <c r="AI699" s="90"/>
      <c r="AJ699" s="90"/>
      <c r="AK699" s="90"/>
      <c r="AL699" s="90"/>
      <c r="AM699" s="90"/>
      <c r="AN699" s="90"/>
      <c r="AO699" s="90"/>
    </row>
    <row r="700" spans="1:41" x14ac:dyDescent="0.2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  <c r="AH700" s="90"/>
      <c r="AI700" s="90"/>
      <c r="AJ700" s="90"/>
      <c r="AK700" s="90"/>
      <c r="AL700" s="90"/>
      <c r="AM700" s="90"/>
      <c r="AN700" s="90"/>
      <c r="AO700" s="90"/>
    </row>
    <row r="701" spans="1:41" x14ac:dyDescent="0.2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  <c r="AH701" s="90"/>
      <c r="AI701" s="90"/>
      <c r="AJ701" s="90"/>
      <c r="AK701" s="90"/>
      <c r="AL701" s="90"/>
      <c r="AM701" s="90"/>
      <c r="AN701" s="90"/>
      <c r="AO701" s="90"/>
    </row>
    <row r="702" spans="1:41" x14ac:dyDescent="0.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  <c r="AH702" s="90"/>
      <c r="AI702" s="90"/>
      <c r="AJ702" s="90"/>
      <c r="AK702" s="90"/>
      <c r="AL702" s="90"/>
      <c r="AM702" s="90"/>
      <c r="AN702" s="90"/>
      <c r="AO702" s="90"/>
    </row>
    <row r="703" spans="1:41" x14ac:dyDescent="0.2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  <c r="AH703" s="90"/>
      <c r="AI703" s="90"/>
      <c r="AJ703" s="90"/>
      <c r="AK703" s="90"/>
      <c r="AL703" s="90"/>
      <c r="AM703" s="90"/>
      <c r="AN703" s="90"/>
      <c r="AO703" s="90"/>
    </row>
    <row r="704" spans="1:41" x14ac:dyDescent="0.2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  <c r="AH704" s="90"/>
      <c r="AI704" s="90"/>
      <c r="AJ704" s="90"/>
      <c r="AK704" s="90"/>
      <c r="AL704" s="90"/>
      <c r="AM704" s="90"/>
      <c r="AN704" s="90"/>
      <c r="AO704" s="90"/>
    </row>
    <row r="705" spans="1:41" x14ac:dyDescent="0.2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  <c r="AH705" s="90"/>
      <c r="AI705" s="90"/>
      <c r="AJ705" s="90"/>
      <c r="AK705" s="90"/>
      <c r="AL705" s="90"/>
      <c r="AM705" s="90"/>
      <c r="AN705" s="90"/>
      <c r="AO705" s="90"/>
    </row>
    <row r="706" spans="1:41" x14ac:dyDescent="0.2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  <c r="AH706" s="90"/>
      <c r="AI706" s="90"/>
      <c r="AJ706" s="90"/>
      <c r="AK706" s="90"/>
      <c r="AL706" s="90"/>
      <c r="AM706" s="90"/>
      <c r="AN706" s="90"/>
      <c r="AO706" s="90"/>
    </row>
    <row r="707" spans="1:41" x14ac:dyDescent="0.2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  <c r="AH707" s="90"/>
      <c r="AI707" s="90"/>
      <c r="AJ707" s="90"/>
      <c r="AK707" s="90"/>
      <c r="AL707" s="90"/>
      <c r="AM707" s="90"/>
      <c r="AN707" s="90"/>
      <c r="AO707" s="90"/>
    </row>
    <row r="708" spans="1:41" x14ac:dyDescent="0.2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  <c r="AH708" s="90"/>
      <c r="AI708" s="90"/>
      <c r="AJ708" s="90"/>
      <c r="AK708" s="90"/>
      <c r="AL708" s="90"/>
      <c r="AM708" s="90"/>
      <c r="AN708" s="90"/>
      <c r="AO708" s="90"/>
    </row>
    <row r="709" spans="1:41" x14ac:dyDescent="0.2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  <c r="AH709" s="90"/>
      <c r="AI709" s="90"/>
      <c r="AJ709" s="90"/>
      <c r="AK709" s="90"/>
      <c r="AL709" s="90"/>
      <c r="AM709" s="90"/>
      <c r="AN709" s="90"/>
      <c r="AO709" s="90"/>
    </row>
    <row r="710" spans="1:41" x14ac:dyDescent="0.2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  <c r="AH710" s="90"/>
      <c r="AI710" s="90"/>
      <c r="AJ710" s="90"/>
      <c r="AK710" s="90"/>
      <c r="AL710" s="90"/>
      <c r="AM710" s="90"/>
      <c r="AN710" s="90"/>
      <c r="AO710" s="90"/>
    </row>
    <row r="711" spans="1:41" x14ac:dyDescent="0.2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  <c r="AH711" s="90"/>
      <c r="AI711" s="90"/>
      <c r="AJ711" s="90"/>
      <c r="AK711" s="90"/>
      <c r="AL711" s="90"/>
      <c r="AM711" s="90"/>
      <c r="AN711" s="90"/>
      <c r="AO711" s="90"/>
    </row>
    <row r="712" spans="1:41" x14ac:dyDescent="0.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  <c r="AI712" s="90"/>
      <c r="AJ712" s="90"/>
      <c r="AK712" s="90"/>
      <c r="AL712" s="90"/>
      <c r="AM712" s="90"/>
      <c r="AN712" s="90"/>
      <c r="AO712" s="90"/>
    </row>
    <row r="713" spans="1:41" x14ac:dyDescent="0.2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  <c r="AH713" s="90"/>
      <c r="AI713" s="90"/>
      <c r="AJ713" s="90"/>
      <c r="AK713" s="90"/>
      <c r="AL713" s="90"/>
      <c r="AM713" s="90"/>
      <c r="AN713" s="90"/>
      <c r="AO713" s="90"/>
    </row>
    <row r="714" spans="1:41" x14ac:dyDescent="0.2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  <c r="AH714" s="90"/>
      <c r="AI714" s="90"/>
      <c r="AJ714" s="90"/>
      <c r="AK714" s="90"/>
      <c r="AL714" s="90"/>
      <c r="AM714" s="90"/>
      <c r="AN714" s="90"/>
      <c r="AO714" s="90"/>
    </row>
    <row r="715" spans="1:41" x14ac:dyDescent="0.2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  <c r="AH715" s="90"/>
      <c r="AI715" s="90"/>
      <c r="AJ715" s="90"/>
      <c r="AK715" s="90"/>
      <c r="AL715" s="90"/>
      <c r="AM715" s="90"/>
      <c r="AN715" s="90"/>
      <c r="AO715" s="90"/>
    </row>
    <row r="716" spans="1:41" x14ac:dyDescent="0.2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  <c r="AI716" s="90"/>
      <c r="AJ716" s="90"/>
      <c r="AK716" s="90"/>
      <c r="AL716" s="90"/>
      <c r="AM716" s="90"/>
      <c r="AN716" s="90"/>
      <c r="AO716" s="90"/>
    </row>
    <row r="717" spans="1:41" x14ac:dyDescent="0.2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  <c r="AH717" s="90"/>
      <c r="AI717" s="90"/>
      <c r="AJ717" s="90"/>
      <c r="AK717" s="90"/>
      <c r="AL717" s="90"/>
      <c r="AM717" s="90"/>
      <c r="AN717" s="90"/>
      <c r="AO717" s="90"/>
    </row>
    <row r="718" spans="1:41" x14ac:dyDescent="0.2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  <c r="AH718" s="90"/>
      <c r="AI718" s="90"/>
      <c r="AJ718" s="90"/>
      <c r="AK718" s="90"/>
      <c r="AL718" s="90"/>
      <c r="AM718" s="90"/>
      <c r="AN718" s="90"/>
      <c r="AO718" s="90"/>
    </row>
    <row r="719" spans="1:41" x14ac:dyDescent="0.2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  <c r="AI719" s="90"/>
      <c r="AJ719" s="90"/>
      <c r="AK719" s="90"/>
      <c r="AL719" s="90"/>
      <c r="AM719" s="90"/>
      <c r="AN719" s="90"/>
      <c r="AO719" s="90"/>
    </row>
    <row r="720" spans="1:41" x14ac:dyDescent="0.2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  <c r="AH720" s="90"/>
      <c r="AI720" s="90"/>
      <c r="AJ720" s="90"/>
      <c r="AK720" s="90"/>
      <c r="AL720" s="90"/>
      <c r="AM720" s="90"/>
      <c r="AN720" s="90"/>
      <c r="AO720" s="90"/>
    </row>
    <row r="721" spans="1:41" x14ac:dyDescent="0.2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  <c r="AH721" s="90"/>
      <c r="AI721" s="90"/>
      <c r="AJ721" s="90"/>
      <c r="AK721" s="90"/>
      <c r="AL721" s="90"/>
      <c r="AM721" s="90"/>
      <c r="AN721" s="90"/>
      <c r="AO721" s="90"/>
    </row>
    <row r="722" spans="1:41" x14ac:dyDescent="0.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  <c r="AH722" s="90"/>
      <c r="AI722" s="90"/>
      <c r="AJ722" s="90"/>
      <c r="AK722" s="90"/>
      <c r="AL722" s="90"/>
      <c r="AM722" s="90"/>
      <c r="AN722" s="90"/>
      <c r="AO722" s="90"/>
    </row>
    <row r="723" spans="1:41" x14ac:dyDescent="0.2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  <c r="AI723" s="90"/>
      <c r="AJ723" s="90"/>
      <c r="AK723" s="90"/>
      <c r="AL723" s="90"/>
      <c r="AM723" s="90"/>
      <c r="AN723" s="90"/>
      <c r="AO723" s="90"/>
    </row>
    <row r="724" spans="1:41" x14ac:dyDescent="0.2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  <c r="AH724" s="90"/>
      <c r="AI724" s="90"/>
      <c r="AJ724" s="90"/>
      <c r="AK724" s="90"/>
      <c r="AL724" s="90"/>
      <c r="AM724" s="90"/>
      <c r="AN724" s="90"/>
      <c r="AO724" s="90"/>
    </row>
    <row r="725" spans="1:41" x14ac:dyDescent="0.2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  <c r="AH725" s="90"/>
      <c r="AI725" s="90"/>
      <c r="AJ725" s="90"/>
      <c r="AK725" s="90"/>
      <c r="AL725" s="90"/>
      <c r="AM725" s="90"/>
      <c r="AN725" s="90"/>
      <c r="AO725" s="90"/>
    </row>
    <row r="726" spans="1:41" x14ac:dyDescent="0.2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  <c r="AH726" s="90"/>
      <c r="AI726" s="90"/>
      <c r="AJ726" s="90"/>
      <c r="AK726" s="90"/>
      <c r="AL726" s="90"/>
      <c r="AM726" s="90"/>
      <c r="AN726" s="90"/>
      <c r="AO726" s="90"/>
    </row>
    <row r="727" spans="1:41" x14ac:dyDescent="0.2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  <c r="AH727" s="90"/>
      <c r="AI727" s="90"/>
      <c r="AJ727" s="90"/>
      <c r="AK727" s="90"/>
      <c r="AL727" s="90"/>
      <c r="AM727" s="90"/>
      <c r="AN727" s="90"/>
      <c r="AO727" s="90"/>
    </row>
    <row r="728" spans="1:41" x14ac:dyDescent="0.2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  <c r="AH728" s="90"/>
      <c r="AI728" s="90"/>
      <c r="AJ728" s="90"/>
      <c r="AK728" s="90"/>
      <c r="AL728" s="90"/>
      <c r="AM728" s="90"/>
      <c r="AN728" s="90"/>
      <c r="AO728" s="90"/>
    </row>
    <row r="729" spans="1:41" x14ac:dyDescent="0.2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  <c r="AI729" s="90"/>
      <c r="AJ729" s="90"/>
      <c r="AK729" s="90"/>
      <c r="AL729" s="90"/>
      <c r="AM729" s="90"/>
      <c r="AN729" s="90"/>
      <c r="AO729" s="90"/>
    </row>
    <row r="730" spans="1:41" x14ac:dyDescent="0.2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  <c r="AI730" s="90"/>
      <c r="AJ730" s="90"/>
      <c r="AK730" s="90"/>
      <c r="AL730" s="90"/>
      <c r="AM730" s="90"/>
      <c r="AN730" s="90"/>
      <c r="AO730" s="90"/>
    </row>
    <row r="731" spans="1:41" x14ac:dyDescent="0.2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  <c r="AH731" s="90"/>
      <c r="AI731" s="90"/>
      <c r="AJ731" s="90"/>
      <c r="AK731" s="90"/>
      <c r="AL731" s="90"/>
      <c r="AM731" s="90"/>
      <c r="AN731" s="90"/>
      <c r="AO731" s="90"/>
    </row>
    <row r="732" spans="1:41" x14ac:dyDescent="0.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  <c r="AH732" s="90"/>
      <c r="AI732" s="90"/>
      <c r="AJ732" s="90"/>
      <c r="AK732" s="90"/>
      <c r="AL732" s="90"/>
      <c r="AM732" s="90"/>
      <c r="AN732" s="90"/>
      <c r="AO732" s="90"/>
    </row>
    <row r="733" spans="1:41" x14ac:dyDescent="0.2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  <c r="AH733" s="90"/>
      <c r="AI733" s="90"/>
      <c r="AJ733" s="90"/>
      <c r="AK733" s="90"/>
      <c r="AL733" s="90"/>
      <c r="AM733" s="90"/>
      <c r="AN733" s="90"/>
      <c r="AO733" s="90"/>
    </row>
    <row r="734" spans="1:41" x14ac:dyDescent="0.2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  <c r="AH734" s="90"/>
      <c r="AI734" s="90"/>
      <c r="AJ734" s="90"/>
      <c r="AK734" s="90"/>
      <c r="AL734" s="90"/>
      <c r="AM734" s="90"/>
      <c r="AN734" s="90"/>
      <c r="AO734" s="90"/>
    </row>
    <row r="735" spans="1:41" x14ac:dyDescent="0.2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  <c r="AH735" s="90"/>
      <c r="AI735" s="90"/>
      <c r="AJ735" s="90"/>
      <c r="AK735" s="90"/>
      <c r="AL735" s="90"/>
      <c r="AM735" s="90"/>
      <c r="AN735" s="90"/>
      <c r="AO735" s="90"/>
    </row>
    <row r="736" spans="1:41" x14ac:dyDescent="0.2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  <c r="AH736" s="90"/>
      <c r="AI736" s="90"/>
      <c r="AJ736" s="90"/>
      <c r="AK736" s="90"/>
      <c r="AL736" s="90"/>
      <c r="AM736" s="90"/>
      <c r="AN736" s="90"/>
      <c r="AO736" s="90"/>
    </row>
    <row r="737" spans="1:41" x14ac:dyDescent="0.2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  <c r="AH737" s="90"/>
      <c r="AI737" s="90"/>
      <c r="AJ737" s="90"/>
      <c r="AK737" s="90"/>
      <c r="AL737" s="90"/>
      <c r="AM737" s="90"/>
      <c r="AN737" s="90"/>
      <c r="AO737" s="90"/>
    </row>
    <row r="738" spans="1:41" x14ac:dyDescent="0.2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  <c r="AH738" s="90"/>
      <c r="AI738" s="90"/>
      <c r="AJ738" s="90"/>
      <c r="AK738" s="90"/>
      <c r="AL738" s="90"/>
      <c r="AM738" s="90"/>
      <c r="AN738" s="90"/>
      <c r="AO738" s="90"/>
    </row>
    <row r="739" spans="1:41" x14ac:dyDescent="0.2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  <c r="AH739" s="90"/>
      <c r="AI739" s="90"/>
      <c r="AJ739" s="90"/>
      <c r="AK739" s="90"/>
      <c r="AL739" s="90"/>
      <c r="AM739" s="90"/>
      <c r="AN739" s="90"/>
      <c r="AO739" s="90"/>
    </row>
    <row r="740" spans="1:41" x14ac:dyDescent="0.2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  <c r="AH740" s="90"/>
      <c r="AI740" s="90"/>
      <c r="AJ740" s="90"/>
      <c r="AK740" s="90"/>
      <c r="AL740" s="90"/>
      <c r="AM740" s="90"/>
      <c r="AN740" s="90"/>
      <c r="AO740" s="90"/>
    </row>
    <row r="741" spans="1:41" x14ac:dyDescent="0.2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  <c r="AH741" s="90"/>
      <c r="AI741" s="90"/>
      <c r="AJ741" s="90"/>
      <c r="AK741" s="90"/>
      <c r="AL741" s="90"/>
      <c r="AM741" s="90"/>
      <c r="AN741" s="90"/>
      <c r="AO741" s="90"/>
    </row>
    <row r="742" spans="1:41" x14ac:dyDescent="0.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  <c r="AH742" s="90"/>
      <c r="AI742" s="90"/>
      <c r="AJ742" s="90"/>
      <c r="AK742" s="90"/>
      <c r="AL742" s="90"/>
      <c r="AM742" s="90"/>
      <c r="AN742" s="90"/>
      <c r="AO742" s="90"/>
    </row>
    <row r="743" spans="1:41" x14ac:dyDescent="0.2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  <c r="AH743" s="90"/>
      <c r="AI743" s="90"/>
      <c r="AJ743" s="90"/>
      <c r="AK743" s="90"/>
      <c r="AL743" s="90"/>
      <c r="AM743" s="90"/>
      <c r="AN743" s="90"/>
      <c r="AO743" s="90"/>
    </row>
    <row r="744" spans="1:41" x14ac:dyDescent="0.2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  <c r="AH744" s="90"/>
      <c r="AI744" s="90"/>
      <c r="AJ744" s="90"/>
      <c r="AK744" s="90"/>
      <c r="AL744" s="90"/>
      <c r="AM744" s="90"/>
      <c r="AN744" s="90"/>
      <c r="AO744" s="90"/>
    </row>
    <row r="745" spans="1:41" x14ac:dyDescent="0.2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  <c r="AH745" s="90"/>
      <c r="AI745" s="90"/>
      <c r="AJ745" s="90"/>
      <c r="AK745" s="90"/>
      <c r="AL745" s="90"/>
      <c r="AM745" s="90"/>
      <c r="AN745" s="90"/>
      <c r="AO745" s="90"/>
    </row>
    <row r="746" spans="1:41" x14ac:dyDescent="0.2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  <c r="AH746" s="90"/>
      <c r="AI746" s="90"/>
      <c r="AJ746" s="90"/>
      <c r="AK746" s="90"/>
      <c r="AL746" s="90"/>
      <c r="AM746" s="90"/>
      <c r="AN746" s="90"/>
      <c r="AO746" s="90"/>
    </row>
    <row r="747" spans="1:41" x14ac:dyDescent="0.2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  <c r="AH747" s="90"/>
      <c r="AI747" s="90"/>
      <c r="AJ747" s="90"/>
      <c r="AK747" s="90"/>
      <c r="AL747" s="90"/>
      <c r="AM747" s="90"/>
      <c r="AN747" s="90"/>
      <c r="AO747" s="90"/>
    </row>
    <row r="748" spans="1:41" x14ac:dyDescent="0.2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  <c r="AH748" s="90"/>
      <c r="AI748" s="90"/>
      <c r="AJ748" s="90"/>
      <c r="AK748" s="90"/>
      <c r="AL748" s="90"/>
      <c r="AM748" s="90"/>
      <c r="AN748" s="90"/>
      <c r="AO748" s="90"/>
    </row>
    <row r="749" spans="1:41" x14ac:dyDescent="0.2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  <c r="AH749" s="90"/>
      <c r="AI749" s="90"/>
      <c r="AJ749" s="90"/>
      <c r="AK749" s="90"/>
      <c r="AL749" s="90"/>
      <c r="AM749" s="90"/>
      <c r="AN749" s="90"/>
      <c r="AO749" s="90"/>
    </row>
    <row r="750" spans="1:41" x14ac:dyDescent="0.2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  <c r="AH750" s="90"/>
      <c r="AI750" s="90"/>
      <c r="AJ750" s="90"/>
      <c r="AK750" s="90"/>
      <c r="AL750" s="90"/>
      <c r="AM750" s="90"/>
      <c r="AN750" s="90"/>
      <c r="AO750" s="90"/>
    </row>
    <row r="751" spans="1:41" x14ac:dyDescent="0.2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  <c r="AH751" s="90"/>
      <c r="AI751" s="90"/>
      <c r="AJ751" s="90"/>
      <c r="AK751" s="90"/>
      <c r="AL751" s="90"/>
      <c r="AM751" s="90"/>
      <c r="AN751" s="90"/>
      <c r="AO751" s="90"/>
    </row>
    <row r="752" spans="1:41" x14ac:dyDescent="0.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  <c r="AH752" s="90"/>
      <c r="AI752" s="90"/>
      <c r="AJ752" s="90"/>
      <c r="AK752" s="90"/>
      <c r="AL752" s="90"/>
      <c r="AM752" s="90"/>
      <c r="AN752" s="90"/>
      <c r="AO752" s="90"/>
    </row>
    <row r="753" spans="1:41" x14ac:dyDescent="0.2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  <c r="AI753" s="90"/>
      <c r="AJ753" s="90"/>
      <c r="AK753" s="90"/>
      <c r="AL753" s="90"/>
      <c r="AM753" s="90"/>
      <c r="AN753" s="90"/>
      <c r="AO753" s="90"/>
    </row>
    <row r="754" spans="1:41" x14ac:dyDescent="0.2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  <c r="AI754" s="90"/>
      <c r="AJ754" s="90"/>
      <c r="AK754" s="90"/>
      <c r="AL754" s="90"/>
      <c r="AM754" s="90"/>
      <c r="AN754" s="90"/>
      <c r="AO754" s="90"/>
    </row>
    <row r="755" spans="1:41" x14ac:dyDescent="0.2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  <c r="AH755" s="90"/>
      <c r="AI755" s="90"/>
      <c r="AJ755" s="90"/>
      <c r="AK755" s="90"/>
      <c r="AL755" s="90"/>
      <c r="AM755" s="90"/>
      <c r="AN755" s="90"/>
      <c r="AO755" s="90"/>
    </row>
    <row r="756" spans="1:41" x14ac:dyDescent="0.2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  <c r="AH756" s="90"/>
      <c r="AI756" s="90"/>
      <c r="AJ756" s="90"/>
      <c r="AK756" s="90"/>
      <c r="AL756" s="90"/>
      <c r="AM756" s="90"/>
      <c r="AN756" s="90"/>
      <c r="AO756" s="90"/>
    </row>
    <row r="757" spans="1:41" x14ac:dyDescent="0.2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  <c r="AH757" s="90"/>
      <c r="AI757" s="90"/>
      <c r="AJ757" s="90"/>
      <c r="AK757" s="90"/>
      <c r="AL757" s="90"/>
      <c r="AM757" s="90"/>
      <c r="AN757" s="90"/>
      <c r="AO757" s="90"/>
    </row>
    <row r="758" spans="1:41" x14ac:dyDescent="0.2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  <c r="AH758" s="90"/>
      <c r="AI758" s="90"/>
      <c r="AJ758" s="90"/>
      <c r="AK758" s="90"/>
      <c r="AL758" s="90"/>
      <c r="AM758" s="90"/>
      <c r="AN758" s="90"/>
      <c r="AO758" s="90"/>
    </row>
    <row r="759" spans="1:41" x14ac:dyDescent="0.2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  <c r="AH759" s="90"/>
      <c r="AI759" s="90"/>
      <c r="AJ759" s="90"/>
      <c r="AK759" s="90"/>
      <c r="AL759" s="90"/>
      <c r="AM759" s="90"/>
      <c r="AN759" s="90"/>
      <c r="AO759" s="90"/>
    </row>
    <row r="760" spans="1:41" x14ac:dyDescent="0.2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  <c r="AH760" s="90"/>
      <c r="AI760" s="90"/>
      <c r="AJ760" s="90"/>
      <c r="AK760" s="90"/>
      <c r="AL760" s="90"/>
      <c r="AM760" s="90"/>
      <c r="AN760" s="90"/>
      <c r="AO760" s="90"/>
    </row>
    <row r="761" spans="1:41" x14ac:dyDescent="0.2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  <c r="AH761" s="90"/>
      <c r="AI761" s="90"/>
      <c r="AJ761" s="90"/>
      <c r="AK761" s="90"/>
      <c r="AL761" s="90"/>
      <c r="AM761" s="90"/>
      <c r="AN761" s="90"/>
      <c r="AO761" s="90"/>
    </row>
    <row r="762" spans="1:41" x14ac:dyDescent="0.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90"/>
      <c r="AI762" s="90"/>
      <c r="AJ762" s="90"/>
      <c r="AK762" s="90"/>
      <c r="AL762" s="90"/>
      <c r="AM762" s="90"/>
      <c r="AN762" s="90"/>
      <c r="AO762" s="90"/>
    </row>
    <row r="763" spans="1:41" x14ac:dyDescent="0.2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90"/>
      <c r="AI763" s="90"/>
      <c r="AJ763" s="90"/>
      <c r="AK763" s="90"/>
      <c r="AL763" s="90"/>
      <c r="AM763" s="90"/>
      <c r="AN763" s="90"/>
      <c r="AO763" s="90"/>
    </row>
    <row r="764" spans="1:41" x14ac:dyDescent="0.2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90"/>
      <c r="AI764" s="90"/>
      <c r="AJ764" s="90"/>
      <c r="AK764" s="90"/>
      <c r="AL764" s="90"/>
      <c r="AM764" s="90"/>
      <c r="AN764" s="90"/>
      <c r="AO764" s="90"/>
    </row>
    <row r="765" spans="1:41" x14ac:dyDescent="0.2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90"/>
      <c r="AI765" s="90"/>
      <c r="AJ765" s="90"/>
      <c r="AK765" s="90"/>
      <c r="AL765" s="90"/>
      <c r="AM765" s="90"/>
      <c r="AN765" s="90"/>
      <c r="AO765" s="90"/>
    </row>
    <row r="766" spans="1:41" x14ac:dyDescent="0.2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90"/>
      <c r="AI766" s="90"/>
      <c r="AJ766" s="90"/>
      <c r="AK766" s="90"/>
      <c r="AL766" s="90"/>
      <c r="AM766" s="90"/>
      <c r="AN766" s="90"/>
      <c r="AO766" s="90"/>
    </row>
    <row r="767" spans="1:41" x14ac:dyDescent="0.2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90"/>
      <c r="AI767" s="90"/>
      <c r="AJ767" s="90"/>
      <c r="AK767" s="90"/>
      <c r="AL767" s="90"/>
      <c r="AM767" s="90"/>
      <c r="AN767" s="90"/>
      <c r="AO767" s="90"/>
    </row>
    <row r="768" spans="1:41" x14ac:dyDescent="0.2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90"/>
      <c r="AI768" s="90"/>
      <c r="AJ768" s="90"/>
      <c r="AK768" s="90"/>
      <c r="AL768" s="90"/>
      <c r="AM768" s="90"/>
      <c r="AN768" s="90"/>
      <c r="AO768" s="90"/>
    </row>
    <row r="769" spans="1:41" x14ac:dyDescent="0.2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90"/>
      <c r="AI769" s="90"/>
      <c r="AJ769" s="90"/>
      <c r="AK769" s="90"/>
      <c r="AL769" s="90"/>
      <c r="AM769" s="90"/>
      <c r="AN769" s="90"/>
      <c r="AO769" s="90"/>
    </row>
    <row r="770" spans="1:41" x14ac:dyDescent="0.2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90"/>
      <c r="AI770" s="90"/>
      <c r="AJ770" s="90"/>
      <c r="AK770" s="90"/>
      <c r="AL770" s="90"/>
      <c r="AM770" s="90"/>
      <c r="AN770" s="90"/>
      <c r="AO770" s="90"/>
    </row>
    <row r="771" spans="1:41" x14ac:dyDescent="0.2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90"/>
      <c r="AI771" s="90"/>
      <c r="AJ771" s="90"/>
      <c r="AK771" s="90"/>
      <c r="AL771" s="90"/>
      <c r="AM771" s="90"/>
      <c r="AN771" s="90"/>
      <c r="AO771" s="90"/>
    </row>
    <row r="772" spans="1:41" x14ac:dyDescent="0.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90"/>
      <c r="AI772" s="90"/>
      <c r="AJ772" s="90"/>
      <c r="AK772" s="90"/>
      <c r="AL772" s="90"/>
      <c r="AM772" s="90"/>
      <c r="AN772" s="90"/>
      <c r="AO772" s="90"/>
    </row>
    <row r="773" spans="1:41" x14ac:dyDescent="0.2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90"/>
      <c r="AI773" s="90"/>
      <c r="AJ773" s="90"/>
      <c r="AK773" s="90"/>
      <c r="AL773" s="90"/>
      <c r="AM773" s="90"/>
      <c r="AN773" s="90"/>
      <c r="AO773" s="90"/>
    </row>
    <row r="774" spans="1:41" x14ac:dyDescent="0.2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90"/>
      <c r="AI774" s="90"/>
      <c r="AJ774" s="90"/>
      <c r="AK774" s="90"/>
      <c r="AL774" s="90"/>
      <c r="AM774" s="90"/>
      <c r="AN774" s="90"/>
      <c r="AO774" s="90"/>
    </row>
    <row r="775" spans="1:41" x14ac:dyDescent="0.2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90"/>
      <c r="AI775" s="90"/>
      <c r="AJ775" s="90"/>
      <c r="AK775" s="90"/>
      <c r="AL775" s="90"/>
      <c r="AM775" s="90"/>
      <c r="AN775" s="90"/>
      <c r="AO775" s="90"/>
    </row>
    <row r="776" spans="1:41" x14ac:dyDescent="0.2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90"/>
      <c r="AI776" s="90"/>
      <c r="AJ776" s="90"/>
      <c r="AK776" s="90"/>
      <c r="AL776" s="90"/>
      <c r="AM776" s="90"/>
      <c r="AN776" s="90"/>
      <c r="AO776" s="90"/>
    </row>
    <row r="777" spans="1:41" x14ac:dyDescent="0.2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90"/>
      <c r="AI777" s="90"/>
      <c r="AJ777" s="90"/>
      <c r="AK777" s="90"/>
      <c r="AL777" s="90"/>
      <c r="AM777" s="90"/>
      <c r="AN777" s="90"/>
      <c r="AO777" s="90"/>
    </row>
    <row r="778" spans="1:41" x14ac:dyDescent="0.2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90"/>
      <c r="AI778" s="90"/>
      <c r="AJ778" s="90"/>
      <c r="AK778" s="90"/>
      <c r="AL778" s="90"/>
      <c r="AM778" s="90"/>
      <c r="AN778" s="90"/>
      <c r="AO778" s="90"/>
    </row>
    <row r="779" spans="1:41" x14ac:dyDescent="0.2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90"/>
      <c r="AI779" s="90"/>
      <c r="AJ779" s="90"/>
      <c r="AK779" s="90"/>
      <c r="AL779" s="90"/>
      <c r="AM779" s="90"/>
      <c r="AN779" s="90"/>
      <c r="AO779" s="90"/>
    </row>
    <row r="780" spans="1:41" x14ac:dyDescent="0.2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90"/>
      <c r="AI780" s="90"/>
      <c r="AJ780" s="90"/>
      <c r="AK780" s="90"/>
      <c r="AL780" s="90"/>
      <c r="AM780" s="90"/>
      <c r="AN780" s="90"/>
      <c r="AO780" s="90"/>
    </row>
    <row r="781" spans="1:41" x14ac:dyDescent="0.2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90"/>
      <c r="AI781" s="90"/>
      <c r="AJ781" s="90"/>
      <c r="AK781" s="90"/>
      <c r="AL781" s="90"/>
      <c r="AM781" s="90"/>
      <c r="AN781" s="90"/>
      <c r="AO781" s="90"/>
    </row>
    <row r="782" spans="1:41" x14ac:dyDescent="0.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90"/>
      <c r="AI782" s="90"/>
      <c r="AJ782" s="90"/>
      <c r="AK782" s="90"/>
      <c r="AL782" s="90"/>
      <c r="AM782" s="90"/>
      <c r="AN782" s="90"/>
      <c r="AO782" s="90"/>
    </row>
    <row r="783" spans="1:41" x14ac:dyDescent="0.2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  <c r="AI783" s="90"/>
      <c r="AJ783" s="90"/>
      <c r="AK783" s="90"/>
      <c r="AL783" s="90"/>
      <c r="AM783" s="90"/>
      <c r="AN783" s="90"/>
      <c r="AO783" s="90"/>
    </row>
    <row r="784" spans="1:41" x14ac:dyDescent="0.2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  <c r="AI784" s="90"/>
      <c r="AJ784" s="90"/>
      <c r="AK784" s="90"/>
      <c r="AL784" s="90"/>
      <c r="AM784" s="90"/>
      <c r="AN784" s="90"/>
      <c r="AO784" s="90"/>
    </row>
    <row r="785" spans="1:41" x14ac:dyDescent="0.2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  <c r="AI785" s="90"/>
      <c r="AJ785" s="90"/>
      <c r="AK785" s="90"/>
      <c r="AL785" s="90"/>
      <c r="AM785" s="90"/>
      <c r="AN785" s="90"/>
      <c r="AO785" s="90"/>
    </row>
    <row r="786" spans="1:41" x14ac:dyDescent="0.2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  <c r="AI786" s="90"/>
      <c r="AJ786" s="90"/>
      <c r="AK786" s="90"/>
      <c r="AL786" s="90"/>
      <c r="AM786" s="90"/>
      <c r="AN786" s="90"/>
      <c r="AO786" s="90"/>
    </row>
    <row r="787" spans="1:41" x14ac:dyDescent="0.2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  <c r="AI787" s="90"/>
      <c r="AJ787" s="90"/>
      <c r="AK787" s="90"/>
      <c r="AL787" s="90"/>
      <c r="AM787" s="90"/>
      <c r="AN787" s="90"/>
      <c r="AO787" s="90"/>
    </row>
    <row r="788" spans="1:41" x14ac:dyDescent="0.2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  <c r="AI788" s="90"/>
      <c r="AJ788" s="90"/>
      <c r="AK788" s="90"/>
      <c r="AL788" s="90"/>
      <c r="AM788" s="90"/>
      <c r="AN788" s="90"/>
      <c r="AO788" s="90"/>
    </row>
    <row r="789" spans="1:41" x14ac:dyDescent="0.2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  <c r="AI789" s="90"/>
      <c r="AJ789" s="90"/>
      <c r="AK789" s="90"/>
      <c r="AL789" s="90"/>
      <c r="AM789" s="90"/>
      <c r="AN789" s="90"/>
      <c r="AO789" s="90"/>
    </row>
    <row r="790" spans="1:41" x14ac:dyDescent="0.2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  <c r="AI790" s="90"/>
      <c r="AJ790" s="90"/>
      <c r="AK790" s="90"/>
      <c r="AL790" s="90"/>
      <c r="AM790" s="90"/>
      <c r="AN790" s="90"/>
      <c r="AO790" s="90"/>
    </row>
    <row r="791" spans="1:41" x14ac:dyDescent="0.2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  <c r="AI791" s="90"/>
      <c r="AJ791" s="90"/>
      <c r="AK791" s="90"/>
      <c r="AL791" s="90"/>
      <c r="AM791" s="90"/>
      <c r="AN791" s="90"/>
      <c r="AO791" s="90"/>
    </row>
    <row r="792" spans="1:41" x14ac:dyDescent="0.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90"/>
      <c r="AI792" s="90"/>
      <c r="AJ792" s="90"/>
      <c r="AK792" s="90"/>
      <c r="AL792" s="90"/>
      <c r="AM792" s="90"/>
      <c r="AN792" s="90"/>
      <c r="AO792" s="90"/>
    </row>
    <row r="793" spans="1:41" x14ac:dyDescent="0.2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90"/>
      <c r="AI793" s="90"/>
      <c r="AJ793" s="90"/>
      <c r="AK793" s="90"/>
      <c r="AL793" s="90"/>
      <c r="AM793" s="90"/>
      <c r="AN793" s="90"/>
      <c r="AO793" s="90"/>
    </row>
    <row r="794" spans="1:41" x14ac:dyDescent="0.2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90"/>
      <c r="AI794" s="90"/>
      <c r="AJ794" s="90"/>
      <c r="AK794" s="90"/>
      <c r="AL794" s="90"/>
      <c r="AM794" s="90"/>
      <c r="AN794" s="90"/>
      <c r="AO794" s="90"/>
    </row>
    <row r="795" spans="1:41" x14ac:dyDescent="0.2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90"/>
      <c r="AI795" s="90"/>
      <c r="AJ795" s="90"/>
      <c r="AK795" s="90"/>
      <c r="AL795" s="90"/>
      <c r="AM795" s="90"/>
      <c r="AN795" s="90"/>
      <c r="AO795" s="90"/>
    </row>
    <row r="796" spans="1:41" x14ac:dyDescent="0.2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  <c r="AH796" s="90"/>
      <c r="AI796" s="90"/>
      <c r="AJ796" s="90"/>
      <c r="AK796" s="90"/>
      <c r="AL796" s="90"/>
      <c r="AM796" s="90"/>
      <c r="AN796" s="90"/>
      <c r="AO796" s="90"/>
    </row>
    <row r="797" spans="1:41" x14ac:dyDescent="0.2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  <c r="AH797" s="90"/>
      <c r="AI797" s="90"/>
      <c r="AJ797" s="90"/>
      <c r="AK797" s="90"/>
      <c r="AL797" s="90"/>
      <c r="AM797" s="90"/>
      <c r="AN797" s="90"/>
      <c r="AO797" s="90"/>
    </row>
    <row r="798" spans="1:41" x14ac:dyDescent="0.2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  <c r="AH798" s="90"/>
      <c r="AI798" s="90"/>
      <c r="AJ798" s="90"/>
      <c r="AK798" s="90"/>
      <c r="AL798" s="90"/>
      <c r="AM798" s="90"/>
      <c r="AN798" s="90"/>
      <c r="AO798" s="90"/>
    </row>
    <row r="799" spans="1:41" x14ac:dyDescent="0.2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  <c r="AH799" s="90"/>
      <c r="AI799" s="90"/>
      <c r="AJ799" s="90"/>
      <c r="AK799" s="90"/>
      <c r="AL799" s="90"/>
      <c r="AM799" s="90"/>
      <c r="AN799" s="90"/>
      <c r="AO799" s="90"/>
    </row>
    <row r="800" spans="1:41" x14ac:dyDescent="0.2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  <c r="AH800" s="90"/>
      <c r="AI800" s="90"/>
      <c r="AJ800" s="90"/>
      <c r="AK800" s="90"/>
      <c r="AL800" s="90"/>
      <c r="AM800" s="90"/>
      <c r="AN800" s="90"/>
      <c r="AO800" s="90"/>
    </row>
    <row r="801" spans="1:41" x14ac:dyDescent="0.2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  <c r="AH801" s="90"/>
      <c r="AI801" s="90"/>
      <c r="AJ801" s="90"/>
      <c r="AK801" s="90"/>
      <c r="AL801" s="90"/>
      <c r="AM801" s="90"/>
      <c r="AN801" s="90"/>
      <c r="AO801" s="90"/>
    </row>
    <row r="802" spans="1:41" x14ac:dyDescent="0.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  <c r="AH802" s="90"/>
      <c r="AI802" s="90"/>
      <c r="AJ802" s="90"/>
      <c r="AK802" s="90"/>
      <c r="AL802" s="90"/>
      <c r="AM802" s="90"/>
      <c r="AN802" s="90"/>
      <c r="AO802" s="90"/>
    </row>
    <row r="803" spans="1:41" x14ac:dyDescent="0.2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  <c r="AH803" s="90"/>
      <c r="AI803" s="90"/>
      <c r="AJ803" s="90"/>
      <c r="AK803" s="90"/>
      <c r="AL803" s="90"/>
      <c r="AM803" s="90"/>
      <c r="AN803" s="90"/>
      <c r="AO803" s="90"/>
    </row>
    <row r="804" spans="1:41" x14ac:dyDescent="0.2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  <c r="AH804" s="90"/>
      <c r="AI804" s="90"/>
      <c r="AJ804" s="90"/>
      <c r="AK804" s="90"/>
      <c r="AL804" s="90"/>
      <c r="AM804" s="90"/>
      <c r="AN804" s="90"/>
      <c r="AO804" s="90"/>
    </row>
    <row r="805" spans="1:41" x14ac:dyDescent="0.2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  <c r="AH805" s="90"/>
      <c r="AI805" s="90"/>
      <c r="AJ805" s="90"/>
      <c r="AK805" s="90"/>
      <c r="AL805" s="90"/>
      <c r="AM805" s="90"/>
      <c r="AN805" s="90"/>
      <c r="AO805" s="90"/>
    </row>
    <row r="806" spans="1:41" x14ac:dyDescent="0.2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  <c r="AH806" s="90"/>
      <c r="AI806" s="90"/>
      <c r="AJ806" s="90"/>
      <c r="AK806" s="90"/>
      <c r="AL806" s="90"/>
      <c r="AM806" s="90"/>
      <c r="AN806" s="90"/>
      <c r="AO806" s="90"/>
    </row>
    <row r="807" spans="1:41" x14ac:dyDescent="0.2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  <c r="AH807" s="90"/>
      <c r="AI807" s="90"/>
      <c r="AJ807" s="90"/>
      <c r="AK807" s="90"/>
      <c r="AL807" s="90"/>
      <c r="AM807" s="90"/>
      <c r="AN807" s="90"/>
      <c r="AO807" s="90"/>
    </row>
    <row r="808" spans="1:41" x14ac:dyDescent="0.2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  <c r="AH808" s="90"/>
      <c r="AI808" s="90"/>
      <c r="AJ808" s="90"/>
      <c r="AK808" s="90"/>
      <c r="AL808" s="90"/>
      <c r="AM808" s="90"/>
      <c r="AN808" s="90"/>
      <c r="AO808" s="90"/>
    </row>
    <row r="809" spans="1:41" x14ac:dyDescent="0.2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  <c r="AH809" s="90"/>
      <c r="AI809" s="90"/>
      <c r="AJ809" s="90"/>
      <c r="AK809" s="90"/>
      <c r="AL809" s="90"/>
      <c r="AM809" s="90"/>
      <c r="AN809" s="90"/>
      <c r="AO809" s="90"/>
    </row>
    <row r="810" spans="1:41" x14ac:dyDescent="0.2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  <c r="AI810" s="90"/>
      <c r="AJ810" s="90"/>
      <c r="AK810" s="90"/>
      <c r="AL810" s="90"/>
      <c r="AM810" s="90"/>
      <c r="AN810" s="90"/>
      <c r="AO810" s="90"/>
    </row>
    <row r="811" spans="1:41" x14ac:dyDescent="0.2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90"/>
      <c r="AI811" s="90"/>
      <c r="AJ811" s="90"/>
      <c r="AK811" s="90"/>
      <c r="AL811" s="90"/>
      <c r="AM811" s="90"/>
      <c r="AN811" s="90"/>
      <c r="AO811" s="90"/>
    </row>
    <row r="812" spans="1:41" x14ac:dyDescent="0.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  <c r="AH812" s="90"/>
      <c r="AI812" s="90"/>
      <c r="AJ812" s="90"/>
      <c r="AK812" s="90"/>
      <c r="AL812" s="90"/>
      <c r="AM812" s="90"/>
      <c r="AN812" s="90"/>
      <c r="AO812" s="90"/>
    </row>
    <row r="813" spans="1:41" x14ac:dyDescent="0.2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  <c r="AH813" s="90"/>
      <c r="AI813" s="90"/>
      <c r="AJ813" s="90"/>
      <c r="AK813" s="90"/>
      <c r="AL813" s="90"/>
      <c r="AM813" s="90"/>
      <c r="AN813" s="90"/>
      <c r="AO813" s="90"/>
    </row>
    <row r="814" spans="1:41" x14ac:dyDescent="0.2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  <c r="AI814" s="90"/>
      <c r="AJ814" s="90"/>
      <c r="AK814" s="90"/>
      <c r="AL814" s="90"/>
      <c r="AM814" s="90"/>
      <c r="AN814" s="90"/>
      <c r="AO814" s="90"/>
    </row>
    <row r="815" spans="1:41" x14ac:dyDescent="0.2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  <c r="AH815" s="90"/>
      <c r="AI815" s="90"/>
      <c r="AJ815" s="90"/>
      <c r="AK815" s="90"/>
      <c r="AL815" s="90"/>
      <c r="AM815" s="90"/>
      <c r="AN815" s="90"/>
      <c r="AO815" s="90"/>
    </row>
    <row r="816" spans="1:41" x14ac:dyDescent="0.2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  <c r="AH816" s="90"/>
      <c r="AI816" s="90"/>
      <c r="AJ816" s="90"/>
      <c r="AK816" s="90"/>
      <c r="AL816" s="90"/>
      <c r="AM816" s="90"/>
      <c r="AN816" s="90"/>
      <c r="AO816" s="90"/>
    </row>
    <row r="817" spans="1:41" x14ac:dyDescent="0.2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  <c r="AH817" s="90"/>
      <c r="AI817" s="90"/>
      <c r="AJ817" s="90"/>
      <c r="AK817" s="90"/>
      <c r="AL817" s="90"/>
      <c r="AM817" s="90"/>
      <c r="AN817" s="90"/>
      <c r="AO817" s="90"/>
    </row>
    <row r="818" spans="1:41" x14ac:dyDescent="0.2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  <c r="AH818" s="90"/>
      <c r="AI818" s="90"/>
      <c r="AJ818" s="90"/>
      <c r="AK818" s="90"/>
      <c r="AL818" s="90"/>
      <c r="AM818" s="90"/>
      <c r="AN818" s="90"/>
      <c r="AO818" s="90"/>
    </row>
    <row r="819" spans="1:41" x14ac:dyDescent="0.2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  <c r="AH819" s="90"/>
      <c r="AI819" s="90"/>
      <c r="AJ819" s="90"/>
      <c r="AK819" s="90"/>
      <c r="AL819" s="90"/>
      <c r="AM819" s="90"/>
      <c r="AN819" s="90"/>
      <c r="AO819" s="90"/>
    </row>
    <row r="820" spans="1:41" x14ac:dyDescent="0.2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  <c r="AH820" s="90"/>
      <c r="AI820" s="90"/>
      <c r="AJ820" s="90"/>
      <c r="AK820" s="90"/>
      <c r="AL820" s="90"/>
      <c r="AM820" s="90"/>
      <c r="AN820" s="90"/>
      <c r="AO820" s="90"/>
    </row>
    <row r="821" spans="1:41" x14ac:dyDescent="0.2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  <c r="AH821" s="90"/>
      <c r="AI821" s="90"/>
      <c r="AJ821" s="90"/>
      <c r="AK821" s="90"/>
      <c r="AL821" s="90"/>
      <c r="AM821" s="90"/>
      <c r="AN821" s="90"/>
      <c r="AO821" s="90"/>
    </row>
    <row r="822" spans="1:41" x14ac:dyDescent="0.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  <c r="AH822" s="90"/>
      <c r="AI822" s="90"/>
      <c r="AJ822" s="90"/>
      <c r="AK822" s="90"/>
      <c r="AL822" s="90"/>
      <c r="AM822" s="90"/>
      <c r="AN822" s="90"/>
      <c r="AO822" s="90"/>
    </row>
    <row r="823" spans="1:41" x14ac:dyDescent="0.2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  <c r="AI823" s="90"/>
      <c r="AJ823" s="90"/>
      <c r="AK823" s="90"/>
      <c r="AL823" s="90"/>
      <c r="AM823" s="90"/>
      <c r="AN823" s="90"/>
      <c r="AO823" s="90"/>
    </row>
    <row r="824" spans="1:41" x14ac:dyDescent="0.2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  <c r="AH824" s="90"/>
      <c r="AI824" s="90"/>
      <c r="AJ824" s="90"/>
      <c r="AK824" s="90"/>
      <c r="AL824" s="90"/>
      <c r="AM824" s="90"/>
      <c r="AN824" s="90"/>
      <c r="AO824" s="90"/>
    </row>
    <row r="825" spans="1:41" x14ac:dyDescent="0.2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  <c r="AI825" s="90"/>
      <c r="AJ825" s="90"/>
      <c r="AK825" s="90"/>
      <c r="AL825" s="90"/>
      <c r="AM825" s="90"/>
      <c r="AN825" s="90"/>
      <c r="AO825" s="90"/>
    </row>
    <row r="826" spans="1:41" x14ac:dyDescent="0.2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  <c r="AI826" s="90"/>
      <c r="AJ826" s="90"/>
      <c r="AK826" s="90"/>
      <c r="AL826" s="90"/>
      <c r="AM826" s="90"/>
      <c r="AN826" s="90"/>
      <c r="AO826" s="90"/>
    </row>
    <row r="827" spans="1:41" x14ac:dyDescent="0.2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  <c r="AH827" s="90"/>
      <c r="AI827" s="90"/>
      <c r="AJ827" s="90"/>
      <c r="AK827" s="90"/>
      <c r="AL827" s="90"/>
      <c r="AM827" s="90"/>
      <c r="AN827" s="90"/>
      <c r="AO827" s="90"/>
    </row>
    <row r="828" spans="1:41" x14ac:dyDescent="0.2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  <c r="AH828" s="90"/>
      <c r="AI828" s="90"/>
      <c r="AJ828" s="90"/>
      <c r="AK828" s="90"/>
      <c r="AL828" s="90"/>
      <c r="AM828" s="90"/>
      <c r="AN828" s="90"/>
      <c r="AO828" s="90"/>
    </row>
    <row r="829" spans="1:41" x14ac:dyDescent="0.2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  <c r="AH829" s="90"/>
      <c r="AI829" s="90"/>
      <c r="AJ829" s="90"/>
      <c r="AK829" s="90"/>
      <c r="AL829" s="90"/>
      <c r="AM829" s="90"/>
      <c r="AN829" s="90"/>
      <c r="AO829" s="90"/>
    </row>
    <row r="830" spans="1:41" x14ac:dyDescent="0.2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  <c r="AH830" s="90"/>
      <c r="AI830" s="90"/>
      <c r="AJ830" s="90"/>
      <c r="AK830" s="90"/>
      <c r="AL830" s="90"/>
      <c r="AM830" s="90"/>
      <c r="AN830" s="90"/>
      <c r="AO830" s="90"/>
    </row>
    <row r="831" spans="1:41" x14ac:dyDescent="0.2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  <c r="AH831" s="90"/>
      <c r="AI831" s="90"/>
      <c r="AJ831" s="90"/>
      <c r="AK831" s="90"/>
      <c r="AL831" s="90"/>
      <c r="AM831" s="90"/>
      <c r="AN831" s="90"/>
      <c r="AO831" s="90"/>
    </row>
    <row r="832" spans="1:41" x14ac:dyDescent="0.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  <c r="AH832" s="90"/>
      <c r="AI832" s="90"/>
      <c r="AJ832" s="90"/>
      <c r="AK832" s="90"/>
      <c r="AL832" s="90"/>
      <c r="AM832" s="90"/>
      <c r="AN832" s="90"/>
      <c r="AO832" s="90"/>
    </row>
    <row r="833" spans="1:41" x14ac:dyDescent="0.2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  <c r="AH833" s="90"/>
      <c r="AI833" s="90"/>
      <c r="AJ833" s="90"/>
      <c r="AK833" s="90"/>
      <c r="AL833" s="90"/>
      <c r="AM833" s="90"/>
      <c r="AN833" s="90"/>
      <c r="AO833" s="90"/>
    </row>
    <row r="834" spans="1:41" x14ac:dyDescent="0.2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  <c r="AH834" s="90"/>
      <c r="AI834" s="90"/>
      <c r="AJ834" s="90"/>
      <c r="AK834" s="90"/>
      <c r="AL834" s="90"/>
      <c r="AM834" s="90"/>
      <c r="AN834" s="90"/>
      <c r="AO834" s="90"/>
    </row>
    <row r="835" spans="1:41" x14ac:dyDescent="0.2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  <c r="AH835" s="90"/>
      <c r="AI835" s="90"/>
      <c r="AJ835" s="90"/>
      <c r="AK835" s="90"/>
      <c r="AL835" s="90"/>
      <c r="AM835" s="90"/>
      <c r="AN835" s="90"/>
      <c r="AO835" s="90"/>
    </row>
    <row r="836" spans="1:41" x14ac:dyDescent="0.2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  <c r="AH836" s="90"/>
      <c r="AI836" s="90"/>
      <c r="AJ836" s="90"/>
      <c r="AK836" s="90"/>
      <c r="AL836" s="90"/>
      <c r="AM836" s="90"/>
      <c r="AN836" s="90"/>
      <c r="AO836" s="90"/>
    </row>
    <row r="837" spans="1:41" x14ac:dyDescent="0.2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  <c r="AH837" s="90"/>
      <c r="AI837" s="90"/>
      <c r="AJ837" s="90"/>
      <c r="AK837" s="90"/>
      <c r="AL837" s="90"/>
      <c r="AM837" s="90"/>
      <c r="AN837" s="90"/>
      <c r="AO837" s="90"/>
    </row>
    <row r="838" spans="1:41" x14ac:dyDescent="0.2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  <c r="AH838" s="90"/>
      <c r="AI838" s="90"/>
      <c r="AJ838" s="90"/>
      <c r="AK838" s="90"/>
      <c r="AL838" s="90"/>
      <c r="AM838" s="90"/>
      <c r="AN838" s="90"/>
      <c r="AO838" s="90"/>
    </row>
    <row r="839" spans="1:41" x14ac:dyDescent="0.2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  <c r="AH839" s="90"/>
      <c r="AI839" s="90"/>
      <c r="AJ839" s="90"/>
      <c r="AK839" s="90"/>
      <c r="AL839" s="90"/>
      <c r="AM839" s="90"/>
      <c r="AN839" s="90"/>
      <c r="AO839" s="90"/>
    </row>
    <row r="840" spans="1:41" x14ac:dyDescent="0.2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  <c r="AH840" s="90"/>
      <c r="AI840" s="90"/>
      <c r="AJ840" s="90"/>
      <c r="AK840" s="90"/>
      <c r="AL840" s="90"/>
      <c r="AM840" s="90"/>
      <c r="AN840" s="90"/>
      <c r="AO840" s="90"/>
    </row>
    <row r="841" spans="1:41" x14ac:dyDescent="0.2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  <c r="AH841" s="90"/>
      <c r="AI841" s="90"/>
      <c r="AJ841" s="90"/>
      <c r="AK841" s="90"/>
      <c r="AL841" s="90"/>
      <c r="AM841" s="90"/>
      <c r="AN841" s="90"/>
      <c r="AO841" s="90"/>
    </row>
    <row r="842" spans="1:41" x14ac:dyDescent="0.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  <c r="AH842" s="90"/>
      <c r="AI842" s="90"/>
      <c r="AJ842" s="90"/>
      <c r="AK842" s="90"/>
      <c r="AL842" s="90"/>
      <c r="AM842" s="90"/>
      <c r="AN842" s="90"/>
      <c r="AO842" s="90"/>
    </row>
    <row r="843" spans="1:41" x14ac:dyDescent="0.2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  <c r="AH843" s="90"/>
      <c r="AI843" s="90"/>
      <c r="AJ843" s="90"/>
      <c r="AK843" s="90"/>
      <c r="AL843" s="90"/>
      <c r="AM843" s="90"/>
      <c r="AN843" s="90"/>
      <c r="AO843" s="90"/>
    </row>
    <row r="844" spans="1:41" x14ac:dyDescent="0.2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  <c r="AH844" s="90"/>
      <c r="AI844" s="90"/>
      <c r="AJ844" s="90"/>
      <c r="AK844" s="90"/>
      <c r="AL844" s="90"/>
      <c r="AM844" s="90"/>
      <c r="AN844" s="90"/>
      <c r="AO844" s="90"/>
    </row>
    <row r="845" spans="1:41" x14ac:dyDescent="0.2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  <c r="AH845" s="90"/>
      <c r="AI845" s="90"/>
      <c r="AJ845" s="90"/>
      <c r="AK845" s="90"/>
      <c r="AL845" s="90"/>
      <c r="AM845" s="90"/>
      <c r="AN845" s="90"/>
      <c r="AO845" s="90"/>
    </row>
    <row r="846" spans="1:41" x14ac:dyDescent="0.2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  <c r="AH846" s="90"/>
      <c r="AI846" s="90"/>
      <c r="AJ846" s="90"/>
      <c r="AK846" s="90"/>
      <c r="AL846" s="90"/>
      <c r="AM846" s="90"/>
      <c r="AN846" s="90"/>
      <c r="AO846" s="90"/>
    </row>
    <row r="847" spans="1:41" x14ac:dyDescent="0.2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  <c r="AI847" s="90"/>
      <c r="AJ847" s="90"/>
      <c r="AK847" s="90"/>
      <c r="AL847" s="90"/>
      <c r="AM847" s="90"/>
      <c r="AN847" s="90"/>
      <c r="AO847" s="90"/>
    </row>
    <row r="848" spans="1:41" x14ac:dyDescent="0.2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  <c r="AI848" s="90"/>
      <c r="AJ848" s="90"/>
      <c r="AK848" s="90"/>
      <c r="AL848" s="90"/>
      <c r="AM848" s="90"/>
      <c r="AN848" s="90"/>
      <c r="AO848" s="90"/>
    </row>
    <row r="849" spans="1:41" x14ac:dyDescent="0.2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  <c r="AI849" s="90"/>
      <c r="AJ849" s="90"/>
      <c r="AK849" s="90"/>
      <c r="AL849" s="90"/>
      <c r="AM849" s="90"/>
      <c r="AN849" s="90"/>
      <c r="AO849" s="90"/>
    </row>
    <row r="850" spans="1:41" x14ac:dyDescent="0.2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  <c r="AI850" s="90"/>
      <c r="AJ850" s="90"/>
      <c r="AK850" s="90"/>
      <c r="AL850" s="90"/>
      <c r="AM850" s="90"/>
      <c r="AN850" s="90"/>
      <c r="AO850" s="90"/>
    </row>
    <row r="851" spans="1:41" x14ac:dyDescent="0.2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  <c r="AI851" s="90"/>
      <c r="AJ851" s="90"/>
      <c r="AK851" s="90"/>
      <c r="AL851" s="90"/>
      <c r="AM851" s="90"/>
      <c r="AN851" s="90"/>
      <c r="AO851" s="90"/>
    </row>
    <row r="852" spans="1:41" x14ac:dyDescent="0.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  <c r="AI852" s="90"/>
      <c r="AJ852" s="90"/>
      <c r="AK852" s="90"/>
      <c r="AL852" s="90"/>
      <c r="AM852" s="90"/>
      <c r="AN852" s="90"/>
      <c r="AO852" s="90"/>
    </row>
    <row r="853" spans="1:41" x14ac:dyDescent="0.2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  <c r="AI853" s="90"/>
      <c r="AJ853" s="90"/>
      <c r="AK853" s="90"/>
      <c r="AL853" s="90"/>
      <c r="AM853" s="90"/>
      <c r="AN853" s="90"/>
      <c r="AO853" s="90"/>
    </row>
    <row r="854" spans="1:41" x14ac:dyDescent="0.2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  <c r="AI854" s="90"/>
      <c r="AJ854" s="90"/>
      <c r="AK854" s="90"/>
      <c r="AL854" s="90"/>
      <c r="AM854" s="90"/>
      <c r="AN854" s="90"/>
      <c r="AO854" s="90"/>
    </row>
    <row r="855" spans="1:41" x14ac:dyDescent="0.2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  <c r="AI855" s="90"/>
      <c r="AJ855" s="90"/>
      <c r="AK855" s="90"/>
      <c r="AL855" s="90"/>
      <c r="AM855" s="90"/>
      <c r="AN855" s="90"/>
      <c r="AO855" s="90"/>
    </row>
    <row r="856" spans="1:41" x14ac:dyDescent="0.2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  <c r="AI856" s="90"/>
      <c r="AJ856" s="90"/>
      <c r="AK856" s="90"/>
      <c r="AL856" s="90"/>
      <c r="AM856" s="90"/>
      <c r="AN856" s="90"/>
      <c r="AO856" s="90"/>
    </row>
    <row r="857" spans="1:41" x14ac:dyDescent="0.2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  <c r="AH857" s="90"/>
      <c r="AI857" s="90"/>
      <c r="AJ857" s="90"/>
      <c r="AK857" s="90"/>
      <c r="AL857" s="90"/>
      <c r="AM857" s="90"/>
      <c r="AN857" s="90"/>
      <c r="AO857" s="90"/>
    </row>
    <row r="858" spans="1:41" x14ac:dyDescent="0.2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90"/>
      <c r="AI858" s="90"/>
      <c r="AJ858" s="90"/>
      <c r="AK858" s="90"/>
      <c r="AL858" s="90"/>
      <c r="AM858" s="90"/>
      <c r="AN858" s="90"/>
      <c r="AO858" s="90"/>
    </row>
    <row r="859" spans="1:41" x14ac:dyDescent="0.2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90"/>
      <c r="AI859" s="90"/>
      <c r="AJ859" s="90"/>
      <c r="AK859" s="90"/>
      <c r="AL859" s="90"/>
      <c r="AM859" s="90"/>
      <c r="AN859" s="90"/>
      <c r="AO859" s="90"/>
    </row>
    <row r="860" spans="1:41" x14ac:dyDescent="0.2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90"/>
      <c r="AI860" s="90"/>
      <c r="AJ860" s="90"/>
      <c r="AK860" s="90"/>
      <c r="AL860" s="90"/>
      <c r="AM860" s="90"/>
      <c r="AN860" s="90"/>
      <c r="AO860" s="90"/>
    </row>
    <row r="861" spans="1:41" x14ac:dyDescent="0.2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90"/>
      <c r="AI861" s="90"/>
      <c r="AJ861" s="90"/>
      <c r="AK861" s="90"/>
      <c r="AL861" s="90"/>
      <c r="AM861" s="90"/>
      <c r="AN861" s="90"/>
      <c r="AO861" s="90"/>
    </row>
    <row r="862" spans="1:41" x14ac:dyDescent="0.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90"/>
      <c r="AI862" s="90"/>
      <c r="AJ862" s="90"/>
      <c r="AK862" s="90"/>
      <c r="AL862" s="90"/>
      <c r="AM862" s="90"/>
      <c r="AN862" s="90"/>
      <c r="AO862" s="90"/>
    </row>
    <row r="863" spans="1:41" x14ac:dyDescent="0.2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  <c r="AH863" s="90"/>
      <c r="AI863" s="90"/>
      <c r="AJ863" s="90"/>
      <c r="AK863" s="90"/>
      <c r="AL863" s="90"/>
      <c r="AM863" s="90"/>
      <c r="AN863" s="90"/>
      <c r="AO863" s="90"/>
    </row>
    <row r="864" spans="1:41" x14ac:dyDescent="0.2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  <c r="AH864" s="90"/>
      <c r="AI864" s="90"/>
      <c r="AJ864" s="90"/>
      <c r="AK864" s="90"/>
      <c r="AL864" s="90"/>
      <c r="AM864" s="90"/>
      <c r="AN864" s="90"/>
      <c r="AO864" s="90"/>
    </row>
    <row r="865" spans="1:41" x14ac:dyDescent="0.2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  <c r="AH865" s="90"/>
      <c r="AI865" s="90"/>
      <c r="AJ865" s="90"/>
      <c r="AK865" s="90"/>
      <c r="AL865" s="90"/>
      <c r="AM865" s="90"/>
      <c r="AN865" s="90"/>
      <c r="AO865" s="90"/>
    </row>
    <row r="866" spans="1:41" x14ac:dyDescent="0.2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  <c r="AH866" s="90"/>
      <c r="AI866" s="90"/>
      <c r="AJ866" s="90"/>
      <c r="AK866" s="90"/>
      <c r="AL866" s="90"/>
      <c r="AM866" s="90"/>
      <c r="AN866" s="90"/>
      <c r="AO866" s="90"/>
    </row>
    <row r="867" spans="1:41" x14ac:dyDescent="0.2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  <c r="AH867" s="90"/>
      <c r="AI867" s="90"/>
      <c r="AJ867" s="90"/>
      <c r="AK867" s="90"/>
      <c r="AL867" s="90"/>
      <c r="AM867" s="90"/>
      <c r="AN867" s="90"/>
      <c r="AO867" s="90"/>
    </row>
    <row r="868" spans="1:41" x14ac:dyDescent="0.2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0"/>
      <c r="AL868" s="90"/>
      <c r="AM868" s="90"/>
      <c r="AN868" s="90"/>
      <c r="AO868" s="90"/>
    </row>
    <row r="869" spans="1:41" x14ac:dyDescent="0.2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  <c r="AK869" s="90"/>
      <c r="AL869" s="90"/>
      <c r="AM869" s="90"/>
      <c r="AN869" s="90"/>
      <c r="AO869" s="90"/>
    </row>
    <row r="870" spans="1:41" x14ac:dyDescent="0.2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  <c r="AK870" s="90"/>
      <c r="AL870" s="90"/>
      <c r="AM870" s="90"/>
      <c r="AN870" s="90"/>
      <c r="AO870" s="90"/>
    </row>
    <row r="871" spans="1:41" x14ac:dyDescent="0.2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  <c r="AK871" s="90"/>
      <c r="AL871" s="90"/>
      <c r="AM871" s="90"/>
      <c r="AN871" s="90"/>
      <c r="AO871" s="90"/>
    </row>
    <row r="872" spans="1:41" x14ac:dyDescent="0.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  <c r="AK872" s="90"/>
      <c r="AL872" s="90"/>
      <c r="AM872" s="90"/>
      <c r="AN872" s="90"/>
      <c r="AO872" s="90"/>
    </row>
    <row r="873" spans="1:41" x14ac:dyDescent="0.2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  <c r="AK873" s="90"/>
      <c r="AL873" s="90"/>
      <c r="AM873" s="90"/>
      <c r="AN873" s="90"/>
      <c r="AO873" s="90"/>
    </row>
    <row r="874" spans="1:41" x14ac:dyDescent="0.2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  <c r="AK874" s="90"/>
      <c r="AL874" s="90"/>
      <c r="AM874" s="90"/>
      <c r="AN874" s="90"/>
      <c r="AO874" s="90"/>
    </row>
    <row r="875" spans="1:41" x14ac:dyDescent="0.2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  <c r="AK875" s="90"/>
      <c r="AL875" s="90"/>
      <c r="AM875" s="90"/>
      <c r="AN875" s="90"/>
      <c r="AO875" s="90"/>
    </row>
    <row r="876" spans="1:41" x14ac:dyDescent="0.2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  <c r="AK876" s="90"/>
      <c r="AL876" s="90"/>
      <c r="AM876" s="90"/>
      <c r="AN876" s="90"/>
      <c r="AO876" s="90"/>
    </row>
    <row r="877" spans="1:41" x14ac:dyDescent="0.2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  <c r="AK877" s="90"/>
      <c r="AL877" s="90"/>
      <c r="AM877" s="90"/>
      <c r="AN877" s="90"/>
      <c r="AO877" s="90"/>
    </row>
    <row r="878" spans="1:41" x14ac:dyDescent="0.2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  <c r="AK878" s="90"/>
      <c r="AL878" s="90"/>
      <c r="AM878" s="90"/>
      <c r="AN878" s="90"/>
      <c r="AO878" s="90"/>
    </row>
    <row r="879" spans="1:41" x14ac:dyDescent="0.2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  <c r="AK879" s="90"/>
      <c r="AL879" s="90"/>
      <c r="AM879" s="90"/>
      <c r="AN879" s="90"/>
      <c r="AO879" s="90"/>
    </row>
    <row r="880" spans="1:41" x14ac:dyDescent="0.2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  <c r="AH880" s="90"/>
      <c r="AI880" s="90"/>
      <c r="AJ880" s="90"/>
      <c r="AK880" s="90"/>
      <c r="AL880" s="90"/>
      <c r="AM880" s="90"/>
      <c r="AN880" s="90"/>
      <c r="AO880" s="90"/>
    </row>
    <row r="881" spans="1:41" x14ac:dyDescent="0.2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  <c r="AK881" s="90"/>
      <c r="AL881" s="90"/>
      <c r="AM881" s="90"/>
      <c r="AN881" s="90"/>
      <c r="AO881" s="90"/>
    </row>
    <row r="882" spans="1:41" x14ac:dyDescent="0.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  <c r="AK882" s="90"/>
      <c r="AL882" s="90"/>
      <c r="AM882" s="90"/>
      <c r="AN882" s="90"/>
      <c r="AO882" s="90"/>
    </row>
    <row r="883" spans="1:41" x14ac:dyDescent="0.2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  <c r="AH883" s="90"/>
      <c r="AI883" s="90"/>
      <c r="AJ883" s="90"/>
      <c r="AK883" s="90"/>
      <c r="AL883" s="90"/>
      <c r="AM883" s="90"/>
      <c r="AN883" s="90"/>
      <c r="AO883" s="90"/>
    </row>
    <row r="884" spans="1:41" x14ac:dyDescent="0.2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  <c r="AH884" s="90"/>
      <c r="AI884" s="90"/>
      <c r="AJ884" s="90"/>
      <c r="AK884" s="90"/>
      <c r="AL884" s="90"/>
      <c r="AM884" s="90"/>
      <c r="AN884" s="90"/>
      <c r="AO884" s="90"/>
    </row>
    <row r="885" spans="1:41" x14ac:dyDescent="0.2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  <c r="AH885" s="90"/>
      <c r="AI885" s="90"/>
      <c r="AJ885" s="90"/>
      <c r="AK885" s="90"/>
      <c r="AL885" s="90"/>
      <c r="AM885" s="90"/>
      <c r="AN885" s="90"/>
      <c r="AO885" s="90"/>
    </row>
    <row r="886" spans="1:41" x14ac:dyDescent="0.2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  <c r="AH886" s="90"/>
      <c r="AI886" s="90"/>
      <c r="AJ886" s="90"/>
      <c r="AK886" s="90"/>
      <c r="AL886" s="90"/>
      <c r="AM886" s="90"/>
      <c r="AN886" s="90"/>
      <c r="AO886" s="90"/>
    </row>
    <row r="887" spans="1:41" x14ac:dyDescent="0.2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  <c r="AI887" s="90"/>
      <c r="AJ887" s="90"/>
      <c r="AK887" s="90"/>
      <c r="AL887" s="90"/>
      <c r="AM887" s="90"/>
      <c r="AN887" s="90"/>
      <c r="AO887" s="90"/>
    </row>
    <row r="888" spans="1:41" x14ac:dyDescent="0.2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  <c r="AI888" s="90"/>
      <c r="AJ888" s="90"/>
      <c r="AK888" s="90"/>
      <c r="AL888" s="90"/>
      <c r="AM888" s="90"/>
      <c r="AN888" s="90"/>
      <c r="AO888" s="90"/>
    </row>
    <row r="889" spans="1:41" x14ac:dyDescent="0.2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  <c r="AH889" s="90"/>
      <c r="AI889" s="90"/>
      <c r="AJ889" s="90"/>
      <c r="AK889" s="90"/>
      <c r="AL889" s="90"/>
      <c r="AM889" s="90"/>
      <c r="AN889" s="90"/>
      <c r="AO889" s="90"/>
    </row>
    <row r="890" spans="1:41" x14ac:dyDescent="0.2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  <c r="AH890" s="90"/>
      <c r="AI890" s="90"/>
      <c r="AJ890" s="90"/>
      <c r="AK890" s="90"/>
      <c r="AL890" s="90"/>
      <c r="AM890" s="90"/>
      <c r="AN890" s="90"/>
      <c r="AO890" s="90"/>
    </row>
    <row r="891" spans="1:41" x14ac:dyDescent="0.2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90"/>
      <c r="AI891" s="90"/>
      <c r="AJ891" s="90"/>
      <c r="AK891" s="90"/>
      <c r="AL891" s="90"/>
      <c r="AM891" s="90"/>
      <c r="AN891" s="90"/>
      <c r="AO891" s="90"/>
    </row>
    <row r="892" spans="1:41" x14ac:dyDescent="0.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  <c r="AH892" s="90"/>
      <c r="AI892" s="90"/>
      <c r="AJ892" s="90"/>
      <c r="AK892" s="90"/>
      <c r="AL892" s="90"/>
      <c r="AM892" s="90"/>
      <c r="AN892" s="90"/>
      <c r="AO892" s="90"/>
    </row>
    <row r="893" spans="1:41" x14ac:dyDescent="0.2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  <c r="AH893" s="90"/>
      <c r="AI893" s="90"/>
      <c r="AJ893" s="90"/>
      <c r="AK893" s="90"/>
      <c r="AL893" s="90"/>
      <c r="AM893" s="90"/>
      <c r="AN893" s="90"/>
      <c r="AO893" s="90"/>
    </row>
    <row r="894" spans="1:41" x14ac:dyDescent="0.2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  <c r="AH894" s="90"/>
      <c r="AI894" s="90"/>
      <c r="AJ894" s="90"/>
      <c r="AK894" s="90"/>
      <c r="AL894" s="90"/>
      <c r="AM894" s="90"/>
      <c r="AN894" s="90"/>
      <c r="AO894" s="90"/>
    </row>
    <row r="895" spans="1:41" x14ac:dyDescent="0.2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  <c r="AH895" s="90"/>
      <c r="AI895" s="90"/>
      <c r="AJ895" s="90"/>
      <c r="AK895" s="90"/>
      <c r="AL895" s="90"/>
      <c r="AM895" s="90"/>
      <c r="AN895" s="90"/>
      <c r="AO895" s="90"/>
    </row>
    <row r="896" spans="1:41" x14ac:dyDescent="0.2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  <c r="AH896" s="90"/>
      <c r="AI896" s="90"/>
      <c r="AJ896" s="90"/>
      <c r="AK896" s="90"/>
      <c r="AL896" s="90"/>
      <c r="AM896" s="90"/>
      <c r="AN896" s="90"/>
      <c r="AO896" s="90"/>
    </row>
    <row r="897" spans="1:41" x14ac:dyDescent="0.2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  <c r="AI897" s="90"/>
      <c r="AJ897" s="90"/>
      <c r="AK897" s="90"/>
      <c r="AL897" s="90"/>
      <c r="AM897" s="90"/>
      <c r="AN897" s="90"/>
      <c r="AO897" s="90"/>
    </row>
    <row r="898" spans="1:41" x14ac:dyDescent="0.2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  <c r="AI898" s="90"/>
      <c r="AJ898" s="90"/>
      <c r="AK898" s="90"/>
      <c r="AL898" s="90"/>
      <c r="AM898" s="90"/>
      <c r="AN898" s="90"/>
      <c r="AO898" s="90"/>
    </row>
    <row r="899" spans="1:41" x14ac:dyDescent="0.2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  <c r="AH899" s="90"/>
      <c r="AI899" s="90"/>
      <c r="AJ899" s="90"/>
      <c r="AK899" s="90"/>
      <c r="AL899" s="90"/>
      <c r="AM899" s="90"/>
      <c r="AN899" s="90"/>
      <c r="AO899" s="90"/>
    </row>
    <row r="900" spans="1:41" x14ac:dyDescent="0.2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  <c r="AH900" s="90"/>
      <c r="AI900" s="90"/>
      <c r="AJ900" s="90"/>
      <c r="AK900" s="90"/>
      <c r="AL900" s="90"/>
      <c r="AM900" s="90"/>
      <c r="AN900" s="90"/>
      <c r="AO900" s="90"/>
    </row>
    <row r="901" spans="1:41" x14ac:dyDescent="0.2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  <c r="AH901" s="90"/>
      <c r="AI901" s="90"/>
      <c r="AJ901" s="90"/>
      <c r="AK901" s="90"/>
      <c r="AL901" s="90"/>
      <c r="AM901" s="90"/>
      <c r="AN901" s="90"/>
      <c r="AO901" s="90"/>
    </row>
    <row r="902" spans="1:41" x14ac:dyDescent="0.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  <c r="AH902" s="90"/>
      <c r="AI902" s="90"/>
      <c r="AJ902" s="90"/>
      <c r="AK902" s="90"/>
      <c r="AL902" s="90"/>
      <c r="AM902" s="90"/>
      <c r="AN902" s="90"/>
      <c r="AO902" s="90"/>
    </row>
    <row r="903" spans="1:41" x14ac:dyDescent="0.2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  <c r="AH903" s="90"/>
      <c r="AI903" s="90"/>
      <c r="AJ903" s="90"/>
      <c r="AK903" s="90"/>
      <c r="AL903" s="90"/>
      <c r="AM903" s="90"/>
      <c r="AN903" s="90"/>
      <c r="AO903" s="90"/>
    </row>
    <row r="904" spans="1:41" x14ac:dyDescent="0.2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  <c r="AH904" s="90"/>
      <c r="AI904" s="90"/>
      <c r="AJ904" s="90"/>
      <c r="AK904" s="90"/>
      <c r="AL904" s="90"/>
      <c r="AM904" s="90"/>
      <c r="AN904" s="90"/>
      <c r="AO904" s="90"/>
    </row>
    <row r="905" spans="1:41" x14ac:dyDescent="0.2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  <c r="AH905" s="90"/>
      <c r="AI905" s="90"/>
      <c r="AJ905" s="90"/>
      <c r="AK905" s="90"/>
      <c r="AL905" s="90"/>
      <c r="AM905" s="90"/>
      <c r="AN905" s="90"/>
      <c r="AO905" s="90"/>
    </row>
    <row r="906" spans="1:41" x14ac:dyDescent="0.2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  <c r="AH906" s="90"/>
      <c r="AI906" s="90"/>
      <c r="AJ906" s="90"/>
      <c r="AK906" s="90"/>
      <c r="AL906" s="90"/>
      <c r="AM906" s="90"/>
      <c r="AN906" s="90"/>
      <c r="AO906" s="90"/>
    </row>
    <row r="907" spans="1:41" x14ac:dyDescent="0.2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  <c r="AH907" s="90"/>
      <c r="AI907" s="90"/>
      <c r="AJ907" s="90"/>
      <c r="AK907" s="90"/>
      <c r="AL907" s="90"/>
      <c r="AM907" s="90"/>
      <c r="AN907" s="90"/>
      <c r="AO907" s="90"/>
    </row>
    <row r="908" spans="1:41" x14ac:dyDescent="0.2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  <c r="AI908" s="90"/>
      <c r="AJ908" s="90"/>
      <c r="AK908" s="90"/>
      <c r="AL908" s="90"/>
      <c r="AM908" s="90"/>
      <c r="AN908" s="90"/>
      <c r="AO908" s="90"/>
    </row>
    <row r="909" spans="1:41" x14ac:dyDescent="0.2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  <c r="AH909" s="90"/>
      <c r="AI909" s="90"/>
      <c r="AJ909" s="90"/>
      <c r="AK909" s="90"/>
      <c r="AL909" s="90"/>
      <c r="AM909" s="90"/>
      <c r="AN909" s="90"/>
      <c r="AO909" s="90"/>
    </row>
    <row r="910" spans="1:41" x14ac:dyDescent="0.2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  <c r="AH910" s="90"/>
      <c r="AI910" s="90"/>
      <c r="AJ910" s="90"/>
      <c r="AK910" s="90"/>
      <c r="AL910" s="90"/>
      <c r="AM910" s="90"/>
      <c r="AN910" s="90"/>
      <c r="AO910" s="90"/>
    </row>
    <row r="911" spans="1:41" x14ac:dyDescent="0.2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  <c r="AH911" s="90"/>
      <c r="AI911" s="90"/>
      <c r="AJ911" s="90"/>
      <c r="AK911" s="90"/>
      <c r="AL911" s="90"/>
      <c r="AM911" s="90"/>
      <c r="AN911" s="90"/>
      <c r="AO911" s="90"/>
    </row>
    <row r="912" spans="1:41" x14ac:dyDescent="0.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  <c r="AH912" s="90"/>
      <c r="AI912" s="90"/>
      <c r="AJ912" s="90"/>
      <c r="AK912" s="90"/>
      <c r="AL912" s="90"/>
      <c r="AM912" s="90"/>
      <c r="AN912" s="90"/>
      <c r="AO912" s="90"/>
    </row>
    <row r="913" spans="1:41" x14ac:dyDescent="0.2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  <c r="AH913" s="90"/>
      <c r="AI913" s="90"/>
      <c r="AJ913" s="90"/>
      <c r="AK913" s="90"/>
      <c r="AL913" s="90"/>
      <c r="AM913" s="90"/>
      <c r="AN913" s="90"/>
      <c r="AO913" s="90"/>
    </row>
    <row r="914" spans="1:41" x14ac:dyDescent="0.2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  <c r="AH914" s="90"/>
      <c r="AI914" s="90"/>
      <c r="AJ914" s="90"/>
      <c r="AK914" s="90"/>
      <c r="AL914" s="90"/>
      <c r="AM914" s="90"/>
      <c r="AN914" s="90"/>
      <c r="AO914" s="90"/>
    </row>
    <row r="915" spans="1:41" x14ac:dyDescent="0.2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  <c r="AH915" s="90"/>
      <c r="AI915" s="90"/>
      <c r="AJ915" s="90"/>
      <c r="AK915" s="90"/>
      <c r="AL915" s="90"/>
      <c r="AM915" s="90"/>
      <c r="AN915" s="90"/>
      <c r="AO915" s="90"/>
    </row>
    <row r="916" spans="1:41" x14ac:dyDescent="0.2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  <c r="AH916" s="90"/>
      <c r="AI916" s="90"/>
      <c r="AJ916" s="90"/>
      <c r="AK916" s="90"/>
      <c r="AL916" s="90"/>
      <c r="AM916" s="90"/>
      <c r="AN916" s="90"/>
      <c r="AO916" s="90"/>
    </row>
    <row r="917" spans="1:41" x14ac:dyDescent="0.2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  <c r="AH917" s="90"/>
      <c r="AI917" s="90"/>
      <c r="AJ917" s="90"/>
      <c r="AK917" s="90"/>
      <c r="AL917" s="90"/>
      <c r="AM917" s="90"/>
      <c r="AN917" s="90"/>
      <c r="AO917" s="90"/>
    </row>
    <row r="918" spans="1:41" x14ac:dyDescent="0.2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  <c r="AH918" s="90"/>
      <c r="AI918" s="90"/>
      <c r="AJ918" s="90"/>
      <c r="AK918" s="90"/>
      <c r="AL918" s="90"/>
      <c r="AM918" s="90"/>
      <c r="AN918" s="90"/>
      <c r="AO918" s="90"/>
    </row>
    <row r="919" spans="1:41" x14ac:dyDescent="0.2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  <c r="AH919" s="90"/>
      <c r="AI919" s="90"/>
      <c r="AJ919" s="90"/>
      <c r="AK919" s="90"/>
      <c r="AL919" s="90"/>
      <c r="AM919" s="90"/>
      <c r="AN919" s="90"/>
      <c r="AO919" s="90"/>
    </row>
    <row r="920" spans="1:41" x14ac:dyDescent="0.2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  <c r="AH920" s="90"/>
      <c r="AI920" s="90"/>
      <c r="AJ920" s="90"/>
      <c r="AK920" s="90"/>
      <c r="AL920" s="90"/>
      <c r="AM920" s="90"/>
      <c r="AN920" s="90"/>
      <c r="AO920" s="90"/>
    </row>
    <row r="921" spans="1:41" x14ac:dyDescent="0.2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  <c r="AH921" s="90"/>
      <c r="AI921" s="90"/>
      <c r="AJ921" s="90"/>
      <c r="AK921" s="90"/>
      <c r="AL921" s="90"/>
      <c r="AM921" s="90"/>
      <c r="AN921" s="90"/>
      <c r="AO921" s="90"/>
    </row>
    <row r="922" spans="1:41" x14ac:dyDescent="0.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  <c r="AH922" s="90"/>
      <c r="AI922" s="90"/>
      <c r="AJ922" s="90"/>
      <c r="AK922" s="90"/>
      <c r="AL922" s="90"/>
      <c r="AM922" s="90"/>
      <c r="AN922" s="90"/>
      <c r="AO922" s="90"/>
    </row>
    <row r="923" spans="1:41" x14ac:dyDescent="0.2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  <c r="AH923" s="90"/>
      <c r="AI923" s="90"/>
      <c r="AJ923" s="90"/>
      <c r="AK923" s="90"/>
      <c r="AL923" s="90"/>
      <c r="AM923" s="90"/>
      <c r="AN923" s="90"/>
      <c r="AO923" s="90"/>
    </row>
    <row r="924" spans="1:41" x14ac:dyDescent="0.2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  <c r="AH924" s="90"/>
      <c r="AI924" s="90"/>
      <c r="AJ924" s="90"/>
      <c r="AK924" s="90"/>
      <c r="AL924" s="90"/>
      <c r="AM924" s="90"/>
      <c r="AN924" s="90"/>
      <c r="AO924" s="90"/>
    </row>
    <row r="925" spans="1:41" x14ac:dyDescent="0.2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  <c r="AH925" s="90"/>
      <c r="AI925" s="90"/>
      <c r="AJ925" s="90"/>
      <c r="AK925" s="90"/>
      <c r="AL925" s="90"/>
      <c r="AM925" s="90"/>
      <c r="AN925" s="90"/>
      <c r="AO925" s="90"/>
    </row>
    <row r="926" spans="1:41" x14ac:dyDescent="0.2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  <c r="AH926" s="90"/>
      <c r="AI926" s="90"/>
      <c r="AJ926" s="90"/>
      <c r="AK926" s="90"/>
      <c r="AL926" s="90"/>
      <c r="AM926" s="90"/>
      <c r="AN926" s="90"/>
      <c r="AO926" s="90"/>
    </row>
    <row r="927" spans="1:41" x14ac:dyDescent="0.2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  <c r="AH927" s="90"/>
      <c r="AI927" s="90"/>
      <c r="AJ927" s="90"/>
      <c r="AK927" s="90"/>
      <c r="AL927" s="90"/>
      <c r="AM927" s="90"/>
      <c r="AN927" s="90"/>
      <c r="AO927" s="90"/>
    </row>
    <row r="928" spans="1:41" x14ac:dyDescent="0.2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90"/>
      <c r="AI928" s="90"/>
      <c r="AJ928" s="90"/>
      <c r="AK928" s="90"/>
      <c r="AL928" s="90"/>
      <c r="AM928" s="90"/>
      <c r="AN928" s="90"/>
      <c r="AO928" s="90"/>
    </row>
    <row r="929" spans="1:41" x14ac:dyDescent="0.2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  <c r="AH929" s="90"/>
      <c r="AI929" s="90"/>
      <c r="AJ929" s="90"/>
      <c r="AK929" s="90"/>
      <c r="AL929" s="90"/>
      <c r="AM929" s="90"/>
      <c r="AN929" s="90"/>
      <c r="AO929" s="90"/>
    </row>
    <row r="930" spans="1:41" x14ac:dyDescent="0.2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  <c r="AH930" s="90"/>
      <c r="AI930" s="90"/>
      <c r="AJ930" s="90"/>
      <c r="AK930" s="90"/>
      <c r="AL930" s="90"/>
      <c r="AM930" s="90"/>
      <c r="AN930" s="90"/>
      <c r="AO930" s="90"/>
    </row>
    <row r="931" spans="1:41" x14ac:dyDescent="0.2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  <c r="AH931" s="90"/>
      <c r="AI931" s="90"/>
      <c r="AJ931" s="90"/>
      <c r="AK931" s="90"/>
      <c r="AL931" s="90"/>
      <c r="AM931" s="90"/>
      <c r="AN931" s="90"/>
      <c r="AO931" s="90"/>
    </row>
    <row r="932" spans="1:41" x14ac:dyDescent="0.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  <c r="AH932" s="90"/>
      <c r="AI932" s="90"/>
      <c r="AJ932" s="90"/>
      <c r="AK932" s="90"/>
      <c r="AL932" s="90"/>
      <c r="AM932" s="90"/>
      <c r="AN932" s="90"/>
      <c r="AO932" s="90"/>
    </row>
    <row r="933" spans="1:41" x14ac:dyDescent="0.2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  <c r="AH933" s="90"/>
      <c r="AI933" s="90"/>
      <c r="AJ933" s="90"/>
      <c r="AK933" s="90"/>
      <c r="AL933" s="90"/>
      <c r="AM933" s="90"/>
      <c r="AN933" s="90"/>
      <c r="AO933" s="90"/>
    </row>
    <row r="934" spans="1:41" x14ac:dyDescent="0.2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  <c r="AH934" s="90"/>
      <c r="AI934" s="90"/>
      <c r="AJ934" s="90"/>
      <c r="AK934" s="90"/>
      <c r="AL934" s="90"/>
      <c r="AM934" s="90"/>
      <c r="AN934" s="90"/>
      <c r="AO934" s="90"/>
    </row>
    <row r="935" spans="1:41" x14ac:dyDescent="0.2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  <c r="AH935" s="90"/>
      <c r="AI935" s="90"/>
      <c r="AJ935" s="90"/>
      <c r="AK935" s="90"/>
      <c r="AL935" s="90"/>
      <c r="AM935" s="90"/>
      <c r="AN935" s="90"/>
      <c r="AO935" s="90"/>
    </row>
    <row r="936" spans="1:41" x14ac:dyDescent="0.2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  <c r="AH936" s="90"/>
      <c r="AI936" s="90"/>
      <c r="AJ936" s="90"/>
      <c r="AK936" s="90"/>
      <c r="AL936" s="90"/>
      <c r="AM936" s="90"/>
      <c r="AN936" s="90"/>
      <c r="AO936" s="90"/>
    </row>
    <row r="937" spans="1:41" x14ac:dyDescent="0.2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  <c r="AH937" s="90"/>
      <c r="AI937" s="90"/>
      <c r="AJ937" s="90"/>
      <c r="AK937" s="90"/>
      <c r="AL937" s="90"/>
      <c r="AM937" s="90"/>
      <c r="AN937" s="90"/>
      <c r="AO937" s="90"/>
    </row>
    <row r="938" spans="1:41" x14ac:dyDescent="0.2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  <c r="AH938" s="90"/>
      <c r="AI938" s="90"/>
      <c r="AJ938" s="90"/>
      <c r="AK938" s="90"/>
      <c r="AL938" s="90"/>
      <c r="AM938" s="90"/>
      <c r="AN938" s="90"/>
      <c r="AO938" s="90"/>
    </row>
    <row r="939" spans="1:41" x14ac:dyDescent="0.2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  <c r="AH939" s="90"/>
      <c r="AI939" s="90"/>
      <c r="AJ939" s="90"/>
      <c r="AK939" s="90"/>
      <c r="AL939" s="90"/>
      <c r="AM939" s="90"/>
      <c r="AN939" s="90"/>
      <c r="AO939" s="90"/>
    </row>
    <row r="940" spans="1:41" x14ac:dyDescent="0.2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  <c r="AH940" s="90"/>
      <c r="AI940" s="90"/>
      <c r="AJ940" s="90"/>
      <c r="AK940" s="90"/>
      <c r="AL940" s="90"/>
      <c r="AM940" s="90"/>
      <c r="AN940" s="90"/>
      <c r="AO940" s="90"/>
    </row>
    <row r="941" spans="1:41" x14ac:dyDescent="0.2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  <c r="AH941" s="90"/>
      <c r="AI941" s="90"/>
      <c r="AJ941" s="90"/>
      <c r="AK941" s="90"/>
      <c r="AL941" s="90"/>
      <c r="AM941" s="90"/>
      <c r="AN941" s="90"/>
      <c r="AO941" s="90"/>
    </row>
    <row r="942" spans="1:41" x14ac:dyDescent="0.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  <c r="AH942" s="90"/>
      <c r="AI942" s="90"/>
      <c r="AJ942" s="90"/>
      <c r="AK942" s="90"/>
      <c r="AL942" s="90"/>
      <c r="AM942" s="90"/>
      <c r="AN942" s="90"/>
      <c r="AO942" s="90"/>
    </row>
    <row r="943" spans="1:41" x14ac:dyDescent="0.2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  <c r="AI943" s="90"/>
      <c r="AJ943" s="90"/>
      <c r="AK943" s="90"/>
      <c r="AL943" s="90"/>
      <c r="AM943" s="90"/>
      <c r="AN943" s="90"/>
      <c r="AO943" s="90"/>
    </row>
    <row r="944" spans="1:41" x14ac:dyDescent="0.2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  <c r="AH944" s="90"/>
      <c r="AI944" s="90"/>
      <c r="AJ944" s="90"/>
      <c r="AK944" s="90"/>
      <c r="AL944" s="90"/>
      <c r="AM944" s="90"/>
      <c r="AN944" s="90"/>
      <c r="AO944" s="90"/>
    </row>
    <row r="945" spans="1:41" x14ac:dyDescent="0.2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  <c r="AH945" s="90"/>
      <c r="AI945" s="90"/>
      <c r="AJ945" s="90"/>
      <c r="AK945" s="90"/>
      <c r="AL945" s="90"/>
      <c r="AM945" s="90"/>
      <c r="AN945" s="90"/>
      <c r="AO945" s="90"/>
    </row>
    <row r="946" spans="1:41" x14ac:dyDescent="0.2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  <c r="AH946" s="90"/>
      <c r="AI946" s="90"/>
      <c r="AJ946" s="90"/>
      <c r="AK946" s="90"/>
      <c r="AL946" s="90"/>
      <c r="AM946" s="90"/>
      <c r="AN946" s="90"/>
      <c r="AO946" s="90"/>
    </row>
    <row r="947" spans="1:41" x14ac:dyDescent="0.2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  <c r="AH947" s="90"/>
      <c r="AI947" s="90"/>
      <c r="AJ947" s="90"/>
      <c r="AK947" s="90"/>
      <c r="AL947" s="90"/>
      <c r="AM947" s="90"/>
      <c r="AN947" s="90"/>
      <c r="AO947" s="90"/>
    </row>
    <row r="948" spans="1:41" x14ac:dyDescent="0.2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  <c r="AH948" s="90"/>
      <c r="AI948" s="90"/>
      <c r="AJ948" s="90"/>
      <c r="AK948" s="90"/>
      <c r="AL948" s="90"/>
      <c r="AM948" s="90"/>
      <c r="AN948" s="90"/>
      <c r="AO948" s="90"/>
    </row>
    <row r="949" spans="1:41" x14ac:dyDescent="0.2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  <c r="AH949" s="90"/>
      <c r="AI949" s="90"/>
      <c r="AJ949" s="90"/>
      <c r="AK949" s="90"/>
      <c r="AL949" s="90"/>
      <c r="AM949" s="90"/>
      <c r="AN949" s="90"/>
      <c r="AO949" s="90"/>
    </row>
    <row r="950" spans="1:41" x14ac:dyDescent="0.2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  <c r="AH950" s="90"/>
      <c r="AI950" s="90"/>
      <c r="AJ950" s="90"/>
      <c r="AK950" s="90"/>
      <c r="AL950" s="90"/>
      <c r="AM950" s="90"/>
      <c r="AN950" s="90"/>
      <c r="AO950" s="90"/>
    </row>
    <row r="951" spans="1:41" x14ac:dyDescent="0.2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  <c r="AH951" s="90"/>
      <c r="AI951" s="90"/>
      <c r="AJ951" s="90"/>
      <c r="AK951" s="90"/>
      <c r="AL951" s="90"/>
      <c r="AM951" s="90"/>
      <c r="AN951" s="90"/>
      <c r="AO951" s="90"/>
    </row>
    <row r="952" spans="1:41" x14ac:dyDescent="0.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  <c r="AH952" s="90"/>
      <c r="AI952" s="90"/>
      <c r="AJ952" s="90"/>
      <c r="AK952" s="90"/>
      <c r="AL952" s="90"/>
      <c r="AM952" s="90"/>
      <c r="AN952" s="90"/>
      <c r="AO952" s="90"/>
    </row>
    <row r="953" spans="1:41" x14ac:dyDescent="0.2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  <c r="AH953" s="90"/>
      <c r="AI953" s="90"/>
      <c r="AJ953" s="90"/>
      <c r="AK953" s="90"/>
      <c r="AL953" s="90"/>
      <c r="AM953" s="90"/>
      <c r="AN953" s="90"/>
      <c r="AO953" s="90"/>
    </row>
    <row r="954" spans="1:41" x14ac:dyDescent="0.2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  <c r="AH954" s="90"/>
      <c r="AI954" s="90"/>
      <c r="AJ954" s="90"/>
      <c r="AK954" s="90"/>
      <c r="AL954" s="90"/>
      <c r="AM954" s="90"/>
      <c r="AN954" s="90"/>
      <c r="AO954" s="90"/>
    </row>
    <row r="955" spans="1:41" x14ac:dyDescent="0.2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  <c r="AH955" s="90"/>
      <c r="AI955" s="90"/>
      <c r="AJ955" s="90"/>
      <c r="AK955" s="90"/>
      <c r="AL955" s="90"/>
      <c r="AM955" s="90"/>
      <c r="AN955" s="90"/>
      <c r="AO955" s="90"/>
    </row>
    <row r="956" spans="1:41" x14ac:dyDescent="0.2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  <c r="AH956" s="90"/>
      <c r="AI956" s="90"/>
      <c r="AJ956" s="90"/>
      <c r="AK956" s="90"/>
      <c r="AL956" s="90"/>
      <c r="AM956" s="90"/>
      <c r="AN956" s="90"/>
      <c r="AO956" s="90"/>
    </row>
    <row r="957" spans="1:41" x14ac:dyDescent="0.2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  <c r="AH957" s="90"/>
      <c r="AI957" s="90"/>
      <c r="AJ957" s="90"/>
      <c r="AK957" s="90"/>
      <c r="AL957" s="90"/>
      <c r="AM957" s="90"/>
      <c r="AN957" s="90"/>
      <c r="AO957" s="90"/>
    </row>
    <row r="958" spans="1:41" x14ac:dyDescent="0.2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  <c r="AH958" s="90"/>
      <c r="AI958" s="90"/>
      <c r="AJ958" s="90"/>
      <c r="AK958" s="90"/>
      <c r="AL958" s="90"/>
      <c r="AM958" s="90"/>
      <c r="AN958" s="90"/>
      <c r="AO958" s="90"/>
    </row>
    <row r="959" spans="1:41" x14ac:dyDescent="0.2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  <c r="AH959" s="90"/>
      <c r="AI959" s="90"/>
      <c r="AJ959" s="90"/>
      <c r="AK959" s="90"/>
      <c r="AL959" s="90"/>
      <c r="AM959" s="90"/>
      <c r="AN959" s="90"/>
      <c r="AO959" s="90"/>
    </row>
    <row r="960" spans="1:41" x14ac:dyDescent="0.2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  <c r="AH960" s="90"/>
      <c r="AI960" s="90"/>
      <c r="AJ960" s="90"/>
      <c r="AK960" s="90"/>
      <c r="AL960" s="90"/>
      <c r="AM960" s="90"/>
      <c r="AN960" s="90"/>
      <c r="AO960" s="90"/>
    </row>
    <row r="961" spans="1:41" x14ac:dyDescent="0.2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  <c r="AH961" s="90"/>
      <c r="AI961" s="90"/>
      <c r="AJ961" s="90"/>
      <c r="AK961" s="90"/>
      <c r="AL961" s="90"/>
      <c r="AM961" s="90"/>
      <c r="AN961" s="90"/>
      <c r="AO961" s="90"/>
    </row>
    <row r="962" spans="1:41" x14ac:dyDescent="0.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  <c r="AH962" s="90"/>
      <c r="AI962" s="90"/>
      <c r="AJ962" s="90"/>
      <c r="AK962" s="90"/>
      <c r="AL962" s="90"/>
      <c r="AM962" s="90"/>
      <c r="AN962" s="90"/>
      <c r="AO962" s="90"/>
    </row>
    <row r="963" spans="1:41" x14ac:dyDescent="0.2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  <c r="AH963" s="90"/>
      <c r="AI963" s="90"/>
      <c r="AJ963" s="90"/>
      <c r="AK963" s="90"/>
      <c r="AL963" s="90"/>
      <c r="AM963" s="90"/>
      <c r="AN963" s="90"/>
      <c r="AO963" s="90"/>
    </row>
    <row r="964" spans="1:41" x14ac:dyDescent="0.2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  <c r="AH964" s="90"/>
      <c r="AI964" s="90"/>
      <c r="AJ964" s="90"/>
      <c r="AK964" s="90"/>
      <c r="AL964" s="90"/>
      <c r="AM964" s="90"/>
      <c r="AN964" s="90"/>
      <c r="AO964" s="90"/>
    </row>
    <row r="965" spans="1:41" x14ac:dyDescent="0.2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  <c r="AH965" s="90"/>
      <c r="AI965" s="90"/>
      <c r="AJ965" s="90"/>
      <c r="AK965" s="90"/>
      <c r="AL965" s="90"/>
      <c r="AM965" s="90"/>
      <c r="AN965" s="90"/>
      <c r="AO965" s="90"/>
    </row>
    <row r="966" spans="1:41" x14ac:dyDescent="0.2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  <c r="AH966" s="90"/>
      <c r="AI966" s="90"/>
      <c r="AJ966" s="90"/>
      <c r="AK966" s="90"/>
      <c r="AL966" s="90"/>
      <c r="AM966" s="90"/>
      <c r="AN966" s="90"/>
      <c r="AO966" s="90"/>
    </row>
    <row r="967" spans="1:41" x14ac:dyDescent="0.2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  <c r="AH967" s="90"/>
      <c r="AI967" s="90"/>
      <c r="AJ967" s="90"/>
      <c r="AK967" s="90"/>
      <c r="AL967" s="90"/>
      <c r="AM967" s="90"/>
      <c r="AN967" s="90"/>
      <c r="AO967" s="90"/>
    </row>
    <row r="968" spans="1:41" x14ac:dyDescent="0.2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  <c r="AH968" s="90"/>
      <c r="AI968" s="90"/>
      <c r="AJ968" s="90"/>
      <c r="AK968" s="90"/>
      <c r="AL968" s="90"/>
      <c r="AM968" s="90"/>
      <c r="AN968" s="90"/>
      <c r="AO968" s="90"/>
    </row>
    <row r="969" spans="1:41" x14ac:dyDescent="0.2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  <c r="AI969" s="90"/>
      <c r="AJ969" s="90"/>
      <c r="AK969" s="90"/>
      <c r="AL969" s="90"/>
      <c r="AM969" s="90"/>
      <c r="AN969" s="90"/>
      <c r="AO969" s="90"/>
    </row>
    <row r="970" spans="1:41" x14ac:dyDescent="0.2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  <c r="AI970" s="90"/>
      <c r="AJ970" s="90"/>
      <c r="AK970" s="90"/>
      <c r="AL970" s="90"/>
      <c r="AM970" s="90"/>
      <c r="AN970" s="90"/>
      <c r="AO970" s="90"/>
    </row>
    <row r="971" spans="1:41" x14ac:dyDescent="0.2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  <c r="AH971" s="90"/>
      <c r="AI971" s="90"/>
      <c r="AJ971" s="90"/>
      <c r="AK971" s="90"/>
      <c r="AL971" s="90"/>
      <c r="AM971" s="90"/>
      <c r="AN971" s="90"/>
      <c r="AO971" s="90"/>
    </row>
    <row r="972" spans="1:41" x14ac:dyDescent="0.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  <c r="AH972" s="90"/>
      <c r="AI972" s="90"/>
      <c r="AJ972" s="90"/>
      <c r="AK972" s="90"/>
      <c r="AL972" s="90"/>
      <c r="AM972" s="90"/>
      <c r="AN972" s="90"/>
      <c r="AO972" s="90"/>
    </row>
    <row r="973" spans="1:41" x14ac:dyDescent="0.2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  <c r="AH973" s="90"/>
      <c r="AI973" s="90"/>
      <c r="AJ973" s="90"/>
      <c r="AK973" s="90"/>
      <c r="AL973" s="90"/>
      <c r="AM973" s="90"/>
      <c r="AN973" s="90"/>
      <c r="AO973" s="90"/>
    </row>
    <row r="974" spans="1:41" x14ac:dyDescent="0.2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  <c r="AH974" s="90"/>
      <c r="AI974" s="90"/>
      <c r="AJ974" s="90"/>
      <c r="AK974" s="90"/>
      <c r="AL974" s="90"/>
      <c r="AM974" s="90"/>
      <c r="AN974" s="90"/>
      <c r="AO974" s="90"/>
    </row>
    <row r="975" spans="1:41" x14ac:dyDescent="0.2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  <c r="AH975" s="90"/>
      <c r="AI975" s="90"/>
      <c r="AJ975" s="90"/>
      <c r="AK975" s="90"/>
      <c r="AL975" s="90"/>
      <c r="AM975" s="90"/>
      <c r="AN975" s="90"/>
      <c r="AO975" s="90"/>
    </row>
    <row r="976" spans="1:41" x14ac:dyDescent="0.2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  <c r="AH976" s="90"/>
      <c r="AI976" s="90"/>
      <c r="AJ976" s="90"/>
      <c r="AK976" s="90"/>
      <c r="AL976" s="90"/>
      <c r="AM976" s="90"/>
      <c r="AN976" s="90"/>
      <c r="AO976" s="90"/>
    </row>
    <row r="977" spans="1:41" x14ac:dyDescent="0.2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  <c r="AH977" s="90"/>
      <c r="AI977" s="90"/>
      <c r="AJ977" s="90"/>
      <c r="AK977" s="90"/>
      <c r="AL977" s="90"/>
      <c r="AM977" s="90"/>
      <c r="AN977" s="90"/>
      <c r="AO977" s="90"/>
    </row>
    <row r="978" spans="1:41" x14ac:dyDescent="0.2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  <c r="AH978" s="90"/>
      <c r="AI978" s="90"/>
      <c r="AJ978" s="90"/>
      <c r="AK978" s="90"/>
      <c r="AL978" s="90"/>
      <c r="AM978" s="90"/>
      <c r="AN978" s="90"/>
      <c r="AO978" s="90"/>
    </row>
    <row r="979" spans="1:41" x14ac:dyDescent="0.2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  <c r="AH979" s="90"/>
      <c r="AI979" s="90"/>
      <c r="AJ979" s="90"/>
      <c r="AK979" s="90"/>
      <c r="AL979" s="90"/>
      <c r="AM979" s="90"/>
      <c r="AN979" s="90"/>
      <c r="AO979" s="90"/>
    </row>
    <row r="980" spans="1:41" x14ac:dyDescent="0.2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  <c r="AE980" s="90"/>
      <c r="AF980" s="90"/>
      <c r="AG980" s="90"/>
      <c r="AH980" s="90"/>
      <c r="AI980" s="90"/>
      <c r="AJ980" s="90"/>
      <c r="AK980" s="90"/>
      <c r="AL980" s="90"/>
      <c r="AM980" s="90"/>
      <c r="AN980" s="90"/>
      <c r="AO980" s="90"/>
    </row>
    <row r="981" spans="1:41" x14ac:dyDescent="0.2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  <c r="AE981" s="90"/>
      <c r="AF981" s="90"/>
      <c r="AG981" s="90"/>
      <c r="AH981" s="90"/>
      <c r="AI981" s="90"/>
      <c r="AJ981" s="90"/>
      <c r="AK981" s="90"/>
      <c r="AL981" s="90"/>
      <c r="AM981" s="90"/>
      <c r="AN981" s="90"/>
      <c r="AO981" s="90"/>
    </row>
    <row r="982" spans="1:41" x14ac:dyDescent="0.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  <c r="AE982" s="90"/>
      <c r="AF982" s="90"/>
      <c r="AG982" s="90"/>
      <c r="AH982" s="90"/>
      <c r="AI982" s="90"/>
      <c r="AJ982" s="90"/>
      <c r="AK982" s="90"/>
      <c r="AL982" s="90"/>
      <c r="AM982" s="90"/>
      <c r="AN982" s="90"/>
      <c r="AO982" s="90"/>
    </row>
    <row r="983" spans="1:41" x14ac:dyDescent="0.2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  <c r="AE983" s="90"/>
      <c r="AF983" s="90"/>
      <c r="AG983" s="90"/>
      <c r="AH983" s="90"/>
      <c r="AI983" s="90"/>
      <c r="AJ983" s="90"/>
      <c r="AK983" s="90"/>
      <c r="AL983" s="90"/>
      <c r="AM983" s="90"/>
      <c r="AN983" s="90"/>
      <c r="AO983" s="90"/>
    </row>
    <row r="984" spans="1:41" x14ac:dyDescent="0.2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  <c r="AE984" s="90"/>
      <c r="AF984" s="90"/>
      <c r="AG984" s="90"/>
      <c r="AH984" s="90"/>
      <c r="AI984" s="90"/>
      <c r="AJ984" s="90"/>
      <c r="AK984" s="90"/>
      <c r="AL984" s="90"/>
      <c r="AM984" s="90"/>
      <c r="AN984" s="90"/>
      <c r="AO984" s="90"/>
    </row>
    <row r="985" spans="1:41" x14ac:dyDescent="0.2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  <c r="AE985" s="90"/>
      <c r="AF985" s="90"/>
      <c r="AG985" s="90"/>
      <c r="AH985" s="90"/>
      <c r="AI985" s="90"/>
      <c r="AJ985" s="90"/>
      <c r="AK985" s="90"/>
      <c r="AL985" s="90"/>
      <c r="AM985" s="90"/>
      <c r="AN985" s="90"/>
      <c r="AO985" s="90"/>
    </row>
    <row r="986" spans="1:41" x14ac:dyDescent="0.2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  <c r="AE986" s="90"/>
      <c r="AF986" s="90"/>
      <c r="AG986" s="90"/>
      <c r="AH986" s="90"/>
      <c r="AI986" s="90"/>
      <c r="AJ986" s="90"/>
      <c r="AK986" s="90"/>
      <c r="AL986" s="90"/>
      <c r="AM986" s="90"/>
      <c r="AN986" s="90"/>
      <c r="AO986" s="90"/>
    </row>
    <row r="987" spans="1:41" x14ac:dyDescent="0.2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  <c r="AE987" s="90"/>
      <c r="AF987" s="90"/>
      <c r="AG987" s="90"/>
      <c r="AH987" s="90"/>
      <c r="AI987" s="90"/>
      <c r="AJ987" s="90"/>
      <c r="AK987" s="90"/>
      <c r="AL987" s="90"/>
      <c r="AM987" s="90"/>
      <c r="AN987" s="90"/>
      <c r="AO987" s="90"/>
    </row>
    <row r="988" spans="1:41" x14ac:dyDescent="0.2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  <c r="AE988" s="90"/>
      <c r="AF988" s="90"/>
      <c r="AG988" s="90"/>
      <c r="AH988" s="90"/>
      <c r="AI988" s="90"/>
      <c r="AJ988" s="90"/>
      <c r="AK988" s="90"/>
      <c r="AL988" s="90"/>
      <c r="AM988" s="90"/>
      <c r="AN988" s="90"/>
      <c r="AO988" s="90"/>
    </row>
    <row r="989" spans="1:41" x14ac:dyDescent="0.2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  <c r="AE989" s="90"/>
      <c r="AF989" s="90"/>
      <c r="AG989" s="90"/>
      <c r="AH989" s="90"/>
      <c r="AI989" s="90"/>
      <c r="AJ989" s="90"/>
      <c r="AK989" s="90"/>
      <c r="AL989" s="90"/>
      <c r="AM989" s="90"/>
      <c r="AN989" s="90"/>
      <c r="AO989" s="90"/>
    </row>
    <row r="990" spans="1:41" x14ac:dyDescent="0.2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  <c r="AE990" s="90"/>
      <c r="AF990" s="90"/>
      <c r="AG990" s="90"/>
      <c r="AH990" s="90"/>
      <c r="AI990" s="90"/>
      <c r="AJ990" s="90"/>
      <c r="AK990" s="90"/>
      <c r="AL990" s="90"/>
      <c r="AM990" s="90"/>
      <c r="AN990" s="90"/>
      <c r="AO990" s="90"/>
    </row>
    <row r="991" spans="1:41" x14ac:dyDescent="0.2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  <c r="AE991" s="90"/>
      <c r="AF991" s="90"/>
      <c r="AG991" s="90"/>
      <c r="AH991" s="90"/>
      <c r="AI991" s="90"/>
      <c r="AJ991" s="90"/>
      <c r="AK991" s="90"/>
      <c r="AL991" s="90"/>
      <c r="AM991" s="90"/>
      <c r="AN991" s="90"/>
      <c r="AO991" s="90"/>
    </row>
    <row r="992" spans="1:41" x14ac:dyDescent="0.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  <c r="AE992" s="90"/>
      <c r="AF992" s="90"/>
      <c r="AG992" s="90"/>
      <c r="AH992" s="90"/>
      <c r="AI992" s="90"/>
      <c r="AJ992" s="90"/>
      <c r="AK992" s="90"/>
      <c r="AL992" s="90"/>
      <c r="AM992" s="90"/>
      <c r="AN992" s="90"/>
      <c r="AO992" s="90"/>
    </row>
    <row r="993" spans="1:41" x14ac:dyDescent="0.2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  <c r="AE993" s="90"/>
      <c r="AF993" s="90"/>
      <c r="AG993" s="90"/>
      <c r="AH993" s="90"/>
      <c r="AI993" s="90"/>
      <c r="AJ993" s="90"/>
      <c r="AK993" s="90"/>
      <c r="AL993" s="90"/>
      <c r="AM993" s="90"/>
      <c r="AN993" s="90"/>
      <c r="AO993" s="90"/>
    </row>
    <row r="994" spans="1:41" x14ac:dyDescent="0.2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  <c r="AE994" s="90"/>
      <c r="AF994" s="90"/>
      <c r="AG994" s="90"/>
      <c r="AH994" s="90"/>
      <c r="AI994" s="90"/>
      <c r="AJ994" s="90"/>
      <c r="AK994" s="90"/>
      <c r="AL994" s="90"/>
      <c r="AM994" s="90"/>
      <c r="AN994" s="90"/>
      <c r="AO994" s="90"/>
    </row>
    <row r="995" spans="1:41" x14ac:dyDescent="0.2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  <c r="AE995" s="90"/>
      <c r="AF995" s="90"/>
      <c r="AG995" s="90"/>
      <c r="AH995" s="90"/>
      <c r="AI995" s="90"/>
      <c r="AJ995" s="90"/>
      <c r="AK995" s="90"/>
      <c r="AL995" s="90"/>
      <c r="AM995" s="90"/>
      <c r="AN995" s="90"/>
      <c r="AO995" s="90"/>
    </row>
    <row r="996" spans="1:41" x14ac:dyDescent="0.2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  <c r="AE996" s="90"/>
      <c r="AF996" s="90"/>
      <c r="AG996" s="90"/>
      <c r="AH996" s="90"/>
      <c r="AI996" s="90"/>
      <c r="AJ996" s="90"/>
      <c r="AK996" s="90"/>
      <c r="AL996" s="90"/>
      <c r="AM996" s="90"/>
      <c r="AN996" s="90"/>
      <c r="AO996" s="90"/>
    </row>
    <row r="997" spans="1:41" x14ac:dyDescent="0.2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  <c r="AE997" s="90"/>
      <c r="AF997" s="90"/>
      <c r="AG997" s="90"/>
      <c r="AH997" s="90"/>
      <c r="AI997" s="90"/>
      <c r="AJ997" s="90"/>
      <c r="AK997" s="90"/>
      <c r="AL997" s="90"/>
      <c r="AM997" s="90"/>
      <c r="AN997" s="90"/>
      <c r="AO997" s="90"/>
    </row>
    <row r="998" spans="1:41" x14ac:dyDescent="0.2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  <c r="AE998" s="90"/>
      <c r="AF998" s="90"/>
      <c r="AG998" s="90"/>
      <c r="AH998" s="90"/>
      <c r="AI998" s="90"/>
      <c r="AJ998" s="90"/>
      <c r="AK998" s="90"/>
      <c r="AL998" s="90"/>
      <c r="AM998" s="90"/>
      <c r="AN998" s="90"/>
      <c r="AO998" s="90"/>
    </row>
    <row r="999" spans="1:41" x14ac:dyDescent="0.2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D999" s="90"/>
      <c r="AE999" s="90"/>
      <c r="AF999" s="90"/>
      <c r="AG999" s="90"/>
      <c r="AH999" s="90"/>
      <c r="AI999" s="90"/>
      <c r="AJ999" s="90"/>
      <c r="AK999" s="90"/>
      <c r="AL999" s="90"/>
      <c r="AM999" s="90"/>
      <c r="AN999" s="90"/>
      <c r="AO999" s="90"/>
    </row>
    <row r="1000" spans="1:41" x14ac:dyDescent="0.2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D1000" s="90"/>
      <c r="AE1000" s="90"/>
      <c r="AF1000" s="90"/>
      <c r="AG1000" s="90"/>
      <c r="AH1000" s="90"/>
      <c r="AI1000" s="90"/>
      <c r="AJ1000" s="90"/>
      <c r="AK1000" s="90"/>
      <c r="AL1000" s="90"/>
      <c r="AM1000" s="90"/>
      <c r="AN1000" s="90"/>
      <c r="AO1000" s="90"/>
    </row>
    <row r="1001" spans="1:41" x14ac:dyDescent="0.2">
      <c r="A1001" s="90"/>
      <c r="B1001" s="90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  <c r="AC1001" s="90"/>
      <c r="AD1001" s="90"/>
      <c r="AE1001" s="90"/>
      <c r="AF1001" s="90"/>
      <c r="AG1001" s="90"/>
      <c r="AH1001" s="90"/>
      <c r="AI1001" s="90"/>
      <c r="AJ1001" s="90"/>
      <c r="AK1001" s="90"/>
      <c r="AL1001" s="90"/>
      <c r="AM1001" s="90"/>
      <c r="AN1001" s="90"/>
      <c r="AO1001" s="90"/>
    </row>
    <row r="1002" spans="1:41" x14ac:dyDescent="0.2">
      <c r="A1002" s="90"/>
      <c r="B1002" s="90"/>
      <c r="C1002" s="90"/>
      <c r="D1002" s="90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  <c r="AC1002" s="90"/>
      <c r="AD1002" s="90"/>
      <c r="AE1002" s="90"/>
      <c r="AF1002" s="90"/>
      <c r="AG1002" s="90"/>
      <c r="AH1002" s="90"/>
      <c r="AI1002" s="90"/>
      <c r="AJ1002" s="90"/>
      <c r="AK1002" s="90"/>
      <c r="AL1002" s="90"/>
      <c r="AM1002" s="90"/>
      <c r="AN1002" s="90"/>
      <c r="AO1002" s="90"/>
    </row>
    <row r="1003" spans="1:41" x14ac:dyDescent="0.2">
      <c r="A1003" s="90"/>
      <c r="B1003" s="90"/>
      <c r="C1003" s="90"/>
      <c r="D1003" s="90"/>
      <c r="E1003" s="90"/>
      <c r="F1003" s="90"/>
      <c r="G1003" s="90"/>
      <c r="H1003" s="90"/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90"/>
      <c r="AD1003" s="90"/>
      <c r="AE1003" s="90"/>
      <c r="AF1003" s="90"/>
      <c r="AG1003" s="90"/>
      <c r="AH1003" s="90"/>
      <c r="AI1003" s="90"/>
      <c r="AJ1003" s="90"/>
      <c r="AK1003" s="90"/>
      <c r="AL1003" s="90"/>
      <c r="AM1003" s="90"/>
      <c r="AN1003" s="90"/>
      <c r="AO1003" s="90"/>
    </row>
    <row r="1004" spans="1:41" x14ac:dyDescent="0.2">
      <c r="A1004" s="90"/>
      <c r="B1004" s="90"/>
      <c r="C1004" s="90"/>
      <c r="D1004" s="90"/>
      <c r="E1004" s="90"/>
      <c r="F1004" s="90"/>
      <c r="G1004" s="90"/>
      <c r="H1004" s="90"/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  <c r="AC1004" s="90"/>
      <c r="AD1004" s="90"/>
      <c r="AE1004" s="90"/>
      <c r="AF1004" s="90"/>
      <c r="AG1004" s="90"/>
      <c r="AH1004" s="90"/>
      <c r="AI1004" s="90"/>
      <c r="AJ1004" s="90"/>
      <c r="AK1004" s="90"/>
      <c r="AL1004" s="90"/>
      <c r="AM1004" s="90"/>
      <c r="AN1004" s="90"/>
      <c r="AO1004" s="90"/>
    </row>
    <row r="1005" spans="1:41" x14ac:dyDescent="0.2">
      <c r="A1005" s="90"/>
      <c r="B1005" s="90"/>
      <c r="C1005" s="90"/>
      <c r="D1005" s="90"/>
      <c r="E1005" s="90"/>
      <c r="F1005" s="90"/>
      <c r="G1005" s="90"/>
      <c r="H1005" s="90"/>
      <c r="I1005" s="90"/>
      <c r="J1005" s="90"/>
      <c r="K1005" s="90"/>
      <c r="L1005" s="90"/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  <c r="AA1005" s="90"/>
      <c r="AB1005" s="90"/>
      <c r="AC1005" s="90"/>
      <c r="AD1005" s="90"/>
      <c r="AE1005" s="90"/>
      <c r="AF1005" s="90"/>
      <c r="AG1005" s="90"/>
      <c r="AH1005" s="90"/>
      <c r="AI1005" s="90"/>
      <c r="AJ1005" s="90"/>
      <c r="AK1005" s="90"/>
      <c r="AL1005" s="90"/>
      <c r="AM1005" s="90"/>
      <c r="AN1005" s="90"/>
      <c r="AO1005" s="90"/>
    </row>
    <row r="1006" spans="1:41" x14ac:dyDescent="0.2">
      <c r="A1006" s="90"/>
      <c r="B1006" s="90"/>
      <c r="C1006" s="90"/>
      <c r="D1006" s="90"/>
      <c r="E1006" s="90"/>
      <c r="F1006" s="90"/>
      <c r="G1006" s="90"/>
      <c r="H1006" s="90"/>
      <c r="I1006" s="90"/>
      <c r="J1006" s="90"/>
      <c r="K1006" s="90"/>
      <c r="L1006" s="90"/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  <c r="AA1006" s="90"/>
      <c r="AB1006" s="90"/>
      <c r="AC1006" s="90"/>
      <c r="AD1006" s="90"/>
      <c r="AE1006" s="90"/>
      <c r="AF1006" s="90"/>
      <c r="AG1006" s="90"/>
      <c r="AH1006" s="90"/>
      <c r="AI1006" s="90"/>
      <c r="AJ1006" s="90"/>
      <c r="AK1006" s="90"/>
      <c r="AL1006" s="90"/>
      <c r="AM1006" s="90"/>
      <c r="AN1006" s="90"/>
      <c r="AO1006" s="90"/>
    </row>
    <row r="1007" spans="1:41" x14ac:dyDescent="0.2">
      <c r="A1007" s="90"/>
      <c r="B1007" s="90"/>
      <c r="C1007" s="90"/>
      <c r="D1007" s="90"/>
      <c r="E1007" s="90"/>
      <c r="F1007" s="90"/>
      <c r="G1007" s="90"/>
      <c r="H1007" s="90"/>
      <c r="I1007" s="90"/>
      <c r="J1007" s="90"/>
      <c r="K1007" s="90"/>
      <c r="L1007" s="90"/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  <c r="AA1007" s="90"/>
      <c r="AB1007" s="90"/>
      <c r="AC1007" s="90"/>
      <c r="AD1007" s="90"/>
      <c r="AE1007" s="90"/>
      <c r="AF1007" s="90"/>
      <c r="AG1007" s="90"/>
      <c r="AH1007" s="90"/>
      <c r="AI1007" s="90"/>
      <c r="AJ1007" s="90"/>
      <c r="AK1007" s="90"/>
      <c r="AL1007" s="90"/>
      <c r="AM1007" s="90"/>
      <c r="AN1007" s="90"/>
      <c r="AO1007" s="90"/>
    </row>
    <row r="1008" spans="1:41" x14ac:dyDescent="0.2">
      <c r="A1008" s="90"/>
      <c r="B1008" s="90"/>
      <c r="C1008" s="90"/>
      <c r="D1008" s="90"/>
      <c r="E1008" s="90"/>
      <c r="F1008" s="90"/>
      <c r="G1008" s="90"/>
      <c r="H1008" s="90"/>
      <c r="I1008" s="90"/>
      <c r="J1008" s="90"/>
      <c r="K1008" s="90"/>
      <c r="L1008" s="90"/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  <c r="AA1008" s="90"/>
      <c r="AB1008" s="90"/>
      <c r="AC1008" s="90"/>
      <c r="AD1008" s="90"/>
      <c r="AE1008" s="90"/>
      <c r="AF1008" s="90"/>
      <c r="AG1008" s="90"/>
      <c r="AH1008" s="90"/>
      <c r="AI1008" s="90"/>
      <c r="AJ1008" s="90"/>
      <c r="AK1008" s="90"/>
      <c r="AL1008" s="90"/>
      <c r="AM1008" s="90"/>
      <c r="AN1008" s="90"/>
      <c r="AO1008" s="90"/>
    </row>
    <row r="1009" spans="1:41" x14ac:dyDescent="0.2">
      <c r="A1009" s="90"/>
      <c r="B1009" s="90"/>
      <c r="C1009" s="90"/>
      <c r="D1009" s="90"/>
      <c r="E1009" s="90"/>
      <c r="F1009" s="90"/>
      <c r="G1009" s="90"/>
      <c r="H1009" s="90"/>
      <c r="I1009" s="90"/>
      <c r="J1009" s="90"/>
      <c r="K1009" s="90"/>
      <c r="L1009" s="90"/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  <c r="AA1009" s="90"/>
      <c r="AB1009" s="90"/>
      <c r="AC1009" s="90"/>
      <c r="AD1009" s="90"/>
      <c r="AE1009" s="90"/>
      <c r="AF1009" s="90"/>
      <c r="AG1009" s="90"/>
      <c r="AH1009" s="90"/>
      <c r="AI1009" s="90"/>
      <c r="AJ1009" s="90"/>
      <c r="AK1009" s="90"/>
      <c r="AL1009" s="90"/>
      <c r="AM1009" s="90"/>
      <c r="AN1009" s="90"/>
      <c r="AO1009" s="90"/>
    </row>
    <row r="1010" spans="1:41" x14ac:dyDescent="0.2">
      <c r="A1010" s="90"/>
      <c r="B1010" s="90"/>
      <c r="C1010" s="90"/>
      <c r="D1010" s="90"/>
      <c r="E1010" s="90"/>
      <c r="F1010" s="90"/>
      <c r="G1010" s="90"/>
      <c r="H1010" s="90"/>
      <c r="I1010" s="90"/>
      <c r="J1010" s="90"/>
      <c r="K1010" s="90"/>
      <c r="L1010" s="90"/>
      <c r="M1010" s="90"/>
      <c r="N1010" s="90"/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  <c r="AA1010" s="90"/>
      <c r="AB1010" s="90"/>
      <c r="AC1010" s="90"/>
      <c r="AD1010" s="90"/>
      <c r="AE1010" s="90"/>
      <c r="AF1010" s="90"/>
      <c r="AG1010" s="90"/>
      <c r="AH1010" s="90"/>
      <c r="AI1010" s="90"/>
      <c r="AJ1010" s="90"/>
      <c r="AK1010" s="90"/>
      <c r="AL1010" s="90"/>
      <c r="AM1010" s="90"/>
      <c r="AN1010" s="90"/>
      <c r="AO1010" s="90"/>
    </row>
    <row r="1011" spans="1:41" x14ac:dyDescent="0.2">
      <c r="A1011" s="90"/>
      <c r="B1011" s="90"/>
      <c r="C1011" s="90"/>
      <c r="D1011" s="90"/>
      <c r="E1011" s="90"/>
      <c r="F1011" s="90"/>
      <c r="G1011" s="90"/>
      <c r="H1011" s="90"/>
      <c r="I1011" s="90"/>
      <c r="J1011" s="90"/>
      <c r="K1011" s="90"/>
      <c r="L1011" s="90"/>
      <c r="M1011" s="90"/>
      <c r="N1011" s="90"/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  <c r="AA1011" s="90"/>
      <c r="AB1011" s="90"/>
      <c r="AC1011" s="90"/>
      <c r="AD1011" s="90"/>
      <c r="AE1011" s="90"/>
      <c r="AF1011" s="90"/>
      <c r="AG1011" s="90"/>
      <c r="AH1011" s="90"/>
      <c r="AI1011" s="90"/>
      <c r="AJ1011" s="90"/>
      <c r="AK1011" s="90"/>
      <c r="AL1011" s="90"/>
      <c r="AM1011" s="90"/>
      <c r="AN1011" s="90"/>
      <c r="AO1011" s="90"/>
    </row>
    <row r="1012" spans="1:41" x14ac:dyDescent="0.2">
      <c r="A1012" s="90"/>
      <c r="B1012" s="90"/>
      <c r="C1012" s="90"/>
      <c r="D1012" s="90"/>
      <c r="E1012" s="90"/>
      <c r="F1012" s="90"/>
      <c r="G1012" s="90"/>
      <c r="H1012" s="90"/>
      <c r="I1012" s="90"/>
      <c r="J1012" s="90"/>
      <c r="K1012" s="90"/>
      <c r="L1012" s="90"/>
      <c r="M1012" s="90"/>
      <c r="N1012" s="90"/>
      <c r="O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  <c r="AA1012" s="90"/>
      <c r="AB1012" s="90"/>
      <c r="AC1012" s="90"/>
      <c r="AD1012" s="90"/>
      <c r="AE1012" s="90"/>
      <c r="AF1012" s="90"/>
      <c r="AG1012" s="90"/>
      <c r="AH1012" s="90"/>
      <c r="AI1012" s="90"/>
      <c r="AJ1012" s="90"/>
      <c r="AK1012" s="90"/>
      <c r="AL1012" s="90"/>
      <c r="AM1012" s="90"/>
      <c r="AN1012" s="90"/>
      <c r="AO1012" s="90"/>
    </row>
    <row r="1013" spans="1:41" x14ac:dyDescent="0.2">
      <c r="A1013" s="90"/>
      <c r="B1013" s="90"/>
      <c r="C1013" s="90"/>
      <c r="D1013" s="90"/>
      <c r="E1013" s="90"/>
      <c r="F1013" s="90"/>
      <c r="G1013" s="90"/>
      <c r="H1013" s="90"/>
      <c r="I1013" s="90"/>
      <c r="J1013" s="90"/>
      <c r="K1013" s="90"/>
      <c r="L1013" s="90"/>
      <c r="M1013" s="90"/>
      <c r="N1013" s="90"/>
      <c r="O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  <c r="AA1013" s="90"/>
      <c r="AB1013" s="90"/>
      <c r="AC1013" s="90"/>
      <c r="AD1013" s="90"/>
      <c r="AE1013" s="90"/>
      <c r="AF1013" s="90"/>
      <c r="AG1013" s="90"/>
      <c r="AH1013" s="90"/>
      <c r="AI1013" s="90"/>
      <c r="AJ1013" s="90"/>
      <c r="AK1013" s="90"/>
      <c r="AL1013" s="90"/>
      <c r="AM1013" s="90"/>
      <c r="AN1013" s="90"/>
      <c r="AO1013" s="90"/>
    </row>
    <row r="1014" spans="1:41" x14ac:dyDescent="0.2">
      <c r="A1014" s="90"/>
      <c r="B1014" s="90"/>
      <c r="C1014" s="90"/>
      <c r="D1014" s="90"/>
      <c r="E1014" s="90"/>
      <c r="F1014" s="90"/>
      <c r="G1014" s="90"/>
      <c r="H1014" s="90"/>
      <c r="I1014" s="90"/>
      <c r="J1014" s="90"/>
      <c r="K1014" s="90"/>
      <c r="L1014" s="90"/>
      <c r="M1014" s="90"/>
      <c r="N1014" s="90"/>
      <c r="O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  <c r="AA1014" s="90"/>
      <c r="AB1014" s="90"/>
      <c r="AC1014" s="90"/>
      <c r="AD1014" s="90"/>
      <c r="AE1014" s="90"/>
      <c r="AF1014" s="90"/>
      <c r="AG1014" s="90"/>
      <c r="AH1014" s="90"/>
      <c r="AI1014" s="90"/>
      <c r="AJ1014" s="90"/>
      <c r="AK1014" s="90"/>
      <c r="AL1014" s="90"/>
      <c r="AM1014" s="90"/>
      <c r="AN1014" s="90"/>
      <c r="AO1014" s="90"/>
    </row>
    <row r="1015" spans="1:41" x14ac:dyDescent="0.2">
      <c r="A1015" s="90"/>
      <c r="B1015" s="90"/>
      <c r="C1015" s="90"/>
      <c r="D1015" s="90"/>
      <c r="E1015" s="90"/>
      <c r="F1015" s="90"/>
      <c r="G1015" s="90"/>
      <c r="H1015" s="90"/>
      <c r="I1015" s="90"/>
      <c r="J1015" s="90"/>
      <c r="K1015" s="90"/>
      <c r="L1015" s="90"/>
      <c r="M1015" s="90"/>
      <c r="N1015" s="90"/>
      <c r="O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  <c r="AA1015" s="90"/>
      <c r="AB1015" s="90"/>
      <c r="AC1015" s="90"/>
      <c r="AD1015" s="90"/>
      <c r="AE1015" s="90"/>
      <c r="AF1015" s="90"/>
      <c r="AG1015" s="90"/>
      <c r="AH1015" s="90"/>
      <c r="AI1015" s="90"/>
      <c r="AJ1015" s="90"/>
      <c r="AK1015" s="90"/>
      <c r="AL1015" s="90"/>
      <c r="AM1015" s="90"/>
      <c r="AN1015" s="90"/>
      <c r="AO1015" s="90"/>
    </row>
    <row r="1016" spans="1:41" x14ac:dyDescent="0.2">
      <c r="A1016" s="90"/>
      <c r="B1016" s="90"/>
      <c r="C1016" s="90"/>
      <c r="D1016" s="90"/>
      <c r="E1016" s="90"/>
      <c r="F1016" s="90"/>
      <c r="G1016" s="90"/>
      <c r="H1016" s="90"/>
      <c r="I1016" s="90"/>
      <c r="J1016" s="90"/>
      <c r="K1016" s="90"/>
      <c r="L1016" s="90"/>
      <c r="M1016" s="90"/>
      <c r="N1016" s="90"/>
      <c r="O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  <c r="AA1016" s="90"/>
      <c r="AB1016" s="90"/>
      <c r="AC1016" s="90"/>
      <c r="AD1016" s="90"/>
      <c r="AE1016" s="90"/>
      <c r="AF1016" s="90"/>
      <c r="AG1016" s="90"/>
      <c r="AH1016" s="90"/>
      <c r="AI1016" s="90"/>
      <c r="AJ1016" s="90"/>
      <c r="AK1016" s="90"/>
      <c r="AL1016" s="90"/>
      <c r="AM1016" s="90"/>
      <c r="AN1016" s="90"/>
      <c r="AO1016" s="90"/>
    </row>
    <row r="1017" spans="1:41" x14ac:dyDescent="0.2">
      <c r="A1017" s="90"/>
      <c r="B1017" s="90"/>
      <c r="C1017" s="90"/>
      <c r="D1017" s="90"/>
      <c r="E1017" s="90"/>
      <c r="F1017" s="90"/>
      <c r="G1017" s="90"/>
      <c r="H1017" s="90"/>
      <c r="I1017" s="90"/>
      <c r="J1017" s="90"/>
      <c r="K1017" s="90"/>
      <c r="L1017" s="90"/>
      <c r="M1017" s="90"/>
      <c r="N1017" s="90"/>
      <c r="O1017" s="90"/>
      <c r="P1017" s="90"/>
      <c r="Q1017" s="90"/>
      <c r="R1017" s="90"/>
      <c r="S1017" s="90"/>
      <c r="T1017" s="90"/>
      <c r="U1017" s="90"/>
      <c r="V1017" s="90"/>
      <c r="W1017" s="90"/>
      <c r="X1017" s="90"/>
      <c r="Y1017" s="90"/>
      <c r="Z1017" s="90"/>
      <c r="AA1017" s="90"/>
      <c r="AB1017" s="90"/>
      <c r="AC1017" s="90"/>
      <c r="AD1017" s="90"/>
      <c r="AE1017" s="90"/>
      <c r="AF1017" s="90"/>
      <c r="AG1017" s="90"/>
      <c r="AH1017" s="90"/>
      <c r="AI1017" s="90"/>
      <c r="AJ1017" s="90"/>
      <c r="AK1017" s="90"/>
      <c r="AL1017" s="90"/>
      <c r="AM1017" s="90"/>
      <c r="AN1017" s="90"/>
      <c r="AO1017" s="90"/>
    </row>
    <row r="1018" spans="1:41" x14ac:dyDescent="0.2">
      <c r="A1018" s="90"/>
      <c r="B1018" s="90"/>
      <c r="C1018" s="90"/>
      <c r="D1018" s="90"/>
      <c r="E1018" s="90"/>
      <c r="F1018" s="90"/>
      <c r="G1018" s="90"/>
      <c r="H1018" s="90"/>
      <c r="I1018" s="90"/>
      <c r="J1018" s="90"/>
      <c r="K1018" s="90"/>
      <c r="L1018" s="90"/>
      <c r="M1018" s="90"/>
      <c r="N1018" s="90"/>
      <c r="O1018" s="90"/>
      <c r="P1018" s="90"/>
      <c r="Q1018" s="90"/>
      <c r="R1018" s="90"/>
      <c r="S1018" s="90"/>
      <c r="T1018" s="90"/>
      <c r="U1018" s="90"/>
      <c r="V1018" s="90"/>
      <c r="W1018" s="90"/>
      <c r="X1018" s="90"/>
      <c r="Y1018" s="90"/>
      <c r="Z1018" s="90"/>
      <c r="AA1018" s="90"/>
      <c r="AB1018" s="90"/>
      <c r="AC1018" s="90"/>
      <c r="AD1018" s="90"/>
      <c r="AE1018" s="90"/>
      <c r="AF1018" s="90"/>
      <c r="AG1018" s="90"/>
      <c r="AH1018" s="90"/>
      <c r="AI1018" s="90"/>
      <c r="AJ1018" s="90"/>
      <c r="AK1018" s="90"/>
      <c r="AL1018" s="90"/>
      <c r="AM1018" s="90"/>
      <c r="AN1018" s="90"/>
      <c r="AO1018" s="90"/>
    </row>
    <row r="1019" spans="1:41" x14ac:dyDescent="0.2">
      <c r="A1019" s="90"/>
      <c r="B1019" s="90"/>
      <c r="C1019" s="90"/>
      <c r="D1019" s="90"/>
      <c r="E1019" s="90"/>
      <c r="F1019" s="90"/>
      <c r="G1019" s="90"/>
      <c r="H1019" s="90"/>
      <c r="I1019" s="90"/>
      <c r="J1019" s="90"/>
      <c r="K1019" s="90"/>
      <c r="L1019" s="90"/>
      <c r="M1019" s="90"/>
      <c r="N1019" s="90"/>
      <c r="O1019" s="90"/>
      <c r="P1019" s="90"/>
      <c r="Q1019" s="90"/>
      <c r="R1019" s="90"/>
      <c r="S1019" s="90"/>
      <c r="T1019" s="90"/>
      <c r="U1019" s="90"/>
      <c r="V1019" s="90"/>
      <c r="W1019" s="90"/>
      <c r="X1019" s="90"/>
      <c r="Y1019" s="90"/>
      <c r="Z1019" s="90"/>
      <c r="AA1019" s="90"/>
      <c r="AB1019" s="90"/>
      <c r="AC1019" s="90"/>
      <c r="AD1019" s="90"/>
      <c r="AE1019" s="90"/>
      <c r="AF1019" s="90"/>
      <c r="AG1019" s="90"/>
      <c r="AH1019" s="90"/>
      <c r="AI1019" s="90"/>
      <c r="AJ1019" s="90"/>
      <c r="AK1019" s="90"/>
      <c r="AL1019" s="90"/>
      <c r="AM1019" s="90"/>
      <c r="AN1019" s="90"/>
      <c r="AO1019" s="90"/>
    </row>
    <row r="1020" spans="1:41" x14ac:dyDescent="0.2">
      <c r="A1020" s="90"/>
      <c r="B1020" s="90"/>
      <c r="C1020" s="90"/>
      <c r="D1020" s="90"/>
      <c r="E1020" s="90"/>
      <c r="F1020" s="90"/>
      <c r="G1020" s="90"/>
      <c r="H1020" s="90"/>
      <c r="I1020" s="90"/>
      <c r="J1020" s="90"/>
      <c r="K1020" s="90"/>
      <c r="L1020" s="90"/>
      <c r="M1020" s="90"/>
      <c r="N1020" s="90"/>
      <c r="O1020" s="90"/>
      <c r="P1020" s="90"/>
      <c r="Q1020" s="90"/>
      <c r="R1020" s="90"/>
      <c r="S1020" s="90"/>
      <c r="T1020" s="90"/>
      <c r="U1020" s="90"/>
      <c r="V1020" s="90"/>
      <c r="W1020" s="90"/>
      <c r="X1020" s="90"/>
      <c r="Y1020" s="90"/>
      <c r="Z1020" s="90"/>
      <c r="AA1020" s="90"/>
      <c r="AB1020" s="90"/>
      <c r="AC1020" s="90"/>
      <c r="AD1020" s="90"/>
      <c r="AE1020" s="90"/>
      <c r="AF1020" s="90"/>
      <c r="AG1020" s="90"/>
      <c r="AH1020" s="90"/>
      <c r="AI1020" s="90"/>
      <c r="AJ1020" s="90"/>
      <c r="AK1020" s="90"/>
      <c r="AL1020" s="90"/>
      <c r="AM1020" s="90"/>
      <c r="AN1020" s="90"/>
      <c r="AO1020" s="90"/>
    </row>
    <row r="1021" spans="1:41" x14ac:dyDescent="0.2">
      <c r="A1021" s="90"/>
      <c r="B1021" s="90"/>
      <c r="C1021" s="90"/>
      <c r="D1021" s="90"/>
      <c r="E1021" s="90"/>
      <c r="F1021" s="90"/>
      <c r="G1021" s="90"/>
      <c r="H1021" s="90"/>
      <c r="I1021" s="90"/>
      <c r="J1021" s="90"/>
      <c r="K1021" s="90"/>
      <c r="L1021" s="90"/>
      <c r="M1021" s="90"/>
      <c r="N1021" s="90"/>
      <c r="O1021" s="90"/>
      <c r="P1021" s="90"/>
      <c r="Q1021" s="90"/>
      <c r="R1021" s="90"/>
      <c r="S1021" s="90"/>
      <c r="T1021" s="90"/>
      <c r="U1021" s="90"/>
      <c r="V1021" s="90"/>
      <c r="W1021" s="90"/>
      <c r="X1021" s="90"/>
      <c r="Y1021" s="90"/>
      <c r="Z1021" s="90"/>
      <c r="AA1021" s="90"/>
      <c r="AB1021" s="90"/>
      <c r="AC1021" s="90"/>
      <c r="AD1021" s="90"/>
      <c r="AE1021" s="90"/>
      <c r="AF1021" s="90"/>
      <c r="AG1021" s="90"/>
      <c r="AH1021" s="90"/>
      <c r="AI1021" s="90"/>
      <c r="AJ1021" s="90"/>
      <c r="AK1021" s="90"/>
      <c r="AL1021" s="90"/>
      <c r="AM1021" s="90"/>
      <c r="AN1021" s="90"/>
      <c r="AO1021" s="90"/>
    </row>
    <row r="1022" spans="1:41" x14ac:dyDescent="0.2">
      <c r="A1022" s="90"/>
      <c r="B1022" s="90"/>
      <c r="C1022" s="90"/>
      <c r="D1022" s="90"/>
      <c r="E1022" s="90"/>
      <c r="F1022" s="90"/>
      <c r="G1022" s="90"/>
      <c r="H1022" s="90"/>
      <c r="I1022" s="90"/>
      <c r="J1022" s="90"/>
      <c r="K1022" s="90"/>
      <c r="L1022" s="90"/>
      <c r="M1022" s="90"/>
      <c r="N1022" s="90"/>
      <c r="O1022" s="90"/>
      <c r="P1022" s="90"/>
      <c r="Q1022" s="90"/>
      <c r="R1022" s="90"/>
      <c r="S1022" s="90"/>
      <c r="T1022" s="90"/>
      <c r="U1022" s="90"/>
      <c r="V1022" s="90"/>
      <c r="W1022" s="90"/>
      <c r="X1022" s="90"/>
      <c r="Y1022" s="90"/>
      <c r="Z1022" s="90"/>
      <c r="AA1022" s="90"/>
      <c r="AB1022" s="90"/>
      <c r="AC1022" s="90"/>
      <c r="AD1022" s="90"/>
      <c r="AE1022" s="90"/>
      <c r="AF1022" s="90"/>
      <c r="AG1022" s="90"/>
      <c r="AH1022" s="90"/>
      <c r="AI1022" s="90"/>
      <c r="AJ1022" s="90"/>
      <c r="AK1022" s="90"/>
      <c r="AL1022" s="90"/>
      <c r="AM1022" s="90"/>
      <c r="AN1022" s="90"/>
      <c r="AO1022" s="90"/>
    </row>
    <row r="1023" spans="1:41" x14ac:dyDescent="0.2">
      <c r="A1023" s="90"/>
      <c r="B1023" s="90"/>
      <c r="C1023" s="90"/>
      <c r="D1023" s="90"/>
      <c r="E1023" s="90"/>
      <c r="F1023" s="90"/>
      <c r="G1023" s="90"/>
      <c r="H1023" s="90"/>
      <c r="I1023" s="90"/>
      <c r="J1023" s="90"/>
      <c r="K1023" s="90"/>
      <c r="L1023" s="90"/>
      <c r="M1023" s="90"/>
      <c r="N1023" s="90"/>
      <c r="O1023" s="90"/>
      <c r="P1023" s="90"/>
      <c r="Q1023" s="90"/>
      <c r="R1023" s="90"/>
      <c r="S1023" s="90"/>
      <c r="T1023" s="90"/>
      <c r="U1023" s="90"/>
      <c r="V1023" s="90"/>
      <c r="W1023" s="90"/>
      <c r="X1023" s="90"/>
      <c r="Y1023" s="90"/>
      <c r="Z1023" s="90"/>
      <c r="AA1023" s="90"/>
      <c r="AB1023" s="90"/>
      <c r="AC1023" s="90"/>
      <c r="AD1023" s="90"/>
      <c r="AE1023" s="90"/>
      <c r="AF1023" s="90"/>
      <c r="AG1023" s="90"/>
      <c r="AH1023" s="90"/>
      <c r="AI1023" s="90"/>
      <c r="AJ1023" s="90"/>
      <c r="AK1023" s="90"/>
      <c r="AL1023" s="90"/>
      <c r="AM1023" s="90"/>
      <c r="AN1023" s="90"/>
      <c r="AO1023" s="90"/>
    </row>
    <row r="1024" spans="1:41" x14ac:dyDescent="0.2">
      <c r="A1024" s="90"/>
      <c r="B1024" s="90"/>
      <c r="C1024" s="90"/>
      <c r="D1024" s="90"/>
      <c r="E1024" s="90"/>
      <c r="F1024" s="90"/>
      <c r="G1024" s="90"/>
      <c r="H1024" s="90"/>
      <c r="I1024" s="90"/>
      <c r="J1024" s="90"/>
      <c r="K1024" s="90"/>
      <c r="L1024" s="90"/>
      <c r="M1024" s="90"/>
      <c r="N1024" s="90"/>
      <c r="O1024" s="90"/>
      <c r="P1024" s="90"/>
      <c r="Q1024" s="90"/>
      <c r="R1024" s="90"/>
      <c r="S1024" s="90"/>
      <c r="T1024" s="90"/>
      <c r="U1024" s="90"/>
      <c r="V1024" s="90"/>
      <c r="W1024" s="90"/>
      <c r="X1024" s="90"/>
      <c r="Y1024" s="90"/>
      <c r="Z1024" s="90"/>
      <c r="AA1024" s="90"/>
      <c r="AB1024" s="90"/>
      <c r="AC1024" s="90"/>
      <c r="AD1024" s="90"/>
      <c r="AE1024" s="90"/>
      <c r="AF1024" s="90"/>
      <c r="AG1024" s="90"/>
      <c r="AH1024" s="90"/>
      <c r="AI1024" s="90"/>
      <c r="AJ1024" s="90"/>
      <c r="AK1024" s="90"/>
      <c r="AL1024" s="90"/>
      <c r="AM1024" s="90"/>
      <c r="AN1024" s="90"/>
      <c r="AO1024" s="90"/>
    </row>
    <row r="1025" spans="1:41" x14ac:dyDescent="0.2">
      <c r="A1025" s="90"/>
      <c r="B1025" s="90"/>
      <c r="C1025" s="90"/>
      <c r="D1025" s="90"/>
      <c r="E1025" s="90"/>
      <c r="F1025" s="90"/>
      <c r="G1025" s="90"/>
      <c r="H1025" s="90"/>
      <c r="I1025" s="90"/>
      <c r="J1025" s="90"/>
      <c r="K1025" s="90"/>
      <c r="L1025" s="90"/>
      <c r="M1025" s="90"/>
      <c r="N1025" s="90"/>
      <c r="O1025" s="90"/>
      <c r="P1025" s="90"/>
      <c r="Q1025" s="90"/>
      <c r="R1025" s="90"/>
      <c r="S1025" s="90"/>
      <c r="T1025" s="90"/>
      <c r="U1025" s="90"/>
      <c r="V1025" s="90"/>
      <c r="W1025" s="90"/>
      <c r="X1025" s="90"/>
      <c r="Y1025" s="90"/>
      <c r="Z1025" s="90"/>
      <c r="AA1025" s="90"/>
      <c r="AB1025" s="90"/>
      <c r="AC1025" s="90"/>
      <c r="AD1025" s="90"/>
      <c r="AE1025" s="90"/>
      <c r="AF1025" s="90"/>
      <c r="AG1025" s="90"/>
      <c r="AH1025" s="90"/>
      <c r="AI1025" s="90"/>
      <c r="AJ1025" s="90"/>
      <c r="AK1025" s="90"/>
      <c r="AL1025" s="90"/>
      <c r="AM1025" s="90"/>
      <c r="AN1025" s="90"/>
      <c r="AO1025" s="90"/>
    </row>
    <row r="1026" spans="1:41" x14ac:dyDescent="0.2">
      <c r="A1026" s="90"/>
      <c r="B1026" s="90"/>
      <c r="C1026" s="90"/>
      <c r="D1026" s="90"/>
      <c r="E1026" s="90"/>
      <c r="F1026" s="90"/>
      <c r="G1026" s="90"/>
      <c r="H1026" s="90"/>
      <c r="I1026" s="90"/>
      <c r="J1026" s="90"/>
      <c r="K1026" s="90"/>
      <c r="L1026" s="90"/>
      <c r="M1026" s="90"/>
      <c r="N1026" s="90"/>
      <c r="O1026" s="90"/>
      <c r="P1026" s="90"/>
      <c r="Q1026" s="90"/>
      <c r="R1026" s="90"/>
      <c r="S1026" s="90"/>
      <c r="T1026" s="90"/>
      <c r="U1026" s="90"/>
      <c r="V1026" s="90"/>
      <c r="W1026" s="90"/>
      <c r="X1026" s="90"/>
      <c r="Y1026" s="90"/>
      <c r="Z1026" s="90"/>
      <c r="AA1026" s="90"/>
      <c r="AB1026" s="90"/>
      <c r="AC1026" s="90"/>
      <c r="AD1026" s="90"/>
      <c r="AE1026" s="90"/>
      <c r="AF1026" s="90"/>
      <c r="AG1026" s="90"/>
      <c r="AH1026" s="90"/>
      <c r="AI1026" s="90"/>
      <c r="AJ1026" s="90"/>
      <c r="AK1026" s="90"/>
      <c r="AL1026" s="90"/>
      <c r="AM1026" s="90"/>
      <c r="AN1026" s="90"/>
      <c r="AO1026" s="90"/>
    </row>
    <row r="1027" spans="1:41" x14ac:dyDescent="0.2">
      <c r="A1027" s="90"/>
      <c r="B1027" s="90"/>
      <c r="C1027" s="90"/>
      <c r="D1027" s="90"/>
      <c r="E1027" s="90"/>
      <c r="F1027" s="90"/>
      <c r="G1027" s="90"/>
      <c r="H1027" s="90"/>
      <c r="I1027" s="90"/>
      <c r="J1027" s="90"/>
      <c r="K1027" s="90"/>
      <c r="L1027" s="90"/>
      <c r="M1027" s="90"/>
      <c r="N1027" s="90"/>
      <c r="O1027" s="90"/>
      <c r="P1027" s="90"/>
      <c r="Q1027" s="90"/>
      <c r="R1027" s="90"/>
      <c r="S1027" s="90"/>
      <c r="T1027" s="90"/>
      <c r="U1027" s="90"/>
      <c r="V1027" s="90"/>
      <c r="W1027" s="90"/>
      <c r="X1027" s="90"/>
      <c r="Y1027" s="90"/>
      <c r="Z1027" s="90"/>
      <c r="AA1027" s="90"/>
      <c r="AB1027" s="90"/>
      <c r="AC1027" s="90"/>
      <c r="AD1027" s="90"/>
      <c r="AE1027" s="90"/>
      <c r="AF1027" s="90"/>
      <c r="AG1027" s="90"/>
      <c r="AH1027" s="90"/>
      <c r="AI1027" s="90"/>
      <c r="AJ1027" s="90"/>
      <c r="AK1027" s="90"/>
      <c r="AL1027" s="90"/>
      <c r="AM1027" s="90"/>
      <c r="AN1027" s="90"/>
      <c r="AO1027" s="90"/>
    </row>
    <row r="1028" spans="1:41" x14ac:dyDescent="0.2">
      <c r="A1028" s="90"/>
      <c r="B1028" s="90"/>
      <c r="C1028" s="90"/>
      <c r="D1028" s="90"/>
      <c r="E1028" s="90"/>
      <c r="F1028" s="90"/>
      <c r="G1028" s="90"/>
      <c r="H1028" s="90"/>
      <c r="I1028" s="90"/>
      <c r="J1028" s="90"/>
      <c r="K1028" s="90"/>
      <c r="L1028" s="90"/>
      <c r="M1028" s="90"/>
      <c r="N1028" s="90"/>
      <c r="O1028" s="90"/>
      <c r="P1028" s="90"/>
      <c r="Q1028" s="90"/>
      <c r="R1028" s="90"/>
      <c r="S1028" s="90"/>
      <c r="T1028" s="90"/>
      <c r="U1028" s="90"/>
      <c r="V1028" s="90"/>
      <c r="W1028" s="90"/>
      <c r="X1028" s="90"/>
      <c r="Y1028" s="90"/>
      <c r="Z1028" s="90"/>
      <c r="AA1028" s="90"/>
      <c r="AB1028" s="90"/>
      <c r="AC1028" s="90"/>
      <c r="AD1028" s="90"/>
      <c r="AE1028" s="90"/>
      <c r="AF1028" s="90"/>
      <c r="AG1028" s="90"/>
      <c r="AH1028" s="90"/>
      <c r="AI1028" s="90"/>
      <c r="AJ1028" s="90"/>
      <c r="AK1028" s="90"/>
      <c r="AL1028" s="90"/>
      <c r="AM1028" s="90"/>
      <c r="AN1028" s="90"/>
      <c r="AO1028" s="90"/>
    </row>
    <row r="1029" spans="1:41" x14ac:dyDescent="0.2">
      <c r="A1029" s="90"/>
      <c r="B1029" s="90"/>
      <c r="C1029" s="90"/>
      <c r="D1029" s="90"/>
      <c r="E1029" s="90"/>
      <c r="F1029" s="90"/>
      <c r="G1029" s="90"/>
      <c r="H1029" s="90"/>
      <c r="I1029" s="90"/>
      <c r="J1029" s="90"/>
      <c r="K1029" s="90"/>
      <c r="L1029" s="90"/>
      <c r="M1029" s="90"/>
      <c r="N1029" s="90"/>
      <c r="O1029" s="90"/>
      <c r="P1029" s="90"/>
      <c r="Q1029" s="90"/>
      <c r="R1029" s="90"/>
      <c r="S1029" s="90"/>
      <c r="T1029" s="90"/>
      <c r="U1029" s="90"/>
      <c r="V1029" s="90"/>
      <c r="W1029" s="90"/>
      <c r="X1029" s="90"/>
      <c r="Y1029" s="90"/>
      <c r="Z1029" s="90"/>
      <c r="AA1029" s="90"/>
      <c r="AB1029" s="90"/>
      <c r="AC1029" s="90"/>
      <c r="AD1029" s="90"/>
      <c r="AE1029" s="90"/>
      <c r="AF1029" s="90"/>
      <c r="AG1029" s="90"/>
      <c r="AH1029" s="90"/>
      <c r="AI1029" s="90"/>
      <c r="AJ1029" s="90"/>
      <c r="AK1029" s="90"/>
      <c r="AL1029" s="90"/>
      <c r="AM1029" s="90"/>
      <c r="AN1029" s="90"/>
      <c r="AO1029" s="90"/>
    </row>
    <row r="1030" spans="1:41" x14ac:dyDescent="0.2">
      <c r="A1030" s="90"/>
      <c r="B1030" s="90"/>
      <c r="C1030" s="90"/>
      <c r="D1030" s="90"/>
      <c r="E1030" s="90"/>
      <c r="F1030" s="90"/>
      <c r="G1030" s="90"/>
      <c r="H1030" s="90"/>
      <c r="I1030" s="90"/>
      <c r="J1030" s="90"/>
      <c r="K1030" s="90"/>
      <c r="L1030" s="90"/>
      <c r="M1030" s="90"/>
      <c r="N1030" s="90"/>
      <c r="O1030" s="90"/>
      <c r="P1030" s="90"/>
      <c r="Q1030" s="90"/>
      <c r="R1030" s="90"/>
      <c r="S1030" s="90"/>
      <c r="T1030" s="90"/>
      <c r="U1030" s="90"/>
      <c r="V1030" s="90"/>
      <c r="W1030" s="90"/>
      <c r="X1030" s="90"/>
      <c r="Y1030" s="90"/>
      <c r="Z1030" s="90"/>
      <c r="AA1030" s="90"/>
      <c r="AB1030" s="90"/>
      <c r="AC1030" s="90"/>
      <c r="AD1030" s="90"/>
      <c r="AE1030" s="90"/>
      <c r="AF1030" s="90"/>
      <c r="AG1030" s="90"/>
      <c r="AH1030" s="90"/>
      <c r="AI1030" s="90"/>
      <c r="AJ1030" s="90"/>
      <c r="AK1030" s="90"/>
      <c r="AL1030" s="90"/>
      <c r="AM1030" s="90"/>
      <c r="AN1030" s="90"/>
      <c r="AO1030" s="90"/>
    </row>
    <row r="1031" spans="1:41" x14ac:dyDescent="0.2">
      <c r="A1031" s="90"/>
      <c r="B1031" s="90"/>
      <c r="C1031" s="90"/>
      <c r="D1031" s="90"/>
      <c r="E1031" s="90"/>
      <c r="F1031" s="90"/>
      <c r="G1031" s="90"/>
      <c r="H1031" s="90"/>
      <c r="I1031" s="90"/>
      <c r="J1031" s="90"/>
      <c r="K1031" s="90"/>
      <c r="L1031" s="90"/>
      <c r="M1031" s="90"/>
      <c r="N1031" s="90"/>
      <c r="O1031" s="90"/>
      <c r="P1031" s="90"/>
      <c r="Q1031" s="90"/>
      <c r="R1031" s="90"/>
      <c r="S1031" s="90"/>
      <c r="T1031" s="90"/>
      <c r="U1031" s="90"/>
      <c r="V1031" s="90"/>
      <c r="W1031" s="90"/>
      <c r="X1031" s="90"/>
      <c r="Y1031" s="90"/>
      <c r="Z1031" s="90"/>
      <c r="AA1031" s="90"/>
      <c r="AB1031" s="90"/>
      <c r="AC1031" s="90"/>
      <c r="AD1031" s="90"/>
      <c r="AE1031" s="90"/>
      <c r="AF1031" s="90"/>
      <c r="AG1031" s="90"/>
      <c r="AH1031" s="90"/>
      <c r="AI1031" s="90"/>
      <c r="AJ1031" s="90"/>
      <c r="AK1031" s="90"/>
      <c r="AL1031" s="90"/>
      <c r="AM1031" s="90"/>
      <c r="AN1031" s="90"/>
      <c r="AO1031" s="90"/>
    </row>
    <row r="1032" spans="1:41" x14ac:dyDescent="0.2">
      <c r="A1032" s="90"/>
      <c r="B1032" s="90"/>
      <c r="C1032" s="90"/>
      <c r="D1032" s="90"/>
      <c r="E1032" s="90"/>
      <c r="F1032" s="90"/>
      <c r="G1032" s="90"/>
      <c r="H1032" s="90"/>
      <c r="I1032" s="90"/>
      <c r="J1032" s="90"/>
      <c r="K1032" s="90"/>
      <c r="L1032" s="90"/>
      <c r="M1032" s="90"/>
      <c r="N1032" s="90"/>
      <c r="O1032" s="90"/>
      <c r="P1032" s="90"/>
      <c r="Q1032" s="90"/>
      <c r="R1032" s="90"/>
      <c r="S1032" s="90"/>
      <c r="T1032" s="90"/>
      <c r="U1032" s="90"/>
      <c r="V1032" s="90"/>
      <c r="W1032" s="90"/>
      <c r="X1032" s="90"/>
      <c r="Y1032" s="90"/>
      <c r="Z1032" s="90"/>
      <c r="AA1032" s="90"/>
      <c r="AB1032" s="90"/>
      <c r="AC1032" s="90"/>
      <c r="AD1032" s="90"/>
      <c r="AE1032" s="90"/>
      <c r="AF1032" s="90"/>
      <c r="AG1032" s="90"/>
      <c r="AH1032" s="90"/>
      <c r="AI1032" s="90"/>
      <c r="AJ1032" s="90"/>
      <c r="AK1032" s="90"/>
      <c r="AL1032" s="90"/>
      <c r="AM1032" s="90"/>
      <c r="AN1032" s="90"/>
      <c r="AO1032" s="90"/>
    </row>
    <row r="1033" spans="1:41" x14ac:dyDescent="0.2">
      <c r="A1033" s="90"/>
      <c r="B1033" s="90"/>
      <c r="C1033" s="90"/>
      <c r="D1033" s="90"/>
      <c r="E1033" s="90"/>
      <c r="F1033" s="90"/>
      <c r="G1033" s="90"/>
      <c r="H1033" s="90"/>
      <c r="I1033" s="90"/>
      <c r="J1033" s="90"/>
      <c r="K1033" s="90"/>
      <c r="L1033" s="90"/>
      <c r="M1033" s="90"/>
      <c r="N1033" s="90"/>
      <c r="O1033" s="90"/>
      <c r="P1033" s="90"/>
      <c r="Q1033" s="90"/>
      <c r="R1033" s="90"/>
      <c r="S1033" s="90"/>
      <c r="T1033" s="90"/>
      <c r="U1033" s="90"/>
      <c r="V1033" s="90"/>
      <c r="W1033" s="90"/>
      <c r="X1033" s="90"/>
      <c r="Y1033" s="90"/>
      <c r="Z1033" s="90"/>
      <c r="AA1033" s="90"/>
      <c r="AB1033" s="90"/>
      <c r="AC1033" s="90"/>
      <c r="AD1033" s="90"/>
      <c r="AE1033" s="90"/>
      <c r="AF1033" s="90"/>
      <c r="AG1033" s="90"/>
      <c r="AH1033" s="90"/>
      <c r="AI1033" s="90"/>
      <c r="AJ1033" s="90"/>
      <c r="AK1033" s="90"/>
      <c r="AL1033" s="90"/>
      <c r="AM1033" s="90"/>
      <c r="AN1033" s="90"/>
      <c r="AO1033" s="90"/>
    </row>
    <row r="1034" spans="1:41" x14ac:dyDescent="0.2">
      <c r="A1034" s="90"/>
      <c r="B1034" s="90"/>
      <c r="C1034" s="90"/>
      <c r="D1034" s="90"/>
      <c r="E1034" s="90"/>
      <c r="F1034" s="90"/>
      <c r="G1034" s="90"/>
      <c r="H1034" s="90"/>
      <c r="I1034" s="90"/>
      <c r="J1034" s="90"/>
      <c r="K1034" s="90"/>
      <c r="L1034" s="90"/>
      <c r="M1034" s="90"/>
      <c r="N1034" s="90"/>
      <c r="O1034" s="90"/>
      <c r="P1034" s="90"/>
      <c r="Q1034" s="90"/>
      <c r="R1034" s="90"/>
      <c r="S1034" s="90"/>
      <c r="T1034" s="90"/>
      <c r="U1034" s="90"/>
      <c r="V1034" s="90"/>
      <c r="W1034" s="90"/>
      <c r="X1034" s="90"/>
      <c r="Y1034" s="90"/>
      <c r="Z1034" s="90"/>
      <c r="AA1034" s="90"/>
      <c r="AB1034" s="90"/>
      <c r="AC1034" s="90"/>
      <c r="AD1034" s="90"/>
      <c r="AE1034" s="90"/>
      <c r="AF1034" s="90"/>
      <c r="AG1034" s="90"/>
      <c r="AH1034" s="90"/>
      <c r="AI1034" s="90"/>
      <c r="AJ1034" s="90"/>
      <c r="AK1034" s="90"/>
      <c r="AL1034" s="90"/>
      <c r="AM1034" s="90"/>
      <c r="AN1034" s="90"/>
      <c r="AO1034" s="90"/>
    </row>
    <row r="1035" spans="1:41" x14ac:dyDescent="0.2">
      <c r="A1035" s="90"/>
      <c r="B1035" s="90"/>
      <c r="C1035" s="90"/>
      <c r="D1035" s="90"/>
      <c r="E1035" s="90"/>
      <c r="F1035" s="90"/>
      <c r="G1035" s="90"/>
      <c r="H1035" s="90"/>
      <c r="I1035" s="90"/>
      <c r="J1035" s="90"/>
      <c r="K1035" s="90"/>
      <c r="L1035" s="90"/>
      <c r="M1035" s="90"/>
      <c r="N1035" s="90"/>
      <c r="O1035" s="90"/>
      <c r="P1035" s="90"/>
      <c r="Q1035" s="90"/>
      <c r="R1035" s="90"/>
      <c r="S1035" s="90"/>
      <c r="T1035" s="90"/>
      <c r="U1035" s="90"/>
      <c r="V1035" s="90"/>
      <c r="W1035" s="90"/>
      <c r="X1035" s="90"/>
      <c r="Y1035" s="90"/>
      <c r="Z1035" s="90"/>
      <c r="AA1035" s="90"/>
      <c r="AB1035" s="90"/>
      <c r="AC1035" s="90"/>
      <c r="AD1035" s="90"/>
      <c r="AE1035" s="90"/>
      <c r="AF1035" s="90"/>
      <c r="AG1035" s="90"/>
      <c r="AH1035" s="90"/>
      <c r="AI1035" s="90"/>
      <c r="AJ1035" s="90"/>
      <c r="AK1035" s="90"/>
      <c r="AL1035" s="90"/>
      <c r="AM1035" s="90"/>
      <c r="AN1035" s="90"/>
      <c r="AO1035" s="90"/>
    </row>
    <row r="1036" spans="1:41" x14ac:dyDescent="0.2">
      <c r="A1036" s="90"/>
      <c r="B1036" s="90"/>
      <c r="C1036" s="90"/>
      <c r="D1036" s="90"/>
      <c r="E1036" s="90"/>
      <c r="F1036" s="90"/>
      <c r="G1036" s="90"/>
      <c r="H1036" s="90"/>
      <c r="I1036" s="90"/>
      <c r="J1036" s="90"/>
      <c r="K1036" s="90"/>
      <c r="L1036" s="90"/>
      <c r="M1036" s="90"/>
      <c r="N1036" s="90"/>
      <c r="O1036" s="90"/>
      <c r="P1036" s="90"/>
      <c r="Q1036" s="90"/>
      <c r="R1036" s="90"/>
      <c r="S1036" s="90"/>
      <c r="T1036" s="90"/>
      <c r="U1036" s="90"/>
      <c r="V1036" s="90"/>
      <c r="W1036" s="90"/>
      <c r="X1036" s="90"/>
      <c r="Y1036" s="90"/>
      <c r="Z1036" s="90"/>
      <c r="AA1036" s="90"/>
      <c r="AB1036" s="90"/>
      <c r="AC1036" s="90"/>
      <c r="AD1036" s="90"/>
      <c r="AE1036" s="90"/>
      <c r="AF1036" s="90"/>
      <c r="AG1036" s="90"/>
      <c r="AH1036" s="90"/>
      <c r="AI1036" s="90"/>
      <c r="AJ1036" s="90"/>
      <c r="AK1036" s="90"/>
      <c r="AL1036" s="90"/>
      <c r="AM1036" s="90"/>
      <c r="AN1036" s="90"/>
      <c r="AO1036" s="90"/>
    </row>
    <row r="1037" spans="1:41" x14ac:dyDescent="0.2">
      <c r="A1037" s="90"/>
      <c r="B1037" s="90"/>
      <c r="C1037" s="90"/>
      <c r="D1037" s="90"/>
      <c r="E1037" s="90"/>
      <c r="F1037" s="90"/>
      <c r="G1037" s="90"/>
      <c r="H1037" s="90"/>
      <c r="I1037" s="90"/>
      <c r="J1037" s="90"/>
      <c r="K1037" s="90"/>
      <c r="L1037" s="90"/>
      <c r="M1037" s="90"/>
      <c r="N1037" s="90"/>
      <c r="O1037" s="90"/>
      <c r="P1037" s="90"/>
      <c r="Q1037" s="90"/>
      <c r="R1037" s="90"/>
      <c r="S1037" s="90"/>
      <c r="T1037" s="90"/>
      <c r="U1037" s="90"/>
      <c r="V1037" s="90"/>
      <c r="W1037" s="90"/>
      <c r="X1037" s="90"/>
      <c r="Y1037" s="90"/>
      <c r="Z1037" s="90"/>
      <c r="AA1037" s="90"/>
      <c r="AB1037" s="90"/>
      <c r="AC1037" s="90"/>
      <c r="AD1037" s="90"/>
      <c r="AE1037" s="90"/>
      <c r="AF1037" s="90"/>
      <c r="AG1037" s="90"/>
      <c r="AH1037" s="90"/>
      <c r="AI1037" s="90"/>
      <c r="AJ1037" s="90"/>
      <c r="AK1037" s="90"/>
      <c r="AL1037" s="90"/>
      <c r="AM1037" s="90"/>
      <c r="AN1037" s="90"/>
      <c r="AO1037" s="90"/>
    </row>
    <row r="1038" spans="1:41" x14ac:dyDescent="0.2">
      <c r="A1038" s="90"/>
      <c r="B1038" s="90"/>
      <c r="C1038" s="90"/>
      <c r="D1038" s="90"/>
      <c r="E1038" s="90"/>
      <c r="F1038" s="90"/>
      <c r="G1038" s="90"/>
      <c r="H1038" s="90"/>
      <c r="I1038" s="90"/>
      <c r="J1038" s="90"/>
      <c r="K1038" s="90"/>
      <c r="L1038" s="90"/>
      <c r="M1038" s="90"/>
      <c r="N1038" s="90"/>
      <c r="O1038" s="90"/>
      <c r="P1038" s="90"/>
      <c r="Q1038" s="90"/>
      <c r="R1038" s="90"/>
      <c r="S1038" s="90"/>
      <c r="T1038" s="90"/>
      <c r="U1038" s="90"/>
      <c r="V1038" s="90"/>
      <c r="W1038" s="90"/>
      <c r="X1038" s="90"/>
      <c r="Y1038" s="90"/>
      <c r="Z1038" s="90"/>
      <c r="AA1038" s="90"/>
      <c r="AB1038" s="90"/>
      <c r="AC1038" s="90"/>
      <c r="AD1038" s="90"/>
      <c r="AE1038" s="90"/>
      <c r="AF1038" s="90"/>
      <c r="AG1038" s="90"/>
      <c r="AH1038" s="90"/>
      <c r="AI1038" s="90"/>
      <c r="AJ1038" s="90"/>
      <c r="AK1038" s="90"/>
      <c r="AL1038" s="90"/>
      <c r="AM1038" s="90"/>
      <c r="AN1038" s="90"/>
      <c r="AO1038" s="90"/>
    </row>
    <row r="1039" spans="1:41" x14ac:dyDescent="0.2">
      <c r="A1039" s="90"/>
      <c r="B1039" s="90"/>
      <c r="C1039" s="90"/>
      <c r="D1039" s="90"/>
      <c r="E1039" s="90"/>
      <c r="F1039" s="90"/>
      <c r="G1039" s="90"/>
      <c r="H1039" s="90"/>
      <c r="I1039" s="90"/>
      <c r="J1039" s="90"/>
      <c r="K1039" s="90"/>
      <c r="L1039" s="90"/>
      <c r="M1039" s="90"/>
      <c r="N1039" s="90"/>
      <c r="O1039" s="90"/>
      <c r="P1039" s="90"/>
      <c r="Q1039" s="90"/>
      <c r="R1039" s="90"/>
      <c r="S1039" s="90"/>
      <c r="T1039" s="90"/>
      <c r="U1039" s="90"/>
      <c r="V1039" s="90"/>
      <c r="W1039" s="90"/>
      <c r="X1039" s="90"/>
      <c r="Y1039" s="90"/>
      <c r="Z1039" s="90"/>
      <c r="AA1039" s="90"/>
      <c r="AB1039" s="90"/>
      <c r="AC1039" s="90"/>
      <c r="AD1039" s="90"/>
      <c r="AE1039" s="90"/>
      <c r="AF1039" s="90"/>
      <c r="AG1039" s="90"/>
      <c r="AH1039" s="90"/>
      <c r="AI1039" s="90"/>
      <c r="AJ1039" s="90"/>
      <c r="AK1039" s="90"/>
      <c r="AL1039" s="90"/>
      <c r="AM1039" s="90"/>
      <c r="AN1039" s="90"/>
      <c r="AO1039" s="90"/>
    </row>
    <row r="1040" spans="1:41" x14ac:dyDescent="0.2">
      <c r="A1040" s="90"/>
      <c r="B1040" s="90"/>
      <c r="C1040" s="90"/>
      <c r="D1040" s="90"/>
      <c r="E1040" s="90"/>
      <c r="F1040" s="90"/>
      <c r="G1040" s="90"/>
      <c r="H1040" s="90"/>
      <c r="I1040" s="90"/>
      <c r="J1040" s="90"/>
      <c r="K1040" s="90"/>
      <c r="L1040" s="90"/>
      <c r="M1040" s="90"/>
      <c r="N1040" s="90"/>
      <c r="O1040" s="90"/>
      <c r="P1040" s="90"/>
      <c r="Q1040" s="90"/>
      <c r="R1040" s="90"/>
      <c r="S1040" s="90"/>
      <c r="T1040" s="90"/>
      <c r="U1040" s="90"/>
      <c r="V1040" s="90"/>
      <c r="W1040" s="90"/>
      <c r="X1040" s="90"/>
      <c r="Y1040" s="90"/>
      <c r="Z1040" s="90"/>
      <c r="AA1040" s="90"/>
      <c r="AB1040" s="90"/>
      <c r="AC1040" s="90"/>
      <c r="AD1040" s="90"/>
      <c r="AE1040" s="90"/>
      <c r="AF1040" s="90"/>
      <c r="AG1040" s="90"/>
      <c r="AH1040" s="90"/>
      <c r="AI1040" s="90"/>
      <c r="AJ1040" s="90"/>
      <c r="AK1040" s="90"/>
      <c r="AL1040" s="90"/>
      <c r="AM1040" s="90"/>
      <c r="AN1040" s="90"/>
      <c r="AO1040" s="90"/>
    </row>
    <row r="1041" spans="1:41" x14ac:dyDescent="0.2">
      <c r="A1041" s="90"/>
      <c r="B1041" s="90"/>
      <c r="C1041" s="90"/>
      <c r="D1041" s="90"/>
      <c r="E1041" s="90"/>
      <c r="F1041" s="90"/>
      <c r="G1041" s="90"/>
      <c r="H1041" s="90"/>
      <c r="I1041" s="90"/>
      <c r="J1041" s="90"/>
      <c r="K1041" s="90"/>
      <c r="L1041" s="90"/>
      <c r="M1041" s="90"/>
      <c r="N1041" s="90"/>
      <c r="O1041" s="90"/>
      <c r="P1041" s="90"/>
      <c r="Q1041" s="90"/>
      <c r="R1041" s="90"/>
      <c r="S1041" s="90"/>
      <c r="T1041" s="90"/>
      <c r="U1041" s="90"/>
      <c r="V1041" s="90"/>
      <c r="W1041" s="90"/>
      <c r="X1041" s="90"/>
      <c r="Y1041" s="90"/>
      <c r="Z1041" s="90"/>
      <c r="AA1041" s="90"/>
      <c r="AB1041" s="90"/>
      <c r="AC1041" s="90"/>
      <c r="AD1041" s="90"/>
      <c r="AE1041" s="90"/>
      <c r="AF1041" s="90"/>
      <c r="AG1041" s="90"/>
      <c r="AH1041" s="90"/>
      <c r="AI1041" s="90"/>
      <c r="AJ1041" s="90"/>
      <c r="AK1041" s="90"/>
      <c r="AL1041" s="90"/>
      <c r="AM1041" s="90"/>
      <c r="AN1041" s="90"/>
      <c r="AO1041" s="90"/>
    </row>
    <row r="1042" spans="1:41" x14ac:dyDescent="0.2">
      <c r="A1042" s="90"/>
      <c r="B1042" s="90"/>
      <c r="C1042" s="90"/>
      <c r="D1042" s="90"/>
      <c r="E1042" s="90"/>
      <c r="F1042" s="90"/>
      <c r="G1042" s="90"/>
      <c r="H1042" s="90"/>
      <c r="I1042" s="90"/>
      <c r="J1042" s="90"/>
      <c r="K1042" s="90"/>
      <c r="L1042" s="90"/>
      <c r="M1042" s="90"/>
      <c r="N1042" s="90"/>
      <c r="O1042" s="90"/>
      <c r="P1042" s="90"/>
      <c r="Q1042" s="90"/>
      <c r="R1042" s="90"/>
      <c r="S1042" s="90"/>
      <c r="T1042" s="90"/>
      <c r="U1042" s="90"/>
      <c r="V1042" s="90"/>
      <c r="W1042" s="90"/>
      <c r="X1042" s="90"/>
      <c r="Y1042" s="90"/>
      <c r="Z1042" s="90"/>
      <c r="AA1042" s="90"/>
      <c r="AB1042" s="90"/>
      <c r="AC1042" s="90"/>
      <c r="AD1042" s="90"/>
      <c r="AE1042" s="90"/>
      <c r="AF1042" s="90"/>
      <c r="AG1042" s="90"/>
      <c r="AH1042" s="90"/>
      <c r="AI1042" s="90"/>
      <c r="AJ1042" s="90"/>
      <c r="AK1042" s="90"/>
      <c r="AL1042" s="90"/>
      <c r="AM1042" s="90"/>
      <c r="AN1042" s="90"/>
      <c r="AO1042" s="90"/>
    </row>
    <row r="1043" spans="1:41" x14ac:dyDescent="0.2">
      <c r="A1043" s="90"/>
      <c r="B1043" s="90"/>
      <c r="C1043" s="90"/>
      <c r="D1043" s="90"/>
      <c r="E1043" s="90"/>
      <c r="F1043" s="90"/>
      <c r="G1043" s="90"/>
      <c r="H1043" s="90"/>
      <c r="I1043" s="90"/>
      <c r="J1043" s="90"/>
      <c r="K1043" s="90"/>
      <c r="L1043" s="90"/>
      <c r="M1043" s="90"/>
      <c r="N1043" s="90"/>
      <c r="O1043" s="90"/>
      <c r="P1043" s="90"/>
      <c r="Q1043" s="90"/>
      <c r="R1043" s="90"/>
      <c r="S1043" s="90"/>
      <c r="T1043" s="90"/>
      <c r="U1043" s="90"/>
      <c r="V1043" s="90"/>
      <c r="W1043" s="90"/>
      <c r="X1043" s="90"/>
      <c r="Y1043" s="90"/>
      <c r="Z1043" s="90"/>
      <c r="AA1043" s="90"/>
      <c r="AB1043" s="90"/>
      <c r="AC1043" s="90"/>
      <c r="AD1043" s="90"/>
      <c r="AE1043" s="90"/>
      <c r="AF1043" s="90"/>
      <c r="AG1043" s="90"/>
      <c r="AH1043" s="90"/>
      <c r="AI1043" s="90"/>
      <c r="AJ1043" s="90"/>
      <c r="AK1043" s="90"/>
      <c r="AL1043" s="90"/>
      <c r="AM1043" s="90"/>
      <c r="AN1043" s="90"/>
      <c r="AO1043" s="90"/>
    </row>
    <row r="1044" spans="1:41" x14ac:dyDescent="0.2">
      <c r="A1044" s="90"/>
      <c r="B1044" s="90"/>
      <c r="C1044" s="90"/>
      <c r="D1044" s="90"/>
      <c r="E1044" s="90"/>
      <c r="F1044" s="90"/>
      <c r="G1044" s="90"/>
      <c r="H1044" s="90"/>
      <c r="I1044" s="90"/>
      <c r="J1044" s="90"/>
      <c r="K1044" s="90"/>
      <c r="L1044" s="90"/>
      <c r="M1044" s="90"/>
      <c r="N1044" s="90"/>
      <c r="O1044" s="90"/>
      <c r="P1044" s="90"/>
      <c r="Q1044" s="90"/>
      <c r="R1044" s="90"/>
      <c r="S1044" s="90"/>
      <c r="T1044" s="90"/>
      <c r="U1044" s="90"/>
      <c r="V1044" s="90"/>
      <c r="W1044" s="90"/>
      <c r="X1044" s="90"/>
      <c r="Y1044" s="90"/>
      <c r="Z1044" s="90"/>
      <c r="AA1044" s="90"/>
      <c r="AB1044" s="90"/>
      <c r="AC1044" s="90"/>
      <c r="AD1044" s="90"/>
      <c r="AE1044" s="90"/>
      <c r="AF1044" s="90"/>
      <c r="AG1044" s="90"/>
      <c r="AH1044" s="90"/>
      <c r="AI1044" s="90"/>
      <c r="AJ1044" s="90"/>
      <c r="AK1044" s="90"/>
      <c r="AL1044" s="90"/>
      <c r="AM1044" s="90"/>
      <c r="AN1044" s="90"/>
      <c r="AO1044" s="90"/>
    </row>
    <row r="1045" spans="1:41" x14ac:dyDescent="0.2">
      <c r="A1045" s="90"/>
      <c r="B1045" s="90"/>
      <c r="C1045" s="90"/>
      <c r="D1045" s="90"/>
      <c r="E1045" s="90"/>
      <c r="F1045" s="90"/>
      <c r="G1045" s="90"/>
      <c r="H1045" s="90"/>
      <c r="I1045" s="90"/>
      <c r="J1045" s="90"/>
      <c r="K1045" s="90"/>
      <c r="L1045" s="90"/>
      <c r="M1045" s="90"/>
      <c r="N1045" s="90"/>
      <c r="O1045" s="90"/>
      <c r="P1045" s="90"/>
      <c r="Q1045" s="90"/>
      <c r="R1045" s="90"/>
      <c r="S1045" s="90"/>
      <c r="T1045" s="90"/>
      <c r="U1045" s="90"/>
      <c r="V1045" s="90"/>
      <c r="W1045" s="90"/>
      <c r="X1045" s="90"/>
      <c r="Y1045" s="90"/>
      <c r="Z1045" s="90"/>
      <c r="AA1045" s="90"/>
      <c r="AB1045" s="90"/>
      <c r="AC1045" s="90"/>
      <c r="AD1045" s="90"/>
      <c r="AE1045" s="90"/>
      <c r="AF1045" s="90"/>
      <c r="AG1045" s="90"/>
      <c r="AH1045" s="90"/>
      <c r="AI1045" s="90"/>
      <c r="AJ1045" s="90"/>
      <c r="AK1045" s="90"/>
      <c r="AL1045" s="90"/>
      <c r="AM1045" s="90"/>
      <c r="AN1045" s="90"/>
      <c r="AO1045" s="90"/>
    </row>
    <row r="1046" spans="1:41" x14ac:dyDescent="0.2">
      <c r="A1046" s="90"/>
      <c r="B1046" s="90"/>
      <c r="C1046" s="90"/>
      <c r="D1046" s="90"/>
      <c r="E1046" s="90"/>
      <c r="F1046" s="90"/>
      <c r="G1046" s="90"/>
      <c r="H1046" s="90"/>
      <c r="I1046" s="90"/>
      <c r="J1046" s="90"/>
      <c r="K1046" s="90"/>
      <c r="L1046" s="90"/>
      <c r="M1046" s="90"/>
      <c r="N1046" s="90"/>
      <c r="O1046" s="90"/>
      <c r="P1046" s="90"/>
      <c r="Q1046" s="90"/>
      <c r="R1046" s="90"/>
      <c r="S1046" s="90"/>
      <c r="T1046" s="90"/>
      <c r="U1046" s="90"/>
      <c r="V1046" s="90"/>
      <c r="W1046" s="90"/>
      <c r="X1046" s="90"/>
      <c r="Y1046" s="90"/>
      <c r="Z1046" s="90"/>
      <c r="AA1046" s="90"/>
      <c r="AB1046" s="90"/>
      <c r="AC1046" s="90"/>
      <c r="AD1046" s="90"/>
      <c r="AE1046" s="90"/>
      <c r="AF1046" s="90"/>
      <c r="AG1046" s="90"/>
      <c r="AH1046" s="90"/>
      <c r="AI1046" s="90"/>
      <c r="AJ1046" s="90"/>
      <c r="AK1046" s="90"/>
      <c r="AL1046" s="90"/>
      <c r="AM1046" s="90"/>
      <c r="AN1046" s="90"/>
      <c r="AO1046" s="90"/>
    </row>
    <row r="1047" spans="1:41" x14ac:dyDescent="0.2">
      <c r="A1047" s="90"/>
      <c r="B1047" s="90"/>
      <c r="C1047" s="90"/>
      <c r="D1047" s="90"/>
      <c r="E1047" s="90"/>
      <c r="F1047" s="90"/>
      <c r="G1047" s="90"/>
      <c r="H1047" s="90"/>
      <c r="I1047" s="90"/>
      <c r="J1047" s="90"/>
      <c r="K1047" s="90"/>
      <c r="L1047" s="90"/>
      <c r="M1047" s="90"/>
      <c r="N1047" s="90"/>
      <c r="O1047" s="90"/>
      <c r="P1047" s="90"/>
      <c r="Q1047" s="90"/>
      <c r="R1047" s="90"/>
      <c r="S1047" s="90"/>
      <c r="T1047" s="90"/>
      <c r="U1047" s="90"/>
      <c r="V1047" s="90"/>
      <c r="W1047" s="90"/>
      <c r="X1047" s="90"/>
      <c r="Y1047" s="90"/>
      <c r="Z1047" s="90"/>
      <c r="AA1047" s="90"/>
      <c r="AB1047" s="90"/>
      <c r="AC1047" s="90"/>
      <c r="AD1047" s="90"/>
      <c r="AE1047" s="90"/>
      <c r="AF1047" s="90"/>
      <c r="AG1047" s="90"/>
      <c r="AH1047" s="90"/>
      <c r="AI1047" s="90"/>
      <c r="AJ1047" s="90"/>
      <c r="AK1047" s="90"/>
      <c r="AL1047" s="90"/>
      <c r="AM1047" s="90"/>
      <c r="AN1047" s="90"/>
      <c r="AO1047" s="90"/>
    </row>
    <row r="1048" spans="1:41" x14ac:dyDescent="0.2">
      <c r="A1048" s="90"/>
      <c r="B1048" s="90"/>
      <c r="C1048" s="90"/>
      <c r="D1048" s="90"/>
      <c r="E1048" s="90"/>
      <c r="F1048" s="90"/>
      <c r="G1048" s="90"/>
      <c r="H1048" s="90"/>
      <c r="I1048" s="90"/>
      <c r="J1048" s="90"/>
      <c r="K1048" s="90"/>
      <c r="L1048" s="90"/>
      <c r="M1048" s="90"/>
      <c r="N1048" s="90"/>
      <c r="O1048" s="90"/>
      <c r="P1048" s="90"/>
      <c r="Q1048" s="90"/>
      <c r="R1048" s="90"/>
      <c r="S1048" s="90"/>
      <c r="T1048" s="90"/>
      <c r="U1048" s="90"/>
      <c r="V1048" s="90"/>
      <c r="W1048" s="90"/>
      <c r="X1048" s="90"/>
      <c r="Y1048" s="90"/>
      <c r="Z1048" s="90"/>
      <c r="AA1048" s="90"/>
      <c r="AB1048" s="90"/>
      <c r="AC1048" s="90"/>
      <c r="AD1048" s="90"/>
      <c r="AE1048" s="90"/>
      <c r="AF1048" s="90"/>
      <c r="AG1048" s="90"/>
      <c r="AH1048" s="90"/>
      <c r="AI1048" s="90"/>
      <c r="AJ1048" s="90"/>
      <c r="AK1048" s="90"/>
      <c r="AL1048" s="90"/>
      <c r="AM1048" s="90"/>
      <c r="AN1048" s="90"/>
      <c r="AO1048" s="90"/>
    </row>
    <row r="1049" spans="1:41" x14ac:dyDescent="0.2">
      <c r="A1049" s="90"/>
      <c r="B1049" s="90"/>
      <c r="C1049" s="90"/>
      <c r="D1049" s="90"/>
      <c r="E1049" s="90"/>
      <c r="F1049" s="90"/>
      <c r="G1049" s="90"/>
      <c r="H1049" s="90"/>
      <c r="I1049" s="90"/>
      <c r="J1049" s="90"/>
      <c r="K1049" s="90"/>
      <c r="L1049" s="90"/>
      <c r="M1049" s="90"/>
      <c r="N1049" s="90"/>
      <c r="O1049" s="90"/>
      <c r="P1049" s="90"/>
      <c r="Q1049" s="90"/>
      <c r="R1049" s="90"/>
      <c r="S1049" s="90"/>
      <c r="T1049" s="90"/>
      <c r="U1049" s="90"/>
      <c r="V1049" s="90"/>
      <c r="W1049" s="90"/>
      <c r="X1049" s="90"/>
      <c r="Y1049" s="90"/>
      <c r="Z1049" s="90"/>
      <c r="AA1049" s="90"/>
      <c r="AB1049" s="90"/>
      <c r="AC1049" s="90"/>
      <c r="AD1049" s="90"/>
      <c r="AE1049" s="90"/>
      <c r="AF1049" s="90"/>
      <c r="AG1049" s="90"/>
      <c r="AH1049" s="90"/>
      <c r="AI1049" s="90"/>
      <c r="AJ1049" s="90"/>
      <c r="AK1049" s="90"/>
      <c r="AL1049" s="90"/>
      <c r="AM1049" s="90"/>
      <c r="AN1049" s="90"/>
      <c r="AO1049" s="90"/>
    </row>
    <row r="1050" spans="1:41" x14ac:dyDescent="0.2">
      <c r="A1050" s="90"/>
      <c r="B1050" s="90"/>
      <c r="C1050" s="90"/>
      <c r="D1050" s="90"/>
      <c r="E1050" s="90"/>
      <c r="F1050" s="90"/>
      <c r="G1050" s="90"/>
      <c r="H1050" s="90"/>
      <c r="I1050" s="90"/>
      <c r="J1050" s="90"/>
      <c r="K1050" s="90"/>
      <c r="L1050" s="90"/>
      <c r="M1050" s="90"/>
      <c r="N1050" s="90"/>
      <c r="O1050" s="90"/>
      <c r="P1050" s="90"/>
      <c r="Q1050" s="90"/>
      <c r="R1050" s="90"/>
      <c r="S1050" s="90"/>
      <c r="T1050" s="90"/>
      <c r="U1050" s="90"/>
      <c r="V1050" s="90"/>
      <c r="W1050" s="90"/>
      <c r="X1050" s="90"/>
      <c r="Y1050" s="90"/>
      <c r="Z1050" s="90"/>
      <c r="AA1050" s="90"/>
      <c r="AB1050" s="90"/>
      <c r="AC1050" s="90"/>
      <c r="AD1050" s="90"/>
      <c r="AE1050" s="90"/>
      <c r="AF1050" s="90"/>
      <c r="AG1050" s="90"/>
      <c r="AH1050" s="90"/>
      <c r="AI1050" s="90"/>
      <c r="AJ1050" s="90"/>
      <c r="AK1050" s="90"/>
      <c r="AL1050" s="90"/>
      <c r="AM1050" s="90"/>
      <c r="AN1050" s="90"/>
      <c r="AO1050" s="90"/>
    </row>
    <row r="1051" spans="1:41" x14ac:dyDescent="0.2">
      <c r="A1051" s="90"/>
      <c r="B1051" s="90"/>
      <c r="C1051" s="90"/>
      <c r="D1051" s="90"/>
      <c r="E1051" s="90"/>
      <c r="F1051" s="90"/>
      <c r="G1051" s="90"/>
      <c r="H1051" s="90"/>
      <c r="I1051" s="90"/>
      <c r="J1051" s="90"/>
      <c r="K1051" s="90"/>
      <c r="L1051" s="90"/>
      <c r="M1051" s="90"/>
      <c r="N1051" s="90"/>
      <c r="O1051" s="90"/>
      <c r="P1051" s="90"/>
      <c r="Q1051" s="90"/>
      <c r="R1051" s="90"/>
      <c r="S1051" s="90"/>
      <c r="T1051" s="90"/>
      <c r="U1051" s="90"/>
      <c r="V1051" s="90"/>
      <c r="W1051" s="90"/>
      <c r="X1051" s="90"/>
      <c r="Y1051" s="90"/>
      <c r="Z1051" s="90"/>
      <c r="AA1051" s="90"/>
      <c r="AB1051" s="90"/>
      <c r="AC1051" s="90"/>
      <c r="AD1051" s="90"/>
      <c r="AE1051" s="90"/>
      <c r="AF1051" s="90"/>
      <c r="AG1051" s="90"/>
      <c r="AH1051" s="90"/>
      <c r="AI1051" s="90"/>
      <c r="AJ1051" s="90"/>
      <c r="AK1051" s="90"/>
      <c r="AL1051" s="90"/>
      <c r="AM1051" s="90"/>
      <c r="AN1051" s="90"/>
      <c r="AO1051" s="90"/>
    </row>
    <row r="1052" spans="1:41" x14ac:dyDescent="0.2">
      <c r="A1052" s="90"/>
      <c r="B1052" s="90"/>
      <c r="C1052" s="90"/>
      <c r="D1052" s="90"/>
      <c r="E1052" s="90"/>
      <c r="F1052" s="90"/>
      <c r="G1052" s="90"/>
      <c r="H1052" s="90"/>
      <c r="I1052" s="90"/>
      <c r="J1052" s="90"/>
      <c r="K1052" s="90"/>
      <c r="L1052" s="90"/>
      <c r="M1052" s="90"/>
      <c r="N1052" s="90"/>
      <c r="O1052" s="90"/>
      <c r="P1052" s="90"/>
      <c r="Q1052" s="90"/>
      <c r="R1052" s="90"/>
      <c r="S1052" s="90"/>
      <c r="T1052" s="90"/>
      <c r="U1052" s="90"/>
      <c r="V1052" s="90"/>
      <c r="W1052" s="90"/>
      <c r="X1052" s="90"/>
      <c r="Y1052" s="90"/>
      <c r="Z1052" s="90"/>
      <c r="AA1052" s="90"/>
      <c r="AB1052" s="90"/>
      <c r="AC1052" s="90"/>
      <c r="AD1052" s="90"/>
      <c r="AE1052" s="90"/>
      <c r="AF1052" s="90"/>
      <c r="AG1052" s="90"/>
      <c r="AH1052" s="90"/>
      <c r="AI1052" s="90"/>
      <c r="AJ1052" s="90"/>
      <c r="AK1052" s="90"/>
      <c r="AL1052" s="90"/>
      <c r="AM1052" s="90"/>
      <c r="AN1052" s="90"/>
      <c r="AO1052" s="90"/>
    </row>
    <row r="1053" spans="1:41" x14ac:dyDescent="0.2">
      <c r="A1053" s="90"/>
      <c r="B1053" s="90"/>
      <c r="C1053" s="90"/>
      <c r="D1053" s="90"/>
      <c r="E1053" s="90"/>
      <c r="F1053" s="90"/>
      <c r="G1053" s="90"/>
      <c r="H1053" s="90"/>
      <c r="I1053" s="90"/>
      <c r="J1053" s="90"/>
      <c r="K1053" s="90"/>
      <c r="L1053" s="90"/>
      <c r="M1053" s="90"/>
      <c r="N1053" s="90"/>
      <c r="O1053" s="90"/>
      <c r="P1053" s="90"/>
      <c r="Q1053" s="90"/>
      <c r="R1053" s="90"/>
      <c r="S1053" s="90"/>
      <c r="T1053" s="90"/>
      <c r="U1053" s="90"/>
      <c r="V1053" s="90"/>
      <c r="W1053" s="90"/>
      <c r="X1053" s="90"/>
      <c r="Y1053" s="90"/>
      <c r="Z1053" s="90"/>
      <c r="AA1053" s="90"/>
      <c r="AB1053" s="90"/>
      <c r="AC1053" s="90"/>
      <c r="AD1053" s="90"/>
      <c r="AE1053" s="90"/>
      <c r="AF1053" s="90"/>
      <c r="AG1053" s="90"/>
      <c r="AH1053" s="90"/>
      <c r="AI1053" s="90"/>
      <c r="AJ1053" s="90"/>
      <c r="AK1053" s="90"/>
      <c r="AL1053" s="90"/>
      <c r="AM1053" s="90"/>
      <c r="AN1053" s="90"/>
      <c r="AO1053" s="90"/>
    </row>
    <row r="1054" spans="1:41" x14ac:dyDescent="0.2">
      <c r="A1054" s="90"/>
      <c r="B1054" s="90"/>
      <c r="C1054" s="90"/>
      <c r="D1054" s="90"/>
      <c r="E1054" s="90"/>
      <c r="F1054" s="90"/>
      <c r="G1054" s="90"/>
      <c r="H1054" s="90"/>
      <c r="I1054" s="90"/>
      <c r="J1054" s="90"/>
      <c r="K1054" s="90"/>
      <c r="L1054" s="90"/>
      <c r="M1054" s="90"/>
      <c r="N1054" s="90"/>
      <c r="O1054" s="90"/>
      <c r="P1054" s="90"/>
      <c r="Q1054" s="90"/>
      <c r="R1054" s="90"/>
      <c r="S1054" s="90"/>
      <c r="T1054" s="90"/>
      <c r="U1054" s="90"/>
      <c r="V1054" s="90"/>
      <c r="W1054" s="90"/>
      <c r="X1054" s="90"/>
      <c r="Y1054" s="90"/>
      <c r="Z1054" s="90"/>
      <c r="AA1054" s="90"/>
      <c r="AB1054" s="90"/>
      <c r="AC1054" s="90"/>
      <c r="AD1054" s="90"/>
      <c r="AE1054" s="90"/>
      <c r="AF1054" s="90"/>
      <c r="AG1054" s="90"/>
      <c r="AH1054" s="90"/>
      <c r="AI1054" s="90"/>
      <c r="AJ1054" s="90"/>
      <c r="AK1054" s="90"/>
      <c r="AL1054" s="90"/>
      <c r="AM1054" s="90"/>
      <c r="AN1054" s="90"/>
      <c r="AO1054" s="90"/>
    </row>
    <row r="1055" spans="1:41" x14ac:dyDescent="0.2">
      <c r="A1055" s="90"/>
      <c r="B1055" s="90"/>
      <c r="C1055" s="90"/>
      <c r="D1055" s="90"/>
      <c r="E1055" s="90"/>
      <c r="F1055" s="90"/>
      <c r="G1055" s="90"/>
      <c r="H1055" s="90"/>
      <c r="I1055" s="90"/>
      <c r="J1055" s="90"/>
      <c r="K1055" s="90"/>
      <c r="L1055" s="90"/>
      <c r="M1055" s="90"/>
      <c r="N1055" s="90"/>
      <c r="O1055" s="90"/>
      <c r="P1055" s="90"/>
      <c r="Q1055" s="90"/>
      <c r="R1055" s="90"/>
      <c r="S1055" s="90"/>
      <c r="T1055" s="90"/>
      <c r="U1055" s="90"/>
      <c r="V1055" s="90"/>
      <c r="W1055" s="90"/>
      <c r="X1055" s="90"/>
      <c r="Y1055" s="90"/>
      <c r="Z1055" s="90"/>
      <c r="AA1055" s="90"/>
      <c r="AB1055" s="90"/>
      <c r="AC1055" s="90"/>
      <c r="AD1055" s="90"/>
      <c r="AE1055" s="90"/>
      <c r="AF1055" s="90"/>
      <c r="AG1055" s="90"/>
      <c r="AH1055" s="90"/>
      <c r="AI1055" s="90"/>
      <c r="AJ1055" s="90"/>
      <c r="AK1055" s="90"/>
      <c r="AL1055" s="90"/>
      <c r="AM1055" s="90"/>
      <c r="AN1055" s="90"/>
      <c r="AO1055" s="90"/>
    </row>
    <row r="1056" spans="1:41" x14ac:dyDescent="0.2">
      <c r="A1056" s="90"/>
      <c r="B1056" s="90"/>
      <c r="C1056" s="90"/>
      <c r="D1056" s="90"/>
      <c r="E1056" s="90"/>
      <c r="F1056" s="90"/>
      <c r="G1056" s="90"/>
      <c r="H1056" s="90"/>
      <c r="I1056" s="90"/>
      <c r="J1056" s="90"/>
      <c r="K1056" s="90"/>
      <c r="L1056" s="90"/>
      <c r="M1056" s="90"/>
      <c r="N1056" s="90"/>
      <c r="O1056" s="90"/>
      <c r="P1056" s="90"/>
      <c r="Q1056" s="90"/>
      <c r="R1056" s="90"/>
      <c r="S1056" s="90"/>
      <c r="T1056" s="90"/>
      <c r="U1056" s="90"/>
      <c r="V1056" s="90"/>
      <c r="W1056" s="90"/>
      <c r="X1056" s="90"/>
      <c r="Y1056" s="90"/>
      <c r="Z1056" s="90"/>
      <c r="AA1056" s="90"/>
      <c r="AB1056" s="90"/>
      <c r="AC1056" s="90"/>
      <c r="AD1056" s="90"/>
      <c r="AE1056" s="90"/>
      <c r="AF1056" s="90"/>
      <c r="AG1056" s="90"/>
      <c r="AH1056" s="90"/>
      <c r="AI1056" s="90"/>
      <c r="AJ1056" s="90"/>
      <c r="AK1056" s="90"/>
      <c r="AL1056" s="90"/>
      <c r="AM1056" s="90"/>
      <c r="AN1056" s="90"/>
      <c r="AO1056" s="90"/>
    </row>
    <row r="1057" spans="1:41" x14ac:dyDescent="0.2">
      <c r="A1057" s="90"/>
      <c r="B1057" s="90"/>
      <c r="C1057" s="90"/>
      <c r="D1057" s="90"/>
      <c r="E1057" s="90"/>
      <c r="F1057" s="90"/>
      <c r="G1057" s="90"/>
      <c r="H1057" s="90"/>
      <c r="I1057" s="90"/>
      <c r="J1057" s="90"/>
      <c r="K1057" s="90"/>
      <c r="L1057" s="90"/>
      <c r="M1057" s="90"/>
      <c r="N1057" s="90"/>
      <c r="O1057" s="90"/>
      <c r="P1057" s="90"/>
      <c r="Q1057" s="90"/>
      <c r="R1057" s="90"/>
      <c r="S1057" s="90"/>
      <c r="T1057" s="90"/>
      <c r="U1057" s="90"/>
      <c r="V1057" s="90"/>
      <c r="W1057" s="90"/>
      <c r="X1057" s="90"/>
      <c r="Y1057" s="90"/>
      <c r="Z1057" s="90"/>
      <c r="AA1057" s="90"/>
      <c r="AB1057" s="90"/>
      <c r="AC1057" s="90"/>
      <c r="AD1057" s="90"/>
      <c r="AE1057" s="90"/>
      <c r="AF1057" s="90"/>
      <c r="AG1057" s="90"/>
      <c r="AH1057" s="90"/>
      <c r="AI1057" s="90"/>
      <c r="AJ1057" s="90"/>
      <c r="AK1057" s="90"/>
      <c r="AL1057" s="90"/>
      <c r="AM1057" s="90"/>
      <c r="AN1057" s="90"/>
      <c r="AO1057" s="90"/>
    </row>
    <row r="1058" spans="1:41" x14ac:dyDescent="0.2">
      <c r="A1058" s="90"/>
      <c r="B1058" s="90"/>
      <c r="C1058" s="90"/>
      <c r="D1058" s="90"/>
      <c r="E1058" s="90"/>
      <c r="F1058" s="90"/>
      <c r="G1058" s="90"/>
      <c r="H1058" s="90"/>
      <c r="I1058" s="90"/>
      <c r="J1058" s="90"/>
      <c r="K1058" s="90"/>
      <c r="L1058" s="90"/>
      <c r="M1058" s="90"/>
      <c r="N1058" s="90"/>
      <c r="O1058" s="90"/>
      <c r="P1058" s="90"/>
      <c r="Q1058" s="90"/>
      <c r="R1058" s="90"/>
      <c r="S1058" s="90"/>
      <c r="T1058" s="90"/>
      <c r="U1058" s="90"/>
      <c r="V1058" s="90"/>
      <c r="W1058" s="90"/>
      <c r="X1058" s="90"/>
      <c r="Y1058" s="90"/>
      <c r="Z1058" s="90"/>
      <c r="AA1058" s="90"/>
      <c r="AB1058" s="90"/>
      <c r="AC1058" s="90"/>
      <c r="AD1058" s="90"/>
      <c r="AE1058" s="90"/>
      <c r="AF1058" s="90"/>
      <c r="AG1058" s="90"/>
      <c r="AH1058" s="90"/>
      <c r="AI1058" s="90"/>
      <c r="AJ1058" s="90"/>
      <c r="AK1058" s="90"/>
      <c r="AL1058" s="90"/>
      <c r="AM1058" s="90"/>
      <c r="AN1058" s="90"/>
      <c r="AO1058" s="90"/>
    </row>
    <row r="1059" spans="1:41" x14ac:dyDescent="0.2">
      <c r="A1059" s="90"/>
      <c r="B1059" s="90"/>
      <c r="C1059" s="90"/>
      <c r="D1059" s="90"/>
      <c r="E1059" s="90"/>
      <c r="F1059" s="90"/>
      <c r="G1059" s="90"/>
      <c r="H1059" s="90"/>
      <c r="I1059" s="90"/>
      <c r="J1059" s="90"/>
      <c r="K1059" s="90"/>
      <c r="L1059" s="90"/>
      <c r="M1059" s="90"/>
      <c r="N1059" s="90"/>
      <c r="O1059" s="90"/>
      <c r="P1059" s="90"/>
      <c r="Q1059" s="90"/>
      <c r="R1059" s="90"/>
      <c r="S1059" s="90"/>
      <c r="T1059" s="90"/>
      <c r="U1059" s="90"/>
      <c r="V1059" s="90"/>
      <c r="W1059" s="90"/>
      <c r="X1059" s="90"/>
      <c r="Y1059" s="90"/>
      <c r="Z1059" s="90"/>
      <c r="AA1059" s="90"/>
      <c r="AB1059" s="90"/>
      <c r="AC1059" s="90"/>
      <c r="AD1059" s="90"/>
      <c r="AE1059" s="90"/>
      <c r="AF1059" s="90"/>
      <c r="AG1059" s="90"/>
      <c r="AH1059" s="90"/>
      <c r="AI1059" s="90"/>
      <c r="AJ1059" s="90"/>
      <c r="AK1059" s="90"/>
      <c r="AL1059" s="90"/>
      <c r="AM1059" s="90"/>
      <c r="AN1059" s="90"/>
      <c r="AO1059" s="90"/>
    </row>
    <row r="1060" spans="1:41" x14ac:dyDescent="0.2">
      <c r="A1060" s="90"/>
      <c r="B1060" s="90"/>
      <c r="C1060" s="90"/>
      <c r="D1060" s="90"/>
      <c r="E1060" s="90"/>
      <c r="F1060" s="90"/>
      <c r="G1060" s="90"/>
      <c r="H1060" s="90"/>
      <c r="I1060" s="90"/>
      <c r="J1060" s="90"/>
      <c r="K1060" s="90"/>
      <c r="L1060" s="90"/>
      <c r="M1060" s="90"/>
      <c r="N1060" s="90"/>
      <c r="O1060" s="90"/>
      <c r="P1060" s="90"/>
      <c r="Q1060" s="90"/>
      <c r="R1060" s="90"/>
      <c r="S1060" s="90"/>
      <c r="T1060" s="90"/>
      <c r="U1060" s="90"/>
      <c r="V1060" s="90"/>
      <c r="W1060" s="90"/>
      <c r="X1060" s="90"/>
      <c r="Y1060" s="90"/>
      <c r="Z1060" s="90"/>
      <c r="AA1060" s="90"/>
      <c r="AB1060" s="90"/>
      <c r="AC1060" s="90"/>
      <c r="AD1060" s="90"/>
      <c r="AE1060" s="90"/>
      <c r="AF1060" s="90"/>
      <c r="AG1060" s="90"/>
      <c r="AH1060" s="90"/>
      <c r="AI1060" s="90"/>
      <c r="AJ1060" s="90"/>
      <c r="AK1060" s="90"/>
      <c r="AL1060" s="90"/>
      <c r="AM1060" s="90"/>
      <c r="AN1060" s="90"/>
      <c r="AO1060" s="90"/>
    </row>
    <row r="1061" spans="1:41" x14ac:dyDescent="0.2">
      <c r="A1061" s="90"/>
      <c r="B1061" s="90"/>
      <c r="C1061" s="90"/>
      <c r="D1061" s="90"/>
      <c r="E1061" s="90"/>
      <c r="F1061" s="90"/>
      <c r="G1061" s="90"/>
      <c r="H1061" s="90"/>
      <c r="I1061" s="90"/>
      <c r="J1061" s="90"/>
      <c r="K1061" s="90"/>
      <c r="L1061" s="90"/>
      <c r="M1061" s="90"/>
      <c r="N1061" s="90"/>
      <c r="O1061" s="90"/>
      <c r="P1061" s="90"/>
      <c r="Q1061" s="90"/>
      <c r="R1061" s="90"/>
      <c r="S1061" s="90"/>
      <c r="T1061" s="90"/>
      <c r="U1061" s="90"/>
      <c r="V1061" s="90"/>
      <c r="W1061" s="90"/>
      <c r="X1061" s="90"/>
      <c r="Y1061" s="90"/>
      <c r="Z1061" s="90"/>
      <c r="AA1061" s="90"/>
      <c r="AB1061" s="90"/>
      <c r="AC1061" s="90"/>
      <c r="AD1061" s="90"/>
      <c r="AE1061" s="90"/>
      <c r="AF1061" s="90"/>
      <c r="AG1061" s="90"/>
      <c r="AH1061" s="90"/>
      <c r="AI1061" s="90"/>
      <c r="AJ1061" s="90"/>
      <c r="AK1061" s="90"/>
      <c r="AL1061" s="90"/>
      <c r="AM1061" s="90"/>
      <c r="AN1061" s="90"/>
      <c r="AO1061" s="90"/>
    </row>
    <row r="1062" spans="1:41" x14ac:dyDescent="0.2">
      <c r="A1062" s="90"/>
      <c r="B1062" s="90"/>
      <c r="C1062" s="90"/>
      <c r="D1062" s="90"/>
      <c r="E1062" s="90"/>
      <c r="F1062" s="90"/>
      <c r="G1062" s="90"/>
      <c r="H1062" s="90"/>
      <c r="I1062" s="90"/>
      <c r="J1062" s="90"/>
      <c r="K1062" s="90"/>
      <c r="L1062" s="90"/>
      <c r="M1062" s="90"/>
      <c r="N1062" s="90"/>
      <c r="O1062" s="90"/>
      <c r="P1062" s="90"/>
      <c r="Q1062" s="90"/>
      <c r="R1062" s="90"/>
      <c r="S1062" s="90"/>
      <c r="T1062" s="90"/>
      <c r="U1062" s="90"/>
      <c r="V1062" s="90"/>
      <c r="W1062" s="90"/>
      <c r="X1062" s="90"/>
      <c r="Y1062" s="90"/>
      <c r="Z1062" s="90"/>
      <c r="AA1062" s="90"/>
      <c r="AB1062" s="90"/>
      <c r="AC1062" s="90"/>
      <c r="AD1062" s="90"/>
      <c r="AE1062" s="90"/>
      <c r="AF1062" s="90"/>
      <c r="AG1062" s="90"/>
      <c r="AH1062" s="90"/>
      <c r="AI1062" s="90"/>
      <c r="AJ1062" s="90"/>
      <c r="AK1062" s="90"/>
      <c r="AL1062" s="90"/>
      <c r="AM1062" s="90"/>
      <c r="AN1062" s="90"/>
      <c r="AO1062" s="90"/>
    </row>
    <row r="1063" spans="1:41" x14ac:dyDescent="0.2">
      <c r="A1063" s="90"/>
      <c r="B1063" s="90"/>
      <c r="C1063" s="90"/>
      <c r="D1063" s="90"/>
      <c r="E1063" s="90"/>
      <c r="F1063" s="90"/>
      <c r="G1063" s="90"/>
      <c r="H1063" s="90"/>
      <c r="I1063" s="90"/>
      <c r="J1063" s="90"/>
      <c r="K1063" s="90"/>
      <c r="L1063" s="90"/>
      <c r="M1063" s="90"/>
      <c r="N1063" s="90"/>
      <c r="O1063" s="90"/>
      <c r="P1063" s="90"/>
      <c r="Q1063" s="90"/>
      <c r="R1063" s="90"/>
      <c r="S1063" s="90"/>
      <c r="T1063" s="90"/>
      <c r="U1063" s="90"/>
      <c r="V1063" s="90"/>
      <c r="W1063" s="90"/>
      <c r="X1063" s="90"/>
      <c r="Y1063" s="90"/>
      <c r="Z1063" s="90"/>
      <c r="AA1063" s="90"/>
      <c r="AB1063" s="90"/>
      <c r="AC1063" s="90"/>
      <c r="AD1063" s="90"/>
      <c r="AE1063" s="90"/>
      <c r="AF1063" s="90"/>
      <c r="AG1063" s="90"/>
      <c r="AH1063" s="90"/>
      <c r="AI1063" s="90"/>
      <c r="AJ1063" s="90"/>
      <c r="AK1063" s="90"/>
      <c r="AL1063" s="90"/>
      <c r="AM1063" s="90"/>
      <c r="AN1063" s="90"/>
      <c r="AO1063" s="90"/>
    </row>
    <row r="1064" spans="1:41" x14ac:dyDescent="0.2">
      <c r="A1064" s="90"/>
      <c r="B1064" s="90"/>
      <c r="C1064" s="90"/>
      <c r="D1064" s="90"/>
      <c r="E1064" s="90"/>
      <c r="F1064" s="90"/>
      <c r="G1064" s="90"/>
      <c r="H1064" s="90"/>
      <c r="I1064" s="90"/>
      <c r="J1064" s="90"/>
      <c r="K1064" s="90"/>
      <c r="L1064" s="90"/>
      <c r="M1064" s="90"/>
      <c r="N1064" s="90"/>
      <c r="O1064" s="90"/>
      <c r="P1064" s="90"/>
      <c r="Q1064" s="90"/>
      <c r="R1064" s="90"/>
      <c r="S1064" s="90"/>
      <c r="T1064" s="90"/>
      <c r="U1064" s="90"/>
      <c r="V1064" s="90"/>
      <c r="W1064" s="90"/>
      <c r="X1064" s="90"/>
      <c r="Y1064" s="90"/>
      <c r="Z1064" s="90"/>
      <c r="AA1064" s="90"/>
      <c r="AB1064" s="90"/>
      <c r="AC1064" s="90"/>
      <c r="AD1064" s="90"/>
      <c r="AE1064" s="90"/>
      <c r="AF1064" s="90"/>
      <c r="AG1064" s="90"/>
      <c r="AH1064" s="90"/>
      <c r="AI1064" s="90"/>
      <c r="AJ1064" s="90"/>
      <c r="AK1064" s="90"/>
      <c r="AL1064" s="90"/>
      <c r="AM1064" s="90"/>
      <c r="AN1064" s="90"/>
      <c r="AO1064" s="90"/>
    </row>
    <row r="1065" spans="1:41" x14ac:dyDescent="0.2">
      <c r="A1065" s="90"/>
      <c r="B1065" s="90"/>
      <c r="C1065" s="90"/>
      <c r="D1065" s="90"/>
      <c r="E1065" s="90"/>
      <c r="F1065" s="90"/>
      <c r="G1065" s="90"/>
      <c r="H1065" s="90"/>
      <c r="I1065" s="90"/>
      <c r="J1065" s="90"/>
      <c r="K1065" s="90"/>
      <c r="L1065" s="90"/>
      <c r="M1065" s="90"/>
      <c r="N1065" s="90"/>
      <c r="O1065" s="90"/>
      <c r="P1065" s="90"/>
      <c r="Q1065" s="90"/>
      <c r="R1065" s="90"/>
      <c r="S1065" s="90"/>
      <c r="T1065" s="90"/>
      <c r="U1065" s="90"/>
      <c r="V1065" s="90"/>
      <c r="W1065" s="90"/>
      <c r="X1065" s="90"/>
      <c r="Y1065" s="90"/>
      <c r="Z1065" s="90"/>
      <c r="AA1065" s="90"/>
      <c r="AB1065" s="90"/>
      <c r="AC1065" s="90"/>
      <c r="AD1065" s="90"/>
      <c r="AE1065" s="90"/>
      <c r="AF1065" s="90"/>
      <c r="AG1065" s="90"/>
      <c r="AH1065" s="90"/>
      <c r="AI1065" s="90"/>
      <c r="AJ1065" s="90"/>
      <c r="AK1065" s="90"/>
      <c r="AL1065" s="90"/>
      <c r="AM1065" s="90"/>
      <c r="AN1065" s="90"/>
      <c r="AO1065" s="90"/>
    </row>
    <row r="1066" spans="1:41" x14ac:dyDescent="0.2">
      <c r="A1066" s="90"/>
      <c r="B1066" s="90"/>
      <c r="C1066" s="90"/>
      <c r="D1066" s="90"/>
      <c r="E1066" s="90"/>
      <c r="F1066" s="90"/>
      <c r="G1066" s="90"/>
      <c r="H1066" s="90"/>
      <c r="I1066" s="90"/>
      <c r="J1066" s="90"/>
      <c r="K1066" s="90"/>
      <c r="L1066" s="90"/>
      <c r="M1066" s="90"/>
      <c r="N1066" s="90"/>
      <c r="O1066" s="90"/>
      <c r="P1066" s="90"/>
      <c r="Q1066" s="90"/>
      <c r="R1066" s="90"/>
      <c r="S1066" s="90"/>
      <c r="T1066" s="90"/>
      <c r="U1066" s="90"/>
      <c r="V1066" s="90"/>
      <c r="W1066" s="90"/>
      <c r="X1066" s="90"/>
      <c r="Y1066" s="90"/>
      <c r="Z1066" s="90"/>
      <c r="AA1066" s="90"/>
      <c r="AB1066" s="90"/>
      <c r="AC1066" s="90"/>
      <c r="AD1066" s="90"/>
      <c r="AE1066" s="90"/>
      <c r="AF1066" s="90"/>
      <c r="AG1066" s="90"/>
      <c r="AH1066" s="90"/>
      <c r="AI1066" s="90"/>
      <c r="AJ1066" s="90"/>
      <c r="AK1066" s="90"/>
      <c r="AL1066" s="90"/>
      <c r="AM1066" s="90"/>
      <c r="AN1066" s="90"/>
      <c r="AO1066" s="90"/>
    </row>
    <row r="1067" spans="1:41" x14ac:dyDescent="0.2">
      <c r="A1067" s="90"/>
      <c r="B1067" s="90"/>
      <c r="C1067" s="90"/>
      <c r="D1067" s="90"/>
      <c r="E1067" s="90"/>
      <c r="F1067" s="90"/>
      <c r="G1067" s="90"/>
      <c r="H1067" s="90"/>
      <c r="I1067" s="90"/>
      <c r="J1067" s="90"/>
      <c r="K1067" s="90"/>
      <c r="L1067" s="90"/>
      <c r="M1067" s="90"/>
      <c r="N1067" s="90"/>
      <c r="O1067" s="90"/>
      <c r="P1067" s="90"/>
      <c r="Q1067" s="90"/>
      <c r="R1067" s="90"/>
      <c r="S1067" s="90"/>
      <c r="T1067" s="90"/>
      <c r="U1067" s="90"/>
      <c r="V1067" s="90"/>
      <c r="W1067" s="90"/>
      <c r="X1067" s="90"/>
      <c r="Y1067" s="90"/>
      <c r="Z1067" s="90"/>
      <c r="AA1067" s="90"/>
      <c r="AB1067" s="90"/>
      <c r="AC1067" s="90"/>
      <c r="AD1067" s="90"/>
      <c r="AE1067" s="90"/>
      <c r="AF1067" s="90"/>
      <c r="AG1067" s="90"/>
      <c r="AH1067" s="90"/>
      <c r="AI1067" s="90"/>
      <c r="AJ1067" s="90"/>
      <c r="AK1067" s="90"/>
      <c r="AL1067" s="90"/>
      <c r="AM1067" s="90"/>
      <c r="AN1067" s="90"/>
      <c r="AO1067" s="90"/>
    </row>
    <row r="1068" spans="1:41" x14ac:dyDescent="0.2">
      <c r="A1068" s="90"/>
      <c r="B1068" s="90"/>
      <c r="C1068" s="90"/>
      <c r="D1068" s="90"/>
      <c r="E1068" s="90"/>
      <c r="F1068" s="90"/>
      <c r="G1068" s="90"/>
      <c r="H1068" s="90"/>
      <c r="I1068" s="90"/>
      <c r="J1068" s="90"/>
      <c r="K1068" s="90"/>
      <c r="L1068" s="90"/>
      <c r="M1068" s="90"/>
      <c r="N1068" s="90"/>
      <c r="O1068" s="90"/>
      <c r="P1068" s="90"/>
      <c r="Q1068" s="90"/>
      <c r="R1068" s="90"/>
      <c r="S1068" s="90"/>
      <c r="T1068" s="90"/>
      <c r="U1068" s="90"/>
      <c r="V1068" s="90"/>
      <c r="W1068" s="90"/>
      <c r="X1068" s="90"/>
      <c r="Y1068" s="90"/>
      <c r="Z1068" s="90"/>
      <c r="AA1068" s="90"/>
      <c r="AB1068" s="90"/>
      <c r="AC1068" s="90"/>
      <c r="AD1068" s="90"/>
      <c r="AE1068" s="90"/>
      <c r="AF1068" s="90"/>
      <c r="AG1068" s="90"/>
      <c r="AH1068" s="90"/>
      <c r="AI1068" s="90"/>
      <c r="AJ1068" s="90"/>
      <c r="AK1068" s="90"/>
      <c r="AL1068" s="90"/>
      <c r="AM1068" s="90"/>
      <c r="AN1068" s="90"/>
      <c r="AO1068" s="90"/>
    </row>
    <row r="1069" spans="1:41" x14ac:dyDescent="0.2">
      <c r="A1069" s="90"/>
      <c r="B1069" s="90"/>
      <c r="C1069" s="90"/>
      <c r="D1069" s="90"/>
      <c r="E1069" s="90"/>
      <c r="F1069" s="90"/>
      <c r="G1069" s="90"/>
      <c r="H1069" s="90"/>
      <c r="I1069" s="90"/>
      <c r="J1069" s="90"/>
      <c r="K1069" s="90"/>
      <c r="L1069" s="90"/>
      <c r="M1069" s="90"/>
      <c r="N1069" s="90"/>
      <c r="O1069" s="90"/>
      <c r="P1069" s="90"/>
      <c r="Q1069" s="90"/>
      <c r="R1069" s="90"/>
      <c r="S1069" s="90"/>
      <c r="T1069" s="90"/>
      <c r="U1069" s="90"/>
      <c r="V1069" s="90"/>
      <c r="W1069" s="90"/>
      <c r="X1069" s="90"/>
      <c r="Y1069" s="90"/>
      <c r="Z1069" s="90"/>
      <c r="AA1069" s="90"/>
      <c r="AB1069" s="90"/>
      <c r="AC1069" s="90"/>
      <c r="AD1069" s="90"/>
      <c r="AE1069" s="90"/>
      <c r="AF1069" s="90"/>
      <c r="AG1069" s="90"/>
      <c r="AH1069" s="90"/>
      <c r="AI1069" s="90"/>
      <c r="AJ1069" s="90"/>
      <c r="AK1069" s="90"/>
      <c r="AL1069" s="90"/>
      <c r="AM1069" s="90"/>
      <c r="AN1069" s="90"/>
      <c r="AO1069" s="90"/>
    </row>
    <row r="1070" spans="1:41" x14ac:dyDescent="0.2">
      <c r="A1070" s="90"/>
      <c r="B1070" s="90"/>
      <c r="C1070" s="90"/>
      <c r="D1070" s="90"/>
      <c r="E1070" s="90"/>
      <c r="F1070" s="90"/>
      <c r="G1070" s="90"/>
      <c r="H1070" s="90"/>
      <c r="I1070" s="90"/>
      <c r="J1070" s="90"/>
      <c r="K1070" s="90"/>
      <c r="L1070" s="90"/>
      <c r="M1070" s="90"/>
      <c r="N1070" s="90"/>
      <c r="O1070" s="90"/>
      <c r="P1070" s="90"/>
      <c r="Q1070" s="90"/>
      <c r="R1070" s="90"/>
      <c r="S1070" s="90"/>
      <c r="T1070" s="90"/>
      <c r="U1070" s="90"/>
      <c r="V1070" s="90"/>
      <c r="W1070" s="90"/>
      <c r="X1070" s="90"/>
      <c r="Y1070" s="90"/>
      <c r="Z1070" s="90"/>
      <c r="AA1070" s="90"/>
      <c r="AB1070" s="90"/>
      <c r="AC1070" s="90"/>
      <c r="AD1070" s="90"/>
      <c r="AE1070" s="90"/>
      <c r="AF1070" s="90"/>
      <c r="AG1070" s="90"/>
      <c r="AH1070" s="90"/>
      <c r="AI1070" s="90"/>
      <c r="AJ1070" s="90"/>
      <c r="AK1070" s="90"/>
      <c r="AL1070" s="90"/>
      <c r="AM1070" s="90"/>
      <c r="AN1070" s="90"/>
      <c r="AO1070" s="90"/>
    </row>
    <row r="1071" spans="1:41" x14ac:dyDescent="0.2">
      <c r="A1071" s="90"/>
      <c r="B1071" s="90"/>
      <c r="C1071" s="90"/>
      <c r="D1071" s="90"/>
      <c r="E1071" s="90"/>
      <c r="F1071" s="90"/>
      <c r="G1071" s="90"/>
      <c r="H1071" s="90"/>
      <c r="I1071" s="90"/>
      <c r="J1071" s="90"/>
      <c r="K1071" s="90"/>
      <c r="L1071" s="90"/>
      <c r="M1071" s="90"/>
      <c r="N1071" s="90"/>
      <c r="O1071" s="90"/>
      <c r="P1071" s="90"/>
      <c r="Q1071" s="90"/>
      <c r="R1071" s="90"/>
      <c r="S1071" s="90"/>
      <c r="T1071" s="90"/>
      <c r="U1071" s="90"/>
      <c r="V1071" s="90"/>
      <c r="W1071" s="90"/>
      <c r="X1071" s="90"/>
      <c r="Y1071" s="90"/>
      <c r="Z1071" s="90"/>
      <c r="AA1071" s="90"/>
      <c r="AB1071" s="90"/>
      <c r="AC1071" s="90"/>
      <c r="AD1071" s="90"/>
      <c r="AE1071" s="90"/>
      <c r="AF1071" s="90"/>
      <c r="AG1071" s="90"/>
      <c r="AH1071" s="90"/>
      <c r="AI1071" s="90"/>
      <c r="AJ1071" s="90"/>
      <c r="AK1071" s="90"/>
      <c r="AL1071" s="90"/>
      <c r="AM1071" s="90"/>
      <c r="AN1071" s="90"/>
      <c r="AO1071" s="90"/>
    </row>
    <row r="1072" spans="1:41" x14ac:dyDescent="0.2">
      <c r="A1072" s="90"/>
      <c r="B1072" s="90"/>
      <c r="C1072" s="90"/>
      <c r="D1072" s="90"/>
      <c r="E1072" s="90"/>
      <c r="F1072" s="90"/>
      <c r="G1072" s="90"/>
      <c r="H1072" s="90"/>
      <c r="I1072" s="90"/>
      <c r="J1072" s="90"/>
      <c r="K1072" s="90"/>
      <c r="L1072" s="90"/>
      <c r="M1072" s="90"/>
      <c r="N1072" s="90"/>
      <c r="O1072" s="90"/>
      <c r="P1072" s="90"/>
      <c r="Q1072" s="90"/>
      <c r="R1072" s="90"/>
      <c r="S1072" s="90"/>
      <c r="T1072" s="90"/>
      <c r="U1072" s="90"/>
      <c r="V1072" s="90"/>
      <c r="W1072" s="90"/>
      <c r="X1072" s="90"/>
      <c r="Y1072" s="90"/>
      <c r="Z1072" s="90"/>
      <c r="AA1072" s="90"/>
      <c r="AB1072" s="90"/>
      <c r="AC1072" s="90"/>
      <c r="AD1072" s="90"/>
      <c r="AE1072" s="90"/>
      <c r="AF1072" s="90"/>
      <c r="AG1072" s="90"/>
      <c r="AH1072" s="90"/>
      <c r="AI1072" s="90"/>
      <c r="AJ1072" s="90"/>
      <c r="AK1072" s="90"/>
      <c r="AL1072" s="90"/>
      <c r="AM1072" s="90"/>
      <c r="AN1072" s="90"/>
      <c r="AO1072" s="90"/>
    </row>
    <row r="1073" spans="1:41" x14ac:dyDescent="0.2">
      <c r="A1073" s="90"/>
      <c r="B1073" s="90"/>
      <c r="C1073" s="90"/>
      <c r="D1073" s="90"/>
      <c r="E1073" s="90"/>
      <c r="F1073" s="90"/>
      <c r="G1073" s="90"/>
      <c r="H1073" s="90"/>
      <c r="I1073" s="90"/>
      <c r="J1073" s="90"/>
      <c r="K1073" s="90"/>
      <c r="L1073" s="90"/>
      <c r="M1073" s="90"/>
      <c r="N1073" s="90"/>
      <c r="O1073" s="90"/>
      <c r="P1073" s="90"/>
      <c r="Q1073" s="90"/>
      <c r="R1073" s="90"/>
      <c r="S1073" s="90"/>
      <c r="T1073" s="90"/>
      <c r="U1073" s="90"/>
      <c r="V1073" s="90"/>
      <c r="W1073" s="90"/>
      <c r="X1073" s="90"/>
      <c r="Y1073" s="90"/>
      <c r="Z1073" s="90"/>
      <c r="AA1073" s="90"/>
      <c r="AB1073" s="90"/>
      <c r="AC1073" s="90"/>
      <c r="AD1073" s="90"/>
      <c r="AE1073" s="90"/>
      <c r="AF1073" s="90"/>
      <c r="AG1073" s="90"/>
      <c r="AH1073" s="90"/>
      <c r="AI1073" s="90"/>
      <c r="AJ1073" s="90"/>
      <c r="AK1073" s="90"/>
      <c r="AL1073" s="90"/>
      <c r="AM1073" s="90"/>
      <c r="AN1073" s="90"/>
      <c r="AO1073" s="90"/>
    </row>
    <row r="1074" spans="1:41" x14ac:dyDescent="0.2">
      <c r="A1074" s="90"/>
      <c r="B1074" s="90"/>
      <c r="C1074" s="90"/>
      <c r="D1074" s="90"/>
      <c r="E1074" s="90"/>
      <c r="F1074" s="90"/>
      <c r="G1074" s="90"/>
      <c r="H1074" s="90"/>
      <c r="I1074" s="90"/>
      <c r="J1074" s="90"/>
      <c r="K1074" s="90"/>
      <c r="L1074" s="90"/>
      <c r="M1074" s="90"/>
      <c r="N1074" s="90"/>
      <c r="O1074" s="90"/>
      <c r="P1074" s="90"/>
      <c r="Q1074" s="90"/>
      <c r="R1074" s="90"/>
      <c r="S1074" s="90"/>
      <c r="T1074" s="90"/>
      <c r="U1074" s="90"/>
      <c r="V1074" s="90"/>
      <c r="W1074" s="90"/>
      <c r="X1074" s="90"/>
      <c r="Y1074" s="90"/>
      <c r="Z1074" s="90"/>
      <c r="AA1074" s="90"/>
      <c r="AB1074" s="90"/>
      <c r="AC1074" s="90"/>
      <c r="AD1074" s="90"/>
      <c r="AE1074" s="90"/>
      <c r="AF1074" s="90"/>
      <c r="AG1074" s="90"/>
      <c r="AH1074" s="90"/>
      <c r="AI1074" s="90"/>
      <c r="AJ1074" s="90"/>
      <c r="AK1074" s="90"/>
      <c r="AL1074" s="90"/>
      <c r="AM1074" s="90"/>
      <c r="AN1074" s="90"/>
      <c r="AO1074" s="90"/>
    </row>
    <row r="1075" spans="1:41" x14ac:dyDescent="0.2">
      <c r="A1075" s="90"/>
      <c r="B1075" s="90"/>
      <c r="C1075" s="90"/>
      <c r="D1075" s="90"/>
      <c r="E1075" s="90"/>
      <c r="F1075" s="90"/>
      <c r="G1075" s="90"/>
      <c r="H1075" s="90"/>
      <c r="I1075" s="90"/>
      <c r="J1075" s="90"/>
      <c r="K1075" s="90"/>
      <c r="L1075" s="90"/>
      <c r="M1075" s="90"/>
      <c r="N1075" s="90"/>
      <c r="O1075" s="90"/>
      <c r="P1075" s="90"/>
      <c r="Q1075" s="90"/>
      <c r="R1075" s="90"/>
      <c r="S1075" s="90"/>
      <c r="T1075" s="90"/>
      <c r="U1075" s="90"/>
      <c r="V1075" s="90"/>
      <c r="W1075" s="90"/>
      <c r="X1075" s="90"/>
      <c r="Y1075" s="90"/>
      <c r="Z1075" s="90"/>
      <c r="AA1075" s="90"/>
      <c r="AB1075" s="90"/>
      <c r="AC1075" s="90"/>
      <c r="AD1075" s="90"/>
      <c r="AE1075" s="90"/>
      <c r="AF1075" s="90"/>
      <c r="AG1075" s="90"/>
      <c r="AH1075" s="90"/>
      <c r="AI1075" s="90"/>
      <c r="AJ1075" s="90"/>
      <c r="AK1075" s="90"/>
      <c r="AL1075" s="90"/>
      <c r="AM1075" s="90"/>
      <c r="AN1075" s="90"/>
      <c r="AO1075" s="90"/>
    </row>
    <row r="1076" spans="1:41" x14ac:dyDescent="0.2">
      <c r="A1076" s="90"/>
      <c r="B1076" s="90"/>
      <c r="C1076" s="90"/>
      <c r="D1076" s="90"/>
      <c r="E1076" s="90"/>
      <c r="F1076" s="90"/>
      <c r="G1076" s="90"/>
      <c r="H1076" s="90"/>
      <c r="I1076" s="90"/>
      <c r="J1076" s="90"/>
      <c r="K1076" s="90"/>
      <c r="L1076" s="90"/>
      <c r="M1076" s="90"/>
      <c r="N1076" s="90"/>
      <c r="O1076" s="90"/>
      <c r="P1076" s="90"/>
      <c r="Q1076" s="90"/>
      <c r="R1076" s="90"/>
      <c r="S1076" s="90"/>
      <c r="T1076" s="90"/>
      <c r="U1076" s="90"/>
      <c r="V1076" s="90"/>
      <c r="W1076" s="90"/>
      <c r="X1076" s="90"/>
      <c r="Y1076" s="90"/>
      <c r="Z1076" s="90"/>
      <c r="AA1076" s="90"/>
      <c r="AB1076" s="90"/>
      <c r="AC1076" s="90"/>
      <c r="AD1076" s="90"/>
      <c r="AE1076" s="90"/>
      <c r="AF1076" s="90"/>
      <c r="AG1076" s="90"/>
      <c r="AH1076" s="90"/>
      <c r="AI1076" s="90"/>
      <c r="AJ1076" s="90"/>
      <c r="AK1076" s="90"/>
      <c r="AL1076" s="90"/>
      <c r="AM1076" s="90"/>
      <c r="AN1076" s="90"/>
      <c r="AO1076" s="90"/>
    </row>
    <row r="1077" spans="1:41" x14ac:dyDescent="0.2">
      <c r="A1077" s="90"/>
      <c r="B1077" s="90"/>
      <c r="C1077" s="90"/>
      <c r="D1077" s="90"/>
      <c r="E1077" s="90"/>
      <c r="F1077" s="90"/>
      <c r="G1077" s="90"/>
      <c r="H1077" s="90"/>
      <c r="I1077" s="90"/>
      <c r="J1077" s="90"/>
      <c r="K1077" s="90"/>
      <c r="L1077" s="90"/>
      <c r="M1077" s="90"/>
      <c r="N1077" s="90"/>
      <c r="O1077" s="90"/>
      <c r="P1077" s="90"/>
      <c r="Q1077" s="90"/>
      <c r="R1077" s="90"/>
      <c r="S1077" s="90"/>
      <c r="T1077" s="90"/>
      <c r="U1077" s="90"/>
      <c r="V1077" s="90"/>
      <c r="W1077" s="90"/>
      <c r="X1077" s="90"/>
      <c r="Y1077" s="90"/>
      <c r="Z1077" s="90"/>
      <c r="AA1077" s="90"/>
      <c r="AB1077" s="90"/>
      <c r="AC1077" s="90"/>
      <c r="AD1077" s="90"/>
      <c r="AE1077" s="90"/>
      <c r="AF1077" s="90"/>
      <c r="AG1077" s="90"/>
      <c r="AH1077" s="90"/>
      <c r="AI1077" s="90"/>
      <c r="AJ1077" s="90"/>
      <c r="AK1077" s="90"/>
      <c r="AL1077" s="90"/>
      <c r="AM1077" s="90"/>
      <c r="AN1077" s="90"/>
      <c r="AO1077" s="90"/>
    </row>
    <row r="1078" spans="1:41" x14ac:dyDescent="0.2">
      <c r="A1078" s="90"/>
      <c r="B1078" s="90"/>
      <c r="C1078" s="90"/>
      <c r="D1078" s="90"/>
      <c r="E1078" s="90"/>
      <c r="F1078" s="90"/>
      <c r="G1078" s="90"/>
      <c r="H1078" s="90"/>
      <c r="I1078" s="90"/>
      <c r="J1078" s="90"/>
      <c r="K1078" s="90"/>
      <c r="L1078" s="90"/>
      <c r="M1078" s="90"/>
      <c r="N1078" s="90"/>
      <c r="O1078" s="90"/>
      <c r="P1078" s="90"/>
      <c r="Q1078" s="90"/>
      <c r="R1078" s="90"/>
      <c r="S1078" s="90"/>
      <c r="T1078" s="90"/>
      <c r="U1078" s="90"/>
      <c r="V1078" s="90"/>
      <c r="W1078" s="90"/>
      <c r="X1078" s="90"/>
      <c r="Y1078" s="90"/>
      <c r="Z1078" s="90"/>
      <c r="AA1078" s="90"/>
      <c r="AB1078" s="90"/>
      <c r="AC1078" s="90"/>
      <c r="AD1078" s="90"/>
      <c r="AE1078" s="90"/>
      <c r="AF1078" s="90"/>
      <c r="AG1078" s="90"/>
      <c r="AH1078" s="90"/>
      <c r="AI1078" s="90"/>
      <c r="AJ1078" s="90"/>
      <c r="AK1078" s="90"/>
      <c r="AL1078" s="90"/>
      <c r="AM1078" s="90"/>
      <c r="AN1078" s="90"/>
      <c r="AO1078" s="90"/>
    </row>
    <row r="1079" spans="1:41" x14ac:dyDescent="0.2">
      <c r="A1079" s="90"/>
      <c r="B1079" s="90"/>
      <c r="C1079" s="90"/>
      <c r="D1079" s="90"/>
      <c r="E1079" s="90"/>
      <c r="F1079" s="90"/>
      <c r="G1079" s="90"/>
      <c r="H1079" s="90"/>
      <c r="I1079" s="90"/>
      <c r="J1079" s="90"/>
      <c r="K1079" s="90"/>
      <c r="L1079" s="90"/>
      <c r="M1079" s="90"/>
      <c r="N1079" s="90"/>
      <c r="O1079" s="90"/>
      <c r="P1079" s="90"/>
      <c r="Q1079" s="90"/>
      <c r="R1079" s="90"/>
      <c r="S1079" s="90"/>
      <c r="T1079" s="90"/>
      <c r="U1079" s="90"/>
      <c r="V1079" s="90"/>
      <c r="W1079" s="90"/>
      <c r="X1079" s="90"/>
      <c r="Y1079" s="90"/>
      <c r="Z1079" s="90"/>
      <c r="AA1079" s="90"/>
      <c r="AB1079" s="90"/>
      <c r="AC1079" s="90"/>
      <c r="AD1079" s="90"/>
      <c r="AE1079" s="90"/>
      <c r="AF1079" s="90"/>
      <c r="AG1079" s="90"/>
      <c r="AH1079" s="90"/>
      <c r="AI1079" s="90"/>
      <c r="AJ1079" s="90"/>
      <c r="AK1079" s="90"/>
      <c r="AL1079" s="90"/>
      <c r="AM1079" s="90"/>
      <c r="AN1079" s="90"/>
      <c r="AO1079" s="90"/>
    </row>
    <row r="1080" spans="1:41" x14ac:dyDescent="0.2">
      <c r="A1080" s="90"/>
      <c r="B1080" s="90"/>
      <c r="C1080" s="90"/>
      <c r="D1080" s="90"/>
      <c r="E1080" s="90"/>
      <c r="F1080" s="90"/>
      <c r="G1080" s="90"/>
      <c r="H1080" s="90"/>
      <c r="I1080" s="90"/>
      <c r="J1080" s="90"/>
      <c r="K1080" s="90"/>
      <c r="L1080" s="90"/>
      <c r="M1080" s="90"/>
      <c r="N1080" s="90"/>
      <c r="O1080" s="90"/>
      <c r="P1080" s="90"/>
      <c r="Q1080" s="90"/>
      <c r="R1080" s="90"/>
      <c r="S1080" s="90"/>
      <c r="T1080" s="90"/>
      <c r="U1080" s="90"/>
      <c r="V1080" s="90"/>
      <c r="W1080" s="90"/>
      <c r="X1080" s="90"/>
      <c r="Y1080" s="90"/>
      <c r="Z1080" s="90"/>
      <c r="AA1080" s="90"/>
      <c r="AB1080" s="90"/>
      <c r="AC1080" s="90"/>
      <c r="AD1080" s="90"/>
      <c r="AE1080" s="90"/>
      <c r="AF1080" s="90"/>
      <c r="AG1080" s="90"/>
      <c r="AH1080" s="90"/>
      <c r="AI1080" s="90"/>
      <c r="AJ1080" s="90"/>
      <c r="AK1080" s="90"/>
      <c r="AL1080" s="90"/>
      <c r="AM1080" s="90"/>
      <c r="AN1080" s="90"/>
      <c r="AO1080" s="90"/>
    </row>
    <row r="1081" spans="1:41" x14ac:dyDescent="0.2">
      <c r="A1081" s="90"/>
      <c r="B1081" s="90"/>
      <c r="C1081" s="90"/>
      <c r="D1081" s="90"/>
      <c r="E1081" s="90"/>
      <c r="F1081" s="90"/>
      <c r="G1081" s="90"/>
      <c r="H1081" s="90"/>
      <c r="I1081" s="90"/>
      <c r="J1081" s="90"/>
      <c r="K1081" s="90"/>
      <c r="L1081" s="90"/>
      <c r="M1081" s="90"/>
      <c r="N1081" s="90"/>
      <c r="O1081" s="90"/>
      <c r="P1081" s="90"/>
      <c r="Q1081" s="90"/>
      <c r="R1081" s="90"/>
      <c r="S1081" s="90"/>
      <c r="T1081" s="90"/>
      <c r="U1081" s="90"/>
      <c r="V1081" s="90"/>
      <c r="W1081" s="90"/>
      <c r="X1081" s="90"/>
      <c r="Y1081" s="90"/>
      <c r="Z1081" s="90"/>
      <c r="AA1081" s="90"/>
      <c r="AB1081" s="90"/>
      <c r="AC1081" s="90"/>
      <c r="AD1081" s="90"/>
      <c r="AE1081" s="90"/>
      <c r="AF1081" s="90"/>
      <c r="AG1081" s="90"/>
      <c r="AH1081" s="90"/>
      <c r="AI1081" s="90"/>
      <c r="AJ1081" s="90"/>
      <c r="AK1081" s="90"/>
      <c r="AL1081" s="90"/>
      <c r="AM1081" s="90"/>
      <c r="AN1081" s="90"/>
      <c r="AO1081" s="90"/>
    </row>
    <row r="1082" spans="1:41" x14ac:dyDescent="0.2">
      <c r="A1082" s="90"/>
      <c r="B1082" s="90"/>
      <c r="C1082" s="90"/>
      <c r="D1082" s="90"/>
      <c r="E1082" s="90"/>
      <c r="F1082" s="90"/>
      <c r="G1082" s="90"/>
      <c r="H1082" s="90"/>
      <c r="I1082" s="90"/>
      <c r="J1082" s="90"/>
      <c r="K1082" s="90"/>
      <c r="L1082" s="90"/>
      <c r="M1082" s="90"/>
      <c r="N1082" s="90"/>
      <c r="O1082" s="90"/>
      <c r="P1082" s="90"/>
      <c r="Q1082" s="90"/>
      <c r="R1082" s="90"/>
      <c r="S1082" s="90"/>
      <c r="T1082" s="90"/>
      <c r="U1082" s="90"/>
      <c r="V1082" s="90"/>
      <c r="W1082" s="90"/>
      <c r="X1082" s="90"/>
      <c r="Y1082" s="90"/>
      <c r="Z1082" s="90"/>
      <c r="AA1082" s="90"/>
      <c r="AB1082" s="90"/>
      <c r="AC1082" s="90"/>
      <c r="AD1082" s="90"/>
      <c r="AE1082" s="90"/>
      <c r="AF1082" s="90"/>
      <c r="AG1082" s="90"/>
      <c r="AH1082" s="90"/>
      <c r="AI1082" s="90"/>
      <c r="AJ1082" s="90"/>
      <c r="AK1082" s="90"/>
      <c r="AL1082" s="90"/>
      <c r="AM1082" s="90"/>
      <c r="AN1082" s="90"/>
      <c r="AO1082" s="90"/>
    </row>
    <row r="1083" spans="1:41" x14ac:dyDescent="0.2">
      <c r="A1083" s="90"/>
      <c r="B1083" s="90"/>
      <c r="C1083" s="90"/>
      <c r="D1083" s="90"/>
      <c r="E1083" s="90"/>
      <c r="F1083" s="90"/>
      <c r="G1083" s="90"/>
      <c r="H1083" s="90"/>
      <c r="I1083" s="90"/>
      <c r="J1083" s="90"/>
      <c r="K1083" s="90"/>
      <c r="L1083" s="90"/>
      <c r="M1083" s="90"/>
      <c r="N1083" s="90"/>
      <c r="O1083" s="90"/>
      <c r="P1083" s="90"/>
      <c r="Q1083" s="90"/>
      <c r="R1083" s="90"/>
      <c r="S1083" s="90"/>
      <c r="T1083" s="90"/>
      <c r="U1083" s="90"/>
      <c r="V1083" s="90"/>
      <c r="W1083" s="90"/>
      <c r="X1083" s="90"/>
      <c r="Y1083" s="90"/>
      <c r="Z1083" s="90"/>
      <c r="AA1083" s="90"/>
      <c r="AB1083" s="90"/>
      <c r="AC1083" s="90"/>
      <c r="AD1083" s="90"/>
      <c r="AE1083" s="90"/>
      <c r="AF1083" s="90"/>
      <c r="AG1083" s="90"/>
      <c r="AH1083" s="90"/>
      <c r="AI1083" s="90"/>
      <c r="AJ1083" s="90"/>
      <c r="AK1083" s="90"/>
      <c r="AL1083" s="90"/>
      <c r="AM1083" s="90"/>
      <c r="AN1083" s="90"/>
      <c r="AO1083" s="90"/>
    </row>
    <row r="1084" spans="1:41" x14ac:dyDescent="0.2">
      <c r="A1084" s="90"/>
      <c r="B1084" s="90"/>
      <c r="C1084" s="90"/>
      <c r="D1084" s="90"/>
      <c r="E1084" s="90"/>
      <c r="F1084" s="90"/>
      <c r="G1084" s="90"/>
      <c r="H1084" s="90"/>
      <c r="I1084" s="90"/>
      <c r="J1084" s="90"/>
      <c r="K1084" s="90"/>
      <c r="L1084" s="90"/>
      <c r="M1084" s="90"/>
      <c r="N1084" s="90"/>
      <c r="O1084" s="90"/>
      <c r="P1084" s="90"/>
      <c r="Q1084" s="90"/>
      <c r="R1084" s="90"/>
      <c r="S1084" s="90"/>
      <c r="T1084" s="90"/>
      <c r="U1084" s="90"/>
      <c r="V1084" s="90"/>
      <c r="W1084" s="90"/>
      <c r="X1084" s="90"/>
      <c r="Y1084" s="90"/>
      <c r="Z1084" s="90"/>
      <c r="AA1084" s="90"/>
      <c r="AB1084" s="90"/>
      <c r="AC1084" s="90"/>
      <c r="AD1084" s="90"/>
      <c r="AE1084" s="90"/>
      <c r="AF1084" s="90"/>
      <c r="AG1084" s="90"/>
      <c r="AH1084" s="90"/>
      <c r="AI1084" s="90"/>
      <c r="AJ1084" s="90"/>
      <c r="AK1084" s="90"/>
      <c r="AL1084" s="90"/>
      <c r="AM1084" s="90"/>
      <c r="AN1084" s="90"/>
      <c r="AO1084" s="90"/>
    </row>
    <row r="1085" spans="1:41" x14ac:dyDescent="0.2">
      <c r="A1085" s="90"/>
      <c r="B1085" s="90"/>
      <c r="C1085" s="90"/>
      <c r="D1085" s="90"/>
      <c r="E1085" s="90"/>
      <c r="F1085" s="90"/>
      <c r="G1085" s="90"/>
      <c r="H1085" s="90"/>
      <c r="I1085" s="90"/>
      <c r="J1085" s="90"/>
      <c r="K1085" s="90"/>
      <c r="L1085" s="90"/>
      <c r="M1085" s="90"/>
      <c r="N1085" s="90"/>
      <c r="O1085" s="90"/>
      <c r="P1085" s="90"/>
      <c r="Q1085" s="90"/>
      <c r="R1085" s="90"/>
      <c r="S1085" s="90"/>
      <c r="T1085" s="90"/>
      <c r="U1085" s="90"/>
      <c r="V1085" s="90"/>
      <c r="W1085" s="90"/>
      <c r="X1085" s="90"/>
      <c r="Y1085" s="90"/>
      <c r="Z1085" s="90"/>
      <c r="AA1085" s="90"/>
      <c r="AB1085" s="90"/>
      <c r="AC1085" s="90"/>
      <c r="AD1085" s="90"/>
      <c r="AE1085" s="90"/>
      <c r="AF1085" s="90"/>
      <c r="AG1085" s="90"/>
      <c r="AH1085" s="90"/>
      <c r="AI1085" s="90"/>
      <c r="AJ1085" s="90"/>
      <c r="AK1085" s="90"/>
      <c r="AL1085" s="90"/>
      <c r="AM1085" s="90"/>
      <c r="AN1085" s="90"/>
      <c r="AO1085" s="90"/>
    </row>
    <row r="1086" spans="1:41" x14ac:dyDescent="0.2">
      <c r="A1086" s="90"/>
      <c r="B1086" s="90"/>
      <c r="C1086" s="90"/>
      <c r="D1086" s="90"/>
      <c r="E1086" s="90"/>
      <c r="F1086" s="90"/>
      <c r="G1086" s="90"/>
      <c r="H1086" s="90"/>
      <c r="I1086" s="90"/>
      <c r="J1086" s="90"/>
      <c r="K1086" s="90"/>
      <c r="L1086" s="90"/>
      <c r="M1086" s="90"/>
      <c r="N1086" s="90"/>
      <c r="O1086" s="90"/>
      <c r="P1086" s="90"/>
      <c r="Q1086" s="90"/>
      <c r="R1086" s="90"/>
      <c r="S1086" s="90"/>
      <c r="T1086" s="90"/>
      <c r="U1086" s="90"/>
      <c r="V1086" s="90"/>
      <c r="W1086" s="90"/>
      <c r="X1086" s="90"/>
      <c r="Y1086" s="90"/>
      <c r="Z1086" s="90"/>
      <c r="AA1086" s="90"/>
      <c r="AB1086" s="90"/>
      <c r="AC1086" s="90"/>
      <c r="AD1086" s="90"/>
      <c r="AE1086" s="90"/>
      <c r="AF1086" s="90"/>
      <c r="AG1086" s="90"/>
      <c r="AH1086" s="90"/>
      <c r="AI1086" s="90"/>
      <c r="AJ1086" s="90"/>
      <c r="AK1086" s="90"/>
      <c r="AL1086" s="90"/>
      <c r="AM1086" s="90"/>
      <c r="AN1086" s="90"/>
      <c r="AO1086" s="90"/>
    </row>
    <row r="1087" spans="1:41" x14ac:dyDescent="0.2">
      <c r="A1087" s="90"/>
      <c r="B1087" s="90"/>
      <c r="C1087" s="90"/>
      <c r="D1087" s="90"/>
      <c r="E1087" s="90"/>
      <c r="F1087" s="90"/>
      <c r="G1087" s="90"/>
      <c r="H1087" s="90"/>
      <c r="I1087" s="90"/>
      <c r="J1087" s="90"/>
      <c r="K1087" s="90"/>
      <c r="L1087" s="90"/>
      <c r="M1087" s="90"/>
      <c r="N1087" s="90"/>
      <c r="O1087" s="90"/>
      <c r="P1087" s="90"/>
      <c r="Q1087" s="90"/>
      <c r="R1087" s="90"/>
      <c r="S1087" s="90"/>
      <c r="T1087" s="90"/>
      <c r="U1087" s="90"/>
      <c r="V1087" s="90"/>
      <c r="W1087" s="90"/>
      <c r="X1087" s="90"/>
      <c r="Y1087" s="90"/>
      <c r="Z1087" s="90"/>
      <c r="AA1087" s="90"/>
      <c r="AB1087" s="90"/>
      <c r="AC1087" s="90"/>
      <c r="AD1087" s="90"/>
      <c r="AE1087" s="90"/>
      <c r="AF1087" s="90"/>
      <c r="AG1087" s="90"/>
      <c r="AH1087" s="90"/>
      <c r="AI1087" s="90"/>
      <c r="AJ1087" s="90"/>
      <c r="AK1087" s="90"/>
      <c r="AL1087" s="90"/>
      <c r="AM1087" s="90"/>
      <c r="AN1087" s="90"/>
      <c r="AO1087" s="90"/>
    </row>
    <row r="1088" spans="1:41" x14ac:dyDescent="0.2">
      <c r="A1088" s="90"/>
      <c r="B1088" s="90"/>
      <c r="C1088" s="90"/>
      <c r="D1088" s="90"/>
      <c r="E1088" s="90"/>
      <c r="F1088" s="90"/>
      <c r="G1088" s="90"/>
      <c r="H1088" s="90"/>
      <c r="I1088" s="90"/>
      <c r="J1088" s="90"/>
      <c r="K1088" s="90"/>
      <c r="L1088" s="90"/>
      <c r="M1088" s="90"/>
      <c r="N1088" s="90"/>
      <c r="O1088" s="90"/>
      <c r="P1088" s="90"/>
      <c r="Q1088" s="90"/>
      <c r="R1088" s="90"/>
      <c r="S1088" s="90"/>
      <c r="T1088" s="90"/>
      <c r="U1088" s="90"/>
      <c r="V1088" s="90"/>
      <c r="W1088" s="90"/>
      <c r="X1088" s="90"/>
      <c r="Y1088" s="90"/>
      <c r="Z1088" s="90"/>
      <c r="AA1088" s="90"/>
      <c r="AB1088" s="90"/>
      <c r="AC1088" s="90"/>
      <c r="AD1088" s="90"/>
      <c r="AE1088" s="90"/>
      <c r="AF1088" s="90"/>
      <c r="AG1088" s="90"/>
      <c r="AH1088" s="90"/>
      <c r="AI1088" s="90"/>
      <c r="AJ1088" s="90"/>
      <c r="AK1088" s="90"/>
      <c r="AL1088" s="90"/>
      <c r="AM1088" s="90"/>
      <c r="AN1088" s="90"/>
      <c r="AO1088" s="90"/>
    </row>
    <row r="1089" spans="1:41" x14ac:dyDescent="0.2">
      <c r="A1089" s="90"/>
      <c r="B1089" s="90"/>
      <c r="C1089" s="90"/>
      <c r="D1089" s="90"/>
      <c r="E1089" s="90"/>
      <c r="F1089" s="90"/>
      <c r="G1089" s="90"/>
      <c r="H1089" s="90"/>
      <c r="I1089" s="90"/>
      <c r="J1089" s="90"/>
      <c r="K1089" s="90"/>
      <c r="L1089" s="90"/>
      <c r="M1089" s="90"/>
      <c r="N1089" s="90"/>
      <c r="O1089" s="90"/>
      <c r="P1089" s="90"/>
      <c r="Q1089" s="90"/>
      <c r="R1089" s="90"/>
      <c r="S1089" s="90"/>
      <c r="T1089" s="90"/>
      <c r="U1089" s="90"/>
      <c r="V1089" s="90"/>
      <c r="W1089" s="90"/>
      <c r="X1089" s="90"/>
      <c r="Y1089" s="90"/>
      <c r="Z1089" s="90"/>
      <c r="AA1089" s="90"/>
      <c r="AB1089" s="90"/>
      <c r="AC1089" s="90"/>
      <c r="AD1089" s="90"/>
      <c r="AE1089" s="90"/>
      <c r="AF1089" s="90"/>
      <c r="AG1089" s="90"/>
      <c r="AH1089" s="90"/>
      <c r="AI1089" s="90"/>
      <c r="AJ1089" s="90"/>
      <c r="AK1089" s="90"/>
      <c r="AL1089" s="90"/>
      <c r="AM1089" s="90"/>
      <c r="AN1089" s="90"/>
      <c r="AO1089" s="90"/>
    </row>
    <row r="1090" spans="1:41" x14ac:dyDescent="0.2">
      <c r="A1090" s="90"/>
      <c r="B1090" s="90"/>
      <c r="C1090" s="90"/>
      <c r="D1090" s="90"/>
      <c r="E1090" s="90"/>
      <c r="F1090" s="90"/>
      <c r="G1090" s="90"/>
      <c r="H1090" s="90"/>
      <c r="I1090" s="90"/>
      <c r="J1090" s="90"/>
      <c r="K1090" s="90"/>
      <c r="L1090" s="90"/>
      <c r="M1090" s="90"/>
      <c r="N1090" s="90"/>
      <c r="O1090" s="90"/>
      <c r="P1090" s="90"/>
      <c r="Q1090" s="90"/>
      <c r="R1090" s="90"/>
      <c r="S1090" s="90"/>
      <c r="T1090" s="90"/>
      <c r="U1090" s="90"/>
      <c r="V1090" s="90"/>
      <c r="W1090" s="90"/>
      <c r="X1090" s="90"/>
      <c r="Y1090" s="90"/>
      <c r="Z1090" s="90"/>
      <c r="AA1090" s="90"/>
      <c r="AB1090" s="90"/>
      <c r="AC1090" s="90"/>
      <c r="AD1090" s="90"/>
      <c r="AE1090" s="90"/>
      <c r="AF1090" s="90"/>
      <c r="AG1090" s="90"/>
      <c r="AH1090" s="90"/>
      <c r="AI1090" s="90"/>
      <c r="AJ1090" s="90"/>
      <c r="AK1090" s="90"/>
      <c r="AL1090" s="90"/>
      <c r="AM1090" s="90"/>
      <c r="AN1090" s="90"/>
      <c r="AO1090" s="90"/>
    </row>
    <row r="1091" spans="1:41" x14ac:dyDescent="0.2">
      <c r="A1091" s="90"/>
      <c r="B1091" s="90"/>
      <c r="C1091" s="90"/>
      <c r="D1091" s="90"/>
      <c r="E1091" s="90"/>
      <c r="F1091" s="90"/>
      <c r="G1091" s="90"/>
      <c r="H1091" s="90"/>
      <c r="I1091" s="90"/>
      <c r="J1091" s="90"/>
      <c r="K1091" s="90"/>
      <c r="L1091" s="90"/>
      <c r="M1091" s="90"/>
      <c r="N1091" s="90"/>
      <c r="O1091" s="90"/>
      <c r="P1091" s="90"/>
      <c r="Q1091" s="90"/>
      <c r="R1091" s="90"/>
      <c r="S1091" s="90"/>
      <c r="T1091" s="90"/>
      <c r="U1091" s="90"/>
      <c r="V1091" s="90"/>
      <c r="W1091" s="90"/>
      <c r="X1091" s="90"/>
      <c r="Y1091" s="90"/>
      <c r="Z1091" s="90"/>
      <c r="AA1091" s="90"/>
      <c r="AB1091" s="90"/>
      <c r="AC1091" s="90"/>
      <c r="AD1091" s="90"/>
      <c r="AE1091" s="90"/>
      <c r="AF1091" s="90"/>
      <c r="AG1091" s="90"/>
      <c r="AH1091" s="90"/>
      <c r="AI1091" s="90"/>
      <c r="AJ1091" s="90"/>
      <c r="AK1091" s="90"/>
      <c r="AL1091" s="90"/>
      <c r="AM1091" s="90"/>
      <c r="AN1091" s="90"/>
      <c r="AO1091" s="90"/>
    </row>
    <row r="1092" spans="1:41" x14ac:dyDescent="0.2">
      <c r="A1092" s="90"/>
      <c r="B1092" s="90"/>
      <c r="C1092" s="90"/>
      <c r="D1092" s="90"/>
      <c r="E1092" s="90"/>
      <c r="F1092" s="90"/>
      <c r="G1092" s="90"/>
      <c r="H1092" s="90"/>
      <c r="I1092" s="90"/>
      <c r="J1092" s="90"/>
      <c r="K1092" s="90"/>
      <c r="L1092" s="90"/>
      <c r="M1092" s="90"/>
      <c r="N1092" s="90"/>
      <c r="O1092" s="90"/>
      <c r="P1092" s="90"/>
      <c r="Q1092" s="90"/>
      <c r="R1092" s="90"/>
      <c r="S1092" s="90"/>
      <c r="T1092" s="90"/>
      <c r="U1092" s="90"/>
      <c r="V1092" s="90"/>
      <c r="W1092" s="90"/>
      <c r="X1092" s="90"/>
      <c r="Y1092" s="90"/>
      <c r="Z1092" s="90"/>
      <c r="AA1092" s="90"/>
      <c r="AB1092" s="90"/>
      <c r="AC1092" s="90"/>
      <c r="AD1092" s="90"/>
      <c r="AE1092" s="90"/>
      <c r="AF1092" s="90"/>
      <c r="AG1092" s="90"/>
      <c r="AH1092" s="90"/>
      <c r="AI1092" s="90"/>
      <c r="AJ1092" s="90"/>
      <c r="AK1092" s="90"/>
      <c r="AL1092" s="90"/>
      <c r="AM1092" s="90"/>
      <c r="AN1092" s="90"/>
      <c r="AO1092" s="90"/>
    </row>
    <row r="1093" spans="1:41" x14ac:dyDescent="0.2">
      <c r="A1093" s="90"/>
      <c r="B1093" s="90"/>
      <c r="C1093" s="90"/>
      <c r="D1093" s="90"/>
      <c r="E1093" s="90"/>
      <c r="F1093" s="90"/>
      <c r="G1093" s="90"/>
      <c r="H1093" s="90"/>
      <c r="I1093" s="90"/>
      <c r="J1093" s="90"/>
      <c r="K1093" s="90"/>
      <c r="L1093" s="90"/>
      <c r="M1093" s="90"/>
      <c r="N1093" s="90"/>
      <c r="O1093" s="90"/>
      <c r="P1093" s="90"/>
      <c r="Q1093" s="90"/>
      <c r="R1093" s="90"/>
      <c r="S1093" s="90"/>
      <c r="T1093" s="90"/>
      <c r="U1093" s="90"/>
      <c r="V1093" s="90"/>
      <c r="W1093" s="90"/>
      <c r="X1093" s="90"/>
      <c r="Y1093" s="90"/>
      <c r="Z1093" s="90"/>
      <c r="AA1093" s="90"/>
      <c r="AB1093" s="90"/>
      <c r="AC1093" s="90"/>
      <c r="AD1093" s="90"/>
      <c r="AE1093" s="90"/>
      <c r="AF1093" s="90"/>
      <c r="AG1093" s="90"/>
      <c r="AH1093" s="90"/>
      <c r="AI1093" s="90"/>
      <c r="AJ1093" s="90"/>
      <c r="AK1093" s="90"/>
      <c r="AL1093" s="90"/>
      <c r="AM1093" s="90"/>
      <c r="AN1093" s="90"/>
      <c r="AO1093" s="90"/>
    </row>
    <row r="1094" spans="1:41" x14ac:dyDescent="0.2">
      <c r="A1094" s="90"/>
      <c r="B1094" s="90"/>
      <c r="C1094" s="90"/>
      <c r="D1094" s="90"/>
      <c r="E1094" s="90"/>
      <c r="F1094" s="90"/>
      <c r="G1094" s="90"/>
      <c r="H1094" s="90"/>
      <c r="I1094" s="90"/>
      <c r="J1094" s="90"/>
      <c r="K1094" s="90"/>
      <c r="L1094" s="90"/>
      <c r="M1094" s="90"/>
      <c r="N1094" s="90"/>
      <c r="O1094" s="90"/>
      <c r="P1094" s="90"/>
      <c r="Q1094" s="90"/>
      <c r="R1094" s="90"/>
      <c r="S1094" s="90"/>
      <c r="T1094" s="90"/>
      <c r="U1094" s="90"/>
      <c r="V1094" s="90"/>
      <c r="W1094" s="90"/>
      <c r="X1094" s="90"/>
      <c r="Y1094" s="90"/>
      <c r="Z1094" s="90"/>
      <c r="AA1094" s="90"/>
      <c r="AB1094" s="90"/>
      <c r="AC1094" s="90"/>
      <c r="AD1094" s="90"/>
      <c r="AE1094" s="90"/>
      <c r="AF1094" s="90"/>
      <c r="AG1094" s="90"/>
      <c r="AH1094" s="90"/>
      <c r="AI1094" s="90"/>
      <c r="AJ1094" s="90"/>
      <c r="AK1094" s="90"/>
      <c r="AL1094" s="90"/>
      <c r="AM1094" s="90"/>
      <c r="AN1094" s="90"/>
      <c r="AO1094" s="90"/>
    </row>
    <row r="1095" spans="1:41" x14ac:dyDescent="0.2">
      <c r="A1095" s="90"/>
      <c r="B1095" s="90"/>
      <c r="C1095" s="90"/>
      <c r="D1095" s="90"/>
      <c r="E1095" s="90"/>
      <c r="F1095" s="90"/>
      <c r="G1095" s="90"/>
      <c r="H1095" s="90"/>
      <c r="I1095" s="90"/>
      <c r="J1095" s="90"/>
      <c r="K1095" s="90"/>
      <c r="L1095" s="90"/>
      <c r="M1095" s="90"/>
      <c r="N1095" s="90"/>
      <c r="O1095" s="90"/>
      <c r="P1095" s="90"/>
      <c r="Q1095" s="90"/>
      <c r="R1095" s="90"/>
      <c r="S1095" s="90"/>
      <c r="T1095" s="90"/>
      <c r="U1095" s="90"/>
      <c r="V1095" s="90"/>
      <c r="W1095" s="90"/>
      <c r="X1095" s="90"/>
      <c r="Y1095" s="90"/>
      <c r="Z1095" s="90"/>
      <c r="AA1095" s="90"/>
      <c r="AB1095" s="90"/>
      <c r="AC1095" s="90"/>
      <c r="AD1095" s="90"/>
      <c r="AE1095" s="90"/>
      <c r="AF1095" s="90"/>
      <c r="AG1095" s="90"/>
      <c r="AH1095" s="90"/>
      <c r="AI1095" s="90"/>
      <c r="AJ1095" s="90"/>
      <c r="AK1095" s="90"/>
      <c r="AL1095" s="90"/>
      <c r="AM1095" s="90"/>
      <c r="AN1095" s="90"/>
      <c r="AO1095" s="90"/>
    </row>
    <row r="1096" spans="1:41" x14ac:dyDescent="0.2">
      <c r="A1096" s="90"/>
      <c r="B1096" s="90"/>
      <c r="C1096" s="90"/>
      <c r="D1096" s="90"/>
      <c r="E1096" s="90"/>
      <c r="F1096" s="90"/>
      <c r="G1096" s="90"/>
      <c r="H1096" s="90"/>
      <c r="I1096" s="90"/>
      <c r="J1096" s="90"/>
      <c r="K1096" s="90"/>
      <c r="L1096" s="90"/>
      <c r="M1096" s="90"/>
      <c r="N1096" s="90"/>
      <c r="O1096" s="90"/>
      <c r="P1096" s="90"/>
      <c r="Q1096" s="90"/>
      <c r="R1096" s="90"/>
      <c r="S1096" s="90"/>
      <c r="T1096" s="90"/>
      <c r="U1096" s="90"/>
      <c r="V1096" s="90"/>
      <c r="W1096" s="90"/>
      <c r="X1096" s="90"/>
      <c r="Y1096" s="90"/>
      <c r="Z1096" s="90"/>
      <c r="AA1096" s="90"/>
      <c r="AB1096" s="90"/>
      <c r="AC1096" s="90"/>
      <c r="AD1096" s="90"/>
      <c r="AE1096" s="90"/>
      <c r="AF1096" s="90"/>
      <c r="AG1096" s="90"/>
      <c r="AH1096" s="90"/>
      <c r="AI1096" s="90"/>
      <c r="AJ1096" s="90"/>
      <c r="AK1096" s="90"/>
      <c r="AL1096" s="90"/>
      <c r="AM1096" s="90"/>
      <c r="AN1096" s="90"/>
      <c r="AO1096" s="90"/>
    </row>
    <row r="1097" spans="1:41" x14ac:dyDescent="0.2">
      <c r="A1097" s="90"/>
      <c r="B1097" s="90"/>
      <c r="C1097" s="90"/>
      <c r="D1097" s="90"/>
      <c r="E1097" s="90"/>
      <c r="F1097" s="90"/>
      <c r="G1097" s="90"/>
      <c r="H1097" s="90"/>
      <c r="I1097" s="90"/>
      <c r="J1097" s="90"/>
      <c r="K1097" s="90"/>
      <c r="L1097" s="90"/>
      <c r="M1097" s="90"/>
      <c r="N1097" s="90"/>
      <c r="O1097" s="90"/>
      <c r="P1097" s="90"/>
      <c r="Q1097" s="90"/>
      <c r="R1097" s="90"/>
      <c r="S1097" s="90"/>
      <c r="T1097" s="90"/>
      <c r="U1097" s="90"/>
      <c r="V1097" s="90"/>
      <c r="W1097" s="90"/>
      <c r="X1097" s="90"/>
      <c r="Y1097" s="90"/>
      <c r="Z1097" s="90"/>
      <c r="AA1097" s="90"/>
      <c r="AB1097" s="90"/>
      <c r="AC1097" s="90"/>
      <c r="AD1097" s="90"/>
      <c r="AE1097" s="90"/>
      <c r="AF1097" s="90"/>
      <c r="AG1097" s="90"/>
      <c r="AH1097" s="90"/>
      <c r="AI1097" s="90"/>
      <c r="AJ1097" s="90"/>
      <c r="AK1097" s="90"/>
      <c r="AL1097" s="90"/>
      <c r="AM1097" s="90"/>
      <c r="AN1097" s="90"/>
      <c r="AO1097" s="90"/>
    </row>
    <row r="1098" spans="1:41" x14ac:dyDescent="0.2">
      <c r="A1098" s="90"/>
      <c r="B1098" s="90"/>
      <c r="C1098" s="90"/>
      <c r="D1098" s="90"/>
      <c r="E1098" s="90"/>
      <c r="F1098" s="90"/>
      <c r="G1098" s="90"/>
      <c r="H1098" s="90"/>
      <c r="I1098" s="90"/>
      <c r="J1098" s="90"/>
      <c r="K1098" s="90"/>
      <c r="L1098" s="90"/>
      <c r="M1098" s="90"/>
      <c r="N1098" s="90"/>
      <c r="O1098" s="90"/>
      <c r="P1098" s="90"/>
      <c r="Q1098" s="90"/>
      <c r="R1098" s="90"/>
      <c r="S1098" s="90"/>
      <c r="T1098" s="90"/>
      <c r="U1098" s="90"/>
      <c r="V1098" s="90"/>
      <c r="W1098" s="90"/>
      <c r="X1098" s="90"/>
      <c r="Y1098" s="90"/>
      <c r="Z1098" s="90"/>
      <c r="AA1098" s="90"/>
      <c r="AB1098" s="90"/>
      <c r="AC1098" s="90"/>
      <c r="AD1098" s="90"/>
      <c r="AE1098" s="90"/>
      <c r="AF1098" s="90"/>
      <c r="AG1098" s="90"/>
      <c r="AH1098" s="90"/>
      <c r="AI1098" s="90"/>
      <c r="AJ1098" s="90"/>
      <c r="AK1098" s="90"/>
      <c r="AL1098" s="90"/>
      <c r="AM1098" s="90"/>
      <c r="AN1098" s="90"/>
      <c r="AO1098" s="90"/>
    </row>
    <row r="1099" spans="1:41" x14ac:dyDescent="0.2">
      <c r="A1099" s="90"/>
      <c r="B1099" s="90"/>
      <c r="C1099" s="90"/>
      <c r="D1099" s="90"/>
      <c r="E1099" s="90"/>
      <c r="F1099" s="90"/>
      <c r="G1099" s="90"/>
      <c r="H1099" s="90"/>
      <c r="I1099" s="90"/>
      <c r="J1099" s="90"/>
      <c r="K1099" s="90"/>
      <c r="L1099" s="90"/>
      <c r="M1099" s="90"/>
      <c r="N1099" s="90"/>
      <c r="O1099" s="90"/>
      <c r="P1099" s="90"/>
      <c r="Q1099" s="90"/>
      <c r="R1099" s="90"/>
      <c r="S1099" s="90"/>
      <c r="T1099" s="90"/>
      <c r="U1099" s="90"/>
      <c r="V1099" s="90"/>
      <c r="W1099" s="90"/>
      <c r="X1099" s="90"/>
      <c r="Y1099" s="90"/>
      <c r="Z1099" s="90"/>
      <c r="AA1099" s="90"/>
      <c r="AB1099" s="90"/>
      <c r="AC1099" s="90"/>
      <c r="AD1099" s="90"/>
      <c r="AE1099" s="90"/>
      <c r="AF1099" s="90"/>
      <c r="AG1099" s="90"/>
      <c r="AH1099" s="90"/>
      <c r="AI1099" s="90"/>
      <c r="AJ1099" s="90"/>
      <c r="AK1099" s="90"/>
      <c r="AL1099" s="90"/>
      <c r="AM1099" s="90"/>
      <c r="AN1099" s="90"/>
      <c r="AO1099" s="90"/>
    </row>
    <row r="1100" spans="1:41" x14ac:dyDescent="0.2">
      <c r="A1100" s="90"/>
      <c r="B1100" s="90"/>
      <c r="C1100" s="90"/>
      <c r="D1100" s="90"/>
      <c r="E1100" s="90"/>
      <c r="F1100" s="90"/>
      <c r="G1100" s="90"/>
      <c r="H1100" s="90"/>
      <c r="I1100" s="90"/>
      <c r="J1100" s="90"/>
      <c r="K1100" s="90"/>
      <c r="L1100" s="90"/>
      <c r="M1100" s="90"/>
      <c r="N1100" s="90"/>
      <c r="O1100" s="90"/>
      <c r="P1100" s="90"/>
      <c r="Q1100" s="90"/>
      <c r="R1100" s="90"/>
      <c r="S1100" s="90"/>
      <c r="T1100" s="90"/>
      <c r="U1100" s="90"/>
      <c r="V1100" s="90"/>
      <c r="W1100" s="90"/>
      <c r="X1100" s="90"/>
      <c r="Y1100" s="90"/>
      <c r="Z1100" s="90"/>
      <c r="AA1100" s="90"/>
      <c r="AB1100" s="90"/>
      <c r="AC1100" s="90"/>
      <c r="AD1100" s="90"/>
      <c r="AE1100" s="90"/>
      <c r="AF1100" s="90"/>
      <c r="AG1100" s="90"/>
      <c r="AH1100" s="90"/>
      <c r="AI1100" s="90"/>
      <c r="AJ1100" s="90"/>
      <c r="AK1100" s="90"/>
      <c r="AL1100" s="90"/>
      <c r="AM1100" s="90"/>
      <c r="AN1100" s="90"/>
      <c r="AO1100" s="90"/>
    </row>
    <row r="1101" spans="1:41" x14ac:dyDescent="0.2">
      <c r="A1101" s="90"/>
      <c r="B1101" s="90"/>
      <c r="C1101" s="90"/>
      <c r="D1101" s="90"/>
      <c r="E1101" s="90"/>
      <c r="F1101" s="90"/>
      <c r="G1101" s="90"/>
      <c r="H1101" s="90"/>
      <c r="I1101" s="90"/>
      <c r="J1101" s="90"/>
      <c r="K1101" s="90"/>
      <c r="L1101" s="90"/>
      <c r="M1101" s="90"/>
      <c r="N1101" s="90"/>
      <c r="O1101" s="90"/>
      <c r="P1101" s="90"/>
      <c r="Q1101" s="90"/>
      <c r="R1101" s="90"/>
      <c r="S1101" s="90"/>
      <c r="T1101" s="90"/>
      <c r="U1101" s="90"/>
      <c r="V1101" s="90"/>
      <c r="W1101" s="90"/>
      <c r="X1101" s="90"/>
      <c r="Y1101" s="90"/>
      <c r="Z1101" s="90"/>
      <c r="AA1101" s="90"/>
      <c r="AB1101" s="90"/>
      <c r="AC1101" s="90"/>
      <c r="AD1101" s="90"/>
      <c r="AE1101" s="90"/>
      <c r="AF1101" s="90"/>
      <c r="AG1101" s="90"/>
      <c r="AH1101" s="90"/>
      <c r="AI1101" s="90"/>
      <c r="AJ1101" s="90"/>
      <c r="AK1101" s="90"/>
      <c r="AL1101" s="90"/>
      <c r="AM1101" s="90"/>
      <c r="AN1101" s="90"/>
      <c r="AO1101" s="90"/>
    </row>
    <row r="1102" spans="1:41" x14ac:dyDescent="0.2">
      <c r="A1102" s="90"/>
      <c r="B1102" s="90"/>
      <c r="C1102" s="90"/>
      <c r="D1102" s="90"/>
      <c r="E1102" s="90"/>
      <c r="F1102" s="90"/>
      <c r="G1102" s="90"/>
      <c r="H1102" s="90"/>
      <c r="I1102" s="90"/>
      <c r="J1102" s="90"/>
      <c r="K1102" s="90"/>
      <c r="L1102" s="90"/>
      <c r="M1102" s="90"/>
      <c r="N1102" s="90"/>
      <c r="O1102" s="90"/>
      <c r="P1102" s="90"/>
      <c r="Q1102" s="90"/>
      <c r="R1102" s="90"/>
      <c r="S1102" s="90"/>
      <c r="T1102" s="90"/>
      <c r="U1102" s="90"/>
      <c r="V1102" s="90"/>
      <c r="W1102" s="90"/>
      <c r="X1102" s="90"/>
      <c r="Y1102" s="90"/>
      <c r="Z1102" s="90"/>
      <c r="AA1102" s="90"/>
      <c r="AB1102" s="90"/>
      <c r="AC1102" s="90"/>
      <c r="AD1102" s="90"/>
      <c r="AE1102" s="90"/>
      <c r="AF1102" s="90"/>
      <c r="AG1102" s="90"/>
      <c r="AH1102" s="90"/>
      <c r="AI1102" s="90"/>
      <c r="AJ1102" s="90"/>
      <c r="AK1102" s="90"/>
      <c r="AL1102" s="90"/>
      <c r="AM1102" s="90"/>
      <c r="AN1102" s="90"/>
      <c r="AO1102" s="90"/>
    </row>
    <row r="1103" spans="1:41" x14ac:dyDescent="0.2">
      <c r="A1103" s="90"/>
      <c r="B1103" s="90"/>
      <c r="C1103" s="90"/>
      <c r="D1103" s="90"/>
      <c r="E1103" s="90"/>
      <c r="F1103" s="90"/>
      <c r="G1103" s="90"/>
      <c r="H1103" s="90"/>
      <c r="I1103" s="90"/>
      <c r="J1103" s="90"/>
      <c r="K1103" s="90"/>
      <c r="L1103" s="90"/>
      <c r="M1103" s="90"/>
      <c r="N1103" s="90"/>
      <c r="O1103" s="90"/>
      <c r="P1103" s="90"/>
      <c r="Q1103" s="90"/>
      <c r="R1103" s="90"/>
      <c r="S1103" s="90"/>
      <c r="T1103" s="90"/>
      <c r="U1103" s="90"/>
      <c r="V1103" s="90"/>
      <c r="W1103" s="90"/>
      <c r="X1103" s="90"/>
      <c r="Y1103" s="90"/>
      <c r="Z1103" s="90"/>
      <c r="AA1103" s="90"/>
      <c r="AB1103" s="90"/>
      <c r="AC1103" s="90"/>
      <c r="AD1103" s="90"/>
      <c r="AE1103" s="90"/>
      <c r="AF1103" s="90"/>
      <c r="AG1103" s="90"/>
      <c r="AH1103" s="90"/>
      <c r="AI1103" s="90"/>
      <c r="AJ1103" s="90"/>
      <c r="AK1103" s="90"/>
      <c r="AL1103" s="90"/>
      <c r="AM1103" s="90"/>
      <c r="AN1103" s="90"/>
      <c r="AO1103" s="90"/>
    </row>
    <row r="1104" spans="1:41" x14ac:dyDescent="0.2">
      <c r="A1104" s="90"/>
      <c r="B1104" s="90"/>
      <c r="C1104" s="90"/>
      <c r="D1104" s="90"/>
      <c r="E1104" s="90"/>
      <c r="F1104" s="90"/>
      <c r="G1104" s="90"/>
      <c r="H1104" s="90"/>
      <c r="I1104" s="90"/>
      <c r="J1104" s="90"/>
      <c r="K1104" s="90"/>
      <c r="L1104" s="90"/>
      <c r="M1104" s="90"/>
      <c r="N1104" s="90"/>
      <c r="O1104" s="90"/>
      <c r="P1104" s="90"/>
      <c r="Q1104" s="90"/>
      <c r="R1104" s="90"/>
      <c r="S1104" s="90"/>
      <c r="T1104" s="90"/>
      <c r="U1104" s="90"/>
      <c r="V1104" s="90"/>
      <c r="W1104" s="90"/>
      <c r="X1104" s="90"/>
      <c r="Y1104" s="90"/>
      <c r="Z1104" s="90"/>
      <c r="AA1104" s="90"/>
      <c r="AB1104" s="90"/>
      <c r="AC1104" s="90"/>
      <c r="AD1104" s="90"/>
      <c r="AE1104" s="90"/>
      <c r="AF1104" s="90"/>
      <c r="AG1104" s="90"/>
      <c r="AH1104" s="90"/>
      <c r="AI1104" s="90"/>
      <c r="AJ1104" s="90"/>
      <c r="AK1104" s="90"/>
      <c r="AL1104" s="90"/>
      <c r="AM1104" s="90"/>
      <c r="AN1104" s="90"/>
      <c r="AO1104" s="90"/>
    </row>
    <row r="1105" spans="1:41" x14ac:dyDescent="0.2">
      <c r="A1105" s="90"/>
      <c r="B1105" s="90"/>
      <c r="C1105" s="90"/>
      <c r="D1105" s="90"/>
      <c r="E1105" s="90"/>
      <c r="F1105" s="90"/>
      <c r="G1105" s="90"/>
      <c r="H1105" s="90"/>
      <c r="I1105" s="90"/>
      <c r="J1105" s="90"/>
      <c r="K1105" s="90"/>
      <c r="L1105" s="90"/>
      <c r="M1105" s="90"/>
      <c r="N1105" s="90"/>
      <c r="O1105" s="90"/>
      <c r="P1105" s="90"/>
      <c r="Q1105" s="90"/>
      <c r="R1105" s="90"/>
      <c r="S1105" s="90"/>
      <c r="T1105" s="90"/>
      <c r="U1105" s="90"/>
      <c r="V1105" s="90"/>
      <c r="W1105" s="90"/>
      <c r="X1105" s="90"/>
      <c r="Y1105" s="90"/>
      <c r="Z1105" s="90"/>
      <c r="AA1105" s="90"/>
      <c r="AB1105" s="90"/>
      <c r="AC1105" s="90"/>
      <c r="AD1105" s="90"/>
      <c r="AE1105" s="90"/>
      <c r="AF1105" s="90"/>
      <c r="AG1105" s="90"/>
      <c r="AH1105" s="90"/>
      <c r="AI1105" s="90"/>
      <c r="AJ1105" s="90"/>
      <c r="AK1105" s="90"/>
      <c r="AL1105" s="90"/>
      <c r="AM1105" s="90"/>
      <c r="AN1105" s="90"/>
      <c r="AO1105" s="90"/>
    </row>
    <row r="1106" spans="1:41" x14ac:dyDescent="0.2">
      <c r="A1106" s="90"/>
      <c r="B1106" s="90"/>
      <c r="C1106" s="90"/>
      <c r="D1106" s="90"/>
      <c r="E1106" s="90"/>
      <c r="F1106" s="90"/>
      <c r="G1106" s="90"/>
      <c r="H1106" s="90"/>
      <c r="I1106" s="90"/>
      <c r="J1106" s="90"/>
      <c r="K1106" s="90"/>
      <c r="L1106" s="90"/>
      <c r="M1106" s="90"/>
      <c r="N1106" s="90"/>
      <c r="O1106" s="90"/>
      <c r="P1106" s="90"/>
      <c r="Q1106" s="90"/>
      <c r="R1106" s="90"/>
      <c r="S1106" s="90"/>
      <c r="T1106" s="90"/>
      <c r="U1106" s="90"/>
      <c r="V1106" s="90"/>
      <c r="W1106" s="90"/>
      <c r="X1106" s="90"/>
      <c r="Y1106" s="90"/>
      <c r="Z1106" s="90"/>
      <c r="AA1106" s="90"/>
      <c r="AB1106" s="90"/>
      <c r="AC1106" s="90"/>
      <c r="AD1106" s="90"/>
      <c r="AE1106" s="90"/>
      <c r="AF1106" s="90"/>
      <c r="AG1106" s="90"/>
      <c r="AH1106" s="90"/>
      <c r="AI1106" s="90"/>
      <c r="AJ1106" s="90"/>
      <c r="AK1106" s="90"/>
      <c r="AL1106" s="90"/>
      <c r="AM1106" s="90"/>
      <c r="AN1106" s="90"/>
      <c r="AO1106" s="90"/>
    </row>
    <row r="1107" spans="1:41" x14ac:dyDescent="0.2">
      <c r="A1107" s="90"/>
      <c r="B1107" s="90"/>
      <c r="C1107" s="90"/>
      <c r="D1107" s="90"/>
      <c r="E1107" s="90"/>
      <c r="F1107" s="90"/>
      <c r="G1107" s="90"/>
      <c r="H1107" s="90"/>
      <c r="I1107" s="90"/>
      <c r="J1107" s="90"/>
      <c r="K1107" s="90"/>
      <c r="L1107" s="90"/>
      <c r="M1107" s="90"/>
      <c r="N1107" s="90"/>
      <c r="O1107" s="90"/>
      <c r="P1107" s="90"/>
      <c r="Q1107" s="90"/>
      <c r="R1107" s="90"/>
      <c r="S1107" s="90"/>
      <c r="T1107" s="90"/>
      <c r="U1107" s="90"/>
      <c r="V1107" s="90"/>
      <c r="W1107" s="90"/>
      <c r="X1107" s="90"/>
      <c r="Y1107" s="90"/>
      <c r="Z1107" s="90"/>
      <c r="AA1107" s="90"/>
      <c r="AB1107" s="90"/>
      <c r="AC1107" s="90"/>
      <c r="AD1107" s="90"/>
      <c r="AE1107" s="90"/>
      <c r="AF1107" s="90"/>
      <c r="AG1107" s="90"/>
      <c r="AH1107" s="90"/>
      <c r="AI1107" s="90"/>
      <c r="AJ1107" s="90"/>
      <c r="AK1107" s="90"/>
      <c r="AL1107" s="90"/>
      <c r="AM1107" s="90"/>
      <c r="AN1107" s="90"/>
      <c r="AO1107" s="90"/>
    </row>
    <row r="1108" spans="1:41" x14ac:dyDescent="0.2">
      <c r="A1108" s="90"/>
      <c r="B1108" s="90"/>
      <c r="C1108" s="90"/>
      <c r="D1108" s="90"/>
      <c r="E1108" s="90"/>
      <c r="F1108" s="90"/>
      <c r="G1108" s="90"/>
      <c r="H1108" s="90"/>
      <c r="I1108" s="90"/>
      <c r="J1108" s="90"/>
      <c r="K1108" s="90"/>
      <c r="L1108" s="90"/>
      <c r="M1108" s="90"/>
      <c r="N1108" s="90"/>
      <c r="O1108" s="90"/>
      <c r="P1108" s="90"/>
      <c r="Q1108" s="90"/>
      <c r="R1108" s="90"/>
      <c r="S1108" s="90"/>
      <c r="T1108" s="90"/>
      <c r="U1108" s="90"/>
      <c r="V1108" s="90"/>
      <c r="W1108" s="90"/>
      <c r="X1108" s="90"/>
      <c r="Y1108" s="90"/>
      <c r="Z1108" s="90"/>
      <c r="AA1108" s="90"/>
      <c r="AB1108" s="90"/>
      <c r="AC1108" s="90"/>
      <c r="AD1108" s="90"/>
      <c r="AE1108" s="90"/>
      <c r="AF1108" s="90"/>
      <c r="AG1108" s="90"/>
      <c r="AH1108" s="90"/>
      <c r="AI1108" s="90"/>
      <c r="AJ1108" s="90"/>
      <c r="AK1108" s="90"/>
      <c r="AL1108" s="90"/>
      <c r="AM1108" s="90"/>
      <c r="AN1108" s="90"/>
      <c r="AO1108" s="90"/>
    </row>
    <row r="1109" spans="1:41" x14ac:dyDescent="0.2">
      <c r="A1109" s="90"/>
      <c r="B1109" s="90"/>
      <c r="C1109" s="90"/>
      <c r="D1109" s="90"/>
      <c r="E1109" s="90"/>
      <c r="F1109" s="90"/>
      <c r="G1109" s="90"/>
      <c r="H1109" s="90"/>
      <c r="I1109" s="90"/>
      <c r="J1109" s="90"/>
      <c r="K1109" s="90"/>
      <c r="L1109" s="90"/>
      <c r="M1109" s="90"/>
      <c r="N1109" s="90"/>
      <c r="O1109" s="90"/>
      <c r="P1109" s="90"/>
      <c r="Q1109" s="90"/>
      <c r="R1109" s="90"/>
      <c r="S1109" s="90"/>
      <c r="T1109" s="90"/>
      <c r="U1109" s="90"/>
      <c r="V1109" s="90"/>
      <c r="W1109" s="90"/>
      <c r="X1109" s="90"/>
      <c r="Y1109" s="90"/>
      <c r="Z1109" s="90"/>
      <c r="AA1109" s="90"/>
      <c r="AB1109" s="90"/>
      <c r="AC1109" s="90"/>
      <c r="AD1109" s="90"/>
      <c r="AE1109" s="90"/>
      <c r="AF1109" s="90"/>
      <c r="AG1109" s="90"/>
      <c r="AH1109" s="90"/>
      <c r="AI1109" s="90"/>
      <c r="AJ1109" s="90"/>
      <c r="AK1109" s="90"/>
      <c r="AL1109" s="90"/>
      <c r="AM1109" s="90"/>
      <c r="AN1109" s="90"/>
      <c r="AO1109" s="90"/>
    </row>
    <row r="1110" spans="1:41" x14ac:dyDescent="0.2">
      <c r="A1110" s="90"/>
      <c r="B1110" s="90"/>
      <c r="C1110" s="90"/>
      <c r="D1110" s="90"/>
      <c r="E1110" s="90"/>
      <c r="F1110" s="90"/>
      <c r="G1110" s="90"/>
      <c r="H1110" s="90"/>
      <c r="I1110" s="90"/>
      <c r="J1110" s="90"/>
      <c r="K1110" s="90"/>
      <c r="L1110" s="90"/>
      <c r="M1110" s="90"/>
      <c r="N1110" s="90"/>
      <c r="O1110" s="90"/>
      <c r="P1110" s="90"/>
      <c r="Q1110" s="90"/>
      <c r="R1110" s="90"/>
      <c r="S1110" s="90"/>
      <c r="T1110" s="90"/>
      <c r="U1110" s="90"/>
      <c r="V1110" s="90"/>
      <c r="W1110" s="90"/>
      <c r="X1110" s="90"/>
      <c r="Y1110" s="90"/>
      <c r="Z1110" s="90"/>
      <c r="AA1110" s="90"/>
      <c r="AB1110" s="90"/>
      <c r="AC1110" s="90"/>
      <c r="AD1110" s="90"/>
      <c r="AE1110" s="90"/>
      <c r="AF1110" s="90"/>
      <c r="AG1110" s="90"/>
      <c r="AH1110" s="90"/>
      <c r="AI1110" s="90"/>
      <c r="AJ1110" s="90"/>
      <c r="AK1110" s="90"/>
      <c r="AL1110" s="90"/>
      <c r="AM1110" s="90"/>
      <c r="AN1110" s="90"/>
      <c r="AO1110" s="90"/>
    </row>
    <row r="1111" spans="1:41" x14ac:dyDescent="0.2">
      <c r="A1111" s="90"/>
      <c r="B1111" s="90"/>
      <c r="C1111" s="90"/>
      <c r="D1111" s="90"/>
      <c r="E1111" s="90"/>
      <c r="F1111" s="90"/>
      <c r="G1111" s="90"/>
      <c r="H1111" s="90"/>
      <c r="I1111" s="90"/>
      <c r="J1111" s="90"/>
      <c r="K1111" s="90"/>
      <c r="L1111" s="90"/>
      <c r="M1111" s="90"/>
      <c r="N1111" s="90"/>
      <c r="O1111" s="90"/>
      <c r="P1111" s="90"/>
      <c r="Q1111" s="90"/>
      <c r="R1111" s="90"/>
      <c r="S1111" s="90"/>
      <c r="T1111" s="90"/>
      <c r="U1111" s="90"/>
      <c r="V1111" s="90"/>
      <c r="W1111" s="90"/>
      <c r="X1111" s="90"/>
      <c r="Y1111" s="90"/>
      <c r="Z1111" s="90"/>
      <c r="AA1111" s="90"/>
      <c r="AB1111" s="90"/>
      <c r="AC1111" s="90"/>
      <c r="AD1111" s="90"/>
      <c r="AE1111" s="90"/>
      <c r="AF1111" s="90"/>
      <c r="AG1111" s="90"/>
      <c r="AH1111" s="90"/>
      <c r="AI1111" s="90"/>
      <c r="AJ1111" s="90"/>
      <c r="AK1111" s="90"/>
      <c r="AL1111" s="90"/>
      <c r="AM1111" s="90"/>
      <c r="AN1111" s="90"/>
      <c r="AO1111" s="90"/>
    </row>
    <row r="1112" spans="1:41" x14ac:dyDescent="0.2">
      <c r="A1112" s="90"/>
      <c r="B1112" s="90"/>
      <c r="C1112" s="90"/>
      <c r="D1112" s="90"/>
      <c r="E1112" s="90"/>
      <c r="F1112" s="90"/>
      <c r="G1112" s="90"/>
      <c r="H1112" s="90"/>
      <c r="I1112" s="90"/>
      <c r="J1112" s="90"/>
      <c r="K1112" s="90"/>
      <c r="L1112" s="90"/>
      <c r="M1112" s="90"/>
      <c r="N1112" s="90"/>
      <c r="O1112" s="90"/>
      <c r="P1112" s="90"/>
      <c r="Q1112" s="90"/>
      <c r="R1112" s="90"/>
      <c r="S1112" s="90"/>
      <c r="T1112" s="90"/>
      <c r="U1112" s="90"/>
      <c r="V1112" s="90"/>
      <c r="W1112" s="90"/>
      <c r="X1112" s="90"/>
      <c r="Y1112" s="90"/>
      <c r="Z1112" s="90"/>
      <c r="AA1112" s="90"/>
      <c r="AB1112" s="90"/>
      <c r="AC1112" s="90"/>
      <c r="AD1112" s="90"/>
      <c r="AE1112" s="90"/>
      <c r="AF1112" s="90"/>
      <c r="AG1112" s="90"/>
      <c r="AH1112" s="90"/>
      <c r="AI1112" s="90"/>
      <c r="AJ1112" s="90"/>
      <c r="AK1112" s="90"/>
      <c r="AL1112" s="90"/>
      <c r="AM1112" s="90"/>
      <c r="AN1112" s="90"/>
      <c r="AO1112" s="90"/>
    </row>
    <row r="1113" spans="1:41" x14ac:dyDescent="0.2">
      <c r="A1113" s="90"/>
      <c r="B1113" s="90"/>
      <c r="C1113" s="90"/>
      <c r="D1113" s="90"/>
      <c r="E1113" s="90"/>
      <c r="F1113" s="90"/>
      <c r="G1113" s="90"/>
      <c r="H1113" s="90"/>
      <c r="I1113" s="90"/>
      <c r="J1113" s="90"/>
      <c r="K1113" s="90"/>
      <c r="L1113" s="90"/>
      <c r="M1113" s="90"/>
      <c r="N1113" s="90"/>
      <c r="O1113" s="90"/>
      <c r="P1113" s="90"/>
      <c r="Q1113" s="90"/>
      <c r="R1113" s="90"/>
      <c r="S1113" s="90"/>
      <c r="T1113" s="90"/>
      <c r="U1113" s="90"/>
      <c r="V1113" s="90"/>
      <c r="W1113" s="90"/>
      <c r="X1113" s="90"/>
      <c r="Y1113" s="90"/>
      <c r="Z1113" s="90"/>
      <c r="AA1113" s="90"/>
      <c r="AB1113" s="90"/>
      <c r="AC1113" s="90"/>
      <c r="AD1113" s="90"/>
      <c r="AE1113" s="90"/>
      <c r="AF1113" s="90"/>
      <c r="AG1113" s="90"/>
      <c r="AH1113" s="90"/>
      <c r="AI1113" s="90"/>
      <c r="AJ1113" s="90"/>
      <c r="AK1113" s="90"/>
      <c r="AL1113" s="90"/>
      <c r="AM1113" s="90"/>
      <c r="AN1113" s="90"/>
      <c r="AO1113" s="90"/>
    </row>
    <row r="1114" spans="1:41" x14ac:dyDescent="0.2">
      <c r="A1114" s="90"/>
      <c r="B1114" s="90"/>
      <c r="C1114" s="90"/>
      <c r="D1114" s="90"/>
      <c r="E1114" s="90"/>
      <c r="F1114" s="90"/>
      <c r="G1114" s="90"/>
      <c r="H1114" s="90"/>
      <c r="I1114" s="90"/>
      <c r="J1114" s="90"/>
      <c r="K1114" s="90"/>
      <c r="L1114" s="90"/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0"/>
      <c r="Z1114" s="90"/>
      <c r="AA1114" s="90"/>
      <c r="AB1114" s="90"/>
      <c r="AC1114" s="90"/>
      <c r="AD1114" s="90"/>
      <c r="AE1114" s="90"/>
      <c r="AF1114" s="90"/>
      <c r="AG1114" s="90"/>
      <c r="AH1114" s="90"/>
      <c r="AI1114" s="90"/>
      <c r="AJ1114" s="90"/>
      <c r="AK1114" s="90"/>
      <c r="AL1114" s="90"/>
      <c r="AM1114" s="90"/>
      <c r="AN1114" s="90"/>
      <c r="AO1114" s="90"/>
    </row>
    <row r="1115" spans="1:41" x14ac:dyDescent="0.2">
      <c r="A1115" s="90"/>
      <c r="B1115" s="90"/>
      <c r="C1115" s="90"/>
      <c r="D1115" s="90"/>
      <c r="E1115" s="90"/>
      <c r="F1115" s="90"/>
      <c r="G1115" s="90"/>
      <c r="H1115" s="90"/>
      <c r="I1115" s="90"/>
      <c r="J1115" s="90"/>
      <c r="K1115" s="90"/>
      <c r="L1115" s="90"/>
      <c r="M1115" s="90"/>
      <c r="N1115" s="90"/>
      <c r="O1115" s="90"/>
      <c r="P1115" s="90"/>
      <c r="Q1115" s="90"/>
      <c r="R1115" s="90"/>
      <c r="S1115" s="90"/>
      <c r="T1115" s="90"/>
      <c r="U1115" s="90"/>
      <c r="V1115" s="90"/>
      <c r="W1115" s="90"/>
      <c r="X1115" s="90"/>
      <c r="Y1115" s="90"/>
      <c r="Z1115" s="90"/>
      <c r="AA1115" s="90"/>
      <c r="AB1115" s="90"/>
      <c r="AC1115" s="90"/>
      <c r="AD1115" s="90"/>
      <c r="AE1115" s="90"/>
      <c r="AF1115" s="90"/>
      <c r="AG1115" s="90"/>
      <c r="AH1115" s="90"/>
      <c r="AI1115" s="90"/>
      <c r="AJ1115" s="90"/>
      <c r="AK1115" s="90"/>
      <c r="AL1115" s="90"/>
      <c r="AM1115" s="90"/>
      <c r="AN1115" s="90"/>
      <c r="AO1115" s="90"/>
    </row>
    <row r="1116" spans="1:41" x14ac:dyDescent="0.2">
      <c r="A1116" s="90"/>
      <c r="B1116" s="90"/>
      <c r="C1116" s="90"/>
      <c r="D1116" s="90"/>
      <c r="E1116" s="90"/>
      <c r="F1116" s="90"/>
      <c r="G1116" s="90"/>
      <c r="H1116" s="90"/>
      <c r="I1116" s="90"/>
      <c r="J1116" s="90"/>
      <c r="K1116" s="90"/>
      <c r="L1116" s="90"/>
      <c r="M1116" s="90"/>
      <c r="N1116" s="90"/>
      <c r="O1116" s="90"/>
      <c r="P1116" s="90"/>
      <c r="Q1116" s="90"/>
      <c r="R1116" s="90"/>
      <c r="S1116" s="90"/>
      <c r="T1116" s="90"/>
      <c r="U1116" s="90"/>
      <c r="V1116" s="90"/>
      <c r="W1116" s="90"/>
      <c r="X1116" s="90"/>
      <c r="Y1116" s="90"/>
      <c r="Z1116" s="90"/>
      <c r="AA1116" s="90"/>
      <c r="AB1116" s="90"/>
      <c r="AC1116" s="90"/>
      <c r="AD1116" s="90"/>
      <c r="AE1116" s="90"/>
      <c r="AF1116" s="90"/>
      <c r="AG1116" s="90"/>
      <c r="AH1116" s="90"/>
      <c r="AI1116" s="90"/>
      <c r="AJ1116" s="90"/>
      <c r="AK1116" s="90"/>
      <c r="AL1116" s="90"/>
      <c r="AM1116" s="90"/>
      <c r="AN1116" s="90"/>
      <c r="AO1116" s="90"/>
    </row>
    <row r="1117" spans="1:41" x14ac:dyDescent="0.2">
      <c r="A1117" s="90"/>
      <c r="B1117" s="90"/>
      <c r="C1117" s="90"/>
      <c r="D1117" s="90"/>
      <c r="E1117" s="90"/>
      <c r="F1117" s="90"/>
      <c r="G1117" s="90"/>
      <c r="H1117" s="90"/>
      <c r="I1117" s="90"/>
      <c r="J1117" s="90"/>
      <c r="K1117" s="90"/>
      <c r="L1117" s="90"/>
      <c r="M1117" s="90"/>
      <c r="N1117" s="90"/>
      <c r="O1117" s="90"/>
      <c r="P1117" s="90"/>
      <c r="Q1117" s="90"/>
      <c r="R1117" s="90"/>
      <c r="S1117" s="90"/>
      <c r="T1117" s="90"/>
      <c r="U1117" s="90"/>
      <c r="V1117" s="90"/>
      <c r="W1117" s="90"/>
      <c r="X1117" s="90"/>
      <c r="Y1117" s="90"/>
      <c r="Z1117" s="90"/>
      <c r="AA1117" s="90"/>
      <c r="AB1117" s="90"/>
      <c r="AC1117" s="90"/>
      <c r="AD1117" s="90"/>
      <c r="AE1117" s="90"/>
      <c r="AF1117" s="90"/>
      <c r="AG1117" s="90"/>
      <c r="AH1117" s="90"/>
      <c r="AI1117" s="90"/>
      <c r="AJ1117" s="90"/>
      <c r="AK1117" s="90"/>
      <c r="AL1117" s="90"/>
      <c r="AM1117" s="90"/>
      <c r="AN1117" s="90"/>
      <c r="AO1117" s="90"/>
    </row>
    <row r="1118" spans="1:41" x14ac:dyDescent="0.2">
      <c r="A1118" s="90"/>
      <c r="B1118" s="90"/>
      <c r="C1118" s="90"/>
      <c r="D1118" s="90"/>
      <c r="E1118" s="90"/>
      <c r="F1118" s="90"/>
      <c r="G1118" s="90"/>
      <c r="H1118" s="90"/>
      <c r="I1118" s="90"/>
      <c r="J1118" s="90"/>
      <c r="K1118" s="90"/>
      <c r="L1118" s="90"/>
      <c r="M1118" s="90"/>
      <c r="N1118" s="90"/>
      <c r="O1118" s="90"/>
      <c r="P1118" s="90"/>
      <c r="Q1118" s="90"/>
      <c r="R1118" s="90"/>
      <c r="S1118" s="90"/>
      <c r="T1118" s="90"/>
      <c r="U1118" s="90"/>
      <c r="V1118" s="90"/>
      <c r="W1118" s="90"/>
      <c r="X1118" s="90"/>
      <c r="Y1118" s="90"/>
      <c r="Z1118" s="90"/>
      <c r="AA1118" s="90"/>
      <c r="AB1118" s="90"/>
      <c r="AC1118" s="90"/>
      <c r="AD1118" s="90"/>
      <c r="AE1118" s="90"/>
      <c r="AF1118" s="90"/>
      <c r="AG1118" s="90"/>
      <c r="AH1118" s="90"/>
      <c r="AI1118" s="90"/>
      <c r="AJ1118" s="90"/>
      <c r="AK1118" s="90"/>
      <c r="AL1118" s="90"/>
      <c r="AM1118" s="90"/>
      <c r="AN1118" s="90"/>
      <c r="AO1118" s="90"/>
    </row>
    <row r="1119" spans="1:41" x14ac:dyDescent="0.2">
      <c r="A1119" s="90"/>
      <c r="B1119" s="90"/>
      <c r="C1119" s="90"/>
      <c r="D1119" s="90"/>
      <c r="E1119" s="90"/>
      <c r="F1119" s="90"/>
      <c r="G1119" s="90"/>
      <c r="H1119" s="90"/>
      <c r="I1119" s="90"/>
      <c r="J1119" s="90"/>
      <c r="K1119" s="90"/>
      <c r="L1119" s="90"/>
      <c r="M1119" s="90"/>
      <c r="N1119" s="90"/>
      <c r="O1119" s="90"/>
      <c r="P1119" s="90"/>
      <c r="Q1119" s="90"/>
      <c r="R1119" s="90"/>
      <c r="S1119" s="90"/>
      <c r="T1119" s="90"/>
      <c r="U1119" s="90"/>
      <c r="V1119" s="90"/>
      <c r="W1119" s="90"/>
      <c r="X1119" s="90"/>
      <c r="Y1119" s="90"/>
      <c r="Z1119" s="90"/>
      <c r="AA1119" s="90"/>
      <c r="AB1119" s="90"/>
      <c r="AC1119" s="90"/>
      <c r="AD1119" s="90"/>
      <c r="AE1119" s="90"/>
      <c r="AF1119" s="90"/>
      <c r="AG1119" s="90"/>
      <c r="AH1119" s="90"/>
      <c r="AI1119" s="90"/>
      <c r="AJ1119" s="90"/>
      <c r="AK1119" s="90"/>
      <c r="AL1119" s="90"/>
      <c r="AM1119" s="90"/>
      <c r="AN1119" s="90"/>
      <c r="AO1119" s="90"/>
    </row>
    <row r="1120" spans="1:41" x14ac:dyDescent="0.2">
      <c r="A1120" s="90"/>
      <c r="B1120" s="90"/>
      <c r="C1120" s="90"/>
      <c r="D1120" s="90"/>
      <c r="E1120" s="90"/>
      <c r="F1120" s="90"/>
      <c r="G1120" s="90"/>
      <c r="H1120" s="90"/>
      <c r="I1120" s="90"/>
      <c r="J1120" s="90"/>
      <c r="K1120" s="90"/>
      <c r="L1120" s="90"/>
      <c r="M1120" s="90"/>
      <c r="N1120" s="90"/>
      <c r="O1120" s="90"/>
      <c r="P1120" s="90"/>
      <c r="Q1120" s="90"/>
      <c r="R1120" s="90"/>
      <c r="S1120" s="90"/>
      <c r="T1120" s="90"/>
      <c r="U1120" s="90"/>
      <c r="V1120" s="90"/>
      <c r="W1120" s="90"/>
      <c r="X1120" s="90"/>
      <c r="Y1120" s="90"/>
      <c r="Z1120" s="90"/>
      <c r="AA1120" s="90"/>
      <c r="AB1120" s="90"/>
      <c r="AC1120" s="90"/>
      <c r="AD1120" s="90"/>
      <c r="AE1120" s="90"/>
      <c r="AF1120" s="90"/>
      <c r="AG1120" s="90"/>
      <c r="AH1120" s="90"/>
      <c r="AI1120" s="90"/>
      <c r="AJ1120" s="90"/>
      <c r="AK1120" s="90"/>
      <c r="AL1120" s="90"/>
      <c r="AM1120" s="90"/>
      <c r="AN1120" s="90"/>
      <c r="AO1120" s="90"/>
    </row>
    <row r="1121" spans="1:41" x14ac:dyDescent="0.2">
      <c r="A1121" s="90"/>
      <c r="B1121" s="90"/>
      <c r="C1121" s="90"/>
      <c r="D1121" s="90"/>
      <c r="E1121" s="90"/>
      <c r="F1121" s="90"/>
      <c r="G1121" s="90"/>
      <c r="H1121" s="90"/>
      <c r="I1121" s="90"/>
      <c r="J1121" s="90"/>
      <c r="K1121" s="90"/>
      <c r="L1121" s="90"/>
      <c r="M1121" s="90"/>
      <c r="N1121" s="90"/>
      <c r="O1121" s="90"/>
      <c r="P1121" s="90"/>
      <c r="Q1121" s="90"/>
      <c r="R1121" s="90"/>
      <c r="S1121" s="90"/>
      <c r="T1121" s="90"/>
      <c r="U1121" s="90"/>
      <c r="V1121" s="90"/>
      <c r="W1121" s="90"/>
      <c r="X1121" s="90"/>
      <c r="Y1121" s="90"/>
      <c r="Z1121" s="90"/>
      <c r="AA1121" s="90"/>
      <c r="AB1121" s="90"/>
      <c r="AC1121" s="90"/>
      <c r="AD1121" s="90"/>
      <c r="AE1121" s="90"/>
      <c r="AF1121" s="90"/>
      <c r="AG1121" s="90"/>
      <c r="AH1121" s="90"/>
      <c r="AI1121" s="90"/>
      <c r="AJ1121" s="90"/>
      <c r="AK1121" s="90"/>
      <c r="AL1121" s="90"/>
      <c r="AM1121" s="90"/>
      <c r="AN1121" s="90"/>
      <c r="AO1121" s="90"/>
    </row>
    <row r="1122" spans="1:41" x14ac:dyDescent="0.2">
      <c r="A1122" s="90"/>
      <c r="B1122" s="90"/>
      <c r="C1122" s="90"/>
      <c r="D1122" s="90"/>
      <c r="E1122" s="90"/>
      <c r="F1122" s="90"/>
      <c r="G1122" s="90"/>
      <c r="H1122" s="90"/>
      <c r="I1122" s="90"/>
      <c r="J1122" s="90"/>
      <c r="K1122" s="90"/>
      <c r="L1122" s="90"/>
      <c r="M1122" s="90"/>
      <c r="N1122" s="90"/>
      <c r="O1122" s="90"/>
      <c r="P1122" s="90"/>
      <c r="Q1122" s="90"/>
      <c r="R1122" s="90"/>
      <c r="S1122" s="90"/>
      <c r="T1122" s="90"/>
      <c r="U1122" s="90"/>
      <c r="V1122" s="90"/>
      <c r="W1122" s="90"/>
      <c r="X1122" s="90"/>
      <c r="Y1122" s="90"/>
      <c r="Z1122" s="90"/>
      <c r="AA1122" s="90"/>
      <c r="AB1122" s="90"/>
      <c r="AC1122" s="90"/>
      <c r="AD1122" s="90"/>
      <c r="AE1122" s="90"/>
      <c r="AF1122" s="90"/>
      <c r="AG1122" s="90"/>
      <c r="AH1122" s="90"/>
      <c r="AI1122" s="90"/>
      <c r="AJ1122" s="90"/>
      <c r="AK1122" s="90"/>
      <c r="AL1122" s="90"/>
      <c r="AM1122" s="90"/>
      <c r="AN1122" s="90"/>
      <c r="AO1122" s="90"/>
    </row>
    <row r="1123" spans="1:41" x14ac:dyDescent="0.2">
      <c r="A1123" s="90"/>
      <c r="B1123" s="90"/>
      <c r="C1123" s="90"/>
      <c r="D1123" s="90"/>
      <c r="E1123" s="90"/>
      <c r="F1123" s="90"/>
      <c r="G1123" s="90"/>
      <c r="H1123" s="90"/>
      <c r="I1123" s="90"/>
      <c r="J1123" s="90"/>
      <c r="K1123" s="90"/>
      <c r="L1123" s="90"/>
      <c r="M1123" s="90"/>
      <c r="N1123" s="90"/>
      <c r="O1123" s="90"/>
      <c r="P1123" s="90"/>
      <c r="Q1123" s="90"/>
      <c r="R1123" s="90"/>
      <c r="S1123" s="90"/>
      <c r="T1123" s="90"/>
      <c r="U1123" s="90"/>
      <c r="V1123" s="90"/>
      <c r="W1123" s="90"/>
      <c r="X1123" s="90"/>
      <c r="Y1123" s="90"/>
      <c r="Z1123" s="90"/>
      <c r="AA1123" s="90"/>
      <c r="AB1123" s="90"/>
      <c r="AC1123" s="90"/>
      <c r="AD1123" s="90"/>
      <c r="AE1123" s="90"/>
      <c r="AF1123" s="90"/>
      <c r="AG1123" s="90"/>
      <c r="AH1123" s="90"/>
      <c r="AI1123" s="90"/>
      <c r="AJ1123" s="90"/>
      <c r="AK1123" s="90"/>
      <c r="AL1123" s="90"/>
      <c r="AM1123" s="90"/>
      <c r="AN1123" s="90"/>
      <c r="AO1123" s="90"/>
    </row>
    <row r="1124" spans="1:41" x14ac:dyDescent="0.2">
      <c r="A1124" s="90"/>
      <c r="B1124" s="90"/>
      <c r="C1124" s="90"/>
      <c r="D1124" s="90"/>
      <c r="E1124" s="90"/>
      <c r="F1124" s="90"/>
      <c r="G1124" s="90"/>
      <c r="H1124" s="90"/>
      <c r="I1124" s="90"/>
      <c r="J1124" s="90"/>
      <c r="K1124" s="90"/>
      <c r="L1124" s="90"/>
      <c r="M1124" s="90"/>
      <c r="N1124" s="90"/>
      <c r="O1124" s="90"/>
      <c r="P1124" s="90"/>
      <c r="Q1124" s="90"/>
      <c r="R1124" s="90"/>
      <c r="S1124" s="90"/>
      <c r="T1124" s="90"/>
      <c r="U1124" s="90"/>
      <c r="V1124" s="90"/>
      <c r="W1124" s="90"/>
      <c r="X1124" s="90"/>
      <c r="Y1124" s="90"/>
      <c r="Z1124" s="90"/>
      <c r="AA1124" s="90"/>
      <c r="AB1124" s="90"/>
      <c r="AC1124" s="90"/>
      <c r="AD1124" s="90"/>
      <c r="AE1124" s="90"/>
      <c r="AF1124" s="90"/>
      <c r="AG1124" s="90"/>
      <c r="AH1124" s="90"/>
      <c r="AI1124" s="90"/>
      <c r="AJ1124" s="90"/>
      <c r="AK1124" s="90"/>
      <c r="AL1124" s="90"/>
      <c r="AM1124" s="90"/>
      <c r="AN1124" s="90"/>
      <c r="AO1124" s="90"/>
    </row>
    <row r="1125" spans="1:41" x14ac:dyDescent="0.2">
      <c r="A1125" s="90"/>
      <c r="B1125" s="90"/>
      <c r="C1125" s="90"/>
      <c r="D1125" s="90"/>
      <c r="E1125" s="90"/>
      <c r="F1125" s="90"/>
      <c r="G1125" s="90"/>
      <c r="H1125" s="90"/>
      <c r="I1125" s="90"/>
      <c r="J1125" s="90"/>
      <c r="K1125" s="90"/>
      <c r="L1125" s="90"/>
      <c r="M1125" s="90"/>
      <c r="N1125" s="90"/>
      <c r="O1125" s="90"/>
      <c r="P1125" s="90"/>
      <c r="Q1125" s="90"/>
      <c r="R1125" s="90"/>
      <c r="S1125" s="90"/>
      <c r="T1125" s="90"/>
      <c r="U1125" s="90"/>
      <c r="V1125" s="90"/>
      <c r="W1125" s="90"/>
      <c r="X1125" s="90"/>
      <c r="Y1125" s="90"/>
      <c r="Z1125" s="90"/>
      <c r="AA1125" s="90"/>
      <c r="AB1125" s="90"/>
      <c r="AC1125" s="90"/>
      <c r="AD1125" s="90"/>
      <c r="AE1125" s="90"/>
      <c r="AF1125" s="90"/>
      <c r="AG1125" s="90"/>
      <c r="AH1125" s="90"/>
      <c r="AI1125" s="90"/>
      <c r="AJ1125" s="90"/>
      <c r="AK1125" s="90"/>
      <c r="AL1125" s="90"/>
      <c r="AM1125" s="90"/>
      <c r="AN1125" s="90"/>
      <c r="AO1125" s="90"/>
    </row>
    <row r="1126" spans="1:41" x14ac:dyDescent="0.2">
      <c r="A1126" s="90"/>
      <c r="B1126" s="90"/>
      <c r="C1126" s="90"/>
      <c r="D1126" s="90"/>
      <c r="E1126" s="90"/>
      <c r="F1126" s="90"/>
      <c r="G1126" s="90"/>
      <c r="H1126" s="90"/>
      <c r="I1126" s="90"/>
      <c r="J1126" s="90"/>
      <c r="K1126" s="90"/>
      <c r="L1126" s="90"/>
      <c r="M1126" s="90"/>
      <c r="N1126" s="90"/>
      <c r="O1126" s="90"/>
      <c r="P1126" s="90"/>
      <c r="Q1126" s="90"/>
      <c r="R1126" s="90"/>
      <c r="S1126" s="90"/>
      <c r="T1126" s="90"/>
      <c r="U1126" s="90"/>
      <c r="V1126" s="90"/>
      <c r="W1126" s="90"/>
      <c r="X1126" s="90"/>
      <c r="Y1126" s="90"/>
      <c r="Z1126" s="90"/>
      <c r="AA1126" s="90"/>
      <c r="AB1126" s="90"/>
      <c r="AC1126" s="90"/>
      <c r="AD1126" s="90"/>
      <c r="AE1126" s="90"/>
      <c r="AF1126" s="90"/>
      <c r="AG1126" s="90"/>
      <c r="AH1126" s="90"/>
      <c r="AI1126" s="90"/>
      <c r="AJ1126" s="90"/>
      <c r="AK1126" s="90"/>
      <c r="AL1126" s="90"/>
      <c r="AM1126" s="90"/>
      <c r="AN1126" s="90"/>
      <c r="AO1126" s="90"/>
    </row>
    <row r="1127" spans="1:41" x14ac:dyDescent="0.2">
      <c r="A1127" s="90"/>
      <c r="B1127" s="90"/>
      <c r="C1127" s="90"/>
      <c r="D1127" s="90"/>
      <c r="E1127" s="90"/>
      <c r="F1127" s="90"/>
      <c r="G1127" s="90"/>
      <c r="H1127" s="90"/>
      <c r="I1127" s="90"/>
      <c r="J1127" s="90"/>
      <c r="K1127" s="90"/>
      <c r="L1127" s="90"/>
      <c r="M1127" s="90"/>
      <c r="N1127" s="90"/>
      <c r="O1127" s="90"/>
      <c r="P1127" s="90"/>
      <c r="Q1127" s="90"/>
      <c r="R1127" s="90"/>
      <c r="S1127" s="90"/>
      <c r="T1127" s="90"/>
      <c r="U1127" s="90"/>
      <c r="V1127" s="90"/>
      <c r="W1127" s="90"/>
      <c r="X1127" s="90"/>
      <c r="Y1127" s="90"/>
      <c r="Z1127" s="90"/>
      <c r="AA1127" s="90"/>
      <c r="AB1127" s="90"/>
      <c r="AC1127" s="90"/>
      <c r="AD1127" s="90"/>
      <c r="AE1127" s="90"/>
      <c r="AF1127" s="90"/>
      <c r="AG1127" s="90"/>
      <c r="AH1127" s="90"/>
      <c r="AI1127" s="90"/>
      <c r="AJ1127" s="90"/>
      <c r="AK1127" s="90"/>
      <c r="AL1127" s="90"/>
      <c r="AM1127" s="90"/>
      <c r="AN1127" s="90"/>
      <c r="AO1127" s="90"/>
    </row>
    <row r="1128" spans="1:41" x14ac:dyDescent="0.2">
      <c r="A1128" s="90"/>
      <c r="B1128" s="90"/>
      <c r="C1128" s="90"/>
      <c r="D1128" s="90"/>
      <c r="E1128" s="90"/>
      <c r="F1128" s="90"/>
      <c r="G1128" s="90"/>
      <c r="H1128" s="90"/>
      <c r="I1128" s="90"/>
      <c r="J1128" s="90"/>
      <c r="K1128" s="90"/>
      <c r="L1128" s="90"/>
      <c r="M1128" s="90"/>
      <c r="N1128" s="90"/>
      <c r="O1128" s="90"/>
      <c r="P1128" s="90"/>
      <c r="Q1128" s="90"/>
      <c r="R1128" s="90"/>
      <c r="S1128" s="90"/>
      <c r="T1128" s="90"/>
      <c r="U1128" s="90"/>
      <c r="V1128" s="90"/>
      <c r="W1128" s="90"/>
      <c r="X1128" s="90"/>
      <c r="Y1128" s="90"/>
      <c r="Z1128" s="90"/>
      <c r="AA1128" s="90"/>
      <c r="AB1128" s="90"/>
      <c r="AC1128" s="90"/>
      <c r="AD1128" s="90"/>
      <c r="AE1128" s="90"/>
      <c r="AF1128" s="90"/>
      <c r="AG1128" s="90"/>
      <c r="AH1128" s="90"/>
      <c r="AI1128" s="90"/>
      <c r="AJ1128" s="90"/>
      <c r="AK1128" s="90"/>
      <c r="AL1128" s="90"/>
      <c r="AM1128" s="90"/>
      <c r="AN1128" s="90"/>
      <c r="AO1128" s="90"/>
    </row>
    <row r="1129" spans="1:41" x14ac:dyDescent="0.2">
      <c r="A1129" s="90"/>
      <c r="B1129" s="90"/>
      <c r="C1129" s="90"/>
      <c r="D1129" s="90"/>
      <c r="E1129" s="90"/>
      <c r="F1129" s="90"/>
      <c r="G1129" s="90"/>
      <c r="H1129" s="90"/>
      <c r="I1129" s="90"/>
      <c r="J1129" s="90"/>
      <c r="K1129" s="90"/>
      <c r="L1129" s="90"/>
      <c r="M1129" s="90"/>
      <c r="N1129" s="90"/>
      <c r="O1129" s="90"/>
      <c r="P1129" s="90"/>
      <c r="Q1129" s="90"/>
      <c r="R1129" s="90"/>
      <c r="S1129" s="90"/>
      <c r="T1129" s="90"/>
      <c r="U1129" s="90"/>
      <c r="V1129" s="90"/>
      <c r="W1129" s="90"/>
      <c r="X1129" s="90"/>
      <c r="Y1129" s="90"/>
      <c r="Z1129" s="90"/>
      <c r="AA1129" s="90"/>
      <c r="AB1129" s="90"/>
      <c r="AC1129" s="90"/>
      <c r="AD1129" s="90"/>
      <c r="AE1129" s="90"/>
      <c r="AF1129" s="90"/>
      <c r="AG1129" s="90"/>
      <c r="AH1129" s="90"/>
      <c r="AI1129" s="90"/>
      <c r="AJ1129" s="90"/>
      <c r="AK1129" s="90"/>
      <c r="AL1129" s="90"/>
      <c r="AM1129" s="90"/>
      <c r="AN1129" s="90"/>
      <c r="AO1129" s="90"/>
    </row>
    <row r="1130" spans="1:41" x14ac:dyDescent="0.2">
      <c r="A1130" s="90"/>
      <c r="B1130" s="90"/>
      <c r="C1130" s="90"/>
      <c r="D1130" s="90"/>
      <c r="E1130" s="90"/>
      <c r="F1130" s="90"/>
      <c r="G1130" s="90"/>
      <c r="H1130" s="90"/>
      <c r="I1130" s="90"/>
      <c r="J1130" s="90"/>
      <c r="K1130" s="90"/>
      <c r="L1130" s="90"/>
      <c r="M1130" s="90"/>
      <c r="N1130" s="90"/>
      <c r="O1130" s="90"/>
      <c r="P1130" s="90"/>
      <c r="Q1130" s="90"/>
      <c r="R1130" s="90"/>
      <c r="S1130" s="90"/>
      <c r="T1130" s="90"/>
      <c r="U1130" s="90"/>
      <c r="V1130" s="90"/>
      <c r="W1130" s="90"/>
      <c r="X1130" s="90"/>
      <c r="Y1130" s="90"/>
      <c r="Z1130" s="90"/>
      <c r="AA1130" s="90"/>
      <c r="AB1130" s="90"/>
      <c r="AC1130" s="90"/>
      <c r="AD1130" s="90"/>
      <c r="AE1130" s="90"/>
      <c r="AF1130" s="90"/>
      <c r="AG1130" s="90"/>
      <c r="AH1130" s="90"/>
      <c r="AI1130" s="90"/>
      <c r="AJ1130" s="90"/>
      <c r="AK1130" s="90"/>
      <c r="AL1130" s="90"/>
      <c r="AM1130" s="90"/>
      <c r="AN1130" s="90"/>
      <c r="AO1130" s="90"/>
    </row>
    <row r="1131" spans="1:41" x14ac:dyDescent="0.2">
      <c r="A1131" s="90"/>
      <c r="B1131" s="90"/>
      <c r="C1131" s="90"/>
      <c r="D1131" s="90"/>
      <c r="E1131" s="90"/>
      <c r="F1131" s="90"/>
      <c r="G1131" s="90"/>
      <c r="H1131" s="90"/>
      <c r="I1131" s="90"/>
      <c r="J1131" s="90"/>
      <c r="K1131" s="90"/>
      <c r="L1131" s="90"/>
      <c r="M1131" s="90"/>
      <c r="N1131" s="90"/>
      <c r="O1131" s="90"/>
      <c r="P1131" s="90"/>
      <c r="Q1131" s="90"/>
      <c r="R1131" s="90"/>
      <c r="S1131" s="90"/>
      <c r="T1131" s="90"/>
      <c r="U1131" s="90"/>
      <c r="V1131" s="90"/>
      <c r="W1131" s="90"/>
      <c r="X1131" s="90"/>
      <c r="Y1131" s="90"/>
      <c r="Z1131" s="90"/>
      <c r="AA1131" s="90"/>
      <c r="AB1131" s="90"/>
      <c r="AC1131" s="90"/>
      <c r="AD1131" s="90"/>
      <c r="AE1131" s="90"/>
      <c r="AF1131" s="90"/>
      <c r="AG1131" s="90"/>
      <c r="AH1131" s="90"/>
      <c r="AI1131" s="90"/>
      <c r="AJ1131" s="90"/>
      <c r="AK1131" s="90"/>
      <c r="AL1131" s="90"/>
      <c r="AM1131" s="90"/>
      <c r="AN1131" s="90"/>
      <c r="AO1131" s="90"/>
    </row>
    <row r="1132" spans="1:41" x14ac:dyDescent="0.2">
      <c r="A1132" s="90"/>
      <c r="B1132" s="90"/>
      <c r="C1132" s="90"/>
      <c r="D1132" s="90"/>
      <c r="E1132" s="90"/>
      <c r="F1132" s="90"/>
      <c r="G1132" s="90"/>
      <c r="H1132" s="90"/>
      <c r="I1132" s="90"/>
      <c r="J1132" s="90"/>
      <c r="K1132" s="90"/>
      <c r="L1132" s="90"/>
      <c r="M1132" s="90"/>
      <c r="N1132" s="90"/>
      <c r="O1132" s="90"/>
      <c r="P1132" s="90"/>
      <c r="Q1132" s="90"/>
      <c r="R1132" s="90"/>
      <c r="S1132" s="90"/>
      <c r="T1132" s="90"/>
      <c r="U1132" s="90"/>
      <c r="V1132" s="90"/>
      <c r="W1132" s="90"/>
      <c r="X1132" s="90"/>
      <c r="Y1132" s="90"/>
      <c r="Z1132" s="90"/>
      <c r="AA1132" s="90"/>
      <c r="AB1132" s="90"/>
      <c r="AC1132" s="90"/>
      <c r="AD1132" s="90"/>
      <c r="AE1132" s="90"/>
      <c r="AF1132" s="90"/>
      <c r="AG1132" s="90"/>
      <c r="AH1132" s="90"/>
      <c r="AI1132" s="90"/>
      <c r="AJ1132" s="90"/>
      <c r="AK1132" s="90"/>
      <c r="AL1132" s="90"/>
      <c r="AM1132" s="90"/>
      <c r="AN1132" s="90"/>
      <c r="AO1132" s="90"/>
    </row>
    <row r="1133" spans="1:41" x14ac:dyDescent="0.2">
      <c r="A1133" s="90"/>
      <c r="B1133" s="90"/>
      <c r="C1133" s="90"/>
      <c r="D1133" s="90"/>
      <c r="E1133" s="90"/>
      <c r="F1133" s="90"/>
      <c r="G1133" s="90"/>
      <c r="H1133" s="90"/>
      <c r="I1133" s="90"/>
      <c r="J1133" s="90"/>
      <c r="K1133" s="90"/>
      <c r="L1133" s="90"/>
      <c r="M1133" s="90"/>
      <c r="N1133" s="90"/>
      <c r="O1133" s="90"/>
      <c r="P1133" s="90"/>
      <c r="Q1133" s="90"/>
      <c r="R1133" s="90"/>
      <c r="S1133" s="90"/>
      <c r="T1133" s="90"/>
      <c r="U1133" s="90"/>
      <c r="V1133" s="90"/>
      <c r="W1133" s="90"/>
      <c r="X1133" s="90"/>
      <c r="Y1133" s="90"/>
      <c r="Z1133" s="90"/>
      <c r="AA1133" s="90"/>
      <c r="AB1133" s="90"/>
      <c r="AC1133" s="90"/>
      <c r="AD1133" s="90"/>
      <c r="AE1133" s="90"/>
      <c r="AF1133" s="90"/>
      <c r="AG1133" s="90"/>
      <c r="AH1133" s="90"/>
      <c r="AI1133" s="90"/>
      <c r="AJ1133" s="90"/>
      <c r="AK1133" s="90"/>
      <c r="AL1133" s="90"/>
      <c r="AM1133" s="90"/>
      <c r="AN1133" s="90"/>
      <c r="AO1133" s="90"/>
    </row>
    <row r="1134" spans="1:41" x14ac:dyDescent="0.2">
      <c r="A1134" s="90"/>
      <c r="B1134" s="90"/>
      <c r="C1134" s="90"/>
      <c r="D1134" s="90"/>
      <c r="E1134" s="90"/>
      <c r="F1134" s="90"/>
      <c r="G1134" s="90"/>
      <c r="H1134" s="90"/>
      <c r="I1134" s="90"/>
      <c r="J1134" s="90"/>
      <c r="K1134" s="90"/>
      <c r="L1134" s="90"/>
      <c r="M1134" s="90"/>
      <c r="N1134" s="90"/>
      <c r="O1134" s="90"/>
      <c r="P1134" s="90"/>
      <c r="Q1134" s="90"/>
      <c r="R1134" s="90"/>
      <c r="S1134" s="90"/>
      <c r="T1134" s="90"/>
      <c r="U1134" s="90"/>
      <c r="V1134" s="90"/>
      <c r="W1134" s="90"/>
      <c r="X1134" s="90"/>
      <c r="Y1134" s="90"/>
      <c r="Z1134" s="90"/>
      <c r="AA1134" s="90"/>
      <c r="AB1134" s="90"/>
      <c r="AC1134" s="90"/>
      <c r="AD1134" s="90"/>
      <c r="AE1134" s="90"/>
      <c r="AF1134" s="90"/>
      <c r="AG1134" s="90"/>
      <c r="AH1134" s="90"/>
      <c r="AI1134" s="90"/>
      <c r="AJ1134" s="90"/>
      <c r="AK1134" s="90"/>
      <c r="AL1134" s="90"/>
      <c r="AM1134" s="90"/>
      <c r="AN1134" s="90"/>
      <c r="AO1134" s="90"/>
    </row>
    <row r="1135" spans="1:41" x14ac:dyDescent="0.2">
      <c r="A1135" s="90"/>
      <c r="B1135" s="90"/>
      <c r="C1135" s="90"/>
      <c r="D1135" s="90"/>
      <c r="E1135" s="90"/>
      <c r="F1135" s="90"/>
      <c r="G1135" s="90"/>
      <c r="H1135" s="90"/>
      <c r="I1135" s="90"/>
      <c r="J1135" s="90"/>
      <c r="K1135" s="90"/>
      <c r="L1135" s="90"/>
      <c r="M1135" s="90"/>
      <c r="N1135" s="90"/>
      <c r="O1135" s="90"/>
      <c r="P1135" s="90"/>
      <c r="Q1135" s="90"/>
      <c r="R1135" s="90"/>
      <c r="S1135" s="90"/>
      <c r="T1135" s="90"/>
      <c r="U1135" s="90"/>
      <c r="V1135" s="90"/>
      <c r="W1135" s="90"/>
      <c r="X1135" s="90"/>
      <c r="Y1135" s="90"/>
      <c r="Z1135" s="90"/>
      <c r="AA1135" s="90"/>
      <c r="AB1135" s="90"/>
      <c r="AC1135" s="90"/>
      <c r="AD1135" s="90"/>
      <c r="AE1135" s="90"/>
      <c r="AF1135" s="90"/>
      <c r="AG1135" s="90"/>
      <c r="AH1135" s="90"/>
      <c r="AI1135" s="90"/>
      <c r="AJ1135" s="90"/>
      <c r="AK1135" s="90"/>
      <c r="AL1135" s="90"/>
      <c r="AM1135" s="90"/>
      <c r="AN1135" s="90"/>
      <c r="AO1135" s="90"/>
    </row>
    <row r="1136" spans="1:41" x14ac:dyDescent="0.2">
      <c r="A1136" s="90"/>
      <c r="B1136" s="90"/>
      <c r="C1136" s="90"/>
      <c r="D1136" s="90"/>
      <c r="E1136" s="90"/>
      <c r="F1136" s="90"/>
      <c r="G1136" s="90"/>
      <c r="H1136" s="90"/>
      <c r="I1136" s="90"/>
      <c r="J1136" s="90"/>
      <c r="K1136" s="90"/>
      <c r="L1136" s="90"/>
      <c r="M1136" s="90"/>
      <c r="N1136" s="90"/>
      <c r="O1136" s="90"/>
      <c r="P1136" s="90"/>
      <c r="Q1136" s="90"/>
      <c r="R1136" s="90"/>
      <c r="S1136" s="90"/>
      <c r="T1136" s="90"/>
      <c r="U1136" s="90"/>
      <c r="V1136" s="90"/>
      <c r="W1136" s="90"/>
      <c r="X1136" s="90"/>
      <c r="Y1136" s="90"/>
      <c r="Z1136" s="90"/>
      <c r="AA1136" s="90"/>
      <c r="AB1136" s="90"/>
      <c r="AC1136" s="90"/>
      <c r="AD1136" s="90"/>
      <c r="AE1136" s="90"/>
      <c r="AF1136" s="90"/>
      <c r="AG1136" s="90"/>
      <c r="AH1136" s="90"/>
      <c r="AI1136" s="90"/>
      <c r="AJ1136" s="90"/>
      <c r="AK1136" s="90"/>
      <c r="AL1136" s="90"/>
      <c r="AM1136" s="90"/>
      <c r="AN1136" s="90"/>
      <c r="AO1136" s="90"/>
    </row>
    <row r="1137" spans="1:41" x14ac:dyDescent="0.2">
      <c r="A1137" s="90"/>
      <c r="B1137" s="90"/>
      <c r="C1137" s="90"/>
      <c r="D1137" s="90"/>
      <c r="E1137" s="90"/>
      <c r="F1137" s="90"/>
      <c r="G1137" s="90"/>
      <c r="H1137" s="90"/>
      <c r="I1137" s="90"/>
      <c r="J1137" s="90"/>
      <c r="K1137" s="90"/>
      <c r="L1137" s="90"/>
      <c r="M1137" s="90"/>
      <c r="N1137" s="90"/>
      <c r="O1137" s="90"/>
      <c r="P1137" s="90"/>
      <c r="Q1137" s="90"/>
      <c r="R1137" s="90"/>
      <c r="S1137" s="90"/>
      <c r="T1137" s="90"/>
      <c r="U1137" s="90"/>
      <c r="V1137" s="90"/>
      <c r="W1137" s="90"/>
      <c r="X1137" s="90"/>
      <c r="Y1137" s="90"/>
      <c r="Z1137" s="90"/>
      <c r="AA1137" s="90"/>
      <c r="AB1137" s="90"/>
      <c r="AC1137" s="90"/>
      <c r="AD1137" s="90"/>
      <c r="AE1137" s="90"/>
      <c r="AF1137" s="90"/>
      <c r="AG1137" s="90"/>
      <c r="AH1137" s="90"/>
      <c r="AI1137" s="90"/>
      <c r="AJ1137" s="90"/>
      <c r="AK1137" s="90"/>
      <c r="AL1137" s="90"/>
      <c r="AM1137" s="90"/>
      <c r="AN1137" s="90"/>
      <c r="AO1137" s="90"/>
    </row>
    <row r="1138" spans="1:41" x14ac:dyDescent="0.2">
      <c r="A1138" s="90"/>
      <c r="B1138" s="90"/>
      <c r="C1138" s="90"/>
      <c r="D1138" s="90"/>
      <c r="E1138" s="90"/>
      <c r="F1138" s="90"/>
      <c r="G1138" s="90"/>
      <c r="H1138" s="90"/>
      <c r="I1138" s="90"/>
      <c r="J1138" s="90"/>
      <c r="K1138" s="90"/>
      <c r="L1138" s="90"/>
      <c r="M1138" s="90"/>
      <c r="N1138" s="90"/>
      <c r="O1138" s="90"/>
      <c r="P1138" s="90"/>
      <c r="Q1138" s="90"/>
      <c r="R1138" s="90"/>
      <c r="S1138" s="90"/>
      <c r="T1138" s="90"/>
      <c r="U1138" s="90"/>
      <c r="V1138" s="90"/>
      <c r="W1138" s="90"/>
      <c r="X1138" s="90"/>
      <c r="Y1138" s="90"/>
      <c r="Z1138" s="90"/>
      <c r="AA1138" s="90"/>
      <c r="AB1138" s="90"/>
      <c r="AC1138" s="90"/>
      <c r="AD1138" s="90"/>
      <c r="AE1138" s="90"/>
      <c r="AF1138" s="90"/>
      <c r="AG1138" s="90"/>
      <c r="AH1138" s="90"/>
      <c r="AI1138" s="90"/>
      <c r="AJ1138" s="90"/>
      <c r="AK1138" s="90"/>
      <c r="AL1138" s="90"/>
      <c r="AM1138" s="90"/>
      <c r="AN1138" s="90"/>
      <c r="AO1138" s="90"/>
    </row>
    <row r="1139" spans="1:41" x14ac:dyDescent="0.2">
      <c r="A1139" s="90"/>
      <c r="B1139" s="90"/>
      <c r="C1139" s="90"/>
      <c r="D1139" s="90"/>
      <c r="E1139" s="90"/>
      <c r="F1139" s="90"/>
      <c r="G1139" s="90"/>
      <c r="H1139" s="90"/>
      <c r="I1139" s="90"/>
      <c r="J1139" s="90"/>
      <c r="K1139" s="90"/>
      <c r="L1139" s="90"/>
      <c r="M1139" s="90"/>
      <c r="N1139" s="90"/>
      <c r="O1139" s="90"/>
      <c r="P1139" s="90"/>
      <c r="Q1139" s="90"/>
      <c r="R1139" s="90"/>
      <c r="S1139" s="90"/>
      <c r="T1139" s="90"/>
      <c r="U1139" s="90"/>
      <c r="V1139" s="90"/>
      <c r="W1139" s="90"/>
      <c r="X1139" s="90"/>
      <c r="Y1139" s="90"/>
      <c r="Z1139" s="90"/>
      <c r="AA1139" s="90"/>
      <c r="AB1139" s="90"/>
      <c r="AC1139" s="90"/>
      <c r="AD1139" s="90"/>
      <c r="AE1139" s="90"/>
      <c r="AF1139" s="90"/>
      <c r="AG1139" s="90"/>
      <c r="AH1139" s="90"/>
      <c r="AI1139" s="90"/>
      <c r="AJ1139" s="90"/>
      <c r="AK1139" s="90"/>
      <c r="AL1139" s="90"/>
      <c r="AM1139" s="90"/>
      <c r="AN1139" s="90"/>
      <c r="AO1139" s="90"/>
    </row>
    <row r="1140" spans="1:41" x14ac:dyDescent="0.2">
      <c r="A1140" s="90"/>
      <c r="B1140" s="90"/>
      <c r="C1140" s="90"/>
      <c r="D1140" s="90"/>
      <c r="E1140" s="90"/>
      <c r="F1140" s="90"/>
      <c r="G1140" s="90"/>
      <c r="H1140" s="90"/>
      <c r="I1140" s="90"/>
      <c r="J1140" s="90"/>
      <c r="K1140" s="90"/>
      <c r="L1140" s="90"/>
      <c r="M1140" s="90"/>
      <c r="N1140" s="90"/>
      <c r="O1140" s="90"/>
      <c r="P1140" s="90"/>
      <c r="Q1140" s="90"/>
      <c r="R1140" s="90"/>
      <c r="S1140" s="90"/>
      <c r="T1140" s="90"/>
      <c r="U1140" s="90"/>
      <c r="V1140" s="90"/>
      <c r="W1140" s="90"/>
      <c r="X1140" s="90"/>
      <c r="Y1140" s="90"/>
      <c r="Z1140" s="90"/>
      <c r="AA1140" s="90"/>
      <c r="AB1140" s="90"/>
      <c r="AC1140" s="90"/>
      <c r="AD1140" s="90"/>
      <c r="AE1140" s="90"/>
      <c r="AF1140" s="90"/>
      <c r="AG1140" s="90"/>
      <c r="AH1140" s="90"/>
      <c r="AI1140" s="90"/>
      <c r="AJ1140" s="90"/>
      <c r="AK1140" s="90"/>
      <c r="AL1140" s="90"/>
      <c r="AM1140" s="90"/>
      <c r="AN1140" s="90"/>
      <c r="AO1140" s="90"/>
    </row>
    <row r="1141" spans="1:41" x14ac:dyDescent="0.2">
      <c r="A1141" s="90"/>
      <c r="B1141" s="90"/>
      <c r="C1141" s="90"/>
      <c r="D1141" s="90"/>
      <c r="E1141" s="90"/>
      <c r="F1141" s="90"/>
      <c r="G1141" s="90"/>
      <c r="H1141" s="90"/>
      <c r="I1141" s="90"/>
      <c r="J1141" s="90"/>
      <c r="K1141" s="90"/>
      <c r="L1141" s="90"/>
      <c r="M1141" s="90"/>
      <c r="N1141" s="90"/>
      <c r="O1141" s="90"/>
      <c r="P1141" s="90"/>
      <c r="Q1141" s="90"/>
      <c r="R1141" s="90"/>
      <c r="S1141" s="90"/>
      <c r="T1141" s="90"/>
      <c r="U1141" s="90"/>
      <c r="V1141" s="90"/>
      <c r="W1141" s="90"/>
      <c r="X1141" s="90"/>
      <c r="Y1141" s="90"/>
      <c r="Z1141" s="90"/>
      <c r="AA1141" s="90"/>
      <c r="AB1141" s="90"/>
      <c r="AC1141" s="90"/>
      <c r="AD1141" s="90"/>
      <c r="AE1141" s="90"/>
      <c r="AF1141" s="90"/>
      <c r="AG1141" s="90"/>
      <c r="AH1141" s="90"/>
      <c r="AI1141" s="90"/>
      <c r="AJ1141" s="90"/>
      <c r="AK1141" s="90"/>
      <c r="AL1141" s="90"/>
      <c r="AM1141" s="90"/>
      <c r="AN1141" s="90"/>
      <c r="AO1141" s="90"/>
    </row>
    <row r="1142" spans="1:41" x14ac:dyDescent="0.2">
      <c r="A1142" s="90"/>
      <c r="B1142" s="90"/>
      <c r="C1142" s="90"/>
      <c r="D1142" s="90"/>
      <c r="E1142" s="90"/>
      <c r="F1142" s="90"/>
      <c r="G1142" s="90"/>
      <c r="H1142" s="90"/>
      <c r="I1142" s="90"/>
      <c r="J1142" s="90"/>
      <c r="K1142" s="90"/>
      <c r="L1142" s="90"/>
      <c r="M1142" s="90"/>
      <c r="N1142" s="90"/>
      <c r="O1142" s="90"/>
      <c r="P1142" s="90"/>
      <c r="Q1142" s="90"/>
      <c r="R1142" s="90"/>
      <c r="S1142" s="90"/>
      <c r="T1142" s="90"/>
      <c r="U1142" s="90"/>
      <c r="V1142" s="90"/>
      <c r="W1142" s="90"/>
      <c r="X1142" s="90"/>
      <c r="Y1142" s="90"/>
      <c r="Z1142" s="90"/>
      <c r="AA1142" s="90"/>
      <c r="AB1142" s="90"/>
      <c r="AC1142" s="90"/>
      <c r="AD1142" s="90"/>
      <c r="AE1142" s="90"/>
      <c r="AF1142" s="90"/>
      <c r="AG1142" s="90"/>
      <c r="AH1142" s="90"/>
      <c r="AI1142" s="90"/>
      <c r="AJ1142" s="90"/>
      <c r="AK1142" s="90"/>
      <c r="AL1142" s="90"/>
      <c r="AM1142" s="90"/>
      <c r="AN1142" s="90"/>
      <c r="AO1142" s="90"/>
    </row>
    <row r="1143" spans="1:41" x14ac:dyDescent="0.2">
      <c r="A1143" s="90"/>
      <c r="B1143" s="90"/>
      <c r="C1143" s="90"/>
      <c r="D1143" s="90"/>
      <c r="E1143" s="90"/>
      <c r="F1143" s="90"/>
      <c r="G1143" s="90"/>
      <c r="H1143" s="90"/>
      <c r="I1143" s="90"/>
      <c r="J1143" s="90"/>
      <c r="K1143" s="90"/>
      <c r="L1143" s="90"/>
      <c r="M1143" s="90"/>
      <c r="N1143" s="90"/>
      <c r="O1143" s="90"/>
      <c r="P1143" s="90"/>
      <c r="Q1143" s="90"/>
      <c r="R1143" s="90"/>
      <c r="S1143" s="90"/>
      <c r="T1143" s="90"/>
      <c r="U1143" s="90"/>
      <c r="V1143" s="90"/>
      <c r="W1143" s="90"/>
      <c r="X1143" s="90"/>
      <c r="Y1143" s="90"/>
      <c r="Z1143" s="90"/>
      <c r="AA1143" s="90"/>
      <c r="AB1143" s="90"/>
      <c r="AC1143" s="90"/>
      <c r="AD1143" s="90"/>
      <c r="AE1143" s="90"/>
      <c r="AF1143" s="90"/>
      <c r="AG1143" s="90"/>
      <c r="AH1143" s="90"/>
      <c r="AI1143" s="90"/>
      <c r="AJ1143" s="90"/>
      <c r="AK1143" s="90"/>
      <c r="AL1143" s="90"/>
      <c r="AM1143" s="90"/>
      <c r="AN1143" s="90"/>
      <c r="AO1143" s="90"/>
    </row>
    <row r="1144" spans="1:41" x14ac:dyDescent="0.2">
      <c r="A1144" s="90"/>
      <c r="B1144" s="90"/>
      <c r="C1144" s="90"/>
      <c r="D1144" s="90"/>
      <c r="E1144" s="90"/>
      <c r="F1144" s="90"/>
      <c r="G1144" s="90"/>
      <c r="H1144" s="90"/>
      <c r="I1144" s="90"/>
      <c r="J1144" s="90"/>
      <c r="K1144" s="90"/>
      <c r="L1144" s="90"/>
      <c r="M1144" s="90"/>
      <c r="N1144" s="90"/>
      <c r="O1144" s="90"/>
      <c r="P1144" s="90"/>
      <c r="Q1144" s="90"/>
      <c r="R1144" s="90"/>
      <c r="S1144" s="90"/>
      <c r="T1144" s="90"/>
      <c r="U1144" s="90"/>
      <c r="V1144" s="90"/>
      <c r="W1144" s="90"/>
      <c r="X1144" s="90"/>
      <c r="Y1144" s="90"/>
      <c r="Z1144" s="90"/>
      <c r="AA1144" s="90"/>
      <c r="AB1144" s="90"/>
      <c r="AC1144" s="90"/>
      <c r="AD1144" s="90"/>
      <c r="AE1144" s="90"/>
      <c r="AF1144" s="90"/>
      <c r="AG1144" s="90"/>
      <c r="AH1144" s="90"/>
      <c r="AI1144" s="90"/>
      <c r="AJ1144" s="90"/>
      <c r="AK1144" s="90"/>
      <c r="AL1144" s="90"/>
      <c r="AM1144" s="90"/>
      <c r="AN1144" s="90"/>
      <c r="AO1144" s="90"/>
    </row>
    <row r="1145" spans="1:41" x14ac:dyDescent="0.2">
      <c r="A1145" s="90"/>
      <c r="B1145" s="90"/>
      <c r="C1145" s="90"/>
      <c r="D1145" s="90"/>
      <c r="E1145" s="90"/>
      <c r="F1145" s="90"/>
      <c r="G1145" s="90"/>
      <c r="H1145" s="90"/>
      <c r="I1145" s="90"/>
      <c r="J1145" s="90"/>
      <c r="K1145" s="90"/>
      <c r="L1145" s="90"/>
      <c r="M1145" s="90"/>
      <c r="N1145" s="90"/>
      <c r="O1145" s="90"/>
      <c r="P1145" s="90"/>
      <c r="Q1145" s="90"/>
      <c r="R1145" s="90"/>
      <c r="S1145" s="90"/>
      <c r="T1145" s="90"/>
      <c r="U1145" s="90"/>
      <c r="V1145" s="90"/>
      <c r="W1145" s="90"/>
      <c r="X1145" s="90"/>
      <c r="Y1145" s="90"/>
      <c r="Z1145" s="90"/>
      <c r="AA1145" s="90"/>
      <c r="AB1145" s="90"/>
      <c r="AC1145" s="90"/>
      <c r="AD1145" s="90"/>
      <c r="AE1145" s="90"/>
      <c r="AF1145" s="90"/>
      <c r="AG1145" s="90"/>
      <c r="AH1145" s="90"/>
      <c r="AI1145" s="90"/>
      <c r="AJ1145" s="90"/>
      <c r="AK1145" s="90"/>
      <c r="AL1145" s="90"/>
      <c r="AM1145" s="90"/>
      <c r="AN1145" s="90"/>
      <c r="AO1145" s="90"/>
    </row>
    <row r="1146" spans="1:41" x14ac:dyDescent="0.2">
      <c r="A1146" s="90"/>
      <c r="B1146" s="90"/>
      <c r="C1146" s="90"/>
      <c r="D1146" s="90"/>
      <c r="E1146" s="90"/>
      <c r="F1146" s="90"/>
      <c r="G1146" s="90"/>
      <c r="H1146" s="90"/>
      <c r="I1146" s="90"/>
      <c r="J1146" s="90"/>
      <c r="K1146" s="90"/>
      <c r="L1146" s="90"/>
      <c r="M1146" s="90"/>
      <c r="N1146" s="90"/>
      <c r="O1146" s="90"/>
      <c r="P1146" s="90"/>
      <c r="Q1146" s="90"/>
      <c r="R1146" s="90"/>
      <c r="S1146" s="90"/>
      <c r="T1146" s="90"/>
      <c r="U1146" s="90"/>
      <c r="V1146" s="90"/>
      <c r="W1146" s="90"/>
      <c r="X1146" s="90"/>
      <c r="Y1146" s="90"/>
      <c r="Z1146" s="90"/>
      <c r="AA1146" s="90"/>
      <c r="AB1146" s="90"/>
      <c r="AC1146" s="90"/>
      <c r="AD1146" s="90"/>
      <c r="AE1146" s="90"/>
      <c r="AF1146" s="90"/>
      <c r="AG1146" s="90"/>
      <c r="AH1146" s="90"/>
      <c r="AI1146" s="90"/>
      <c r="AJ1146" s="90"/>
      <c r="AK1146" s="90"/>
      <c r="AL1146" s="90"/>
      <c r="AM1146" s="90"/>
      <c r="AN1146" s="90"/>
      <c r="AO1146" s="90"/>
    </row>
    <row r="1147" spans="1:41" x14ac:dyDescent="0.2">
      <c r="A1147" s="90"/>
      <c r="B1147" s="90"/>
      <c r="C1147" s="90"/>
      <c r="D1147" s="90"/>
      <c r="E1147" s="90"/>
      <c r="F1147" s="90"/>
      <c r="G1147" s="90"/>
      <c r="H1147" s="90"/>
      <c r="I1147" s="90"/>
      <c r="J1147" s="90"/>
      <c r="K1147" s="90"/>
      <c r="L1147" s="90"/>
      <c r="M1147" s="90"/>
      <c r="N1147" s="90"/>
      <c r="O1147" s="90"/>
      <c r="P1147" s="90"/>
      <c r="Q1147" s="90"/>
      <c r="R1147" s="90"/>
      <c r="S1147" s="90"/>
      <c r="T1147" s="90"/>
      <c r="U1147" s="90"/>
      <c r="V1147" s="90"/>
      <c r="W1147" s="90"/>
      <c r="X1147" s="90"/>
      <c r="Y1147" s="90"/>
      <c r="Z1147" s="90"/>
      <c r="AA1147" s="90"/>
      <c r="AB1147" s="90"/>
      <c r="AC1147" s="90"/>
      <c r="AD1147" s="90"/>
      <c r="AE1147" s="90"/>
      <c r="AF1147" s="90"/>
      <c r="AG1147" s="90"/>
      <c r="AH1147" s="90"/>
      <c r="AI1147" s="90"/>
      <c r="AJ1147" s="90"/>
      <c r="AK1147" s="90"/>
      <c r="AL1147" s="90"/>
      <c r="AM1147" s="90"/>
      <c r="AN1147" s="90"/>
      <c r="AO1147" s="90"/>
    </row>
    <row r="1148" spans="1:41" x14ac:dyDescent="0.2">
      <c r="A1148" s="90"/>
      <c r="B1148" s="90"/>
      <c r="C1148" s="90"/>
      <c r="D1148" s="90"/>
      <c r="E1148" s="90"/>
      <c r="F1148" s="90"/>
      <c r="G1148" s="90"/>
      <c r="H1148" s="90"/>
      <c r="I1148" s="90"/>
      <c r="J1148" s="90"/>
      <c r="K1148" s="90"/>
      <c r="L1148" s="90"/>
      <c r="M1148" s="90"/>
      <c r="N1148" s="90"/>
      <c r="O1148" s="90"/>
      <c r="P1148" s="90"/>
      <c r="Q1148" s="90"/>
      <c r="R1148" s="90"/>
      <c r="S1148" s="90"/>
      <c r="T1148" s="90"/>
      <c r="U1148" s="90"/>
      <c r="V1148" s="90"/>
      <c r="W1148" s="90"/>
      <c r="X1148" s="90"/>
      <c r="Y1148" s="90"/>
      <c r="Z1148" s="90"/>
      <c r="AA1148" s="90"/>
      <c r="AB1148" s="90"/>
      <c r="AC1148" s="90"/>
      <c r="AD1148" s="90"/>
      <c r="AE1148" s="90"/>
      <c r="AF1148" s="90"/>
      <c r="AG1148" s="90"/>
      <c r="AH1148" s="90"/>
      <c r="AI1148" s="90"/>
      <c r="AJ1148" s="90"/>
      <c r="AK1148" s="90"/>
      <c r="AL1148" s="90"/>
      <c r="AM1148" s="90"/>
      <c r="AN1148" s="90"/>
      <c r="AO1148" s="90"/>
    </row>
    <row r="1149" spans="1:41" x14ac:dyDescent="0.2">
      <c r="A1149" s="90"/>
      <c r="B1149" s="90"/>
      <c r="C1149" s="90"/>
      <c r="D1149" s="90"/>
      <c r="E1149" s="90"/>
      <c r="F1149" s="90"/>
      <c r="G1149" s="90"/>
      <c r="H1149" s="90"/>
      <c r="I1149" s="90"/>
      <c r="J1149" s="90"/>
      <c r="K1149" s="90"/>
      <c r="L1149" s="90"/>
      <c r="M1149" s="90"/>
      <c r="N1149" s="90"/>
      <c r="O1149" s="90"/>
      <c r="P1149" s="90"/>
      <c r="Q1149" s="90"/>
      <c r="R1149" s="90"/>
      <c r="S1149" s="90"/>
      <c r="T1149" s="90"/>
      <c r="U1149" s="90"/>
      <c r="V1149" s="90"/>
      <c r="W1149" s="90"/>
      <c r="X1149" s="90"/>
      <c r="Y1149" s="90"/>
      <c r="Z1149" s="90"/>
      <c r="AA1149" s="90"/>
      <c r="AB1149" s="90"/>
      <c r="AC1149" s="90"/>
      <c r="AD1149" s="90"/>
      <c r="AE1149" s="90"/>
      <c r="AF1149" s="90"/>
      <c r="AG1149" s="90"/>
      <c r="AH1149" s="90"/>
      <c r="AI1149" s="90"/>
      <c r="AJ1149" s="90"/>
      <c r="AK1149" s="90"/>
      <c r="AL1149" s="90"/>
      <c r="AM1149" s="90"/>
      <c r="AN1149" s="90"/>
      <c r="AO1149" s="90"/>
    </row>
    <row r="1150" spans="1:41" x14ac:dyDescent="0.2">
      <c r="A1150" s="90"/>
      <c r="B1150" s="90"/>
      <c r="C1150" s="90"/>
      <c r="D1150" s="90"/>
      <c r="E1150" s="90"/>
      <c r="F1150" s="90"/>
      <c r="G1150" s="90"/>
      <c r="H1150" s="90"/>
      <c r="I1150" s="90"/>
      <c r="J1150" s="90"/>
      <c r="K1150" s="90"/>
      <c r="L1150" s="90"/>
      <c r="M1150" s="90"/>
      <c r="N1150" s="90"/>
      <c r="O1150" s="90"/>
      <c r="P1150" s="90"/>
      <c r="Q1150" s="90"/>
      <c r="R1150" s="90"/>
      <c r="S1150" s="90"/>
      <c r="T1150" s="90"/>
      <c r="U1150" s="90"/>
      <c r="V1150" s="90"/>
      <c r="W1150" s="90"/>
      <c r="X1150" s="90"/>
      <c r="Y1150" s="90"/>
      <c r="Z1150" s="90"/>
      <c r="AA1150" s="90"/>
      <c r="AB1150" s="90"/>
      <c r="AC1150" s="90"/>
      <c r="AD1150" s="90"/>
      <c r="AE1150" s="90"/>
      <c r="AF1150" s="90"/>
      <c r="AG1150" s="90"/>
      <c r="AH1150" s="90"/>
      <c r="AI1150" s="90"/>
      <c r="AJ1150" s="90"/>
      <c r="AK1150" s="90"/>
      <c r="AL1150" s="90"/>
      <c r="AM1150" s="90"/>
      <c r="AN1150" s="90"/>
      <c r="AO1150" s="90"/>
    </row>
    <row r="1151" spans="1:41" x14ac:dyDescent="0.2">
      <c r="A1151" s="90"/>
      <c r="B1151" s="90"/>
      <c r="C1151" s="90"/>
      <c r="D1151" s="90"/>
      <c r="E1151" s="90"/>
      <c r="F1151" s="90"/>
      <c r="G1151" s="90"/>
      <c r="H1151" s="90"/>
      <c r="I1151" s="90"/>
      <c r="J1151" s="90"/>
      <c r="K1151" s="90"/>
      <c r="L1151" s="90"/>
      <c r="M1151" s="90"/>
      <c r="N1151" s="90"/>
      <c r="O1151" s="90"/>
      <c r="P1151" s="90"/>
      <c r="Q1151" s="90"/>
      <c r="R1151" s="90"/>
      <c r="S1151" s="90"/>
      <c r="T1151" s="90"/>
      <c r="U1151" s="90"/>
      <c r="V1151" s="90"/>
      <c r="W1151" s="90"/>
      <c r="X1151" s="90"/>
      <c r="Y1151" s="90"/>
      <c r="Z1151" s="90"/>
      <c r="AA1151" s="90"/>
      <c r="AB1151" s="90"/>
      <c r="AC1151" s="90"/>
      <c r="AD1151" s="90"/>
      <c r="AE1151" s="90"/>
      <c r="AF1151" s="90"/>
      <c r="AG1151" s="90"/>
      <c r="AH1151" s="90"/>
      <c r="AI1151" s="90"/>
      <c r="AJ1151" s="90"/>
      <c r="AK1151" s="90"/>
      <c r="AL1151" s="90"/>
      <c r="AM1151" s="90"/>
      <c r="AN1151" s="90"/>
      <c r="AO1151" s="90"/>
    </row>
    <row r="1152" spans="1:41" x14ac:dyDescent="0.2">
      <c r="A1152" s="90"/>
      <c r="B1152" s="90"/>
      <c r="C1152" s="90"/>
      <c r="D1152" s="90"/>
      <c r="E1152" s="90"/>
      <c r="F1152" s="90"/>
      <c r="G1152" s="90"/>
      <c r="H1152" s="90"/>
      <c r="I1152" s="90"/>
      <c r="J1152" s="90"/>
      <c r="K1152" s="90"/>
      <c r="L1152" s="90"/>
      <c r="M1152" s="90"/>
      <c r="N1152" s="90"/>
      <c r="O1152" s="90"/>
      <c r="P1152" s="90"/>
      <c r="Q1152" s="90"/>
      <c r="R1152" s="90"/>
      <c r="S1152" s="90"/>
      <c r="T1152" s="90"/>
      <c r="U1152" s="90"/>
      <c r="V1152" s="90"/>
      <c r="W1152" s="90"/>
      <c r="X1152" s="90"/>
      <c r="Y1152" s="90"/>
      <c r="Z1152" s="90"/>
      <c r="AA1152" s="90"/>
      <c r="AB1152" s="90"/>
      <c r="AC1152" s="90"/>
      <c r="AD1152" s="90"/>
      <c r="AE1152" s="90"/>
      <c r="AF1152" s="90"/>
      <c r="AG1152" s="90"/>
      <c r="AH1152" s="90"/>
      <c r="AI1152" s="90"/>
      <c r="AJ1152" s="90"/>
      <c r="AK1152" s="90"/>
      <c r="AL1152" s="90"/>
      <c r="AM1152" s="90"/>
      <c r="AN1152" s="90"/>
      <c r="AO1152" s="90"/>
    </row>
    <row r="1153" spans="1:41" x14ac:dyDescent="0.2">
      <c r="A1153" s="90"/>
      <c r="B1153" s="90"/>
      <c r="C1153" s="90"/>
      <c r="D1153" s="90"/>
      <c r="E1153" s="90"/>
      <c r="F1153" s="90"/>
      <c r="G1153" s="90"/>
      <c r="H1153" s="90"/>
      <c r="I1153" s="90"/>
      <c r="J1153" s="90"/>
      <c r="K1153" s="90"/>
      <c r="L1153" s="90"/>
      <c r="M1153" s="90"/>
      <c r="N1153" s="90"/>
      <c r="O1153" s="90"/>
      <c r="P1153" s="90"/>
      <c r="Q1153" s="90"/>
      <c r="R1153" s="90"/>
      <c r="S1153" s="90"/>
      <c r="T1153" s="90"/>
      <c r="U1153" s="90"/>
      <c r="V1153" s="90"/>
      <c r="W1153" s="90"/>
      <c r="X1153" s="90"/>
      <c r="Y1153" s="90"/>
      <c r="Z1153" s="90"/>
      <c r="AA1153" s="90"/>
      <c r="AB1153" s="90"/>
      <c r="AC1153" s="90"/>
      <c r="AD1153" s="90"/>
      <c r="AE1153" s="90"/>
      <c r="AF1153" s="90"/>
      <c r="AG1153" s="90"/>
      <c r="AH1153" s="90"/>
      <c r="AI1153" s="90"/>
      <c r="AJ1153" s="90"/>
      <c r="AK1153" s="90"/>
      <c r="AL1153" s="90"/>
      <c r="AM1153" s="90"/>
      <c r="AN1153" s="90"/>
      <c r="AO1153" s="90"/>
    </row>
    <row r="1154" spans="1:41" x14ac:dyDescent="0.2">
      <c r="A1154" s="90"/>
      <c r="B1154" s="90"/>
      <c r="C1154" s="90"/>
      <c r="D1154" s="90"/>
      <c r="E1154" s="90"/>
      <c r="F1154" s="90"/>
      <c r="G1154" s="90"/>
      <c r="H1154" s="90"/>
      <c r="I1154" s="90"/>
      <c r="J1154" s="90"/>
      <c r="K1154" s="90"/>
      <c r="L1154" s="90"/>
      <c r="M1154" s="90"/>
      <c r="N1154" s="90"/>
      <c r="O1154" s="90"/>
      <c r="P1154" s="90"/>
      <c r="Q1154" s="90"/>
      <c r="R1154" s="90"/>
      <c r="S1154" s="90"/>
      <c r="T1154" s="90"/>
      <c r="U1154" s="90"/>
      <c r="V1154" s="90"/>
      <c r="W1154" s="90"/>
      <c r="X1154" s="90"/>
      <c r="Y1154" s="90"/>
      <c r="Z1154" s="90"/>
      <c r="AA1154" s="90"/>
      <c r="AB1154" s="90"/>
      <c r="AC1154" s="90"/>
      <c r="AD1154" s="90"/>
      <c r="AE1154" s="90"/>
      <c r="AF1154" s="90"/>
      <c r="AG1154" s="90"/>
      <c r="AH1154" s="90"/>
      <c r="AI1154" s="90"/>
      <c r="AJ1154" s="90"/>
      <c r="AK1154" s="90"/>
      <c r="AL1154" s="90"/>
      <c r="AM1154" s="90"/>
      <c r="AN1154" s="90"/>
      <c r="AO1154" s="90"/>
    </row>
    <row r="1155" spans="1:41" x14ac:dyDescent="0.2">
      <c r="A1155" s="90"/>
      <c r="B1155" s="90"/>
      <c r="C1155" s="90"/>
      <c r="D1155" s="90"/>
      <c r="E1155" s="90"/>
      <c r="F1155" s="90"/>
      <c r="G1155" s="90"/>
      <c r="H1155" s="90"/>
      <c r="I1155" s="90"/>
      <c r="J1155" s="90"/>
      <c r="K1155" s="90"/>
      <c r="L1155" s="90"/>
      <c r="M1155" s="90"/>
      <c r="N1155" s="90"/>
      <c r="O1155" s="90"/>
      <c r="P1155" s="90"/>
      <c r="Q1155" s="90"/>
      <c r="R1155" s="90"/>
      <c r="S1155" s="90"/>
      <c r="T1155" s="90"/>
      <c r="U1155" s="90"/>
      <c r="V1155" s="90"/>
      <c r="W1155" s="90"/>
      <c r="X1155" s="90"/>
      <c r="Y1155" s="90"/>
      <c r="Z1155" s="90"/>
      <c r="AA1155" s="90"/>
      <c r="AB1155" s="90"/>
      <c r="AC1155" s="90"/>
      <c r="AD1155" s="90"/>
      <c r="AE1155" s="90"/>
      <c r="AF1155" s="90"/>
      <c r="AG1155" s="90"/>
      <c r="AH1155" s="90"/>
      <c r="AI1155" s="90"/>
      <c r="AJ1155" s="90"/>
      <c r="AK1155" s="90"/>
      <c r="AL1155" s="90"/>
      <c r="AM1155" s="90"/>
      <c r="AN1155" s="90"/>
      <c r="AO1155" s="90"/>
    </row>
    <row r="1156" spans="1:41" x14ac:dyDescent="0.2">
      <c r="A1156" s="90"/>
      <c r="B1156" s="90"/>
      <c r="C1156" s="90"/>
      <c r="D1156" s="90"/>
      <c r="E1156" s="90"/>
      <c r="F1156" s="90"/>
      <c r="G1156" s="90"/>
      <c r="H1156" s="90"/>
      <c r="I1156" s="90"/>
      <c r="J1156" s="90"/>
      <c r="K1156" s="90"/>
      <c r="L1156" s="90"/>
      <c r="M1156" s="90"/>
      <c r="N1156" s="90"/>
      <c r="O1156" s="90"/>
      <c r="P1156" s="90"/>
      <c r="Q1156" s="90"/>
      <c r="R1156" s="90"/>
      <c r="S1156" s="90"/>
      <c r="T1156" s="90"/>
      <c r="U1156" s="90"/>
      <c r="V1156" s="90"/>
      <c r="W1156" s="90"/>
      <c r="X1156" s="90"/>
      <c r="Y1156" s="90"/>
      <c r="Z1156" s="90"/>
      <c r="AA1156" s="90"/>
      <c r="AB1156" s="90"/>
      <c r="AC1156" s="90"/>
      <c r="AD1156" s="90"/>
      <c r="AE1156" s="90"/>
      <c r="AF1156" s="90"/>
      <c r="AG1156" s="90"/>
      <c r="AH1156" s="90"/>
      <c r="AI1156" s="90"/>
      <c r="AJ1156" s="90"/>
      <c r="AK1156" s="90"/>
      <c r="AL1156" s="90"/>
      <c r="AM1156" s="90"/>
      <c r="AN1156" s="90"/>
      <c r="AO1156" s="90"/>
    </row>
    <row r="1157" spans="1:41" x14ac:dyDescent="0.2">
      <c r="A1157" s="90"/>
      <c r="B1157" s="90"/>
      <c r="C1157" s="90"/>
      <c r="D1157" s="90"/>
      <c r="E1157" s="90"/>
      <c r="F1157" s="90"/>
      <c r="G1157" s="90"/>
      <c r="H1157" s="90"/>
      <c r="I1157" s="90"/>
      <c r="J1157" s="90"/>
      <c r="K1157" s="90"/>
      <c r="L1157" s="90"/>
      <c r="M1157" s="90"/>
      <c r="N1157" s="90"/>
      <c r="O1157" s="90"/>
      <c r="P1157" s="90"/>
      <c r="Q1157" s="90"/>
      <c r="R1157" s="90"/>
      <c r="S1157" s="90"/>
      <c r="T1157" s="90"/>
      <c r="U1157" s="90"/>
      <c r="V1157" s="90"/>
      <c r="W1157" s="90"/>
      <c r="X1157" s="90"/>
      <c r="Y1157" s="90"/>
      <c r="Z1157" s="90"/>
      <c r="AA1157" s="90"/>
      <c r="AB1157" s="90"/>
      <c r="AC1157" s="90"/>
      <c r="AD1157" s="90"/>
      <c r="AE1157" s="90"/>
      <c r="AF1157" s="90"/>
      <c r="AG1157" s="90"/>
      <c r="AH1157" s="90"/>
      <c r="AI1157" s="90"/>
      <c r="AJ1157" s="90"/>
      <c r="AK1157" s="90"/>
      <c r="AL1157" s="90"/>
      <c r="AM1157" s="90"/>
      <c r="AN1157" s="90"/>
      <c r="AO1157" s="90"/>
    </row>
    <row r="1158" spans="1:41" x14ac:dyDescent="0.2">
      <c r="A1158" s="90"/>
      <c r="B1158" s="90"/>
      <c r="C1158" s="90"/>
      <c r="D1158" s="90"/>
      <c r="E1158" s="90"/>
      <c r="F1158" s="90"/>
      <c r="G1158" s="90"/>
      <c r="H1158" s="90"/>
      <c r="I1158" s="90"/>
      <c r="J1158" s="90"/>
      <c r="K1158" s="90"/>
      <c r="L1158" s="90"/>
      <c r="M1158" s="90"/>
      <c r="N1158" s="90"/>
      <c r="O1158" s="90"/>
      <c r="P1158" s="90"/>
      <c r="Q1158" s="90"/>
      <c r="R1158" s="90"/>
      <c r="S1158" s="90"/>
      <c r="T1158" s="90"/>
      <c r="U1158" s="90"/>
      <c r="V1158" s="90"/>
      <c r="W1158" s="90"/>
      <c r="X1158" s="90"/>
      <c r="Y1158" s="90"/>
      <c r="Z1158" s="90"/>
      <c r="AA1158" s="90"/>
      <c r="AB1158" s="90"/>
      <c r="AC1158" s="90"/>
      <c r="AD1158" s="90"/>
      <c r="AE1158" s="90"/>
      <c r="AF1158" s="90"/>
      <c r="AG1158" s="90"/>
      <c r="AH1158" s="90"/>
      <c r="AI1158" s="90"/>
      <c r="AJ1158" s="90"/>
      <c r="AK1158" s="90"/>
      <c r="AL1158" s="90"/>
      <c r="AM1158" s="90"/>
      <c r="AN1158" s="90"/>
      <c r="AO1158" s="90"/>
    </row>
    <row r="1159" spans="1:41" x14ac:dyDescent="0.2">
      <c r="A1159" s="90"/>
      <c r="B1159" s="90"/>
      <c r="C1159" s="90"/>
      <c r="D1159" s="90"/>
      <c r="E1159" s="90"/>
      <c r="F1159" s="90"/>
      <c r="G1159" s="90"/>
      <c r="H1159" s="90"/>
      <c r="I1159" s="90"/>
      <c r="J1159" s="90"/>
      <c r="K1159" s="90"/>
      <c r="L1159" s="90"/>
      <c r="M1159" s="90"/>
      <c r="N1159" s="90"/>
      <c r="O1159" s="90"/>
      <c r="P1159" s="90"/>
      <c r="Q1159" s="90"/>
      <c r="R1159" s="90"/>
      <c r="S1159" s="90"/>
      <c r="T1159" s="90"/>
      <c r="U1159" s="90"/>
      <c r="V1159" s="90"/>
      <c r="W1159" s="90"/>
      <c r="X1159" s="90"/>
      <c r="Y1159" s="90"/>
      <c r="Z1159" s="90"/>
      <c r="AA1159" s="90"/>
      <c r="AB1159" s="90"/>
      <c r="AC1159" s="90"/>
      <c r="AD1159" s="90"/>
      <c r="AE1159" s="90"/>
      <c r="AF1159" s="90"/>
      <c r="AG1159" s="90"/>
      <c r="AH1159" s="90"/>
      <c r="AI1159" s="90"/>
      <c r="AJ1159" s="90"/>
      <c r="AK1159" s="90"/>
      <c r="AL1159" s="90"/>
      <c r="AM1159" s="90"/>
      <c r="AN1159" s="90"/>
      <c r="AO1159" s="90"/>
    </row>
    <row r="1160" spans="1:41" x14ac:dyDescent="0.2">
      <c r="A1160" s="90"/>
      <c r="B1160" s="90"/>
      <c r="C1160" s="90"/>
      <c r="D1160" s="90"/>
      <c r="E1160" s="90"/>
      <c r="F1160" s="90"/>
      <c r="G1160" s="90"/>
      <c r="H1160" s="90"/>
      <c r="I1160" s="90"/>
      <c r="J1160" s="90"/>
      <c r="K1160" s="90"/>
      <c r="L1160" s="90"/>
      <c r="M1160" s="90"/>
      <c r="N1160" s="90"/>
      <c r="O1160" s="90"/>
      <c r="P1160" s="90"/>
      <c r="Q1160" s="90"/>
      <c r="R1160" s="90"/>
      <c r="S1160" s="90"/>
      <c r="T1160" s="90"/>
      <c r="U1160" s="90"/>
      <c r="V1160" s="90"/>
      <c r="W1160" s="90"/>
      <c r="X1160" s="90"/>
      <c r="Y1160" s="90"/>
      <c r="Z1160" s="90"/>
      <c r="AA1160" s="90"/>
      <c r="AB1160" s="90"/>
      <c r="AC1160" s="90"/>
      <c r="AD1160" s="90"/>
      <c r="AE1160" s="90"/>
      <c r="AF1160" s="90"/>
      <c r="AG1160" s="90"/>
      <c r="AH1160" s="90"/>
      <c r="AI1160" s="90"/>
      <c r="AJ1160" s="90"/>
      <c r="AK1160" s="90"/>
      <c r="AL1160" s="90"/>
      <c r="AM1160" s="90"/>
      <c r="AN1160" s="90"/>
      <c r="AO1160" s="90"/>
    </row>
    <row r="1161" spans="1:41" x14ac:dyDescent="0.2">
      <c r="A1161" s="90"/>
      <c r="B1161" s="90"/>
      <c r="C1161" s="90"/>
      <c r="D1161" s="90"/>
      <c r="E1161" s="90"/>
      <c r="F1161" s="90"/>
      <c r="G1161" s="90"/>
      <c r="H1161" s="90"/>
      <c r="I1161" s="90"/>
      <c r="J1161" s="90"/>
      <c r="K1161" s="90"/>
      <c r="L1161" s="90"/>
      <c r="M1161" s="90"/>
      <c r="N1161" s="90"/>
      <c r="O1161" s="90"/>
      <c r="P1161" s="90"/>
      <c r="Q1161" s="90"/>
      <c r="R1161" s="90"/>
      <c r="S1161" s="90"/>
      <c r="T1161" s="90"/>
      <c r="U1161" s="90"/>
      <c r="V1161" s="90"/>
      <c r="W1161" s="90"/>
      <c r="X1161" s="90"/>
      <c r="Y1161" s="90"/>
      <c r="Z1161" s="90"/>
      <c r="AA1161" s="90"/>
      <c r="AB1161" s="90"/>
      <c r="AC1161" s="90"/>
      <c r="AD1161" s="90"/>
      <c r="AE1161" s="90"/>
      <c r="AF1161" s="90"/>
      <c r="AG1161" s="90"/>
      <c r="AH1161" s="90"/>
      <c r="AI1161" s="90"/>
      <c r="AJ1161" s="90"/>
      <c r="AK1161" s="90"/>
      <c r="AL1161" s="90"/>
      <c r="AM1161" s="90"/>
      <c r="AN1161" s="90"/>
      <c r="AO1161" s="90"/>
    </row>
    <row r="1162" spans="1:41" x14ac:dyDescent="0.2">
      <c r="A1162" s="90"/>
      <c r="B1162" s="90"/>
      <c r="C1162" s="90"/>
      <c r="D1162" s="90"/>
      <c r="E1162" s="90"/>
      <c r="F1162" s="90"/>
      <c r="G1162" s="90"/>
      <c r="H1162" s="90"/>
      <c r="I1162" s="90"/>
      <c r="J1162" s="90"/>
      <c r="K1162" s="90"/>
      <c r="L1162" s="90"/>
      <c r="M1162" s="90"/>
      <c r="N1162" s="90"/>
      <c r="O1162" s="90"/>
      <c r="P1162" s="90"/>
      <c r="Q1162" s="90"/>
      <c r="R1162" s="90"/>
      <c r="S1162" s="90"/>
      <c r="T1162" s="90"/>
      <c r="U1162" s="90"/>
      <c r="V1162" s="90"/>
      <c r="W1162" s="90"/>
      <c r="X1162" s="90"/>
      <c r="Y1162" s="90"/>
      <c r="Z1162" s="90"/>
      <c r="AA1162" s="90"/>
      <c r="AB1162" s="90"/>
      <c r="AC1162" s="90"/>
      <c r="AD1162" s="90"/>
      <c r="AE1162" s="90"/>
      <c r="AF1162" s="90"/>
      <c r="AG1162" s="90"/>
      <c r="AH1162" s="90"/>
      <c r="AI1162" s="90"/>
      <c r="AJ1162" s="90"/>
      <c r="AK1162" s="90"/>
      <c r="AL1162" s="90"/>
      <c r="AM1162" s="90"/>
      <c r="AN1162" s="90"/>
      <c r="AO1162" s="90"/>
    </row>
    <row r="1163" spans="1:41" x14ac:dyDescent="0.2">
      <c r="A1163" s="90"/>
      <c r="B1163" s="90"/>
      <c r="C1163" s="90"/>
      <c r="D1163" s="90"/>
      <c r="E1163" s="90"/>
      <c r="F1163" s="90"/>
      <c r="G1163" s="90"/>
      <c r="H1163" s="90"/>
      <c r="I1163" s="90"/>
      <c r="J1163" s="90"/>
      <c r="K1163" s="90"/>
      <c r="L1163" s="90"/>
      <c r="M1163" s="90"/>
      <c r="N1163" s="90"/>
      <c r="O1163" s="90"/>
      <c r="P1163" s="90"/>
      <c r="Q1163" s="90"/>
      <c r="R1163" s="90"/>
      <c r="S1163" s="90"/>
      <c r="T1163" s="90"/>
      <c r="U1163" s="90"/>
      <c r="V1163" s="90"/>
      <c r="W1163" s="90"/>
      <c r="X1163" s="90"/>
      <c r="Y1163" s="90"/>
      <c r="Z1163" s="90"/>
      <c r="AA1163" s="90"/>
      <c r="AB1163" s="90"/>
      <c r="AC1163" s="90"/>
      <c r="AD1163" s="90"/>
      <c r="AE1163" s="90"/>
      <c r="AF1163" s="90"/>
      <c r="AG1163" s="90"/>
      <c r="AH1163" s="90"/>
      <c r="AI1163" s="90"/>
      <c r="AJ1163" s="90"/>
      <c r="AK1163" s="90"/>
      <c r="AL1163" s="90"/>
      <c r="AM1163" s="90"/>
      <c r="AN1163" s="90"/>
      <c r="AO1163" s="90"/>
    </row>
    <row r="1164" spans="1:41" x14ac:dyDescent="0.2">
      <c r="A1164" s="90"/>
      <c r="B1164" s="90"/>
      <c r="C1164" s="90"/>
      <c r="D1164" s="90"/>
      <c r="E1164" s="90"/>
      <c r="F1164" s="90"/>
      <c r="G1164" s="90"/>
      <c r="H1164" s="90"/>
      <c r="I1164" s="90"/>
      <c r="J1164" s="90"/>
      <c r="K1164" s="90"/>
      <c r="L1164" s="90"/>
      <c r="M1164" s="90"/>
      <c r="N1164" s="90"/>
      <c r="O1164" s="90"/>
      <c r="P1164" s="90"/>
      <c r="Q1164" s="90"/>
      <c r="R1164" s="90"/>
      <c r="S1164" s="90"/>
      <c r="T1164" s="90"/>
      <c r="U1164" s="90"/>
      <c r="V1164" s="90"/>
      <c r="W1164" s="90"/>
      <c r="X1164" s="90"/>
      <c r="Y1164" s="90"/>
      <c r="Z1164" s="90"/>
      <c r="AA1164" s="90"/>
      <c r="AB1164" s="90"/>
      <c r="AC1164" s="90"/>
      <c r="AD1164" s="90"/>
      <c r="AE1164" s="90"/>
      <c r="AF1164" s="90"/>
      <c r="AG1164" s="90"/>
      <c r="AH1164" s="90"/>
      <c r="AI1164" s="90"/>
      <c r="AJ1164" s="90"/>
      <c r="AK1164" s="90"/>
      <c r="AL1164" s="90"/>
      <c r="AM1164" s="90"/>
      <c r="AN1164" s="90"/>
      <c r="AO1164" s="90"/>
    </row>
    <row r="1165" spans="1:41" x14ac:dyDescent="0.2">
      <c r="A1165" s="90"/>
      <c r="B1165" s="90"/>
      <c r="C1165" s="90"/>
      <c r="D1165" s="90"/>
      <c r="E1165" s="90"/>
      <c r="F1165" s="90"/>
      <c r="G1165" s="90"/>
      <c r="H1165" s="90"/>
      <c r="I1165" s="90"/>
      <c r="J1165" s="90"/>
      <c r="K1165" s="90"/>
      <c r="L1165" s="90"/>
      <c r="M1165" s="90"/>
      <c r="N1165" s="90"/>
      <c r="O1165" s="90"/>
      <c r="P1165" s="90"/>
      <c r="Q1165" s="90"/>
      <c r="R1165" s="90"/>
      <c r="S1165" s="90"/>
      <c r="T1165" s="90"/>
      <c r="U1165" s="90"/>
      <c r="V1165" s="90"/>
      <c r="W1165" s="90"/>
      <c r="X1165" s="90"/>
      <c r="Y1165" s="90"/>
      <c r="Z1165" s="90"/>
      <c r="AA1165" s="90"/>
      <c r="AB1165" s="90"/>
      <c r="AC1165" s="90"/>
      <c r="AD1165" s="90"/>
      <c r="AE1165" s="90"/>
      <c r="AF1165" s="90"/>
      <c r="AG1165" s="90"/>
      <c r="AH1165" s="90"/>
      <c r="AI1165" s="90"/>
      <c r="AJ1165" s="90"/>
      <c r="AK1165" s="90"/>
      <c r="AL1165" s="90"/>
      <c r="AM1165" s="90"/>
      <c r="AN1165" s="90"/>
      <c r="AO1165" s="90"/>
    </row>
    <row r="1166" spans="1:41" x14ac:dyDescent="0.2">
      <c r="A1166" s="90"/>
      <c r="B1166" s="90"/>
      <c r="C1166" s="90"/>
      <c r="D1166" s="90"/>
      <c r="E1166" s="90"/>
      <c r="F1166" s="90"/>
      <c r="G1166" s="90"/>
      <c r="H1166" s="90"/>
      <c r="I1166" s="90"/>
      <c r="J1166" s="90"/>
      <c r="K1166" s="90"/>
      <c r="L1166" s="90"/>
      <c r="M1166" s="90"/>
      <c r="N1166" s="90"/>
      <c r="O1166" s="90"/>
      <c r="P1166" s="90"/>
      <c r="Q1166" s="90"/>
      <c r="R1166" s="90"/>
      <c r="S1166" s="90"/>
      <c r="T1166" s="90"/>
      <c r="U1166" s="90"/>
      <c r="V1166" s="90"/>
      <c r="W1166" s="90"/>
      <c r="X1166" s="90"/>
      <c r="Y1166" s="90"/>
      <c r="Z1166" s="90"/>
      <c r="AA1166" s="90"/>
      <c r="AB1166" s="90"/>
      <c r="AC1166" s="90"/>
      <c r="AD1166" s="90"/>
      <c r="AE1166" s="90"/>
      <c r="AF1166" s="90"/>
      <c r="AG1166" s="90"/>
      <c r="AH1166" s="90"/>
      <c r="AI1166" s="90"/>
      <c r="AJ1166" s="90"/>
      <c r="AK1166" s="90"/>
      <c r="AL1166" s="90"/>
      <c r="AM1166" s="90"/>
      <c r="AN1166" s="90"/>
      <c r="AO1166" s="90"/>
    </row>
    <row r="1167" spans="1:41" x14ac:dyDescent="0.2">
      <c r="A1167" s="90"/>
      <c r="B1167" s="90"/>
      <c r="C1167" s="90"/>
      <c r="D1167" s="90"/>
      <c r="E1167" s="90"/>
      <c r="F1167" s="90"/>
      <c r="G1167" s="90"/>
      <c r="H1167" s="90"/>
      <c r="I1167" s="90"/>
      <c r="J1167" s="90"/>
      <c r="K1167" s="90"/>
      <c r="L1167" s="90"/>
      <c r="M1167" s="90"/>
      <c r="N1167" s="90"/>
      <c r="O1167" s="90"/>
      <c r="P1167" s="90"/>
      <c r="Q1167" s="90"/>
      <c r="R1167" s="90"/>
      <c r="S1167" s="90"/>
      <c r="T1167" s="90"/>
      <c r="U1167" s="90"/>
      <c r="V1167" s="90"/>
      <c r="W1167" s="90"/>
      <c r="X1167" s="90"/>
      <c r="Y1167" s="90"/>
      <c r="Z1167" s="90"/>
      <c r="AA1167" s="90"/>
      <c r="AB1167" s="90"/>
      <c r="AC1167" s="90"/>
      <c r="AD1167" s="90"/>
      <c r="AE1167" s="90"/>
      <c r="AF1167" s="90"/>
      <c r="AG1167" s="90"/>
      <c r="AH1167" s="90"/>
      <c r="AI1167" s="90"/>
      <c r="AJ1167" s="90"/>
      <c r="AK1167" s="90"/>
      <c r="AL1167" s="90"/>
      <c r="AM1167" s="90"/>
      <c r="AN1167" s="90"/>
      <c r="AO1167" s="90"/>
    </row>
    <row r="1168" spans="1:41" x14ac:dyDescent="0.2">
      <c r="A1168" s="90"/>
      <c r="B1168" s="90"/>
      <c r="C1168" s="90"/>
      <c r="D1168" s="90"/>
      <c r="E1168" s="90"/>
      <c r="F1168" s="90"/>
      <c r="G1168" s="90"/>
      <c r="H1168" s="90"/>
      <c r="I1168" s="90"/>
      <c r="J1168" s="90"/>
      <c r="K1168" s="90"/>
      <c r="L1168" s="90"/>
      <c r="M1168" s="90"/>
      <c r="N1168" s="90"/>
      <c r="O1168" s="90"/>
      <c r="P1168" s="90"/>
      <c r="Q1168" s="90"/>
      <c r="R1168" s="90"/>
      <c r="S1168" s="90"/>
      <c r="T1168" s="90"/>
      <c r="U1168" s="90"/>
      <c r="V1168" s="90"/>
      <c r="W1168" s="90"/>
      <c r="X1168" s="90"/>
      <c r="Y1168" s="90"/>
      <c r="Z1168" s="90"/>
      <c r="AA1168" s="90"/>
      <c r="AB1168" s="90"/>
      <c r="AC1168" s="90"/>
      <c r="AD1168" s="90"/>
      <c r="AE1168" s="90"/>
      <c r="AF1168" s="90"/>
      <c r="AG1168" s="90"/>
      <c r="AH1168" s="90"/>
      <c r="AI1168" s="90"/>
      <c r="AJ1168" s="90"/>
      <c r="AK1168" s="90"/>
      <c r="AL1168" s="90"/>
      <c r="AM1168" s="90"/>
      <c r="AN1168" s="90"/>
      <c r="AO1168" s="90"/>
    </row>
    <row r="1169" spans="1:41" x14ac:dyDescent="0.2">
      <c r="A1169" s="90"/>
      <c r="B1169" s="90"/>
      <c r="C1169" s="90"/>
      <c r="D1169" s="90"/>
      <c r="E1169" s="90"/>
      <c r="F1169" s="90"/>
      <c r="G1169" s="90"/>
      <c r="H1169" s="90"/>
      <c r="I1169" s="90"/>
      <c r="J1169" s="90"/>
      <c r="K1169" s="90"/>
      <c r="L1169" s="90"/>
      <c r="M1169" s="90"/>
      <c r="N1169" s="90"/>
      <c r="O1169" s="90"/>
      <c r="P1169" s="90"/>
      <c r="Q1169" s="90"/>
      <c r="R1169" s="90"/>
      <c r="S1169" s="90"/>
      <c r="T1169" s="90"/>
      <c r="U1169" s="90"/>
      <c r="V1169" s="90"/>
      <c r="W1169" s="90"/>
      <c r="X1169" s="90"/>
      <c r="Y1169" s="90"/>
      <c r="Z1169" s="90"/>
      <c r="AA1169" s="90"/>
      <c r="AB1169" s="90"/>
      <c r="AC1169" s="90"/>
      <c r="AD1169" s="90"/>
      <c r="AE1169" s="90"/>
      <c r="AF1169" s="90"/>
      <c r="AG1169" s="90"/>
      <c r="AH1169" s="90"/>
      <c r="AI1169" s="90"/>
      <c r="AJ1169" s="90"/>
      <c r="AK1169" s="90"/>
      <c r="AL1169" s="90"/>
      <c r="AM1169" s="90"/>
      <c r="AN1169" s="90"/>
      <c r="AO1169" s="90"/>
    </row>
    <row r="1170" spans="1:41" x14ac:dyDescent="0.2">
      <c r="A1170" s="90"/>
      <c r="B1170" s="90"/>
      <c r="C1170" s="90"/>
      <c r="D1170" s="90"/>
      <c r="E1170" s="90"/>
      <c r="F1170" s="90"/>
      <c r="G1170" s="90"/>
      <c r="H1170" s="90"/>
      <c r="I1170" s="90"/>
      <c r="J1170" s="90"/>
      <c r="K1170" s="90"/>
      <c r="L1170" s="90"/>
      <c r="M1170" s="90"/>
      <c r="N1170" s="90"/>
      <c r="O1170" s="90"/>
      <c r="P1170" s="90"/>
      <c r="Q1170" s="90"/>
      <c r="R1170" s="90"/>
      <c r="S1170" s="90"/>
      <c r="T1170" s="90"/>
      <c r="U1170" s="90"/>
      <c r="V1170" s="90"/>
      <c r="W1170" s="90"/>
      <c r="X1170" s="90"/>
      <c r="Y1170" s="90"/>
      <c r="Z1170" s="90"/>
      <c r="AA1170" s="90"/>
      <c r="AB1170" s="90"/>
      <c r="AC1170" s="90"/>
      <c r="AD1170" s="90"/>
      <c r="AE1170" s="90"/>
      <c r="AF1170" s="90"/>
      <c r="AG1170" s="90"/>
      <c r="AH1170" s="90"/>
      <c r="AI1170" s="90"/>
      <c r="AJ1170" s="90"/>
      <c r="AK1170" s="90"/>
      <c r="AL1170" s="90"/>
      <c r="AM1170" s="90"/>
      <c r="AN1170" s="90"/>
      <c r="AO1170" s="90"/>
    </row>
    <row r="1171" spans="1:41" x14ac:dyDescent="0.2">
      <c r="A1171" s="90"/>
      <c r="B1171" s="90"/>
      <c r="C1171" s="90"/>
      <c r="D1171" s="90"/>
      <c r="E1171" s="90"/>
      <c r="F1171" s="90"/>
      <c r="G1171" s="90"/>
      <c r="H1171" s="90"/>
      <c r="I1171" s="90"/>
      <c r="J1171" s="90"/>
      <c r="K1171" s="90"/>
      <c r="L1171" s="90"/>
      <c r="M1171" s="90"/>
      <c r="N1171" s="90"/>
      <c r="O1171" s="90"/>
      <c r="P1171" s="90"/>
      <c r="Q1171" s="90"/>
      <c r="R1171" s="90"/>
      <c r="S1171" s="90"/>
      <c r="T1171" s="90"/>
      <c r="U1171" s="90"/>
      <c r="V1171" s="90"/>
      <c r="W1171" s="90"/>
      <c r="X1171" s="90"/>
      <c r="Y1171" s="90"/>
      <c r="Z1171" s="90"/>
      <c r="AA1171" s="90"/>
      <c r="AB1171" s="90"/>
      <c r="AC1171" s="90"/>
      <c r="AD1171" s="90"/>
      <c r="AE1171" s="90"/>
      <c r="AF1171" s="90"/>
      <c r="AG1171" s="90"/>
      <c r="AH1171" s="90"/>
      <c r="AI1171" s="90"/>
      <c r="AJ1171" s="90"/>
      <c r="AK1171" s="90"/>
      <c r="AL1171" s="90"/>
      <c r="AM1171" s="90"/>
      <c r="AN1171" s="90"/>
      <c r="AO1171" s="90"/>
    </row>
    <row r="1172" spans="1:41" x14ac:dyDescent="0.2">
      <c r="A1172" s="90"/>
      <c r="B1172" s="90"/>
      <c r="C1172" s="90"/>
      <c r="D1172" s="90"/>
      <c r="E1172" s="90"/>
      <c r="F1172" s="90"/>
      <c r="G1172" s="90"/>
      <c r="H1172" s="90"/>
      <c r="I1172" s="90"/>
      <c r="J1172" s="90"/>
      <c r="K1172" s="90"/>
      <c r="L1172" s="90"/>
      <c r="M1172" s="90"/>
      <c r="N1172" s="90"/>
      <c r="O1172" s="90"/>
      <c r="P1172" s="90"/>
      <c r="Q1172" s="90"/>
      <c r="R1172" s="90"/>
      <c r="S1172" s="90"/>
      <c r="T1172" s="90"/>
      <c r="U1172" s="90"/>
      <c r="V1172" s="90"/>
      <c r="W1172" s="90"/>
      <c r="X1172" s="90"/>
      <c r="Y1172" s="90"/>
      <c r="Z1172" s="90"/>
      <c r="AA1172" s="90"/>
      <c r="AB1172" s="90"/>
      <c r="AC1172" s="90"/>
      <c r="AD1172" s="90"/>
      <c r="AE1172" s="90"/>
      <c r="AF1172" s="90"/>
      <c r="AG1172" s="90"/>
      <c r="AH1172" s="90"/>
      <c r="AI1172" s="90"/>
      <c r="AJ1172" s="90"/>
      <c r="AK1172" s="90"/>
      <c r="AL1172" s="90"/>
      <c r="AM1172" s="90"/>
      <c r="AN1172" s="90"/>
      <c r="AO1172" s="90"/>
    </row>
    <row r="1173" spans="1:41" x14ac:dyDescent="0.2">
      <c r="A1173" s="90"/>
      <c r="B1173" s="90"/>
      <c r="C1173" s="90"/>
      <c r="D1173" s="90"/>
      <c r="E1173" s="90"/>
      <c r="F1173" s="90"/>
      <c r="G1173" s="90"/>
      <c r="H1173" s="90"/>
      <c r="I1173" s="90"/>
      <c r="J1173" s="90"/>
      <c r="K1173" s="90"/>
      <c r="L1173" s="90"/>
      <c r="M1173" s="90"/>
      <c r="N1173" s="90"/>
      <c r="O1173" s="90"/>
      <c r="P1173" s="90"/>
      <c r="Q1173" s="90"/>
      <c r="R1173" s="90"/>
      <c r="S1173" s="90"/>
      <c r="T1173" s="90"/>
      <c r="U1173" s="90"/>
      <c r="V1173" s="90"/>
      <c r="W1173" s="90"/>
      <c r="X1173" s="90"/>
      <c r="Y1173" s="90"/>
      <c r="Z1173" s="90"/>
      <c r="AA1173" s="90"/>
      <c r="AB1173" s="90"/>
      <c r="AC1173" s="90"/>
      <c r="AD1173" s="90"/>
      <c r="AE1173" s="90"/>
      <c r="AF1173" s="90"/>
      <c r="AG1173" s="90"/>
      <c r="AH1173" s="90"/>
      <c r="AI1173" s="90"/>
      <c r="AJ1173" s="90"/>
      <c r="AK1173" s="90"/>
      <c r="AL1173" s="90"/>
      <c r="AM1173" s="90"/>
      <c r="AN1173" s="90"/>
      <c r="AO1173" s="90"/>
    </row>
    <row r="1174" spans="1:41" x14ac:dyDescent="0.2">
      <c r="A1174" s="90"/>
      <c r="B1174" s="90"/>
      <c r="C1174" s="90"/>
      <c r="D1174" s="90"/>
      <c r="E1174" s="90"/>
      <c r="F1174" s="90"/>
      <c r="G1174" s="90"/>
      <c r="H1174" s="90"/>
      <c r="I1174" s="90"/>
      <c r="J1174" s="90"/>
      <c r="K1174" s="90"/>
      <c r="L1174" s="90"/>
      <c r="M1174" s="90"/>
      <c r="N1174" s="90"/>
      <c r="O1174" s="90"/>
      <c r="P1174" s="90"/>
      <c r="Q1174" s="90"/>
      <c r="R1174" s="90"/>
      <c r="S1174" s="90"/>
      <c r="T1174" s="90"/>
      <c r="U1174" s="90"/>
      <c r="V1174" s="90"/>
      <c r="W1174" s="90"/>
      <c r="X1174" s="90"/>
      <c r="Y1174" s="90"/>
      <c r="Z1174" s="90"/>
      <c r="AA1174" s="90"/>
      <c r="AB1174" s="90"/>
      <c r="AC1174" s="90"/>
      <c r="AD1174" s="90"/>
      <c r="AE1174" s="90"/>
      <c r="AF1174" s="90"/>
      <c r="AG1174" s="90"/>
      <c r="AH1174" s="90"/>
      <c r="AI1174" s="90"/>
      <c r="AJ1174" s="90"/>
      <c r="AK1174" s="90"/>
      <c r="AL1174" s="90"/>
      <c r="AM1174" s="90"/>
      <c r="AN1174" s="90"/>
      <c r="AO1174" s="90"/>
    </row>
    <row r="1175" spans="1:41" x14ac:dyDescent="0.2">
      <c r="A1175" s="90"/>
      <c r="B1175" s="90"/>
      <c r="C1175" s="90"/>
      <c r="D1175" s="90"/>
      <c r="E1175" s="90"/>
      <c r="F1175" s="90"/>
      <c r="G1175" s="90"/>
      <c r="H1175" s="90"/>
      <c r="I1175" s="90"/>
      <c r="J1175" s="90"/>
      <c r="K1175" s="90"/>
      <c r="L1175" s="90"/>
      <c r="M1175" s="90"/>
      <c r="N1175" s="90"/>
      <c r="O1175" s="90"/>
      <c r="P1175" s="90"/>
      <c r="Q1175" s="90"/>
      <c r="R1175" s="90"/>
      <c r="S1175" s="90"/>
      <c r="T1175" s="90"/>
      <c r="U1175" s="90"/>
      <c r="V1175" s="90"/>
      <c r="W1175" s="90"/>
      <c r="X1175" s="90"/>
      <c r="Y1175" s="90"/>
      <c r="Z1175" s="90"/>
      <c r="AA1175" s="90"/>
      <c r="AB1175" s="90"/>
      <c r="AC1175" s="90"/>
      <c r="AD1175" s="90"/>
      <c r="AE1175" s="90"/>
      <c r="AF1175" s="90"/>
      <c r="AG1175" s="90"/>
      <c r="AH1175" s="90"/>
      <c r="AI1175" s="90"/>
      <c r="AJ1175" s="90"/>
      <c r="AK1175" s="90"/>
      <c r="AL1175" s="90"/>
      <c r="AM1175" s="90"/>
      <c r="AN1175" s="90"/>
      <c r="AO1175" s="90"/>
    </row>
    <row r="1176" spans="1:41" x14ac:dyDescent="0.2">
      <c r="A1176" s="90"/>
      <c r="B1176" s="90"/>
      <c r="C1176" s="90"/>
      <c r="D1176" s="90"/>
      <c r="E1176" s="90"/>
      <c r="F1176" s="90"/>
      <c r="G1176" s="90"/>
      <c r="H1176" s="90"/>
      <c r="I1176" s="90"/>
      <c r="J1176" s="90"/>
      <c r="K1176" s="90"/>
      <c r="L1176" s="90"/>
      <c r="M1176" s="90"/>
      <c r="N1176" s="90"/>
      <c r="O1176" s="90"/>
      <c r="P1176" s="90"/>
      <c r="Q1176" s="90"/>
      <c r="R1176" s="90"/>
      <c r="S1176" s="90"/>
      <c r="T1176" s="90"/>
      <c r="U1176" s="90"/>
      <c r="V1176" s="90"/>
      <c r="W1176" s="90"/>
      <c r="X1176" s="90"/>
      <c r="Y1176" s="90"/>
      <c r="Z1176" s="90"/>
      <c r="AA1176" s="90"/>
      <c r="AB1176" s="90"/>
      <c r="AC1176" s="90"/>
      <c r="AD1176" s="90"/>
      <c r="AE1176" s="90"/>
      <c r="AF1176" s="90"/>
      <c r="AG1176" s="90"/>
      <c r="AH1176" s="90"/>
      <c r="AI1176" s="90"/>
      <c r="AJ1176" s="90"/>
      <c r="AK1176" s="90"/>
      <c r="AL1176" s="90"/>
      <c r="AM1176" s="90"/>
      <c r="AN1176" s="90"/>
      <c r="AO1176" s="90"/>
    </row>
    <row r="1177" spans="1:41" x14ac:dyDescent="0.2">
      <c r="A1177" s="90"/>
      <c r="B1177" s="90"/>
      <c r="C1177" s="90"/>
      <c r="D1177" s="90"/>
      <c r="E1177" s="90"/>
      <c r="F1177" s="90"/>
      <c r="G1177" s="90"/>
      <c r="H1177" s="90"/>
      <c r="I1177" s="90"/>
      <c r="J1177" s="90"/>
      <c r="K1177" s="90"/>
      <c r="L1177" s="90"/>
      <c r="M1177" s="90"/>
      <c r="N1177" s="90"/>
      <c r="O1177" s="90"/>
      <c r="P1177" s="90"/>
      <c r="Q1177" s="90"/>
      <c r="R1177" s="90"/>
      <c r="S1177" s="90"/>
      <c r="T1177" s="90"/>
      <c r="U1177" s="90"/>
      <c r="V1177" s="90"/>
      <c r="W1177" s="90"/>
      <c r="X1177" s="90"/>
      <c r="Y1177" s="90"/>
      <c r="Z1177" s="90"/>
      <c r="AA1177" s="90"/>
      <c r="AB1177" s="90"/>
      <c r="AC1177" s="90"/>
      <c r="AD1177" s="90"/>
      <c r="AE1177" s="90"/>
      <c r="AF1177" s="90"/>
      <c r="AG1177" s="90"/>
      <c r="AH1177" s="90"/>
      <c r="AI1177" s="90"/>
      <c r="AJ1177" s="90"/>
      <c r="AK1177" s="90"/>
      <c r="AL1177" s="90"/>
      <c r="AM1177" s="90"/>
      <c r="AN1177" s="90"/>
      <c r="AO1177" s="90"/>
    </row>
    <row r="1178" spans="1:41" x14ac:dyDescent="0.2">
      <c r="A1178" s="90"/>
      <c r="B1178" s="90"/>
      <c r="C1178" s="90"/>
      <c r="D1178" s="90"/>
      <c r="E1178" s="90"/>
      <c r="F1178" s="90"/>
      <c r="G1178" s="90"/>
      <c r="H1178" s="90"/>
      <c r="I1178" s="90"/>
      <c r="J1178" s="90"/>
      <c r="K1178" s="90"/>
      <c r="L1178" s="90"/>
      <c r="M1178" s="90"/>
      <c r="N1178" s="90"/>
      <c r="O1178" s="90"/>
      <c r="P1178" s="90"/>
      <c r="Q1178" s="90"/>
      <c r="R1178" s="90"/>
      <c r="S1178" s="90"/>
      <c r="T1178" s="90"/>
      <c r="U1178" s="90"/>
      <c r="V1178" s="90"/>
      <c r="W1178" s="90"/>
      <c r="X1178" s="90"/>
      <c r="Y1178" s="90"/>
      <c r="Z1178" s="90"/>
      <c r="AA1178" s="90"/>
      <c r="AB1178" s="90"/>
      <c r="AC1178" s="90"/>
      <c r="AD1178" s="90"/>
      <c r="AE1178" s="90"/>
      <c r="AF1178" s="90"/>
      <c r="AG1178" s="90"/>
      <c r="AH1178" s="90"/>
      <c r="AI1178" s="90"/>
      <c r="AJ1178" s="90"/>
      <c r="AK1178" s="90"/>
      <c r="AL1178" s="90"/>
      <c r="AM1178" s="90"/>
      <c r="AN1178" s="90"/>
      <c r="AO1178" s="90"/>
    </row>
    <row r="1179" spans="1:41" x14ac:dyDescent="0.2">
      <c r="A1179" s="90"/>
      <c r="B1179" s="90"/>
      <c r="C1179" s="90"/>
      <c r="D1179" s="90"/>
      <c r="E1179" s="90"/>
      <c r="F1179" s="90"/>
      <c r="G1179" s="90"/>
      <c r="H1179" s="90"/>
      <c r="I1179" s="90"/>
      <c r="J1179" s="90"/>
      <c r="K1179" s="90"/>
      <c r="L1179" s="90"/>
      <c r="M1179" s="90"/>
      <c r="N1179" s="90"/>
      <c r="O1179" s="90"/>
      <c r="P1179" s="90"/>
      <c r="Q1179" s="90"/>
      <c r="R1179" s="90"/>
      <c r="S1179" s="90"/>
      <c r="T1179" s="90"/>
      <c r="U1179" s="90"/>
      <c r="V1179" s="90"/>
      <c r="W1179" s="90"/>
      <c r="X1179" s="90"/>
      <c r="Y1179" s="90"/>
      <c r="Z1179" s="90"/>
      <c r="AA1179" s="90"/>
      <c r="AB1179" s="90"/>
      <c r="AC1179" s="90"/>
      <c r="AD1179" s="90"/>
      <c r="AE1179" s="90"/>
      <c r="AF1179" s="90"/>
      <c r="AG1179" s="90"/>
      <c r="AH1179" s="90"/>
      <c r="AI1179" s="90"/>
      <c r="AJ1179" s="90"/>
      <c r="AK1179" s="90"/>
      <c r="AL1179" s="90"/>
      <c r="AM1179" s="90"/>
      <c r="AN1179" s="90"/>
      <c r="AO1179" s="90"/>
    </row>
    <row r="1180" spans="1:41" x14ac:dyDescent="0.2">
      <c r="A1180" s="90"/>
      <c r="B1180" s="90"/>
      <c r="C1180" s="90"/>
      <c r="D1180" s="90"/>
      <c r="E1180" s="90"/>
      <c r="F1180" s="90"/>
      <c r="G1180" s="90"/>
      <c r="H1180" s="90"/>
      <c r="I1180" s="90"/>
      <c r="J1180" s="90"/>
      <c r="K1180" s="90"/>
      <c r="L1180" s="90"/>
      <c r="M1180" s="90"/>
      <c r="N1180" s="90"/>
      <c r="O1180" s="90"/>
      <c r="P1180" s="90"/>
      <c r="Q1180" s="90"/>
      <c r="R1180" s="90"/>
      <c r="S1180" s="90"/>
      <c r="T1180" s="90"/>
      <c r="U1180" s="90"/>
      <c r="V1180" s="90"/>
      <c r="W1180" s="90"/>
      <c r="X1180" s="90"/>
      <c r="Y1180" s="90"/>
      <c r="Z1180" s="90"/>
      <c r="AA1180" s="90"/>
      <c r="AB1180" s="90"/>
      <c r="AC1180" s="90"/>
      <c r="AD1180" s="90"/>
      <c r="AE1180" s="90"/>
      <c r="AF1180" s="90"/>
      <c r="AG1180" s="90"/>
      <c r="AH1180" s="90"/>
      <c r="AI1180" s="90"/>
      <c r="AJ1180" s="90"/>
      <c r="AK1180" s="90"/>
      <c r="AL1180" s="90"/>
      <c r="AM1180" s="90"/>
      <c r="AN1180" s="90"/>
      <c r="AO1180" s="90"/>
    </row>
    <row r="1181" spans="1:41" x14ac:dyDescent="0.2">
      <c r="A1181" s="90"/>
      <c r="B1181" s="90"/>
      <c r="C1181" s="90"/>
      <c r="D1181" s="90"/>
      <c r="E1181" s="90"/>
      <c r="F1181" s="90"/>
      <c r="G1181" s="90"/>
      <c r="H1181" s="90"/>
      <c r="I1181" s="90"/>
      <c r="J1181" s="90"/>
      <c r="K1181" s="90"/>
      <c r="L1181" s="90"/>
      <c r="M1181" s="90"/>
      <c r="N1181" s="90"/>
      <c r="O1181" s="90"/>
      <c r="P1181" s="90"/>
      <c r="Q1181" s="90"/>
      <c r="R1181" s="90"/>
      <c r="S1181" s="90"/>
      <c r="T1181" s="90"/>
      <c r="U1181" s="90"/>
      <c r="V1181" s="90"/>
      <c r="W1181" s="90"/>
      <c r="X1181" s="90"/>
      <c r="Y1181" s="90"/>
      <c r="Z1181" s="90"/>
      <c r="AA1181" s="90"/>
      <c r="AB1181" s="90"/>
      <c r="AC1181" s="90"/>
      <c r="AD1181" s="90"/>
      <c r="AE1181" s="90"/>
      <c r="AF1181" s="90"/>
      <c r="AG1181" s="90"/>
      <c r="AH1181" s="90"/>
      <c r="AI1181" s="90"/>
      <c r="AJ1181" s="90"/>
      <c r="AK1181" s="90"/>
      <c r="AL1181" s="90"/>
      <c r="AM1181" s="90"/>
      <c r="AN1181" s="90"/>
      <c r="AO1181" s="90"/>
    </row>
    <row r="1182" spans="1:41" x14ac:dyDescent="0.2">
      <c r="A1182" s="90"/>
      <c r="B1182" s="90"/>
      <c r="C1182" s="90"/>
      <c r="D1182" s="90"/>
      <c r="E1182" s="90"/>
      <c r="F1182" s="90"/>
      <c r="G1182" s="90"/>
      <c r="H1182" s="90"/>
      <c r="I1182" s="90"/>
      <c r="J1182" s="90"/>
      <c r="K1182" s="90"/>
      <c r="L1182" s="90"/>
      <c r="M1182" s="90"/>
      <c r="N1182" s="90"/>
      <c r="O1182" s="90"/>
      <c r="P1182" s="90"/>
      <c r="Q1182" s="90"/>
      <c r="R1182" s="90"/>
      <c r="S1182" s="90"/>
      <c r="T1182" s="90"/>
      <c r="U1182" s="90"/>
      <c r="V1182" s="90"/>
      <c r="W1182" s="90"/>
      <c r="X1182" s="90"/>
      <c r="Y1182" s="90"/>
      <c r="Z1182" s="90"/>
      <c r="AA1182" s="90"/>
      <c r="AB1182" s="90"/>
      <c r="AC1182" s="90"/>
      <c r="AD1182" s="90"/>
      <c r="AE1182" s="90"/>
      <c r="AF1182" s="90"/>
      <c r="AG1182" s="90"/>
      <c r="AH1182" s="90"/>
      <c r="AI1182" s="90"/>
      <c r="AJ1182" s="90"/>
      <c r="AK1182" s="90"/>
      <c r="AL1182" s="90"/>
      <c r="AM1182" s="90"/>
      <c r="AN1182" s="90"/>
      <c r="AO1182" s="90"/>
    </row>
    <row r="1183" spans="1:41" x14ac:dyDescent="0.2">
      <c r="A1183" s="90"/>
      <c r="B1183" s="90"/>
      <c r="C1183" s="90"/>
      <c r="D1183" s="90"/>
      <c r="E1183" s="90"/>
      <c r="F1183" s="90"/>
      <c r="G1183" s="90"/>
      <c r="H1183" s="90"/>
      <c r="I1183" s="90"/>
      <c r="J1183" s="90"/>
      <c r="K1183" s="90"/>
      <c r="L1183" s="90"/>
      <c r="M1183" s="90"/>
      <c r="N1183" s="90"/>
      <c r="O1183" s="90"/>
      <c r="P1183" s="90"/>
      <c r="Q1183" s="90"/>
      <c r="R1183" s="90"/>
      <c r="S1183" s="90"/>
      <c r="T1183" s="90"/>
      <c r="U1183" s="90"/>
      <c r="V1183" s="90"/>
      <c r="W1183" s="90"/>
      <c r="X1183" s="90"/>
      <c r="Y1183" s="90"/>
      <c r="Z1183" s="90"/>
      <c r="AA1183" s="90"/>
      <c r="AB1183" s="90"/>
      <c r="AC1183" s="90"/>
      <c r="AD1183" s="90"/>
      <c r="AE1183" s="90"/>
      <c r="AF1183" s="90"/>
      <c r="AG1183" s="90"/>
      <c r="AH1183" s="90"/>
      <c r="AI1183" s="90"/>
      <c r="AJ1183" s="90"/>
      <c r="AK1183" s="90"/>
      <c r="AL1183" s="90"/>
      <c r="AM1183" s="90"/>
      <c r="AN1183" s="90"/>
      <c r="AO1183" s="90"/>
    </row>
    <row r="1184" spans="1:41" x14ac:dyDescent="0.2">
      <c r="A1184" s="90"/>
      <c r="B1184" s="90"/>
      <c r="C1184" s="90"/>
      <c r="D1184" s="90"/>
      <c r="E1184" s="90"/>
      <c r="F1184" s="90"/>
      <c r="G1184" s="90"/>
      <c r="H1184" s="90"/>
      <c r="I1184" s="90"/>
      <c r="J1184" s="90"/>
      <c r="K1184" s="90"/>
      <c r="L1184" s="90"/>
      <c r="M1184" s="90"/>
      <c r="N1184" s="90"/>
      <c r="O1184" s="90"/>
      <c r="P1184" s="90"/>
      <c r="Q1184" s="90"/>
      <c r="R1184" s="90"/>
      <c r="S1184" s="90"/>
      <c r="T1184" s="90"/>
      <c r="U1184" s="90"/>
      <c r="V1184" s="90"/>
      <c r="W1184" s="90"/>
      <c r="X1184" s="90"/>
      <c r="Y1184" s="90"/>
      <c r="Z1184" s="90"/>
      <c r="AA1184" s="90"/>
      <c r="AB1184" s="90"/>
      <c r="AC1184" s="90"/>
      <c r="AD1184" s="90"/>
      <c r="AE1184" s="90"/>
      <c r="AF1184" s="90"/>
      <c r="AG1184" s="90"/>
      <c r="AH1184" s="90"/>
      <c r="AI1184" s="90"/>
      <c r="AJ1184" s="90"/>
      <c r="AK1184" s="90"/>
      <c r="AL1184" s="90"/>
      <c r="AM1184" s="90"/>
      <c r="AN1184" s="90"/>
      <c r="AO1184" s="90"/>
    </row>
    <row r="1185" spans="1:41" x14ac:dyDescent="0.2">
      <c r="A1185" s="90"/>
      <c r="B1185" s="90"/>
      <c r="C1185" s="90"/>
      <c r="D1185" s="90"/>
      <c r="E1185" s="90"/>
      <c r="F1185" s="90"/>
      <c r="G1185" s="90"/>
      <c r="H1185" s="90"/>
      <c r="I1185" s="90"/>
      <c r="J1185" s="90"/>
      <c r="K1185" s="90"/>
      <c r="L1185" s="90"/>
      <c r="M1185" s="90"/>
      <c r="N1185" s="90"/>
      <c r="O1185" s="90"/>
      <c r="P1185" s="90"/>
      <c r="Q1185" s="90"/>
      <c r="R1185" s="90"/>
      <c r="S1185" s="90"/>
      <c r="T1185" s="90"/>
      <c r="U1185" s="90"/>
      <c r="V1185" s="90"/>
      <c r="W1185" s="90"/>
      <c r="X1185" s="90"/>
      <c r="Y1185" s="90"/>
      <c r="Z1185" s="90"/>
      <c r="AA1185" s="90"/>
      <c r="AB1185" s="90"/>
      <c r="AC1185" s="90"/>
      <c r="AD1185" s="90"/>
      <c r="AE1185" s="90"/>
      <c r="AF1185" s="90"/>
      <c r="AG1185" s="90"/>
      <c r="AH1185" s="90"/>
      <c r="AI1185" s="90"/>
      <c r="AJ1185" s="90"/>
      <c r="AK1185" s="90"/>
      <c r="AL1185" s="90"/>
      <c r="AM1185" s="90"/>
      <c r="AN1185" s="90"/>
      <c r="AO1185" s="90"/>
    </row>
    <row r="1186" spans="1:41" x14ac:dyDescent="0.2">
      <c r="A1186" s="90"/>
      <c r="B1186" s="90"/>
      <c r="C1186" s="90"/>
      <c r="D1186" s="90"/>
      <c r="E1186" s="90"/>
      <c r="F1186" s="90"/>
      <c r="G1186" s="90"/>
      <c r="H1186" s="90"/>
      <c r="I1186" s="90"/>
      <c r="J1186" s="90"/>
      <c r="K1186" s="90"/>
      <c r="L1186" s="90"/>
      <c r="M1186" s="90"/>
      <c r="N1186" s="90"/>
      <c r="O1186" s="90"/>
      <c r="P1186" s="90"/>
      <c r="Q1186" s="90"/>
      <c r="R1186" s="90"/>
      <c r="S1186" s="90"/>
      <c r="T1186" s="90"/>
      <c r="U1186" s="90"/>
      <c r="V1186" s="90"/>
      <c r="W1186" s="90"/>
      <c r="X1186" s="90"/>
      <c r="Y1186" s="90"/>
      <c r="Z1186" s="90"/>
      <c r="AA1186" s="90"/>
      <c r="AB1186" s="90"/>
      <c r="AC1186" s="90"/>
      <c r="AD1186" s="90"/>
      <c r="AE1186" s="90"/>
      <c r="AF1186" s="90"/>
      <c r="AG1186" s="90"/>
      <c r="AH1186" s="90"/>
      <c r="AI1186" s="90"/>
      <c r="AJ1186" s="90"/>
      <c r="AK1186" s="90"/>
      <c r="AL1186" s="90"/>
      <c r="AM1186" s="90"/>
      <c r="AN1186" s="90"/>
      <c r="AO1186" s="90"/>
    </row>
    <row r="1187" spans="1:41" x14ac:dyDescent="0.2">
      <c r="A1187" s="90"/>
      <c r="B1187" s="90"/>
      <c r="C1187" s="90"/>
      <c r="D1187" s="90"/>
      <c r="E1187" s="90"/>
      <c r="F1187" s="90"/>
      <c r="G1187" s="90"/>
      <c r="H1187" s="90"/>
      <c r="I1187" s="90"/>
      <c r="J1187" s="90"/>
      <c r="K1187" s="90"/>
      <c r="L1187" s="90"/>
      <c r="M1187" s="90"/>
      <c r="N1187" s="90"/>
      <c r="O1187" s="90"/>
      <c r="P1187" s="90"/>
      <c r="Q1187" s="90"/>
      <c r="R1187" s="90"/>
      <c r="S1187" s="90"/>
      <c r="T1187" s="90"/>
      <c r="U1187" s="90"/>
      <c r="V1187" s="90"/>
      <c r="W1187" s="90"/>
      <c r="X1187" s="90"/>
      <c r="Y1187" s="90"/>
      <c r="Z1187" s="90"/>
      <c r="AA1187" s="90"/>
      <c r="AB1187" s="90"/>
      <c r="AC1187" s="90"/>
      <c r="AD1187" s="90"/>
      <c r="AE1187" s="90"/>
      <c r="AF1187" s="90"/>
      <c r="AG1187" s="90"/>
      <c r="AH1187" s="90"/>
      <c r="AI1187" s="90"/>
      <c r="AJ1187" s="90"/>
      <c r="AK1187" s="90"/>
      <c r="AL1187" s="90"/>
      <c r="AM1187" s="90"/>
      <c r="AN1187" s="90"/>
      <c r="AO1187" s="90"/>
    </row>
    <row r="1188" spans="1:41" x14ac:dyDescent="0.2">
      <c r="A1188" s="90"/>
      <c r="B1188" s="90"/>
      <c r="C1188" s="90"/>
      <c r="D1188" s="90"/>
      <c r="E1188" s="90"/>
      <c r="F1188" s="90"/>
      <c r="G1188" s="90"/>
      <c r="H1188" s="90"/>
      <c r="I1188" s="90"/>
      <c r="J1188" s="90"/>
      <c r="K1188" s="90"/>
      <c r="L1188" s="90"/>
      <c r="M1188" s="90"/>
      <c r="N1188" s="90"/>
      <c r="O1188" s="90"/>
      <c r="P1188" s="90"/>
      <c r="Q1188" s="90"/>
      <c r="R1188" s="90"/>
      <c r="S1188" s="90"/>
      <c r="T1188" s="90"/>
      <c r="U1188" s="90"/>
      <c r="V1188" s="90"/>
      <c r="W1188" s="90"/>
      <c r="X1188" s="90"/>
      <c r="Y1188" s="90"/>
      <c r="Z1188" s="90"/>
      <c r="AA1188" s="90"/>
      <c r="AB1188" s="90"/>
      <c r="AC1188" s="90"/>
      <c r="AD1188" s="90"/>
      <c r="AE1188" s="90"/>
      <c r="AF1188" s="90"/>
      <c r="AG1188" s="90"/>
      <c r="AH1188" s="90"/>
      <c r="AI1188" s="90"/>
      <c r="AJ1188" s="90"/>
      <c r="AK1188" s="90"/>
      <c r="AL1188" s="90"/>
      <c r="AM1188" s="90"/>
      <c r="AN1188" s="90"/>
      <c r="AO1188" s="90"/>
    </row>
    <row r="1189" spans="1:41" x14ac:dyDescent="0.2">
      <c r="A1189" s="90"/>
      <c r="B1189" s="90"/>
      <c r="C1189" s="90"/>
      <c r="D1189" s="90"/>
      <c r="E1189" s="90"/>
      <c r="F1189" s="90"/>
      <c r="G1189" s="90"/>
      <c r="H1189" s="90"/>
      <c r="I1189" s="90"/>
      <c r="J1189" s="90"/>
      <c r="K1189" s="90"/>
      <c r="L1189" s="90"/>
      <c r="M1189" s="90"/>
      <c r="N1189" s="90"/>
      <c r="O1189" s="90"/>
      <c r="P1189" s="90"/>
      <c r="Q1189" s="90"/>
      <c r="R1189" s="90"/>
      <c r="S1189" s="90"/>
      <c r="T1189" s="90"/>
      <c r="U1189" s="90"/>
      <c r="V1189" s="90"/>
      <c r="W1189" s="90"/>
      <c r="X1189" s="90"/>
      <c r="Y1189" s="90"/>
      <c r="Z1189" s="90"/>
      <c r="AA1189" s="90"/>
      <c r="AB1189" s="90"/>
      <c r="AC1189" s="90"/>
      <c r="AD1189" s="90"/>
      <c r="AE1189" s="90"/>
      <c r="AF1189" s="90"/>
      <c r="AG1189" s="90"/>
      <c r="AH1189" s="90"/>
      <c r="AI1189" s="90"/>
      <c r="AJ1189" s="90"/>
      <c r="AK1189" s="90"/>
      <c r="AL1189" s="90"/>
      <c r="AM1189" s="90"/>
      <c r="AN1189" s="90"/>
      <c r="AO1189" s="90"/>
    </row>
    <row r="1190" spans="1:41" x14ac:dyDescent="0.2">
      <c r="A1190" s="90"/>
      <c r="B1190" s="90"/>
      <c r="C1190" s="90"/>
      <c r="D1190" s="90"/>
      <c r="E1190" s="90"/>
      <c r="F1190" s="90"/>
      <c r="G1190" s="90"/>
      <c r="H1190" s="90"/>
      <c r="I1190" s="90"/>
      <c r="J1190" s="90"/>
      <c r="K1190" s="90"/>
      <c r="L1190" s="90"/>
      <c r="M1190" s="90"/>
      <c r="N1190" s="90"/>
      <c r="O1190" s="90"/>
      <c r="P1190" s="90"/>
      <c r="Q1190" s="90"/>
      <c r="R1190" s="90"/>
      <c r="S1190" s="90"/>
      <c r="T1190" s="90"/>
      <c r="U1190" s="90"/>
      <c r="V1190" s="90"/>
      <c r="W1190" s="90"/>
      <c r="X1190" s="90"/>
      <c r="Y1190" s="90"/>
      <c r="Z1190" s="90"/>
      <c r="AA1190" s="90"/>
      <c r="AB1190" s="90"/>
      <c r="AC1190" s="90"/>
      <c r="AD1190" s="90"/>
      <c r="AE1190" s="90"/>
      <c r="AF1190" s="90"/>
      <c r="AG1190" s="90"/>
      <c r="AH1190" s="90"/>
      <c r="AI1190" s="90"/>
      <c r="AJ1190" s="90"/>
      <c r="AK1190" s="90"/>
      <c r="AL1190" s="90"/>
      <c r="AM1190" s="90"/>
      <c r="AN1190" s="90"/>
      <c r="AO1190" s="90"/>
    </row>
    <row r="1191" spans="1:41" x14ac:dyDescent="0.2">
      <c r="A1191" s="90"/>
      <c r="B1191" s="90"/>
      <c r="C1191" s="90"/>
      <c r="D1191" s="90"/>
      <c r="E1191" s="90"/>
      <c r="F1191" s="90"/>
      <c r="G1191" s="90"/>
      <c r="H1191" s="90"/>
      <c r="I1191" s="90"/>
      <c r="J1191" s="90"/>
      <c r="K1191" s="90"/>
      <c r="L1191" s="90"/>
      <c r="M1191" s="90"/>
      <c r="N1191" s="90"/>
      <c r="O1191" s="90"/>
      <c r="P1191" s="90"/>
      <c r="Q1191" s="90"/>
      <c r="R1191" s="90"/>
      <c r="S1191" s="90"/>
      <c r="T1191" s="90"/>
      <c r="U1191" s="90"/>
      <c r="V1191" s="90"/>
      <c r="W1191" s="90"/>
      <c r="X1191" s="90"/>
      <c r="Y1191" s="90"/>
      <c r="Z1191" s="90"/>
      <c r="AA1191" s="90"/>
      <c r="AB1191" s="90"/>
      <c r="AC1191" s="90"/>
      <c r="AD1191" s="90"/>
      <c r="AE1191" s="90"/>
      <c r="AF1191" s="90"/>
      <c r="AG1191" s="90"/>
      <c r="AH1191" s="90"/>
      <c r="AI1191" s="90"/>
      <c r="AJ1191" s="90"/>
      <c r="AK1191" s="90"/>
      <c r="AL1191" s="90"/>
      <c r="AM1191" s="90"/>
      <c r="AN1191" s="90"/>
      <c r="AO1191" s="90"/>
    </row>
    <row r="1192" spans="1:41" x14ac:dyDescent="0.2">
      <c r="A1192" s="90"/>
      <c r="B1192" s="90"/>
      <c r="C1192" s="90"/>
      <c r="D1192" s="90"/>
      <c r="E1192" s="90"/>
      <c r="F1192" s="90"/>
      <c r="G1192" s="90"/>
      <c r="H1192" s="90"/>
      <c r="I1192" s="90"/>
      <c r="J1192" s="90"/>
      <c r="K1192" s="90"/>
      <c r="L1192" s="90"/>
      <c r="M1192" s="90"/>
      <c r="N1192" s="90"/>
      <c r="O1192" s="90"/>
      <c r="P1192" s="90"/>
      <c r="Q1192" s="90"/>
      <c r="R1192" s="90"/>
      <c r="S1192" s="90"/>
      <c r="T1192" s="90"/>
      <c r="U1192" s="90"/>
      <c r="V1192" s="90"/>
      <c r="W1192" s="90"/>
      <c r="X1192" s="90"/>
      <c r="Y1192" s="90"/>
      <c r="Z1192" s="90"/>
      <c r="AA1192" s="90"/>
      <c r="AB1192" s="90"/>
      <c r="AC1192" s="90"/>
      <c r="AD1192" s="90"/>
      <c r="AE1192" s="90"/>
      <c r="AF1192" s="90"/>
      <c r="AG1192" s="90"/>
      <c r="AH1192" s="90"/>
      <c r="AI1192" s="90"/>
      <c r="AJ1192" s="90"/>
      <c r="AK1192" s="90"/>
      <c r="AL1192" s="90"/>
      <c r="AM1192" s="90"/>
      <c r="AN1192" s="90"/>
      <c r="AO1192" s="90"/>
    </row>
    <row r="1193" spans="1:41" x14ac:dyDescent="0.2">
      <c r="A1193" s="90"/>
      <c r="B1193" s="90"/>
      <c r="C1193" s="90"/>
      <c r="D1193" s="90"/>
      <c r="E1193" s="90"/>
      <c r="F1193" s="90"/>
      <c r="G1193" s="90"/>
      <c r="H1193" s="90"/>
      <c r="I1193" s="90"/>
      <c r="J1193" s="90"/>
      <c r="K1193" s="90"/>
      <c r="L1193" s="90"/>
      <c r="M1193" s="90"/>
      <c r="N1193" s="90"/>
      <c r="O1193" s="90"/>
      <c r="P1193" s="90"/>
      <c r="Q1193" s="90"/>
      <c r="R1193" s="90"/>
      <c r="S1193" s="90"/>
      <c r="T1193" s="90"/>
      <c r="U1193" s="90"/>
      <c r="V1193" s="90"/>
      <c r="W1193" s="90"/>
      <c r="X1193" s="90"/>
      <c r="Y1193" s="90"/>
      <c r="Z1193" s="90"/>
      <c r="AA1193" s="90"/>
      <c r="AB1193" s="90"/>
      <c r="AC1193" s="90"/>
      <c r="AD1193" s="90"/>
      <c r="AE1193" s="90"/>
      <c r="AF1193" s="90"/>
      <c r="AG1193" s="90"/>
      <c r="AH1193" s="90"/>
      <c r="AI1193" s="90"/>
      <c r="AJ1193" s="90"/>
      <c r="AK1193" s="90"/>
      <c r="AL1193" s="90"/>
      <c r="AM1193" s="90"/>
      <c r="AN1193" s="90"/>
      <c r="AO1193" s="90"/>
    </row>
    <row r="1194" spans="1:41" x14ac:dyDescent="0.2">
      <c r="A1194" s="90"/>
      <c r="B1194" s="90"/>
      <c r="C1194" s="90"/>
      <c r="D1194" s="90"/>
      <c r="E1194" s="90"/>
      <c r="F1194" s="90"/>
      <c r="G1194" s="90"/>
      <c r="H1194" s="90"/>
      <c r="I1194" s="90"/>
      <c r="J1194" s="90"/>
      <c r="K1194" s="90"/>
      <c r="L1194" s="90"/>
      <c r="M1194" s="90"/>
      <c r="N1194" s="90"/>
      <c r="O1194" s="90"/>
      <c r="P1194" s="90"/>
      <c r="Q1194" s="90"/>
      <c r="R1194" s="90"/>
      <c r="S1194" s="90"/>
      <c r="T1194" s="90"/>
      <c r="U1194" s="90"/>
      <c r="V1194" s="90"/>
      <c r="W1194" s="90"/>
      <c r="X1194" s="90"/>
      <c r="Y1194" s="90"/>
      <c r="Z1194" s="90"/>
      <c r="AA1194" s="90"/>
      <c r="AB1194" s="90"/>
      <c r="AC1194" s="90"/>
      <c r="AD1194" s="90"/>
      <c r="AE1194" s="90"/>
      <c r="AF1194" s="90"/>
      <c r="AG1194" s="90"/>
      <c r="AH1194" s="90"/>
      <c r="AI1194" s="90"/>
      <c r="AJ1194" s="90"/>
      <c r="AK1194" s="90"/>
      <c r="AL1194" s="90"/>
      <c r="AM1194" s="90"/>
      <c r="AN1194" s="90"/>
      <c r="AO1194" s="90"/>
    </row>
    <row r="1195" spans="1:41" x14ac:dyDescent="0.2">
      <c r="A1195" s="90"/>
      <c r="B1195" s="90"/>
      <c r="C1195" s="90"/>
      <c r="D1195" s="90"/>
      <c r="E1195" s="90"/>
      <c r="F1195" s="90"/>
      <c r="G1195" s="90"/>
      <c r="H1195" s="90"/>
      <c r="I1195" s="90"/>
      <c r="J1195" s="90"/>
      <c r="K1195" s="90"/>
      <c r="L1195" s="90"/>
      <c r="M1195" s="90"/>
      <c r="N1195" s="90"/>
      <c r="O1195" s="90"/>
      <c r="P1195" s="90"/>
      <c r="Q1195" s="90"/>
      <c r="R1195" s="90"/>
      <c r="S1195" s="90"/>
      <c r="T1195" s="90"/>
      <c r="U1195" s="90"/>
      <c r="V1195" s="90"/>
      <c r="W1195" s="90"/>
      <c r="X1195" s="90"/>
      <c r="Y1195" s="90"/>
      <c r="Z1195" s="90"/>
      <c r="AA1195" s="90"/>
      <c r="AB1195" s="90"/>
      <c r="AC1195" s="90"/>
      <c r="AD1195" s="90"/>
      <c r="AE1195" s="90"/>
      <c r="AF1195" s="90"/>
      <c r="AG1195" s="90"/>
      <c r="AH1195" s="90"/>
      <c r="AI1195" s="90"/>
      <c r="AJ1195" s="90"/>
      <c r="AK1195" s="90"/>
      <c r="AL1195" s="90"/>
      <c r="AM1195" s="90"/>
      <c r="AN1195" s="90"/>
      <c r="AO1195" s="90"/>
    </row>
    <row r="1196" spans="1:41" x14ac:dyDescent="0.2">
      <c r="A1196" s="90"/>
      <c r="B1196" s="90"/>
      <c r="C1196" s="90"/>
      <c r="D1196" s="90"/>
      <c r="E1196" s="90"/>
      <c r="F1196" s="90"/>
      <c r="G1196" s="90"/>
      <c r="H1196" s="90"/>
      <c r="I1196" s="90"/>
      <c r="J1196" s="90"/>
      <c r="K1196" s="90"/>
      <c r="L1196" s="90"/>
      <c r="M1196" s="90"/>
      <c r="N1196" s="90"/>
      <c r="O1196" s="90"/>
      <c r="P1196" s="90"/>
      <c r="Q1196" s="90"/>
      <c r="R1196" s="90"/>
      <c r="S1196" s="90"/>
      <c r="T1196" s="90"/>
      <c r="U1196" s="90"/>
      <c r="V1196" s="90"/>
      <c r="W1196" s="90"/>
      <c r="X1196" s="90"/>
      <c r="Y1196" s="90"/>
      <c r="Z1196" s="90"/>
      <c r="AA1196" s="90"/>
      <c r="AB1196" s="90"/>
      <c r="AC1196" s="90"/>
      <c r="AD1196" s="90"/>
      <c r="AE1196" s="90"/>
      <c r="AF1196" s="90"/>
      <c r="AG1196" s="90"/>
      <c r="AH1196" s="90"/>
      <c r="AI1196" s="90"/>
      <c r="AJ1196" s="90"/>
      <c r="AK1196" s="90"/>
      <c r="AL1196" s="90"/>
      <c r="AM1196" s="90"/>
      <c r="AN1196" s="90"/>
      <c r="AO1196" s="90"/>
    </row>
    <row r="1197" spans="1:41" x14ac:dyDescent="0.2">
      <c r="A1197" s="90"/>
      <c r="B1197" s="90"/>
      <c r="C1197" s="90"/>
      <c r="D1197" s="90"/>
      <c r="E1197" s="90"/>
      <c r="F1197" s="90"/>
      <c r="G1197" s="90"/>
      <c r="H1197" s="90"/>
      <c r="I1197" s="90"/>
      <c r="J1197" s="90"/>
      <c r="K1197" s="90"/>
      <c r="L1197" s="90"/>
      <c r="M1197" s="90"/>
      <c r="N1197" s="90"/>
      <c r="O1197" s="90"/>
      <c r="P1197" s="90"/>
      <c r="Q1197" s="90"/>
      <c r="R1197" s="90"/>
      <c r="S1197" s="90"/>
      <c r="T1197" s="90"/>
      <c r="U1197" s="90"/>
      <c r="V1197" s="90"/>
      <c r="W1197" s="90"/>
      <c r="X1197" s="90"/>
      <c r="Y1197" s="90"/>
      <c r="Z1197" s="90"/>
      <c r="AA1197" s="90"/>
      <c r="AB1197" s="90"/>
      <c r="AC1197" s="90"/>
      <c r="AD1197" s="90"/>
      <c r="AE1197" s="90"/>
      <c r="AF1197" s="90"/>
      <c r="AG1197" s="90"/>
      <c r="AH1197" s="90"/>
      <c r="AI1197" s="90"/>
      <c r="AJ1197" s="90"/>
      <c r="AK1197" s="90"/>
      <c r="AL1197" s="90"/>
      <c r="AM1197" s="90"/>
      <c r="AN1197" s="90"/>
      <c r="AO1197" s="90"/>
    </row>
    <row r="1198" spans="1:41" x14ac:dyDescent="0.2">
      <c r="A1198" s="90"/>
      <c r="B1198" s="90"/>
      <c r="C1198" s="90"/>
      <c r="D1198" s="90"/>
      <c r="E1198" s="90"/>
      <c r="F1198" s="90"/>
      <c r="G1198" s="90"/>
      <c r="H1198" s="90"/>
      <c r="I1198" s="90"/>
      <c r="J1198" s="90"/>
      <c r="K1198" s="90"/>
      <c r="L1198" s="90"/>
      <c r="M1198" s="90"/>
      <c r="N1198" s="90"/>
      <c r="O1198" s="90"/>
      <c r="P1198" s="90"/>
      <c r="Q1198" s="90"/>
      <c r="R1198" s="90"/>
      <c r="S1198" s="90"/>
      <c r="T1198" s="90"/>
      <c r="U1198" s="90"/>
      <c r="V1198" s="90"/>
      <c r="W1198" s="90"/>
      <c r="X1198" s="90"/>
      <c r="Y1198" s="90"/>
      <c r="Z1198" s="90"/>
      <c r="AA1198" s="90"/>
      <c r="AB1198" s="90"/>
      <c r="AC1198" s="90"/>
      <c r="AD1198" s="90"/>
      <c r="AE1198" s="90"/>
      <c r="AF1198" s="90"/>
      <c r="AG1198" s="90"/>
      <c r="AH1198" s="90"/>
      <c r="AI1198" s="90"/>
      <c r="AJ1198" s="90"/>
      <c r="AK1198" s="90"/>
      <c r="AL1198" s="90"/>
      <c r="AM1198" s="90"/>
      <c r="AN1198" s="90"/>
      <c r="AO1198" s="90"/>
    </row>
    <row r="1199" spans="1:41" x14ac:dyDescent="0.2">
      <c r="A1199" s="90"/>
      <c r="B1199" s="90"/>
      <c r="C1199" s="90"/>
      <c r="D1199" s="90"/>
      <c r="E1199" s="90"/>
      <c r="F1199" s="90"/>
      <c r="G1199" s="90"/>
      <c r="H1199" s="90"/>
      <c r="I1199" s="90"/>
      <c r="J1199" s="90"/>
      <c r="K1199" s="90"/>
      <c r="L1199" s="90"/>
      <c r="M1199" s="90"/>
      <c r="N1199" s="90"/>
      <c r="O1199" s="90"/>
      <c r="P1199" s="90"/>
      <c r="Q1199" s="90"/>
      <c r="R1199" s="90"/>
      <c r="S1199" s="90"/>
      <c r="T1199" s="90"/>
      <c r="U1199" s="90"/>
      <c r="V1199" s="90"/>
      <c r="W1199" s="90"/>
      <c r="X1199" s="90"/>
      <c r="Y1199" s="90"/>
      <c r="Z1199" s="90"/>
      <c r="AA1199" s="90"/>
      <c r="AB1199" s="90"/>
      <c r="AC1199" s="90"/>
      <c r="AD1199" s="90"/>
      <c r="AE1199" s="90"/>
      <c r="AF1199" s="90"/>
      <c r="AG1199" s="90"/>
      <c r="AH1199" s="90"/>
      <c r="AI1199" s="90"/>
      <c r="AJ1199" s="90"/>
      <c r="AK1199" s="90"/>
      <c r="AL1199" s="90"/>
      <c r="AM1199" s="90"/>
      <c r="AN1199" s="90"/>
      <c r="AO1199" s="90"/>
    </row>
    <row r="1200" spans="1:41" x14ac:dyDescent="0.2">
      <c r="A1200" s="90"/>
      <c r="B1200" s="90"/>
      <c r="C1200" s="90"/>
      <c r="D1200" s="90"/>
      <c r="E1200" s="90"/>
      <c r="F1200" s="90"/>
      <c r="G1200" s="90"/>
      <c r="H1200" s="90"/>
      <c r="I1200" s="90"/>
      <c r="J1200" s="90"/>
      <c r="K1200" s="90"/>
      <c r="L1200" s="90"/>
      <c r="M1200" s="90"/>
      <c r="N1200" s="90"/>
      <c r="O1200" s="90"/>
      <c r="P1200" s="90"/>
      <c r="Q1200" s="90"/>
      <c r="R1200" s="90"/>
      <c r="S1200" s="90"/>
      <c r="T1200" s="90"/>
      <c r="U1200" s="90"/>
      <c r="V1200" s="90"/>
      <c r="W1200" s="90"/>
      <c r="X1200" s="90"/>
      <c r="Y1200" s="90"/>
      <c r="Z1200" s="90"/>
      <c r="AA1200" s="90"/>
      <c r="AB1200" s="90"/>
      <c r="AC1200" s="90"/>
      <c r="AD1200" s="90"/>
      <c r="AE1200" s="90"/>
      <c r="AF1200" s="90"/>
      <c r="AG1200" s="90"/>
      <c r="AH1200" s="90"/>
      <c r="AI1200" s="90"/>
      <c r="AJ1200" s="90"/>
      <c r="AK1200" s="90"/>
      <c r="AL1200" s="90"/>
      <c r="AM1200" s="90"/>
      <c r="AN1200" s="90"/>
      <c r="AO1200" s="90"/>
    </row>
    <row r="1201" spans="1:41" x14ac:dyDescent="0.2">
      <c r="A1201" s="90"/>
      <c r="B1201" s="90"/>
      <c r="C1201" s="90"/>
      <c r="D1201" s="90"/>
      <c r="E1201" s="90"/>
      <c r="F1201" s="90"/>
      <c r="G1201" s="90"/>
      <c r="H1201" s="90"/>
      <c r="I1201" s="90"/>
      <c r="J1201" s="90"/>
      <c r="K1201" s="90"/>
      <c r="L1201" s="90"/>
      <c r="M1201" s="90"/>
      <c r="N1201" s="90"/>
      <c r="O1201" s="90"/>
      <c r="P1201" s="90"/>
      <c r="Q1201" s="90"/>
      <c r="R1201" s="90"/>
      <c r="S1201" s="90"/>
      <c r="T1201" s="90"/>
      <c r="U1201" s="90"/>
      <c r="V1201" s="90"/>
      <c r="W1201" s="90"/>
      <c r="X1201" s="90"/>
      <c r="Y1201" s="90"/>
      <c r="Z1201" s="90"/>
      <c r="AA1201" s="90"/>
      <c r="AB1201" s="90"/>
      <c r="AC1201" s="90"/>
      <c r="AD1201" s="90"/>
      <c r="AE1201" s="90"/>
      <c r="AF1201" s="90"/>
      <c r="AG1201" s="90"/>
      <c r="AH1201" s="90"/>
      <c r="AI1201" s="90"/>
      <c r="AJ1201" s="90"/>
      <c r="AK1201" s="90"/>
      <c r="AL1201" s="90"/>
      <c r="AM1201" s="90"/>
      <c r="AN1201" s="90"/>
      <c r="AO1201" s="90"/>
    </row>
    <row r="1202" spans="1:41" x14ac:dyDescent="0.2">
      <c r="A1202" s="90"/>
      <c r="B1202" s="90"/>
      <c r="C1202" s="90"/>
      <c r="D1202" s="90"/>
      <c r="E1202" s="90"/>
      <c r="F1202" s="90"/>
      <c r="G1202" s="90"/>
      <c r="H1202" s="90"/>
      <c r="I1202" s="90"/>
      <c r="J1202" s="90"/>
      <c r="K1202" s="90"/>
      <c r="L1202" s="90"/>
      <c r="M1202" s="90"/>
      <c r="N1202" s="90"/>
      <c r="O1202" s="90"/>
      <c r="P1202" s="90"/>
      <c r="Q1202" s="90"/>
      <c r="R1202" s="90"/>
      <c r="S1202" s="90"/>
      <c r="T1202" s="90"/>
      <c r="U1202" s="90"/>
      <c r="V1202" s="90"/>
      <c r="W1202" s="90"/>
      <c r="X1202" s="90"/>
      <c r="Y1202" s="90"/>
      <c r="Z1202" s="90"/>
      <c r="AA1202" s="90"/>
      <c r="AB1202" s="90"/>
      <c r="AC1202" s="90"/>
      <c r="AD1202" s="90"/>
      <c r="AE1202" s="90"/>
      <c r="AF1202" s="90"/>
      <c r="AG1202" s="90"/>
      <c r="AH1202" s="90"/>
      <c r="AI1202" s="90"/>
      <c r="AJ1202" s="90"/>
      <c r="AK1202" s="90"/>
      <c r="AL1202" s="90"/>
      <c r="AM1202" s="90"/>
      <c r="AN1202" s="90"/>
      <c r="AO1202" s="90"/>
    </row>
    <row r="1203" spans="1:41" x14ac:dyDescent="0.2">
      <c r="A1203" s="90"/>
      <c r="B1203" s="90"/>
      <c r="C1203" s="90"/>
      <c r="D1203" s="90"/>
      <c r="E1203" s="90"/>
      <c r="F1203" s="90"/>
      <c r="G1203" s="90"/>
      <c r="H1203" s="90"/>
      <c r="I1203" s="90"/>
      <c r="J1203" s="90"/>
      <c r="K1203" s="90"/>
      <c r="L1203" s="90"/>
      <c r="M1203" s="90"/>
      <c r="N1203" s="90"/>
      <c r="O1203" s="90"/>
      <c r="P1203" s="90"/>
      <c r="Q1203" s="90"/>
      <c r="R1203" s="90"/>
      <c r="S1203" s="90"/>
      <c r="T1203" s="90"/>
      <c r="U1203" s="90"/>
      <c r="V1203" s="90"/>
      <c r="W1203" s="90"/>
      <c r="X1203" s="90"/>
      <c r="Y1203" s="90"/>
      <c r="Z1203" s="90"/>
      <c r="AA1203" s="90"/>
      <c r="AB1203" s="90"/>
      <c r="AC1203" s="90"/>
      <c r="AD1203" s="90"/>
      <c r="AE1203" s="90"/>
      <c r="AF1203" s="90"/>
      <c r="AG1203" s="90"/>
      <c r="AH1203" s="90"/>
      <c r="AI1203" s="90"/>
      <c r="AJ1203" s="90"/>
      <c r="AK1203" s="90"/>
      <c r="AL1203" s="90"/>
      <c r="AM1203" s="90"/>
      <c r="AN1203" s="90"/>
      <c r="AO1203" s="90"/>
    </row>
    <row r="1204" spans="1:41" x14ac:dyDescent="0.2">
      <c r="A1204" s="90"/>
      <c r="B1204" s="90"/>
      <c r="C1204" s="90"/>
      <c r="D1204" s="90"/>
      <c r="E1204" s="90"/>
      <c r="F1204" s="90"/>
      <c r="G1204" s="90"/>
      <c r="H1204" s="90"/>
      <c r="I1204" s="90"/>
      <c r="J1204" s="90"/>
      <c r="K1204" s="90"/>
      <c r="L1204" s="90"/>
      <c r="M1204" s="90"/>
      <c r="N1204" s="90"/>
      <c r="O1204" s="90"/>
      <c r="P1204" s="90"/>
      <c r="Q1204" s="90"/>
      <c r="R1204" s="90"/>
      <c r="S1204" s="90"/>
      <c r="T1204" s="90"/>
      <c r="U1204" s="90"/>
      <c r="V1204" s="90"/>
      <c r="W1204" s="90"/>
      <c r="X1204" s="90"/>
      <c r="Y1204" s="90"/>
      <c r="Z1204" s="90"/>
      <c r="AA1204" s="90"/>
      <c r="AB1204" s="90"/>
      <c r="AC1204" s="90"/>
      <c r="AD1204" s="90"/>
      <c r="AE1204" s="90"/>
      <c r="AF1204" s="90"/>
      <c r="AG1204" s="90"/>
      <c r="AH1204" s="90"/>
      <c r="AI1204" s="90"/>
      <c r="AJ1204" s="90"/>
      <c r="AK1204" s="90"/>
      <c r="AL1204" s="90"/>
      <c r="AM1204" s="90"/>
      <c r="AN1204" s="90"/>
      <c r="AO1204" s="90"/>
    </row>
    <row r="1205" spans="1:41" x14ac:dyDescent="0.2">
      <c r="A1205" s="90"/>
      <c r="B1205" s="90"/>
      <c r="C1205" s="90"/>
      <c r="D1205" s="90"/>
      <c r="E1205" s="90"/>
      <c r="F1205" s="90"/>
      <c r="G1205" s="90"/>
      <c r="H1205" s="90"/>
      <c r="I1205" s="90"/>
      <c r="J1205" s="90"/>
      <c r="K1205" s="90"/>
      <c r="L1205" s="90"/>
      <c r="M1205" s="90"/>
      <c r="N1205" s="90"/>
      <c r="O1205" s="90"/>
      <c r="P1205" s="90"/>
      <c r="Q1205" s="90"/>
      <c r="R1205" s="90"/>
      <c r="S1205" s="90"/>
      <c r="T1205" s="90"/>
      <c r="U1205" s="90"/>
      <c r="V1205" s="90"/>
      <c r="W1205" s="90"/>
      <c r="X1205" s="90"/>
      <c r="Y1205" s="90"/>
      <c r="Z1205" s="90"/>
      <c r="AA1205" s="90"/>
      <c r="AB1205" s="90"/>
      <c r="AC1205" s="90"/>
      <c r="AD1205" s="90"/>
      <c r="AE1205" s="90"/>
      <c r="AF1205" s="90"/>
      <c r="AG1205" s="90"/>
      <c r="AH1205" s="90"/>
      <c r="AI1205" s="90"/>
      <c r="AJ1205" s="90"/>
      <c r="AK1205" s="90"/>
      <c r="AL1205" s="90"/>
      <c r="AM1205" s="90"/>
      <c r="AN1205" s="90"/>
      <c r="AO1205" s="90"/>
    </row>
    <row r="1206" spans="1:41" x14ac:dyDescent="0.2">
      <c r="A1206" s="90"/>
      <c r="B1206" s="90"/>
      <c r="C1206" s="90"/>
      <c r="D1206" s="90"/>
      <c r="E1206" s="90"/>
      <c r="F1206" s="90"/>
      <c r="G1206" s="90"/>
      <c r="H1206" s="90"/>
      <c r="I1206" s="90"/>
      <c r="J1206" s="90"/>
      <c r="K1206" s="90"/>
      <c r="L1206" s="90"/>
      <c r="M1206" s="90"/>
      <c r="N1206" s="90"/>
      <c r="O1206" s="90"/>
      <c r="P1206" s="90"/>
      <c r="Q1206" s="90"/>
      <c r="R1206" s="90"/>
      <c r="S1206" s="90"/>
      <c r="T1206" s="90"/>
      <c r="U1206" s="90"/>
      <c r="V1206" s="90"/>
      <c r="W1206" s="90"/>
      <c r="X1206" s="90"/>
      <c r="Y1206" s="90"/>
      <c r="Z1206" s="90"/>
      <c r="AA1206" s="90"/>
      <c r="AB1206" s="90"/>
      <c r="AC1206" s="90"/>
      <c r="AD1206" s="90"/>
      <c r="AE1206" s="90"/>
      <c r="AF1206" s="90"/>
      <c r="AG1206" s="90"/>
      <c r="AH1206" s="90"/>
      <c r="AI1206" s="90"/>
      <c r="AJ1206" s="90"/>
      <c r="AK1206" s="90"/>
      <c r="AL1206" s="90"/>
      <c r="AM1206" s="90"/>
      <c r="AN1206" s="90"/>
      <c r="AO1206" s="90"/>
    </row>
    <row r="1207" spans="1:41" x14ac:dyDescent="0.2">
      <c r="A1207" s="90"/>
      <c r="B1207" s="90"/>
      <c r="C1207" s="90"/>
      <c r="D1207" s="90"/>
      <c r="E1207" s="90"/>
      <c r="F1207" s="90"/>
      <c r="G1207" s="90"/>
      <c r="H1207" s="90"/>
      <c r="I1207" s="90"/>
      <c r="J1207" s="90"/>
      <c r="K1207" s="90"/>
      <c r="L1207" s="90"/>
      <c r="M1207" s="90"/>
      <c r="N1207" s="90"/>
      <c r="O1207" s="90"/>
      <c r="P1207" s="90"/>
      <c r="Q1207" s="90"/>
      <c r="R1207" s="90"/>
      <c r="S1207" s="90"/>
      <c r="T1207" s="90"/>
      <c r="U1207" s="90"/>
      <c r="V1207" s="90"/>
      <c r="W1207" s="90"/>
      <c r="X1207" s="90"/>
      <c r="Y1207" s="90"/>
      <c r="Z1207" s="90"/>
      <c r="AA1207" s="90"/>
      <c r="AB1207" s="90"/>
      <c r="AC1207" s="90"/>
      <c r="AD1207" s="90"/>
      <c r="AE1207" s="90"/>
      <c r="AF1207" s="90"/>
      <c r="AG1207" s="90"/>
      <c r="AH1207" s="90"/>
      <c r="AI1207" s="90"/>
      <c r="AJ1207" s="90"/>
      <c r="AK1207" s="90"/>
      <c r="AL1207" s="90"/>
      <c r="AM1207" s="90"/>
      <c r="AN1207" s="90"/>
      <c r="AO1207" s="90"/>
    </row>
    <row r="1208" spans="1:41" x14ac:dyDescent="0.2">
      <c r="A1208" s="90"/>
      <c r="B1208" s="90"/>
      <c r="C1208" s="90"/>
      <c r="D1208" s="90"/>
      <c r="E1208" s="90"/>
      <c r="F1208" s="90"/>
      <c r="G1208" s="90"/>
      <c r="H1208" s="90"/>
      <c r="I1208" s="90"/>
      <c r="J1208" s="90"/>
      <c r="K1208" s="90"/>
      <c r="L1208" s="90"/>
      <c r="M1208" s="90"/>
      <c r="N1208" s="90"/>
      <c r="O1208" s="90"/>
      <c r="P1208" s="90"/>
      <c r="Q1208" s="90"/>
      <c r="R1208" s="90"/>
      <c r="S1208" s="90"/>
      <c r="T1208" s="90"/>
      <c r="U1208" s="90"/>
      <c r="V1208" s="90"/>
      <c r="W1208" s="90"/>
      <c r="X1208" s="90"/>
      <c r="Y1208" s="90"/>
      <c r="Z1208" s="90"/>
      <c r="AA1208" s="90"/>
      <c r="AB1208" s="90"/>
      <c r="AC1208" s="90"/>
      <c r="AD1208" s="90"/>
      <c r="AE1208" s="90"/>
      <c r="AF1208" s="90"/>
      <c r="AG1208" s="90"/>
      <c r="AH1208" s="90"/>
      <c r="AI1208" s="90"/>
      <c r="AJ1208" s="90"/>
      <c r="AK1208" s="90"/>
      <c r="AL1208" s="90"/>
      <c r="AM1208" s="90"/>
      <c r="AN1208" s="90"/>
      <c r="AO1208" s="90"/>
    </row>
    <row r="1209" spans="1:41" x14ac:dyDescent="0.2">
      <c r="A1209" s="90"/>
      <c r="B1209" s="90"/>
      <c r="C1209" s="90"/>
      <c r="D1209" s="90"/>
      <c r="E1209" s="90"/>
      <c r="F1209" s="90"/>
      <c r="G1209" s="90"/>
      <c r="H1209" s="90"/>
      <c r="I1209" s="90"/>
      <c r="J1209" s="90"/>
      <c r="K1209" s="90"/>
      <c r="L1209" s="90"/>
      <c r="M1209" s="90"/>
      <c r="N1209" s="90"/>
      <c r="O1209" s="90"/>
      <c r="P1209" s="90"/>
      <c r="Q1209" s="90"/>
      <c r="R1209" s="90"/>
      <c r="S1209" s="90"/>
      <c r="T1209" s="90"/>
      <c r="U1209" s="90"/>
      <c r="V1209" s="90"/>
      <c r="W1209" s="90"/>
      <c r="X1209" s="90"/>
      <c r="Y1209" s="90"/>
      <c r="Z1209" s="90"/>
      <c r="AA1209" s="90"/>
      <c r="AB1209" s="90"/>
      <c r="AC1209" s="90"/>
      <c r="AD1209" s="90"/>
      <c r="AE1209" s="90"/>
      <c r="AF1209" s="90"/>
      <c r="AG1209" s="90"/>
      <c r="AH1209" s="90"/>
      <c r="AI1209" s="90"/>
      <c r="AJ1209" s="90"/>
      <c r="AK1209" s="90"/>
      <c r="AL1209" s="90"/>
      <c r="AM1209" s="90"/>
      <c r="AN1209" s="90"/>
      <c r="AO1209" s="90"/>
    </row>
    <row r="1210" spans="1:41" x14ac:dyDescent="0.2">
      <c r="A1210" s="90"/>
      <c r="B1210" s="90"/>
      <c r="C1210" s="90"/>
      <c r="D1210" s="90"/>
      <c r="E1210" s="90"/>
      <c r="F1210" s="90"/>
      <c r="G1210" s="90"/>
      <c r="H1210" s="90"/>
      <c r="I1210" s="90"/>
      <c r="J1210" s="90"/>
      <c r="K1210" s="90"/>
      <c r="L1210" s="90"/>
      <c r="M1210" s="90"/>
      <c r="N1210" s="90"/>
      <c r="O1210" s="90"/>
      <c r="P1210" s="90"/>
      <c r="Q1210" s="90"/>
      <c r="R1210" s="90"/>
      <c r="S1210" s="90"/>
      <c r="T1210" s="90"/>
      <c r="U1210" s="90"/>
      <c r="V1210" s="90"/>
      <c r="W1210" s="90"/>
      <c r="X1210" s="90"/>
      <c r="Y1210" s="90"/>
      <c r="Z1210" s="90"/>
      <c r="AA1210" s="90"/>
      <c r="AB1210" s="90"/>
      <c r="AC1210" s="90"/>
      <c r="AD1210" s="90"/>
      <c r="AE1210" s="90"/>
      <c r="AF1210" s="90"/>
      <c r="AG1210" s="90"/>
      <c r="AH1210" s="90"/>
      <c r="AI1210" s="90"/>
      <c r="AJ1210" s="90"/>
      <c r="AK1210" s="90"/>
      <c r="AL1210" s="90"/>
      <c r="AM1210" s="90"/>
      <c r="AN1210" s="90"/>
      <c r="AO1210" s="90"/>
    </row>
    <row r="1211" spans="1:41" x14ac:dyDescent="0.2">
      <c r="A1211" s="90"/>
      <c r="B1211" s="90"/>
      <c r="C1211" s="90"/>
      <c r="D1211" s="90"/>
      <c r="E1211" s="90"/>
      <c r="F1211" s="90"/>
      <c r="G1211" s="90"/>
      <c r="H1211" s="90"/>
      <c r="I1211" s="90"/>
      <c r="J1211" s="90"/>
      <c r="K1211" s="90"/>
      <c r="L1211" s="90"/>
      <c r="M1211" s="90"/>
      <c r="N1211" s="90"/>
      <c r="O1211" s="90"/>
      <c r="P1211" s="90"/>
      <c r="Q1211" s="90"/>
      <c r="R1211" s="90"/>
      <c r="S1211" s="90"/>
      <c r="T1211" s="90"/>
      <c r="U1211" s="90"/>
      <c r="V1211" s="90"/>
      <c r="W1211" s="90"/>
      <c r="X1211" s="90"/>
      <c r="Y1211" s="90"/>
      <c r="Z1211" s="90"/>
      <c r="AA1211" s="90"/>
      <c r="AB1211" s="90"/>
      <c r="AC1211" s="90"/>
      <c r="AD1211" s="90"/>
      <c r="AE1211" s="90"/>
      <c r="AF1211" s="90"/>
      <c r="AG1211" s="90"/>
      <c r="AH1211" s="90"/>
      <c r="AI1211" s="90"/>
      <c r="AJ1211" s="90"/>
      <c r="AK1211" s="90"/>
      <c r="AL1211" s="90"/>
      <c r="AM1211" s="90"/>
      <c r="AN1211" s="90"/>
      <c r="AO1211" s="90"/>
    </row>
    <row r="1212" spans="1:41" x14ac:dyDescent="0.2">
      <c r="A1212" s="90"/>
      <c r="B1212" s="90"/>
      <c r="C1212" s="90"/>
      <c r="D1212" s="90"/>
      <c r="E1212" s="90"/>
      <c r="F1212" s="90"/>
      <c r="G1212" s="90"/>
      <c r="H1212" s="90"/>
      <c r="I1212" s="90"/>
      <c r="J1212" s="90"/>
      <c r="K1212" s="90"/>
      <c r="L1212" s="90"/>
      <c r="M1212" s="90"/>
      <c r="N1212" s="90"/>
      <c r="O1212" s="90"/>
      <c r="P1212" s="90"/>
      <c r="Q1212" s="90"/>
      <c r="R1212" s="90"/>
      <c r="S1212" s="90"/>
      <c r="T1212" s="90"/>
      <c r="U1212" s="90"/>
      <c r="V1212" s="90"/>
      <c r="W1212" s="90"/>
      <c r="X1212" s="90"/>
      <c r="Y1212" s="90"/>
      <c r="Z1212" s="90"/>
      <c r="AA1212" s="90"/>
      <c r="AB1212" s="90"/>
      <c r="AC1212" s="90"/>
      <c r="AD1212" s="90"/>
      <c r="AE1212" s="90"/>
      <c r="AF1212" s="90"/>
      <c r="AG1212" s="90"/>
      <c r="AH1212" s="90"/>
      <c r="AI1212" s="90"/>
      <c r="AJ1212" s="90"/>
      <c r="AK1212" s="90"/>
      <c r="AL1212" s="90"/>
      <c r="AM1212" s="90"/>
      <c r="AN1212" s="90"/>
      <c r="AO1212" s="90"/>
    </row>
    <row r="1213" spans="1:41" x14ac:dyDescent="0.2">
      <c r="A1213" s="90"/>
      <c r="B1213" s="90"/>
      <c r="C1213" s="90"/>
      <c r="D1213" s="90"/>
      <c r="E1213" s="90"/>
      <c r="F1213" s="90"/>
      <c r="G1213" s="90"/>
      <c r="H1213" s="90"/>
      <c r="I1213" s="90"/>
      <c r="J1213" s="90"/>
      <c r="K1213" s="90"/>
      <c r="L1213" s="90"/>
      <c r="M1213" s="90"/>
      <c r="N1213" s="90"/>
      <c r="O1213" s="90"/>
      <c r="P1213" s="90"/>
      <c r="Q1213" s="90"/>
      <c r="R1213" s="90"/>
      <c r="S1213" s="90"/>
      <c r="T1213" s="90"/>
      <c r="U1213" s="90"/>
      <c r="V1213" s="90"/>
      <c r="W1213" s="90"/>
      <c r="X1213" s="90"/>
      <c r="Y1213" s="90"/>
      <c r="Z1213" s="90"/>
      <c r="AA1213" s="90"/>
      <c r="AB1213" s="90"/>
      <c r="AC1213" s="90"/>
      <c r="AD1213" s="90"/>
      <c r="AE1213" s="90"/>
      <c r="AF1213" s="90"/>
      <c r="AG1213" s="90"/>
      <c r="AH1213" s="90"/>
      <c r="AI1213" s="90"/>
      <c r="AJ1213" s="90"/>
      <c r="AK1213" s="90"/>
      <c r="AL1213" s="90"/>
      <c r="AM1213" s="90"/>
      <c r="AN1213" s="90"/>
      <c r="AO1213" s="90"/>
    </row>
    <row r="1214" spans="1:41" x14ac:dyDescent="0.2">
      <c r="A1214" s="90"/>
      <c r="B1214" s="90"/>
      <c r="C1214" s="90"/>
      <c r="D1214" s="90"/>
      <c r="E1214" s="90"/>
      <c r="F1214" s="90"/>
      <c r="G1214" s="90"/>
      <c r="H1214" s="90"/>
      <c r="I1214" s="90"/>
      <c r="J1214" s="90"/>
      <c r="K1214" s="90"/>
      <c r="L1214" s="90"/>
      <c r="M1214" s="90"/>
      <c r="N1214" s="90"/>
      <c r="O1214" s="90"/>
      <c r="P1214" s="90"/>
      <c r="Q1214" s="90"/>
      <c r="R1214" s="90"/>
      <c r="S1214" s="90"/>
      <c r="T1214" s="90"/>
      <c r="U1214" s="90"/>
      <c r="V1214" s="90"/>
      <c r="W1214" s="90"/>
      <c r="X1214" s="90"/>
      <c r="Y1214" s="90"/>
      <c r="Z1214" s="90"/>
      <c r="AA1214" s="90"/>
      <c r="AB1214" s="90"/>
      <c r="AC1214" s="90"/>
      <c r="AD1214" s="90"/>
      <c r="AE1214" s="90"/>
      <c r="AF1214" s="90"/>
      <c r="AG1214" s="90"/>
      <c r="AH1214" s="90"/>
      <c r="AI1214" s="90"/>
      <c r="AJ1214" s="90"/>
      <c r="AK1214" s="90"/>
      <c r="AL1214" s="90"/>
      <c r="AM1214" s="90"/>
      <c r="AN1214" s="90"/>
      <c r="AO1214" s="90"/>
    </row>
    <row r="1215" spans="1:41" x14ac:dyDescent="0.2">
      <c r="A1215" s="90"/>
      <c r="B1215" s="90"/>
      <c r="C1215" s="90"/>
      <c r="D1215" s="90"/>
      <c r="E1215" s="90"/>
      <c r="F1215" s="90"/>
      <c r="G1215" s="90"/>
      <c r="H1215" s="90"/>
      <c r="I1215" s="90"/>
      <c r="J1215" s="90"/>
      <c r="K1215" s="90"/>
      <c r="L1215" s="90"/>
      <c r="M1215" s="90"/>
      <c r="N1215" s="90"/>
      <c r="O1215" s="90"/>
      <c r="P1215" s="90"/>
      <c r="Q1215" s="90"/>
      <c r="R1215" s="90"/>
      <c r="S1215" s="90"/>
      <c r="T1215" s="90"/>
      <c r="U1215" s="90"/>
      <c r="V1215" s="90"/>
      <c r="W1215" s="90"/>
      <c r="X1215" s="90"/>
      <c r="Y1215" s="90"/>
      <c r="Z1215" s="90"/>
      <c r="AA1215" s="90"/>
      <c r="AB1215" s="90"/>
      <c r="AC1215" s="90"/>
      <c r="AD1215" s="90"/>
      <c r="AE1215" s="90"/>
      <c r="AF1215" s="90"/>
      <c r="AG1215" s="90"/>
      <c r="AH1215" s="90"/>
      <c r="AI1215" s="90"/>
      <c r="AJ1215" s="90"/>
      <c r="AK1215" s="90"/>
      <c r="AL1215" s="90"/>
      <c r="AM1215" s="90"/>
      <c r="AN1215" s="90"/>
      <c r="AO1215" s="90"/>
    </row>
    <row r="1216" spans="1:41" x14ac:dyDescent="0.2">
      <c r="A1216" s="90"/>
      <c r="B1216" s="90"/>
      <c r="C1216" s="90"/>
      <c r="D1216" s="90"/>
      <c r="E1216" s="90"/>
      <c r="F1216" s="90"/>
      <c r="G1216" s="90"/>
      <c r="H1216" s="90"/>
      <c r="I1216" s="90"/>
      <c r="J1216" s="90"/>
      <c r="K1216" s="90"/>
      <c r="L1216" s="90"/>
      <c r="M1216" s="90"/>
      <c r="N1216" s="90"/>
      <c r="O1216" s="90"/>
      <c r="P1216" s="90"/>
      <c r="Q1216" s="90"/>
      <c r="R1216" s="90"/>
      <c r="S1216" s="90"/>
      <c r="T1216" s="90"/>
      <c r="U1216" s="90"/>
      <c r="V1216" s="90"/>
      <c r="W1216" s="90"/>
      <c r="X1216" s="90"/>
      <c r="Y1216" s="90"/>
      <c r="Z1216" s="90"/>
      <c r="AA1216" s="90"/>
      <c r="AB1216" s="90"/>
      <c r="AC1216" s="90"/>
      <c r="AD1216" s="90"/>
      <c r="AE1216" s="90"/>
      <c r="AF1216" s="90"/>
      <c r="AG1216" s="90"/>
      <c r="AH1216" s="90"/>
      <c r="AI1216" s="90"/>
      <c r="AJ1216" s="90"/>
      <c r="AK1216" s="90"/>
      <c r="AL1216" s="90"/>
      <c r="AM1216" s="90"/>
      <c r="AN1216" s="90"/>
      <c r="AO1216" s="90"/>
    </row>
    <row r="1217" spans="1:41" x14ac:dyDescent="0.2">
      <c r="A1217" s="90"/>
      <c r="B1217" s="90"/>
      <c r="C1217" s="90"/>
      <c r="D1217" s="90"/>
      <c r="E1217" s="90"/>
      <c r="F1217" s="90"/>
      <c r="G1217" s="90"/>
      <c r="H1217" s="90"/>
      <c r="I1217" s="90"/>
      <c r="J1217" s="90"/>
      <c r="K1217" s="90"/>
      <c r="L1217" s="90"/>
      <c r="M1217" s="90"/>
      <c r="N1217" s="90"/>
      <c r="O1217" s="90"/>
      <c r="P1217" s="90"/>
      <c r="Q1217" s="90"/>
      <c r="R1217" s="90"/>
      <c r="S1217" s="90"/>
      <c r="T1217" s="90"/>
      <c r="U1217" s="90"/>
      <c r="V1217" s="90"/>
      <c r="W1217" s="90"/>
      <c r="X1217" s="90"/>
      <c r="Y1217" s="90"/>
      <c r="Z1217" s="90"/>
      <c r="AA1217" s="90"/>
      <c r="AB1217" s="90"/>
      <c r="AC1217" s="90"/>
      <c r="AD1217" s="90"/>
      <c r="AE1217" s="90"/>
      <c r="AF1217" s="90"/>
      <c r="AG1217" s="90"/>
      <c r="AH1217" s="90"/>
      <c r="AI1217" s="90"/>
      <c r="AJ1217" s="90"/>
      <c r="AK1217" s="90"/>
      <c r="AL1217" s="90"/>
      <c r="AM1217" s="90"/>
      <c r="AN1217" s="90"/>
      <c r="AO1217" s="90"/>
    </row>
    <row r="1218" spans="1:41" x14ac:dyDescent="0.2">
      <c r="A1218" s="90"/>
      <c r="B1218" s="90"/>
      <c r="C1218" s="90"/>
      <c r="D1218" s="90"/>
      <c r="E1218" s="90"/>
      <c r="F1218" s="90"/>
      <c r="G1218" s="90"/>
      <c r="H1218" s="90"/>
      <c r="I1218" s="90"/>
      <c r="J1218" s="90"/>
      <c r="K1218" s="90"/>
      <c r="L1218" s="90"/>
      <c r="M1218" s="90"/>
      <c r="N1218" s="90"/>
      <c r="O1218" s="90"/>
      <c r="P1218" s="90"/>
      <c r="Q1218" s="90"/>
      <c r="R1218" s="90"/>
      <c r="S1218" s="90"/>
      <c r="T1218" s="90"/>
      <c r="U1218" s="90"/>
      <c r="V1218" s="90"/>
      <c r="W1218" s="90"/>
      <c r="X1218" s="90"/>
      <c r="Y1218" s="90"/>
      <c r="Z1218" s="90"/>
      <c r="AA1218" s="90"/>
      <c r="AB1218" s="90"/>
      <c r="AC1218" s="90"/>
      <c r="AD1218" s="90"/>
      <c r="AE1218" s="90"/>
      <c r="AF1218" s="90"/>
      <c r="AG1218" s="90"/>
      <c r="AH1218" s="90"/>
      <c r="AI1218" s="90"/>
      <c r="AJ1218" s="90"/>
      <c r="AK1218" s="90"/>
      <c r="AL1218" s="90"/>
      <c r="AM1218" s="90"/>
      <c r="AN1218" s="90"/>
      <c r="AO1218" s="90"/>
    </row>
    <row r="1219" spans="1:41" x14ac:dyDescent="0.2">
      <c r="A1219" s="90"/>
      <c r="B1219" s="90"/>
      <c r="C1219" s="90"/>
      <c r="D1219" s="90"/>
      <c r="E1219" s="90"/>
      <c r="F1219" s="90"/>
      <c r="G1219" s="90"/>
      <c r="H1219" s="90"/>
      <c r="I1219" s="90"/>
      <c r="J1219" s="90"/>
      <c r="K1219" s="90"/>
      <c r="L1219" s="90"/>
      <c r="M1219" s="90"/>
      <c r="N1219" s="90"/>
      <c r="O1219" s="90"/>
      <c r="P1219" s="90"/>
      <c r="Q1219" s="90"/>
      <c r="R1219" s="90"/>
      <c r="S1219" s="90"/>
      <c r="T1219" s="90"/>
      <c r="U1219" s="90"/>
      <c r="V1219" s="90"/>
      <c r="W1219" s="90"/>
      <c r="X1219" s="90"/>
      <c r="Y1219" s="90"/>
      <c r="Z1219" s="90"/>
      <c r="AA1219" s="90"/>
      <c r="AB1219" s="90"/>
      <c r="AC1219" s="90"/>
      <c r="AD1219" s="90"/>
      <c r="AE1219" s="90"/>
      <c r="AF1219" s="90"/>
      <c r="AG1219" s="90"/>
      <c r="AH1219" s="90"/>
      <c r="AI1219" s="90"/>
      <c r="AJ1219" s="90"/>
      <c r="AK1219" s="90"/>
      <c r="AL1219" s="90"/>
      <c r="AM1219" s="90"/>
      <c r="AN1219" s="90"/>
      <c r="AO1219" s="90"/>
    </row>
    <row r="1220" spans="1:41" x14ac:dyDescent="0.2">
      <c r="A1220" s="90"/>
      <c r="B1220" s="90"/>
      <c r="C1220" s="90"/>
      <c r="D1220" s="90"/>
      <c r="E1220" s="90"/>
      <c r="F1220" s="90"/>
      <c r="G1220" s="90"/>
      <c r="H1220" s="90"/>
      <c r="I1220" s="90"/>
      <c r="J1220" s="90"/>
      <c r="K1220" s="90"/>
      <c r="L1220" s="90"/>
      <c r="M1220" s="90"/>
      <c r="N1220" s="90"/>
      <c r="O1220" s="90"/>
      <c r="P1220" s="90"/>
      <c r="Q1220" s="90"/>
      <c r="R1220" s="90"/>
      <c r="S1220" s="90"/>
      <c r="T1220" s="90"/>
      <c r="U1220" s="90"/>
      <c r="V1220" s="90"/>
      <c r="W1220" s="90"/>
      <c r="X1220" s="90"/>
      <c r="Y1220" s="90"/>
      <c r="Z1220" s="90"/>
      <c r="AA1220" s="90"/>
      <c r="AB1220" s="90"/>
      <c r="AC1220" s="90"/>
      <c r="AD1220" s="90"/>
      <c r="AE1220" s="90"/>
      <c r="AF1220" s="90"/>
      <c r="AG1220" s="90"/>
      <c r="AH1220" s="90"/>
      <c r="AI1220" s="90"/>
      <c r="AJ1220" s="90"/>
      <c r="AK1220" s="90"/>
      <c r="AL1220" s="90"/>
      <c r="AM1220" s="90"/>
      <c r="AN1220" s="90"/>
      <c r="AO1220" s="90"/>
    </row>
    <row r="1221" spans="1:41" x14ac:dyDescent="0.2">
      <c r="A1221" s="90"/>
      <c r="B1221" s="90"/>
      <c r="C1221" s="90"/>
      <c r="D1221" s="90"/>
      <c r="E1221" s="90"/>
      <c r="F1221" s="90"/>
      <c r="G1221" s="90"/>
      <c r="H1221" s="90"/>
      <c r="I1221" s="90"/>
      <c r="J1221" s="90"/>
      <c r="K1221" s="90"/>
      <c r="L1221" s="90"/>
      <c r="M1221" s="90"/>
      <c r="N1221" s="90"/>
      <c r="O1221" s="90"/>
      <c r="P1221" s="90"/>
      <c r="Q1221" s="90"/>
      <c r="R1221" s="90"/>
      <c r="S1221" s="90"/>
      <c r="T1221" s="90"/>
      <c r="U1221" s="90"/>
      <c r="V1221" s="90"/>
      <c r="W1221" s="90"/>
      <c r="X1221" s="90"/>
      <c r="Y1221" s="90"/>
      <c r="Z1221" s="90"/>
      <c r="AA1221" s="90"/>
      <c r="AB1221" s="90"/>
      <c r="AC1221" s="90"/>
      <c r="AD1221" s="90"/>
      <c r="AE1221" s="90"/>
      <c r="AF1221" s="90"/>
      <c r="AG1221" s="90"/>
      <c r="AH1221" s="90"/>
      <c r="AI1221" s="90"/>
      <c r="AJ1221" s="90"/>
      <c r="AK1221" s="90"/>
      <c r="AL1221" s="90"/>
      <c r="AM1221" s="90"/>
      <c r="AN1221" s="90"/>
      <c r="AO1221" s="90"/>
    </row>
    <row r="1222" spans="1:41" x14ac:dyDescent="0.2">
      <c r="A1222" s="90"/>
      <c r="B1222" s="90"/>
      <c r="C1222" s="90"/>
      <c r="D1222" s="90"/>
      <c r="E1222" s="90"/>
      <c r="F1222" s="90"/>
      <c r="G1222" s="90"/>
      <c r="H1222" s="90"/>
      <c r="I1222" s="90"/>
      <c r="J1222" s="90"/>
      <c r="K1222" s="90"/>
      <c r="L1222" s="90"/>
      <c r="M1222" s="90"/>
      <c r="N1222" s="90"/>
      <c r="O1222" s="90"/>
      <c r="P1222" s="90"/>
      <c r="Q1222" s="90"/>
      <c r="R1222" s="90"/>
      <c r="S1222" s="90"/>
      <c r="T1222" s="90"/>
      <c r="U1222" s="90"/>
      <c r="V1222" s="90"/>
      <c r="W1222" s="90"/>
      <c r="X1222" s="90"/>
      <c r="Y1222" s="90"/>
      <c r="Z1222" s="90"/>
      <c r="AA1222" s="90"/>
      <c r="AB1222" s="90"/>
      <c r="AC1222" s="90"/>
      <c r="AD1222" s="90"/>
      <c r="AE1222" s="90"/>
      <c r="AF1222" s="90"/>
      <c r="AG1222" s="90"/>
      <c r="AH1222" s="90"/>
      <c r="AI1222" s="90"/>
      <c r="AJ1222" s="90"/>
      <c r="AK1222" s="90"/>
      <c r="AL1222" s="90"/>
      <c r="AM1222" s="90"/>
      <c r="AN1222" s="90"/>
      <c r="AO1222" s="90"/>
    </row>
    <row r="1223" spans="1:41" x14ac:dyDescent="0.2">
      <c r="A1223" s="90"/>
      <c r="B1223" s="90"/>
      <c r="C1223" s="90"/>
      <c r="D1223" s="90"/>
      <c r="E1223" s="90"/>
      <c r="F1223" s="90"/>
      <c r="G1223" s="90"/>
      <c r="H1223" s="90"/>
      <c r="I1223" s="90"/>
      <c r="J1223" s="90"/>
      <c r="K1223" s="90"/>
      <c r="L1223" s="90"/>
      <c r="M1223" s="90"/>
      <c r="N1223" s="90"/>
      <c r="O1223" s="90"/>
      <c r="P1223" s="90"/>
      <c r="Q1223" s="90"/>
      <c r="R1223" s="90"/>
      <c r="S1223" s="90"/>
      <c r="T1223" s="90"/>
      <c r="U1223" s="90"/>
      <c r="V1223" s="90"/>
      <c r="W1223" s="90"/>
      <c r="X1223" s="90"/>
      <c r="Y1223" s="90"/>
      <c r="Z1223" s="90"/>
      <c r="AA1223" s="90"/>
      <c r="AB1223" s="90"/>
      <c r="AC1223" s="90"/>
      <c r="AD1223" s="90"/>
      <c r="AE1223" s="90"/>
      <c r="AF1223" s="90"/>
      <c r="AG1223" s="90"/>
      <c r="AH1223" s="90"/>
      <c r="AI1223" s="90"/>
      <c r="AJ1223" s="90"/>
      <c r="AK1223" s="90"/>
      <c r="AL1223" s="90"/>
      <c r="AM1223" s="90"/>
      <c r="AN1223" s="90"/>
      <c r="AO1223" s="90"/>
    </row>
    <row r="1224" spans="1:41" x14ac:dyDescent="0.2">
      <c r="A1224" s="90"/>
      <c r="B1224" s="90"/>
      <c r="C1224" s="90"/>
      <c r="D1224" s="90"/>
      <c r="E1224" s="90"/>
      <c r="F1224" s="90"/>
      <c r="G1224" s="90"/>
      <c r="H1224" s="90"/>
      <c r="I1224" s="90"/>
      <c r="J1224" s="90"/>
      <c r="K1224" s="90"/>
      <c r="L1224" s="90"/>
      <c r="M1224" s="90"/>
      <c r="N1224" s="90"/>
      <c r="O1224" s="90"/>
      <c r="P1224" s="90"/>
      <c r="Q1224" s="90"/>
      <c r="R1224" s="90"/>
      <c r="S1224" s="90"/>
      <c r="T1224" s="90"/>
      <c r="U1224" s="90"/>
      <c r="V1224" s="90"/>
      <c r="W1224" s="90"/>
      <c r="X1224" s="90"/>
      <c r="Y1224" s="90"/>
      <c r="Z1224" s="90"/>
      <c r="AA1224" s="90"/>
      <c r="AB1224" s="90"/>
      <c r="AC1224" s="90"/>
      <c r="AD1224" s="90"/>
      <c r="AE1224" s="90"/>
      <c r="AF1224" s="90"/>
      <c r="AG1224" s="90"/>
      <c r="AH1224" s="90"/>
      <c r="AI1224" s="90"/>
      <c r="AJ1224" s="90"/>
      <c r="AK1224" s="90"/>
      <c r="AL1224" s="90"/>
      <c r="AM1224" s="90"/>
      <c r="AN1224" s="90"/>
      <c r="AO1224" s="90"/>
    </row>
    <row r="1225" spans="1:41" x14ac:dyDescent="0.2">
      <c r="A1225" s="90"/>
      <c r="B1225" s="90"/>
      <c r="C1225" s="90"/>
      <c r="D1225" s="90"/>
      <c r="E1225" s="90"/>
      <c r="F1225" s="90"/>
      <c r="G1225" s="90"/>
      <c r="H1225" s="90"/>
      <c r="I1225" s="90"/>
      <c r="J1225" s="90"/>
      <c r="K1225" s="90"/>
      <c r="L1225" s="90"/>
      <c r="M1225" s="90"/>
      <c r="N1225" s="90"/>
      <c r="O1225" s="90"/>
      <c r="P1225" s="90"/>
      <c r="Q1225" s="90"/>
      <c r="R1225" s="90"/>
      <c r="S1225" s="90"/>
      <c r="T1225" s="90"/>
      <c r="U1225" s="90"/>
      <c r="V1225" s="90"/>
      <c r="W1225" s="90"/>
      <c r="X1225" s="90"/>
      <c r="Y1225" s="90"/>
      <c r="Z1225" s="90"/>
      <c r="AA1225" s="90"/>
      <c r="AB1225" s="90"/>
      <c r="AC1225" s="90"/>
      <c r="AD1225" s="90"/>
      <c r="AE1225" s="90"/>
      <c r="AF1225" s="90"/>
      <c r="AG1225" s="90"/>
      <c r="AH1225" s="90"/>
      <c r="AI1225" s="90"/>
      <c r="AJ1225" s="90"/>
      <c r="AK1225" s="90"/>
      <c r="AL1225" s="90"/>
      <c r="AM1225" s="90"/>
      <c r="AN1225" s="90"/>
      <c r="AO1225" s="90"/>
    </row>
    <row r="1226" spans="1:41" x14ac:dyDescent="0.2">
      <c r="A1226" s="90"/>
      <c r="B1226" s="90"/>
      <c r="C1226" s="90"/>
      <c r="D1226" s="90"/>
      <c r="E1226" s="90"/>
      <c r="F1226" s="90"/>
      <c r="G1226" s="90"/>
      <c r="H1226" s="90"/>
      <c r="I1226" s="90"/>
      <c r="J1226" s="90"/>
      <c r="K1226" s="90"/>
      <c r="L1226" s="90"/>
      <c r="M1226" s="90"/>
      <c r="N1226" s="90"/>
      <c r="O1226" s="90"/>
      <c r="P1226" s="90"/>
      <c r="Q1226" s="90"/>
      <c r="R1226" s="90"/>
      <c r="S1226" s="90"/>
      <c r="T1226" s="90"/>
      <c r="U1226" s="90"/>
      <c r="V1226" s="90"/>
      <c r="W1226" s="90"/>
      <c r="X1226" s="90"/>
      <c r="Y1226" s="90"/>
      <c r="Z1226" s="90"/>
      <c r="AA1226" s="90"/>
      <c r="AB1226" s="90"/>
      <c r="AC1226" s="90"/>
      <c r="AD1226" s="90"/>
      <c r="AE1226" s="90"/>
      <c r="AF1226" s="90"/>
      <c r="AG1226" s="90"/>
      <c r="AH1226" s="90"/>
      <c r="AI1226" s="90"/>
      <c r="AJ1226" s="90"/>
      <c r="AK1226" s="90"/>
      <c r="AL1226" s="90"/>
      <c r="AM1226" s="90"/>
      <c r="AN1226" s="90"/>
      <c r="AO1226" s="90"/>
    </row>
    <row r="1227" spans="1:41" x14ac:dyDescent="0.2">
      <c r="A1227" s="90"/>
      <c r="B1227" s="90"/>
      <c r="C1227" s="90"/>
      <c r="D1227" s="90"/>
      <c r="E1227" s="90"/>
      <c r="F1227" s="90"/>
      <c r="G1227" s="90"/>
      <c r="H1227" s="90"/>
      <c r="I1227" s="90"/>
      <c r="J1227" s="90"/>
      <c r="K1227" s="90"/>
      <c r="L1227" s="90"/>
      <c r="M1227" s="90"/>
      <c r="N1227" s="90"/>
      <c r="O1227" s="90"/>
      <c r="P1227" s="90"/>
      <c r="Q1227" s="90"/>
      <c r="R1227" s="90"/>
      <c r="S1227" s="90"/>
      <c r="T1227" s="90"/>
      <c r="U1227" s="90"/>
      <c r="V1227" s="90"/>
      <c r="W1227" s="90"/>
      <c r="X1227" s="90"/>
      <c r="Y1227" s="90"/>
      <c r="Z1227" s="90"/>
      <c r="AA1227" s="90"/>
      <c r="AB1227" s="90"/>
      <c r="AC1227" s="90"/>
      <c r="AD1227" s="90"/>
      <c r="AE1227" s="90"/>
      <c r="AF1227" s="90"/>
      <c r="AG1227" s="90"/>
      <c r="AH1227" s="90"/>
      <c r="AI1227" s="90"/>
      <c r="AJ1227" s="90"/>
      <c r="AK1227" s="90"/>
      <c r="AL1227" s="90"/>
      <c r="AM1227" s="90"/>
      <c r="AN1227" s="90"/>
      <c r="AO1227" s="90"/>
    </row>
    <row r="1228" spans="1:41" x14ac:dyDescent="0.2">
      <c r="A1228" s="90"/>
      <c r="B1228" s="90"/>
      <c r="C1228" s="90"/>
      <c r="D1228" s="90"/>
      <c r="E1228" s="90"/>
      <c r="F1228" s="90"/>
      <c r="G1228" s="90"/>
      <c r="H1228" s="90"/>
      <c r="I1228" s="90"/>
      <c r="J1228" s="90"/>
      <c r="K1228" s="90"/>
      <c r="L1228" s="90"/>
      <c r="M1228" s="90"/>
      <c r="N1228" s="90"/>
      <c r="O1228" s="90"/>
      <c r="P1228" s="90"/>
      <c r="Q1228" s="90"/>
      <c r="R1228" s="90"/>
      <c r="S1228" s="90"/>
      <c r="T1228" s="90"/>
      <c r="U1228" s="90"/>
      <c r="V1228" s="90"/>
      <c r="W1228" s="90"/>
      <c r="X1228" s="90"/>
      <c r="Y1228" s="90"/>
      <c r="Z1228" s="90"/>
      <c r="AA1228" s="90"/>
      <c r="AB1228" s="90"/>
      <c r="AC1228" s="90"/>
      <c r="AD1228" s="90"/>
      <c r="AE1228" s="90"/>
      <c r="AF1228" s="90"/>
      <c r="AG1228" s="90"/>
      <c r="AH1228" s="90"/>
      <c r="AI1228" s="90"/>
      <c r="AJ1228" s="90"/>
      <c r="AK1228" s="90"/>
      <c r="AL1228" s="90"/>
      <c r="AM1228" s="90"/>
      <c r="AN1228" s="90"/>
      <c r="AO1228" s="90"/>
    </row>
    <row r="1229" spans="1:41" x14ac:dyDescent="0.2">
      <c r="A1229" s="90"/>
      <c r="B1229" s="90"/>
      <c r="C1229" s="90"/>
      <c r="D1229" s="90"/>
      <c r="E1229" s="90"/>
      <c r="F1229" s="90"/>
      <c r="G1229" s="90"/>
      <c r="H1229" s="90"/>
      <c r="I1229" s="90"/>
      <c r="J1229" s="90"/>
      <c r="K1229" s="90"/>
      <c r="L1229" s="90"/>
      <c r="M1229" s="90"/>
      <c r="N1229" s="90"/>
      <c r="O1229" s="90"/>
      <c r="P1229" s="90"/>
      <c r="Q1229" s="90"/>
      <c r="R1229" s="90"/>
      <c r="S1229" s="90"/>
      <c r="T1229" s="90"/>
      <c r="U1229" s="90"/>
      <c r="V1229" s="90"/>
      <c r="W1229" s="90"/>
      <c r="X1229" s="90"/>
      <c r="Y1229" s="90"/>
      <c r="Z1229" s="90"/>
      <c r="AA1229" s="90"/>
      <c r="AB1229" s="90"/>
      <c r="AC1229" s="90"/>
      <c r="AD1229" s="90"/>
      <c r="AE1229" s="90"/>
      <c r="AF1229" s="90"/>
      <c r="AG1229" s="90"/>
      <c r="AH1229" s="90"/>
      <c r="AI1229" s="90"/>
      <c r="AJ1229" s="90"/>
      <c r="AK1229" s="90"/>
      <c r="AL1229" s="90"/>
      <c r="AM1229" s="90"/>
      <c r="AN1229" s="90"/>
      <c r="AO1229" s="90"/>
    </row>
    <row r="1230" spans="1:41" x14ac:dyDescent="0.2">
      <c r="A1230" s="90"/>
      <c r="B1230" s="90"/>
      <c r="C1230" s="90"/>
      <c r="D1230" s="90"/>
      <c r="E1230" s="90"/>
      <c r="F1230" s="90"/>
      <c r="G1230" s="90"/>
      <c r="H1230" s="90"/>
      <c r="I1230" s="90"/>
      <c r="J1230" s="90"/>
      <c r="K1230" s="90"/>
      <c r="L1230" s="90"/>
      <c r="M1230" s="90"/>
      <c r="N1230" s="90"/>
      <c r="O1230" s="90"/>
      <c r="P1230" s="90"/>
      <c r="Q1230" s="90"/>
      <c r="R1230" s="90"/>
      <c r="S1230" s="90"/>
      <c r="T1230" s="90"/>
      <c r="U1230" s="90"/>
      <c r="V1230" s="90"/>
      <c r="W1230" s="90"/>
      <c r="X1230" s="90"/>
      <c r="Y1230" s="90"/>
      <c r="Z1230" s="90"/>
      <c r="AA1230" s="90"/>
      <c r="AB1230" s="90"/>
      <c r="AC1230" s="90"/>
      <c r="AD1230" s="90"/>
      <c r="AE1230" s="90"/>
      <c r="AF1230" s="90"/>
      <c r="AG1230" s="90"/>
      <c r="AH1230" s="90"/>
      <c r="AI1230" s="90"/>
      <c r="AJ1230" s="90"/>
      <c r="AK1230" s="90"/>
      <c r="AL1230" s="90"/>
      <c r="AM1230" s="90"/>
      <c r="AN1230" s="90"/>
      <c r="AO1230" s="90"/>
    </row>
    <row r="1231" spans="1:41" x14ac:dyDescent="0.2">
      <c r="A1231" s="90"/>
      <c r="B1231" s="90"/>
      <c r="C1231" s="90"/>
      <c r="D1231" s="90"/>
      <c r="E1231" s="90"/>
      <c r="F1231" s="90"/>
      <c r="G1231" s="90"/>
      <c r="H1231" s="90"/>
      <c r="I1231" s="90"/>
      <c r="J1231" s="90"/>
      <c r="K1231" s="90"/>
      <c r="L1231" s="90"/>
      <c r="M1231" s="90"/>
      <c r="N1231" s="90"/>
      <c r="O1231" s="90"/>
      <c r="P1231" s="90"/>
      <c r="Q1231" s="90"/>
      <c r="R1231" s="90"/>
      <c r="S1231" s="90"/>
      <c r="T1231" s="90"/>
      <c r="U1231" s="90"/>
      <c r="V1231" s="90"/>
      <c r="W1231" s="90"/>
      <c r="X1231" s="90"/>
      <c r="Y1231" s="90"/>
      <c r="Z1231" s="90"/>
      <c r="AA1231" s="90"/>
      <c r="AB1231" s="90"/>
      <c r="AC1231" s="90"/>
      <c r="AD1231" s="90"/>
      <c r="AE1231" s="90"/>
      <c r="AF1231" s="90"/>
      <c r="AG1231" s="90"/>
      <c r="AH1231" s="90"/>
      <c r="AI1231" s="90"/>
      <c r="AJ1231" s="90"/>
      <c r="AK1231" s="90"/>
      <c r="AL1231" s="90"/>
      <c r="AM1231" s="90"/>
      <c r="AN1231" s="90"/>
      <c r="AO1231" s="90"/>
    </row>
    <row r="1232" spans="1:41" x14ac:dyDescent="0.2">
      <c r="A1232" s="90"/>
      <c r="B1232" s="90"/>
      <c r="C1232" s="90"/>
      <c r="D1232" s="90"/>
      <c r="E1232" s="90"/>
      <c r="F1232" s="90"/>
      <c r="G1232" s="90"/>
      <c r="H1232" s="90"/>
      <c r="I1232" s="90"/>
      <c r="J1232" s="90"/>
      <c r="K1232" s="90"/>
      <c r="L1232" s="90"/>
      <c r="M1232" s="90"/>
      <c r="N1232" s="90"/>
      <c r="O1232" s="90"/>
      <c r="P1232" s="90"/>
      <c r="Q1232" s="90"/>
      <c r="R1232" s="90"/>
      <c r="S1232" s="90"/>
      <c r="T1232" s="90"/>
      <c r="U1232" s="90"/>
      <c r="V1232" s="90"/>
      <c r="W1232" s="90"/>
      <c r="X1232" s="90"/>
      <c r="Y1232" s="90"/>
      <c r="Z1232" s="90"/>
      <c r="AA1232" s="90"/>
      <c r="AB1232" s="90"/>
      <c r="AC1232" s="90"/>
      <c r="AD1232" s="90"/>
      <c r="AE1232" s="90"/>
      <c r="AF1232" s="90"/>
      <c r="AG1232" s="90"/>
      <c r="AH1232" s="90"/>
      <c r="AI1232" s="90"/>
      <c r="AJ1232" s="90"/>
      <c r="AK1232" s="90"/>
      <c r="AL1232" s="90"/>
      <c r="AM1232" s="90"/>
      <c r="AN1232" s="90"/>
      <c r="AO1232" s="90"/>
    </row>
    <row r="1233" spans="1:41" x14ac:dyDescent="0.2">
      <c r="A1233" s="90"/>
      <c r="B1233" s="90"/>
      <c r="C1233" s="90"/>
      <c r="D1233" s="90"/>
      <c r="E1233" s="90"/>
      <c r="F1233" s="90"/>
      <c r="G1233" s="90"/>
      <c r="H1233" s="90"/>
      <c r="I1233" s="90"/>
      <c r="J1233" s="90"/>
      <c r="K1233" s="90"/>
      <c r="L1233" s="90"/>
      <c r="M1233" s="90"/>
      <c r="N1233" s="90"/>
      <c r="O1233" s="90"/>
      <c r="P1233" s="90"/>
      <c r="Q1233" s="90"/>
      <c r="R1233" s="90"/>
      <c r="S1233" s="90"/>
      <c r="T1233" s="90"/>
      <c r="U1233" s="90"/>
      <c r="V1233" s="90"/>
      <c r="W1233" s="90"/>
      <c r="X1233" s="90"/>
      <c r="Y1233" s="90"/>
      <c r="Z1233" s="90"/>
      <c r="AA1233" s="90"/>
      <c r="AB1233" s="90"/>
      <c r="AC1233" s="90"/>
      <c r="AD1233" s="90"/>
      <c r="AE1233" s="90"/>
      <c r="AF1233" s="90"/>
      <c r="AG1233" s="90"/>
      <c r="AH1233" s="90"/>
      <c r="AI1233" s="90"/>
      <c r="AJ1233" s="90"/>
      <c r="AK1233" s="90"/>
      <c r="AL1233" s="90"/>
      <c r="AM1233" s="90"/>
      <c r="AN1233" s="90"/>
      <c r="AO1233" s="90"/>
    </row>
    <row r="1234" spans="1:41" x14ac:dyDescent="0.2">
      <c r="A1234" s="90"/>
      <c r="B1234" s="90"/>
      <c r="C1234" s="90"/>
      <c r="D1234" s="90"/>
      <c r="E1234" s="90"/>
      <c r="F1234" s="90"/>
      <c r="G1234" s="90"/>
      <c r="H1234" s="90"/>
      <c r="I1234" s="90"/>
      <c r="J1234" s="90"/>
      <c r="K1234" s="90"/>
      <c r="L1234" s="90"/>
      <c r="M1234" s="90"/>
      <c r="N1234" s="90"/>
      <c r="O1234" s="90"/>
      <c r="P1234" s="90"/>
      <c r="Q1234" s="90"/>
      <c r="R1234" s="90"/>
      <c r="S1234" s="90"/>
      <c r="T1234" s="90"/>
      <c r="U1234" s="90"/>
      <c r="V1234" s="90"/>
      <c r="W1234" s="90"/>
      <c r="X1234" s="90"/>
      <c r="Y1234" s="90"/>
      <c r="Z1234" s="90"/>
      <c r="AA1234" s="90"/>
      <c r="AB1234" s="90"/>
      <c r="AC1234" s="90"/>
      <c r="AD1234" s="90"/>
      <c r="AE1234" s="90"/>
      <c r="AF1234" s="90"/>
      <c r="AG1234" s="90"/>
      <c r="AH1234" s="90"/>
      <c r="AI1234" s="90"/>
      <c r="AJ1234" s="90"/>
      <c r="AK1234" s="90"/>
      <c r="AL1234" s="90"/>
      <c r="AM1234" s="90"/>
      <c r="AN1234" s="90"/>
      <c r="AO1234" s="90"/>
    </row>
    <row r="1235" spans="1:41" x14ac:dyDescent="0.2">
      <c r="A1235" s="90"/>
      <c r="B1235" s="90"/>
      <c r="C1235" s="90"/>
      <c r="D1235" s="90"/>
      <c r="E1235" s="90"/>
      <c r="F1235" s="90"/>
      <c r="G1235" s="90"/>
      <c r="H1235" s="90"/>
      <c r="I1235" s="90"/>
      <c r="J1235" s="90"/>
      <c r="K1235" s="90"/>
      <c r="L1235" s="90"/>
      <c r="M1235" s="90"/>
      <c r="N1235" s="90"/>
      <c r="O1235" s="90"/>
      <c r="P1235" s="90"/>
      <c r="Q1235" s="90"/>
      <c r="R1235" s="90"/>
      <c r="S1235" s="90"/>
      <c r="T1235" s="90"/>
      <c r="U1235" s="90"/>
      <c r="V1235" s="90"/>
      <c r="W1235" s="90"/>
      <c r="X1235" s="90"/>
      <c r="Y1235" s="90"/>
      <c r="Z1235" s="90"/>
      <c r="AA1235" s="90"/>
      <c r="AB1235" s="90"/>
      <c r="AC1235" s="90"/>
      <c r="AD1235" s="90"/>
      <c r="AE1235" s="90"/>
      <c r="AF1235" s="90"/>
      <c r="AG1235" s="90"/>
      <c r="AH1235" s="90"/>
      <c r="AI1235" s="90"/>
      <c r="AJ1235" s="90"/>
      <c r="AK1235" s="90"/>
      <c r="AL1235" s="90"/>
      <c r="AM1235" s="90"/>
      <c r="AN1235" s="90"/>
      <c r="AO1235" s="90"/>
    </row>
    <row r="1236" spans="1:41" x14ac:dyDescent="0.2">
      <c r="A1236" s="90"/>
      <c r="B1236" s="90"/>
      <c r="C1236" s="90"/>
      <c r="D1236" s="90"/>
      <c r="E1236" s="90"/>
      <c r="F1236" s="90"/>
      <c r="G1236" s="90"/>
      <c r="H1236" s="90"/>
      <c r="I1236" s="90"/>
      <c r="J1236" s="90"/>
      <c r="K1236" s="90"/>
      <c r="L1236" s="90"/>
      <c r="M1236" s="90"/>
      <c r="N1236" s="90"/>
      <c r="O1236" s="90"/>
      <c r="P1236" s="90"/>
      <c r="Q1236" s="90"/>
      <c r="R1236" s="90"/>
      <c r="S1236" s="90"/>
      <c r="T1236" s="90"/>
      <c r="U1236" s="90"/>
      <c r="V1236" s="90"/>
      <c r="W1236" s="90"/>
      <c r="X1236" s="90"/>
      <c r="Y1236" s="90"/>
      <c r="Z1236" s="90"/>
      <c r="AA1236" s="90"/>
      <c r="AB1236" s="90"/>
      <c r="AC1236" s="90"/>
      <c r="AD1236" s="90"/>
      <c r="AE1236" s="90"/>
      <c r="AF1236" s="90"/>
      <c r="AG1236" s="90"/>
      <c r="AH1236" s="90"/>
      <c r="AI1236" s="90"/>
      <c r="AJ1236" s="90"/>
      <c r="AK1236" s="90"/>
      <c r="AL1236" s="90"/>
      <c r="AM1236" s="90"/>
      <c r="AN1236" s="90"/>
      <c r="AO1236" s="90"/>
    </row>
    <row r="1237" spans="1:41" x14ac:dyDescent="0.2">
      <c r="A1237" s="90"/>
      <c r="B1237" s="90"/>
      <c r="C1237" s="90"/>
      <c r="D1237" s="90"/>
      <c r="E1237" s="90"/>
      <c r="F1237" s="90"/>
      <c r="G1237" s="90"/>
      <c r="H1237" s="90"/>
      <c r="I1237" s="90"/>
      <c r="J1237" s="90"/>
      <c r="K1237" s="90"/>
      <c r="L1237" s="90"/>
      <c r="M1237" s="90"/>
      <c r="N1237" s="90"/>
      <c r="O1237" s="90"/>
      <c r="P1237" s="90"/>
      <c r="Q1237" s="90"/>
      <c r="R1237" s="90"/>
      <c r="S1237" s="90"/>
      <c r="T1237" s="90"/>
      <c r="U1237" s="90"/>
      <c r="V1237" s="90"/>
      <c r="W1237" s="90"/>
      <c r="X1237" s="90"/>
      <c r="Y1237" s="90"/>
      <c r="Z1237" s="90"/>
      <c r="AA1237" s="90"/>
      <c r="AB1237" s="90"/>
      <c r="AC1237" s="90"/>
      <c r="AD1237" s="90"/>
      <c r="AE1237" s="90"/>
      <c r="AF1237" s="90"/>
      <c r="AG1237" s="90"/>
      <c r="AH1237" s="90"/>
      <c r="AI1237" s="90"/>
      <c r="AJ1237" s="90"/>
      <c r="AK1237" s="90"/>
      <c r="AL1237" s="90"/>
      <c r="AM1237" s="90"/>
      <c r="AN1237" s="90"/>
      <c r="AO1237" s="90"/>
    </row>
    <row r="1238" spans="1:41" x14ac:dyDescent="0.2">
      <c r="A1238" s="90"/>
      <c r="B1238" s="90"/>
      <c r="C1238" s="90"/>
      <c r="D1238" s="90"/>
      <c r="E1238" s="90"/>
      <c r="F1238" s="90"/>
      <c r="G1238" s="90"/>
      <c r="H1238" s="90"/>
      <c r="I1238" s="90"/>
      <c r="J1238" s="90"/>
      <c r="K1238" s="90"/>
      <c r="L1238" s="90"/>
      <c r="M1238" s="90"/>
      <c r="N1238" s="90"/>
      <c r="O1238" s="90"/>
      <c r="P1238" s="90"/>
      <c r="Q1238" s="90"/>
      <c r="R1238" s="90"/>
      <c r="S1238" s="90"/>
      <c r="T1238" s="90"/>
      <c r="U1238" s="90"/>
      <c r="V1238" s="90"/>
      <c r="W1238" s="90"/>
      <c r="X1238" s="90"/>
      <c r="Y1238" s="90"/>
      <c r="Z1238" s="90"/>
      <c r="AA1238" s="90"/>
      <c r="AB1238" s="90"/>
      <c r="AC1238" s="90"/>
      <c r="AD1238" s="90"/>
      <c r="AE1238" s="90"/>
      <c r="AF1238" s="90"/>
      <c r="AG1238" s="90"/>
      <c r="AH1238" s="90"/>
      <c r="AI1238" s="90"/>
      <c r="AJ1238" s="90"/>
      <c r="AK1238" s="90"/>
      <c r="AL1238" s="90"/>
      <c r="AM1238" s="90"/>
      <c r="AN1238" s="90"/>
      <c r="AO1238" s="90"/>
    </row>
    <row r="1239" spans="1:41" x14ac:dyDescent="0.2">
      <c r="A1239" s="90"/>
      <c r="B1239" s="90"/>
      <c r="C1239" s="90"/>
      <c r="D1239" s="90"/>
      <c r="E1239" s="90"/>
      <c r="F1239" s="90"/>
      <c r="G1239" s="90"/>
      <c r="H1239" s="90"/>
      <c r="I1239" s="90"/>
      <c r="J1239" s="90"/>
      <c r="K1239" s="90"/>
      <c r="L1239" s="90"/>
      <c r="M1239" s="90"/>
      <c r="N1239" s="90"/>
      <c r="O1239" s="90"/>
      <c r="P1239" s="90"/>
      <c r="Q1239" s="90"/>
      <c r="R1239" s="90"/>
      <c r="S1239" s="90"/>
      <c r="T1239" s="90"/>
      <c r="U1239" s="90"/>
      <c r="V1239" s="90"/>
      <c r="W1239" s="90"/>
      <c r="X1239" s="90"/>
      <c r="Y1239" s="90"/>
      <c r="Z1239" s="90"/>
      <c r="AA1239" s="90"/>
      <c r="AB1239" s="90"/>
      <c r="AC1239" s="90"/>
      <c r="AD1239" s="90"/>
      <c r="AE1239" s="90"/>
      <c r="AF1239" s="90"/>
      <c r="AG1239" s="90"/>
      <c r="AH1239" s="90"/>
      <c r="AI1239" s="90"/>
      <c r="AJ1239" s="90"/>
      <c r="AK1239" s="90"/>
      <c r="AL1239" s="90"/>
      <c r="AM1239" s="90"/>
      <c r="AN1239" s="90"/>
      <c r="AO1239" s="90"/>
    </row>
    <row r="1240" spans="1:41" x14ac:dyDescent="0.2">
      <c r="A1240" s="90"/>
      <c r="B1240" s="90"/>
      <c r="C1240" s="90"/>
      <c r="D1240" s="90"/>
      <c r="E1240" s="90"/>
      <c r="F1240" s="90"/>
      <c r="G1240" s="90"/>
      <c r="H1240" s="90"/>
      <c r="I1240" s="90"/>
      <c r="J1240" s="90"/>
      <c r="K1240" s="90"/>
      <c r="L1240" s="90"/>
      <c r="M1240" s="90"/>
      <c r="N1240" s="90"/>
      <c r="O1240" s="90"/>
      <c r="P1240" s="90"/>
      <c r="Q1240" s="90"/>
      <c r="R1240" s="90"/>
      <c r="S1240" s="90"/>
      <c r="T1240" s="90"/>
      <c r="U1240" s="90"/>
      <c r="V1240" s="90"/>
      <c r="W1240" s="90"/>
      <c r="X1240" s="90"/>
      <c r="Y1240" s="90"/>
      <c r="Z1240" s="90"/>
      <c r="AA1240" s="90"/>
      <c r="AB1240" s="90"/>
      <c r="AC1240" s="90"/>
      <c r="AD1240" s="90"/>
      <c r="AE1240" s="90"/>
      <c r="AF1240" s="90"/>
      <c r="AG1240" s="90"/>
      <c r="AH1240" s="90"/>
      <c r="AI1240" s="90"/>
      <c r="AJ1240" s="90"/>
      <c r="AK1240" s="90"/>
      <c r="AL1240" s="90"/>
      <c r="AM1240" s="90"/>
      <c r="AN1240" s="90"/>
      <c r="AO1240" s="90"/>
    </row>
    <row r="1241" spans="1:41" x14ac:dyDescent="0.2">
      <c r="A1241" s="90"/>
      <c r="B1241" s="90"/>
      <c r="C1241" s="90"/>
      <c r="D1241" s="90"/>
      <c r="E1241" s="90"/>
      <c r="F1241" s="90"/>
      <c r="G1241" s="90"/>
      <c r="H1241" s="90"/>
      <c r="I1241" s="90"/>
      <c r="J1241" s="90"/>
      <c r="K1241" s="90"/>
      <c r="L1241" s="90"/>
      <c r="M1241" s="90"/>
      <c r="N1241" s="90"/>
      <c r="O1241" s="90"/>
      <c r="P1241" s="90"/>
      <c r="Q1241" s="90"/>
      <c r="R1241" s="90"/>
      <c r="S1241" s="90"/>
      <c r="T1241" s="90"/>
      <c r="U1241" s="90"/>
      <c r="V1241" s="90"/>
      <c r="W1241" s="90"/>
      <c r="X1241" s="90"/>
      <c r="Y1241" s="90"/>
      <c r="Z1241" s="90"/>
      <c r="AA1241" s="90"/>
      <c r="AB1241" s="90"/>
      <c r="AC1241" s="90"/>
      <c r="AD1241" s="90"/>
      <c r="AE1241" s="90"/>
      <c r="AF1241" s="90"/>
      <c r="AG1241" s="90"/>
      <c r="AH1241" s="90"/>
      <c r="AI1241" s="90"/>
      <c r="AJ1241" s="90"/>
      <c r="AK1241" s="90"/>
      <c r="AL1241" s="90"/>
      <c r="AM1241" s="90"/>
      <c r="AN1241" s="90"/>
      <c r="AO1241" s="90"/>
    </row>
    <row r="1242" spans="1:41" x14ac:dyDescent="0.2">
      <c r="A1242" s="90"/>
      <c r="B1242" s="90"/>
      <c r="C1242" s="90"/>
      <c r="D1242" s="90"/>
      <c r="E1242" s="90"/>
      <c r="F1242" s="90"/>
      <c r="G1242" s="90"/>
      <c r="H1242" s="90"/>
      <c r="I1242" s="90"/>
      <c r="J1242" s="90"/>
      <c r="K1242" s="90"/>
      <c r="L1242" s="90"/>
      <c r="M1242" s="90"/>
      <c r="N1242" s="90"/>
      <c r="O1242" s="90"/>
      <c r="P1242" s="90"/>
      <c r="Q1242" s="90"/>
      <c r="R1242" s="90"/>
      <c r="S1242" s="90"/>
      <c r="T1242" s="90"/>
      <c r="U1242" s="90"/>
      <c r="V1242" s="90"/>
      <c r="W1242" s="90"/>
      <c r="X1242" s="90"/>
      <c r="Y1242" s="90"/>
      <c r="Z1242" s="90"/>
      <c r="AA1242" s="90"/>
      <c r="AB1242" s="90"/>
      <c r="AC1242" s="90"/>
      <c r="AD1242" s="90"/>
      <c r="AE1242" s="90"/>
      <c r="AF1242" s="90"/>
      <c r="AG1242" s="90"/>
      <c r="AH1242" s="90"/>
      <c r="AI1242" s="90"/>
      <c r="AJ1242" s="90"/>
      <c r="AK1242" s="90"/>
      <c r="AL1242" s="90"/>
      <c r="AM1242" s="90"/>
      <c r="AN1242" s="90"/>
      <c r="AO1242" s="90"/>
    </row>
    <row r="1243" spans="1:41" x14ac:dyDescent="0.2">
      <c r="A1243" s="90"/>
      <c r="B1243" s="90"/>
      <c r="C1243" s="90"/>
      <c r="D1243" s="90"/>
      <c r="E1243" s="90"/>
      <c r="F1243" s="90"/>
      <c r="G1243" s="90"/>
      <c r="H1243" s="90"/>
      <c r="I1243" s="90"/>
      <c r="J1243" s="90"/>
      <c r="K1243" s="90"/>
      <c r="L1243" s="90"/>
      <c r="M1243" s="90"/>
      <c r="N1243" s="90"/>
      <c r="O1243" s="90"/>
      <c r="P1243" s="90"/>
      <c r="Q1243" s="90"/>
      <c r="R1243" s="90"/>
      <c r="S1243" s="90"/>
      <c r="T1243" s="90"/>
      <c r="U1243" s="90"/>
      <c r="V1243" s="90"/>
      <c r="W1243" s="90"/>
      <c r="X1243" s="90"/>
      <c r="Y1243" s="90"/>
      <c r="Z1243" s="90"/>
      <c r="AA1243" s="90"/>
      <c r="AB1243" s="90"/>
      <c r="AC1243" s="90"/>
      <c r="AD1243" s="90"/>
      <c r="AE1243" s="90"/>
      <c r="AF1243" s="90"/>
      <c r="AG1243" s="90"/>
      <c r="AH1243" s="90"/>
      <c r="AI1243" s="90"/>
      <c r="AJ1243" s="90"/>
      <c r="AK1243" s="90"/>
      <c r="AL1243" s="90"/>
      <c r="AM1243" s="90"/>
      <c r="AN1243" s="90"/>
      <c r="AO1243" s="90"/>
    </row>
    <row r="1244" spans="1:41" x14ac:dyDescent="0.2">
      <c r="A1244" s="90"/>
      <c r="B1244" s="90"/>
      <c r="C1244" s="90"/>
      <c r="D1244" s="90"/>
      <c r="E1244" s="90"/>
      <c r="F1244" s="90"/>
      <c r="G1244" s="90"/>
      <c r="H1244" s="90"/>
      <c r="I1244" s="90"/>
      <c r="J1244" s="90"/>
      <c r="K1244" s="90"/>
      <c r="L1244" s="90"/>
      <c r="M1244" s="90"/>
      <c r="N1244" s="90"/>
      <c r="O1244" s="90"/>
      <c r="P1244" s="90"/>
      <c r="Q1244" s="90"/>
      <c r="R1244" s="90"/>
      <c r="S1244" s="90"/>
      <c r="T1244" s="90"/>
      <c r="U1244" s="90"/>
      <c r="V1244" s="90"/>
      <c r="W1244" s="90"/>
      <c r="X1244" s="90"/>
      <c r="Y1244" s="90"/>
      <c r="Z1244" s="90"/>
      <c r="AA1244" s="90"/>
      <c r="AB1244" s="90"/>
      <c r="AC1244" s="90"/>
      <c r="AD1244" s="90"/>
      <c r="AE1244" s="90"/>
      <c r="AF1244" s="90"/>
      <c r="AG1244" s="90"/>
      <c r="AH1244" s="90"/>
      <c r="AI1244" s="90"/>
      <c r="AJ1244" s="90"/>
      <c r="AK1244" s="90"/>
      <c r="AL1244" s="90"/>
      <c r="AM1244" s="90"/>
      <c r="AN1244" s="90"/>
      <c r="AO1244" s="90"/>
    </row>
    <row r="1245" spans="1:41" x14ac:dyDescent="0.2">
      <c r="A1245" s="90"/>
      <c r="B1245" s="90"/>
      <c r="C1245" s="90"/>
      <c r="D1245" s="90"/>
      <c r="E1245" s="90"/>
      <c r="F1245" s="90"/>
      <c r="G1245" s="90"/>
      <c r="H1245" s="90"/>
      <c r="I1245" s="90"/>
      <c r="J1245" s="90"/>
      <c r="K1245" s="90"/>
      <c r="L1245" s="90"/>
      <c r="M1245" s="90"/>
      <c r="N1245" s="90"/>
      <c r="O1245" s="90"/>
      <c r="P1245" s="90"/>
      <c r="Q1245" s="90"/>
      <c r="R1245" s="90"/>
      <c r="S1245" s="90"/>
      <c r="T1245" s="90"/>
      <c r="U1245" s="90"/>
      <c r="V1245" s="90"/>
      <c r="W1245" s="90"/>
      <c r="X1245" s="90"/>
      <c r="Y1245" s="90"/>
      <c r="Z1245" s="90"/>
      <c r="AA1245" s="90"/>
      <c r="AB1245" s="90"/>
      <c r="AC1245" s="90"/>
      <c r="AD1245" s="90"/>
      <c r="AE1245" s="90"/>
      <c r="AF1245" s="90"/>
      <c r="AG1245" s="90"/>
      <c r="AH1245" s="90"/>
      <c r="AI1245" s="90"/>
      <c r="AJ1245" s="90"/>
      <c r="AK1245" s="90"/>
      <c r="AL1245" s="90"/>
      <c r="AM1245" s="90"/>
      <c r="AN1245" s="90"/>
      <c r="AO1245" s="90"/>
    </row>
    <row r="1246" spans="1:41" x14ac:dyDescent="0.2">
      <c r="A1246" s="90"/>
      <c r="B1246" s="90"/>
      <c r="C1246" s="90"/>
      <c r="D1246" s="90"/>
      <c r="E1246" s="90"/>
      <c r="F1246" s="90"/>
      <c r="G1246" s="90"/>
      <c r="H1246" s="90"/>
      <c r="I1246" s="90"/>
      <c r="J1246" s="90"/>
      <c r="K1246" s="90"/>
      <c r="L1246" s="90"/>
      <c r="M1246" s="90"/>
      <c r="N1246" s="90"/>
      <c r="O1246" s="90"/>
      <c r="P1246" s="90"/>
      <c r="Q1246" s="90"/>
      <c r="R1246" s="90"/>
      <c r="S1246" s="90"/>
      <c r="T1246" s="90"/>
      <c r="U1246" s="90"/>
      <c r="V1246" s="90"/>
      <c r="W1246" s="90"/>
      <c r="X1246" s="90"/>
      <c r="Y1246" s="90"/>
      <c r="Z1246" s="90"/>
      <c r="AA1246" s="90"/>
      <c r="AB1246" s="90"/>
      <c r="AC1246" s="90"/>
      <c r="AD1246" s="90"/>
      <c r="AE1246" s="90"/>
      <c r="AF1246" s="90"/>
      <c r="AG1246" s="90"/>
      <c r="AH1246" s="90"/>
      <c r="AI1246" s="90"/>
      <c r="AJ1246" s="90"/>
      <c r="AK1246" s="90"/>
      <c r="AL1246" s="90"/>
      <c r="AM1246" s="90"/>
      <c r="AN1246" s="90"/>
      <c r="AO1246" s="90"/>
    </row>
    <row r="1247" spans="1:41" x14ac:dyDescent="0.2">
      <c r="A1247" s="90"/>
      <c r="B1247" s="90"/>
      <c r="C1247" s="90"/>
      <c r="D1247" s="90"/>
      <c r="E1247" s="90"/>
      <c r="F1247" s="90"/>
      <c r="G1247" s="90"/>
      <c r="H1247" s="90"/>
      <c r="I1247" s="90"/>
      <c r="J1247" s="90"/>
      <c r="K1247" s="90"/>
      <c r="L1247" s="90"/>
      <c r="M1247" s="90"/>
      <c r="N1247" s="90"/>
      <c r="O1247" s="90"/>
      <c r="P1247" s="90"/>
      <c r="Q1247" s="90"/>
      <c r="R1247" s="90"/>
      <c r="S1247" s="90"/>
      <c r="T1247" s="90"/>
      <c r="U1247" s="90"/>
      <c r="V1247" s="90"/>
      <c r="W1247" s="90"/>
      <c r="X1247" s="90"/>
      <c r="Y1247" s="90"/>
      <c r="Z1247" s="90"/>
      <c r="AA1247" s="90"/>
      <c r="AB1247" s="90"/>
      <c r="AC1247" s="90"/>
      <c r="AD1247" s="90"/>
      <c r="AE1247" s="90"/>
      <c r="AF1247" s="90"/>
      <c r="AG1247" s="90"/>
      <c r="AH1247" s="90"/>
      <c r="AI1247" s="90"/>
      <c r="AJ1247" s="90"/>
      <c r="AK1247" s="90"/>
      <c r="AL1247" s="90"/>
      <c r="AM1247" s="90"/>
      <c r="AN1247" s="90"/>
      <c r="AO1247" s="90"/>
    </row>
    <row r="1248" spans="1:41" x14ac:dyDescent="0.2">
      <c r="A1248" s="90"/>
      <c r="B1248" s="90"/>
      <c r="C1248" s="90"/>
      <c r="D1248" s="90"/>
      <c r="E1248" s="90"/>
      <c r="F1248" s="90"/>
      <c r="G1248" s="90"/>
      <c r="H1248" s="90"/>
      <c r="I1248" s="90"/>
      <c r="J1248" s="90"/>
      <c r="K1248" s="90"/>
      <c r="L1248" s="90"/>
      <c r="M1248" s="90"/>
      <c r="N1248" s="90"/>
      <c r="O1248" s="90"/>
      <c r="P1248" s="90"/>
      <c r="Q1248" s="90"/>
      <c r="R1248" s="90"/>
      <c r="S1248" s="90"/>
      <c r="T1248" s="90"/>
      <c r="U1248" s="90"/>
      <c r="V1248" s="90"/>
      <c r="W1248" s="90"/>
      <c r="X1248" s="90"/>
      <c r="Y1248" s="90"/>
      <c r="Z1248" s="90"/>
      <c r="AA1248" s="90"/>
      <c r="AB1248" s="90"/>
      <c r="AC1248" s="90"/>
      <c r="AD1248" s="90"/>
      <c r="AE1248" s="90"/>
      <c r="AF1248" s="90"/>
      <c r="AG1248" s="90"/>
      <c r="AH1248" s="90"/>
      <c r="AI1248" s="90"/>
      <c r="AJ1248" s="90"/>
      <c r="AK1248" s="90"/>
      <c r="AL1248" s="90"/>
      <c r="AM1248" s="90"/>
      <c r="AN1248" s="90"/>
      <c r="AO1248" s="90"/>
    </row>
    <row r="1249" spans="1:41" x14ac:dyDescent="0.2">
      <c r="A1249" s="90"/>
      <c r="B1249" s="90"/>
      <c r="C1249" s="90"/>
      <c r="D1249" s="90"/>
      <c r="E1249" s="90"/>
      <c r="F1249" s="90"/>
      <c r="G1249" s="90"/>
      <c r="H1249" s="90"/>
      <c r="I1249" s="90"/>
      <c r="J1249" s="90"/>
      <c r="K1249" s="90"/>
      <c r="L1249" s="90"/>
      <c r="M1249" s="90"/>
      <c r="N1249" s="90"/>
      <c r="O1249" s="90"/>
      <c r="P1249" s="90"/>
      <c r="Q1249" s="90"/>
      <c r="R1249" s="90"/>
      <c r="S1249" s="90"/>
      <c r="T1249" s="90"/>
      <c r="U1249" s="90"/>
      <c r="V1249" s="90"/>
      <c r="W1249" s="90"/>
      <c r="X1249" s="90"/>
      <c r="Y1249" s="90"/>
      <c r="Z1249" s="90"/>
      <c r="AA1249" s="90"/>
      <c r="AB1249" s="90"/>
      <c r="AC1249" s="90"/>
      <c r="AD1249" s="90"/>
      <c r="AE1249" s="90"/>
      <c r="AF1249" s="90"/>
      <c r="AG1249" s="90"/>
      <c r="AH1249" s="90"/>
      <c r="AI1249" s="90"/>
      <c r="AJ1249" s="90"/>
      <c r="AK1249" s="90"/>
      <c r="AL1249" s="90"/>
      <c r="AM1249" s="90"/>
      <c r="AN1249" s="90"/>
      <c r="AO1249" s="90"/>
    </row>
    <row r="1250" spans="1:41" x14ac:dyDescent="0.2">
      <c r="A1250" s="90"/>
      <c r="B1250" s="90"/>
      <c r="C1250" s="90"/>
      <c r="D1250" s="90"/>
      <c r="E1250" s="90"/>
      <c r="F1250" s="90"/>
      <c r="G1250" s="90"/>
      <c r="H1250" s="90"/>
      <c r="I1250" s="90"/>
      <c r="J1250" s="90"/>
      <c r="K1250" s="90"/>
      <c r="L1250" s="90"/>
      <c r="M1250" s="90"/>
      <c r="N1250" s="90"/>
      <c r="O1250" s="90"/>
      <c r="P1250" s="90"/>
      <c r="Q1250" s="90"/>
      <c r="R1250" s="90"/>
      <c r="S1250" s="90"/>
      <c r="T1250" s="90"/>
      <c r="U1250" s="90"/>
      <c r="V1250" s="90"/>
      <c r="W1250" s="90"/>
      <c r="X1250" s="90"/>
      <c r="Y1250" s="90"/>
      <c r="Z1250" s="90"/>
      <c r="AA1250" s="90"/>
      <c r="AB1250" s="90"/>
      <c r="AC1250" s="90"/>
      <c r="AD1250" s="90"/>
      <c r="AE1250" s="90"/>
      <c r="AF1250" s="90"/>
      <c r="AG1250" s="90"/>
      <c r="AH1250" s="90"/>
      <c r="AI1250" s="90"/>
      <c r="AJ1250" s="90"/>
      <c r="AK1250" s="90"/>
      <c r="AL1250" s="90"/>
      <c r="AM1250" s="90"/>
      <c r="AN1250" s="90"/>
      <c r="AO1250" s="90"/>
    </row>
    <row r="1251" spans="1:41" x14ac:dyDescent="0.2">
      <c r="A1251" s="90"/>
      <c r="B1251" s="90"/>
      <c r="C1251" s="90"/>
      <c r="D1251" s="90"/>
      <c r="E1251" s="90"/>
      <c r="F1251" s="90"/>
      <c r="G1251" s="90"/>
      <c r="H1251" s="90"/>
      <c r="I1251" s="90"/>
      <c r="J1251" s="90"/>
      <c r="K1251" s="90"/>
      <c r="L1251" s="90"/>
      <c r="M1251" s="90"/>
      <c r="N1251" s="90"/>
      <c r="O1251" s="90"/>
      <c r="P1251" s="90"/>
      <c r="Q1251" s="90"/>
      <c r="R1251" s="90"/>
      <c r="S1251" s="90"/>
      <c r="T1251" s="90"/>
      <c r="U1251" s="90"/>
      <c r="V1251" s="90"/>
      <c r="W1251" s="90"/>
      <c r="X1251" s="90"/>
      <c r="Y1251" s="90"/>
      <c r="Z1251" s="90"/>
      <c r="AA1251" s="90"/>
      <c r="AB1251" s="90"/>
      <c r="AC1251" s="90"/>
      <c r="AD1251" s="90"/>
      <c r="AE1251" s="90"/>
      <c r="AF1251" s="90"/>
      <c r="AG1251" s="90"/>
      <c r="AH1251" s="90"/>
      <c r="AI1251" s="90"/>
      <c r="AJ1251" s="90"/>
      <c r="AK1251" s="90"/>
      <c r="AL1251" s="90"/>
      <c r="AM1251" s="90"/>
      <c r="AN1251" s="90"/>
      <c r="AO1251" s="90"/>
    </row>
    <row r="1252" spans="1:41" x14ac:dyDescent="0.2">
      <c r="A1252" s="90"/>
      <c r="B1252" s="90"/>
      <c r="C1252" s="90"/>
      <c r="D1252" s="90"/>
      <c r="E1252" s="90"/>
      <c r="F1252" s="90"/>
      <c r="G1252" s="90"/>
      <c r="H1252" s="90"/>
      <c r="I1252" s="90"/>
      <c r="J1252" s="90"/>
      <c r="K1252" s="90"/>
      <c r="L1252" s="90"/>
      <c r="M1252" s="90"/>
      <c r="N1252" s="90"/>
      <c r="O1252" s="90"/>
      <c r="P1252" s="90"/>
      <c r="Q1252" s="90"/>
      <c r="R1252" s="90"/>
      <c r="S1252" s="90"/>
      <c r="T1252" s="90"/>
      <c r="U1252" s="90"/>
      <c r="V1252" s="90"/>
      <c r="W1252" s="90"/>
      <c r="X1252" s="90"/>
      <c r="Y1252" s="90"/>
      <c r="Z1252" s="90"/>
      <c r="AA1252" s="90"/>
      <c r="AB1252" s="90"/>
      <c r="AC1252" s="90"/>
      <c r="AD1252" s="90"/>
      <c r="AE1252" s="90"/>
      <c r="AF1252" s="90"/>
      <c r="AG1252" s="90"/>
      <c r="AH1252" s="90"/>
      <c r="AI1252" s="90"/>
      <c r="AJ1252" s="90"/>
      <c r="AK1252" s="90"/>
      <c r="AL1252" s="90"/>
      <c r="AM1252" s="90"/>
      <c r="AN1252" s="90"/>
      <c r="AO1252" s="90"/>
    </row>
    <row r="1253" spans="1:41" x14ac:dyDescent="0.2">
      <c r="A1253" s="90"/>
      <c r="B1253" s="90"/>
      <c r="C1253" s="90"/>
      <c r="D1253" s="90"/>
      <c r="E1253" s="90"/>
      <c r="F1253" s="90"/>
      <c r="G1253" s="90"/>
      <c r="H1253" s="90"/>
      <c r="I1253" s="90"/>
      <c r="J1253" s="90"/>
      <c r="K1253" s="90"/>
      <c r="L1253" s="90"/>
      <c r="M1253" s="90"/>
      <c r="N1253" s="90"/>
      <c r="O1253" s="90"/>
      <c r="P1253" s="90"/>
      <c r="Q1253" s="90"/>
      <c r="R1253" s="90"/>
      <c r="S1253" s="90"/>
      <c r="T1253" s="90"/>
      <c r="U1253" s="90"/>
      <c r="V1253" s="90"/>
      <c r="W1253" s="90"/>
      <c r="X1253" s="90"/>
      <c r="Y1253" s="90"/>
      <c r="Z1253" s="90"/>
      <c r="AA1253" s="90"/>
      <c r="AB1253" s="90"/>
      <c r="AC1253" s="90"/>
      <c r="AD1253" s="90"/>
      <c r="AE1253" s="90"/>
      <c r="AF1253" s="90"/>
      <c r="AG1253" s="90"/>
      <c r="AH1253" s="90"/>
      <c r="AI1253" s="90"/>
      <c r="AJ1253" s="90"/>
      <c r="AK1253" s="90"/>
      <c r="AL1253" s="90"/>
      <c r="AM1253" s="90"/>
      <c r="AN1253" s="90"/>
      <c r="AO1253" s="90"/>
    </row>
    <row r="1254" spans="1:41" x14ac:dyDescent="0.2">
      <c r="A1254" s="90"/>
      <c r="B1254" s="90"/>
      <c r="C1254" s="90"/>
      <c r="D1254" s="90"/>
      <c r="E1254" s="90"/>
      <c r="F1254" s="90"/>
      <c r="G1254" s="90"/>
      <c r="H1254" s="90"/>
      <c r="I1254" s="90"/>
      <c r="J1254" s="90"/>
      <c r="K1254" s="90"/>
      <c r="L1254" s="90"/>
      <c r="M1254" s="90"/>
      <c r="N1254" s="90"/>
      <c r="O1254" s="90"/>
      <c r="P1254" s="90"/>
      <c r="Q1254" s="90"/>
      <c r="R1254" s="90"/>
      <c r="S1254" s="90"/>
      <c r="T1254" s="90"/>
      <c r="U1254" s="90"/>
      <c r="V1254" s="90"/>
      <c r="W1254" s="90"/>
      <c r="X1254" s="90"/>
      <c r="Y1254" s="90"/>
      <c r="Z1254" s="90"/>
      <c r="AA1254" s="90"/>
      <c r="AB1254" s="90"/>
      <c r="AC1254" s="90"/>
      <c r="AD1254" s="90"/>
      <c r="AE1254" s="90"/>
      <c r="AF1254" s="90"/>
      <c r="AG1254" s="90"/>
      <c r="AH1254" s="90"/>
      <c r="AI1254" s="90"/>
      <c r="AJ1254" s="90"/>
      <c r="AK1254" s="90"/>
      <c r="AL1254" s="90"/>
      <c r="AM1254" s="90"/>
      <c r="AN1254" s="90"/>
      <c r="AO1254" s="90"/>
    </row>
    <row r="1255" spans="1:41" x14ac:dyDescent="0.2">
      <c r="A1255" s="90"/>
      <c r="B1255" s="90"/>
      <c r="C1255" s="90"/>
      <c r="D1255" s="90"/>
      <c r="E1255" s="90"/>
      <c r="F1255" s="90"/>
      <c r="G1255" s="90"/>
      <c r="H1255" s="90"/>
      <c r="I1255" s="90"/>
      <c r="J1255" s="90"/>
      <c r="K1255" s="90"/>
      <c r="L1255" s="90"/>
      <c r="M1255" s="90"/>
      <c r="N1255" s="90"/>
      <c r="O1255" s="90"/>
      <c r="P1255" s="90"/>
      <c r="Q1255" s="90"/>
      <c r="R1255" s="90"/>
      <c r="S1255" s="90"/>
      <c r="T1255" s="90"/>
      <c r="U1255" s="90"/>
      <c r="V1255" s="90"/>
      <c r="W1255" s="90"/>
      <c r="X1255" s="90"/>
      <c r="Y1255" s="90"/>
      <c r="Z1255" s="90"/>
      <c r="AA1255" s="90"/>
      <c r="AB1255" s="90"/>
      <c r="AC1255" s="90"/>
      <c r="AD1255" s="90"/>
      <c r="AE1255" s="90"/>
      <c r="AF1255" s="90"/>
      <c r="AG1255" s="90"/>
      <c r="AH1255" s="90"/>
      <c r="AI1255" s="90"/>
      <c r="AJ1255" s="90"/>
      <c r="AK1255" s="90"/>
      <c r="AL1255" s="90"/>
      <c r="AM1255" s="90"/>
      <c r="AN1255" s="90"/>
      <c r="AO1255" s="90"/>
    </row>
    <row r="1256" spans="1:41" x14ac:dyDescent="0.2">
      <c r="A1256" s="90"/>
      <c r="B1256" s="90"/>
      <c r="C1256" s="90"/>
      <c r="D1256" s="90"/>
      <c r="E1256" s="90"/>
      <c r="F1256" s="90"/>
      <c r="G1256" s="90"/>
      <c r="H1256" s="90"/>
      <c r="I1256" s="90"/>
      <c r="J1256" s="90"/>
      <c r="K1256" s="90"/>
      <c r="L1256" s="90"/>
      <c r="M1256" s="90"/>
      <c r="N1256" s="90"/>
      <c r="O1256" s="90"/>
      <c r="P1256" s="90"/>
      <c r="Q1256" s="90"/>
      <c r="R1256" s="90"/>
      <c r="S1256" s="90"/>
      <c r="T1256" s="90"/>
      <c r="U1256" s="90"/>
      <c r="V1256" s="90"/>
      <c r="W1256" s="90"/>
      <c r="X1256" s="90"/>
      <c r="Y1256" s="90"/>
      <c r="Z1256" s="90"/>
      <c r="AA1256" s="90"/>
      <c r="AB1256" s="90"/>
      <c r="AC1256" s="90"/>
      <c r="AD1256" s="90"/>
      <c r="AE1256" s="90"/>
      <c r="AF1256" s="90"/>
      <c r="AG1256" s="90"/>
      <c r="AH1256" s="90"/>
      <c r="AI1256" s="90"/>
      <c r="AJ1256" s="90"/>
      <c r="AK1256" s="90"/>
      <c r="AL1256" s="90"/>
      <c r="AM1256" s="90"/>
      <c r="AN1256" s="90"/>
      <c r="AO1256" s="90"/>
    </row>
    <row r="1257" spans="1:41" x14ac:dyDescent="0.2">
      <c r="A1257" s="90"/>
      <c r="B1257" s="90"/>
      <c r="C1257" s="90"/>
      <c r="D1257" s="90"/>
      <c r="E1257" s="90"/>
      <c r="F1257" s="90"/>
      <c r="G1257" s="90"/>
      <c r="H1257" s="90"/>
      <c r="I1257" s="90"/>
      <c r="J1257" s="90"/>
      <c r="K1257" s="90"/>
      <c r="L1257" s="90"/>
      <c r="M1257" s="90"/>
      <c r="N1257" s="90"/>
      <c r="O1257" s="90"/>
      <c r="P1257" s="90"/>
      <c r="Q1257" s="90"/>
      <c r="R1257" s="90"/>
      <c r="S1257" s="90"/>
      <c r="T1257" s="90"/>
      <c r="U1257" s="90"/>
      <c r="V1257" s="90"/>
      <c r="W1257" s="90"/>
      <c r="X1257" s="90"/>
      <c r="Y1257" s="90"/>
      <c r="Z1257" s="90"/>
      <c r="AA1257" s="90"/>
      <c r="AB1257" s="90"/>
      <c r="AC1257" s="90"/>
      <c r="AD1257" s="90"/>
      <c r="AE1257" s="90"/>
      <c r="AF1257" s="90"/>
      <c r="AG1257" s="90"/>
      <c r="AH1257" s="90"/>
      <c r="AI1257" s="90"/>
      <c r="AJ1257" s="90"/>
      <c r="AK1257" s="90"/>
      <c r="AL1257" s="90"/>
      <c r="AM1257" s="90"/>
      <c r="AN1257" s="90"/>
      <c r="AO1257" s="90"/>
    </row>
    <row r="1258" spans="1:41" x14ac:dyDescent="0.2">
      <c r="A1258" s="90"/>
      <c r="B1258" s="90"/>
      <c r="C1258" s="90"/>
      <c r="D1258" s="90"/>
      <c r="E1258" s="90"/>
      <c r="F1258" s="90"/>
      <c r="G1258" s="90"/>
      <c r="H1258" s="90"/>
      <c r="I1258" s="90"/>
      <c r="J1258" s="90"/>
      <c r="K1258" s="90"/>
      <c r="L1258" s="90"/>
      <c r="M1258" s="90"/>
      <c r="N1258" s="90"/>
      <c r="O1258" s="90"/>
      <c r="P1258" s="90"/>
      <c r="Q1258" s="90"/>
      <c r="R1258" s="90"/>
      <c r="S1258" s="90"/>
      <c r="T1258" s="90"/>
      <c r="U1258" s="90"/>
      <c r="V1258" s="90"/>
      <c r="W1258" s="90"/>
      <c r="X1258" s="90"/>
      <c r="Y1258" s="90"/>
      <c r="Z1258" s="90"/>
      <c r="AA1258" s="90"/>
      <c r="AB1258" s="90"/>
      <c r="AC1258" s="90"/>
      <c r="AD1258" s="90"/>
      <c r="AE1258" s="90"/>
      <c r="AF1258" s="90"/>
      <c r="AG1258" s="90"/>
      <c r="AH1258" s="90"/>
      <c r="AI1258" s="90"/>
      <c r="AJ1258" s="90"/>
      <c r="AK1258" s="90"/>
      <c r="AL1258" s="90"/>
      <c r="AM1258" s="90"/>
      <c r="AN1258" s="90"/>
      <c r="AO1258" s="90"/>
    </row>
    <row r="1259" spans="1:41" x14ac:dyDescent="0.2">
      <c r="A1259" s="90"/>
      <c r="B1259" s="90"/>
      <c r="C1259" s="90"/>
      <c r="D1259" s="90"/>
      <c r="E1259" s="90"/>
      <c r="F1259" s="90"/>
      <c r="G1259" s="90"/>
      <c r="H1259" s="90"/>
      <c r="I1259" s="90"/>
      <c r="J1259" s="90"/>
      <c r="K1259" s="90"/>
      <c r="L1259" s="90"/>
      <c r="M1259" s="90"/>
      <c r="N1259" s="90"/>
      <c r="O1259" s="90"/>
      <c r="P1259" s="90"/>
      <c r="Q1259" s="90"/>
      <c r="R1259" s="90"/>
      <c r="S1259" s="90"/>
      <c r="T1259" s="90"/>
      <c r="U1259" s="90"/>
      <c r="V1259" s="90"/>
      <c r="W1259" s="90"/>
      <c r="X1259" s="90"/>
      <c r="Y1259" s="90"/>
      <c r="Z1259" s="90"/>
      <c r="AA1259" s="90"/>
      <c r="AB1259" s="90"/>
      <c r="AC1259" s="90"/>
      <c r="AD1259" s="90"/>
      <c r="AE1259" s="90"/>
      <c r="AF1259" s="90"/>
      <c r="AG1259" s="90"/>
      <c r="AH1259" s="90"/>
      <c r="AI1259" s="90"/>
      <c r="AJ1259" s="90"/>
      <c r="AK1259" s="90"/>
      <c r="AL1259" s="90"/>
      <c r="AM1259" s="90"/>
      <c r="AN1259" s="90"/>
      <c r="AO1259" s="90"/>
    </row>
    <row r="1260" spans="1:41" x14ac:dyDescent="0.2">
      <c r="A1260" s="90"/>
      <c r="B1260" s="90"/>
      <c r="C1260" s="90"/>
      <c r="D1260" s="90"/>
      <c r="E1260" s="90"/>
      <c r="F1260" s="90"/>
      <c r="G1260" s="90"/>
      <c r="H1260" s="90"/>
      <c r="I1260" s="90"/>
      <c r="J1260" s="90"/>
      <c r="K1260" s="90"/>
      <c r="L1260" s="90"/>
      <c r="M1260" s="90"/>
      <c r="N1260" s="90"/>
      <c r="O1260" s="90"/>
      <c r="P1260" s="90"/>
      <c r="Q1260" s="90"/>
      <c r="R1260" s="90"/>
      <c r="S1260" s="90"/>
      <c r="T1260" s="90"/>
      <c r="U1260" s="90"/>
      <c r="V1260" s="90"/>
      <c r="W1260" s="90"/>
      <c r="X1260" s="90"/>
      <c r="Y1260" s="90"/>
      <c r="Z1260" s="90"/>
      <c r="AA1260" s="90"/>
      <c r="AB1260" s="90"/>
      <c r="AC1260" s="90"/>
      <c r="AD1260" s="90"/>
      <c r="AE1260" s="90"/>
      <c r="AF1260" s="90"/>
      <c r="AG1260" s="90"/>
      <c r="AH1260" s="90"/>
      <c r="AI1260" s="90"/>
      <c r="AJ1260" s="90"/>
      <c r="AK1260" s="90"/>
      <c r="AL1260" s="90"/>
      <c r="AM1260" s="90"/>
      <c r="AN1260" s="90"/>
      <c r="AO1260" s="90"/>
    </row>
    <row r="1261" spans="1:41" x14ac:dyDescent="0.2">
      <c r="A1261" s="90"/>
      <c r="B1261" s="90"/>
      <c r="C1261" s="90"/>
      <c r="D1261" s="90"/>
      <c r="E1261" s="90"/>
      <c r="F1261" s="90"/>
      <c r="G1261" s="90"/>
      <c r="H1261" s="90"/>
      <c r="I1261" s="90"/>
      <c r="J1261" s="90"/>
      <c r="K1261" s="90"/>
      <c r="L1261" s="90"/>
      <c r="M1261" s="90"/>
      <c r="N1261" s="90"/>
      <c r="O1261" s="90"/>
      <c r="P1261" s="90"/>
      <c r="Q1261" s="90"/>
      <c r="R1261" s="90"/>
      <c r="S1261" s="90"/>
      <c r="T1261" s="90"/>
      <c r="U1261" s="90"/>
      <c r="V1261" s="90"/>
      <c r="W1261" s="90"/>
      <c r="X1261" s="90"/>
      <c r="Y1261" s="90"/>
      <c r="Z1261" s="90"/>
      <c r="AA1261" s="90"/>
      <c r="AB1261" s="90"/>
      <c r="AC1261" s="90"/>
      <c r="AD1261" s="90"/>
      <c r="AE1261" s="90"/>
      <c r="AF1261" s="90"/>
      <c r="AG1261" s="90"/>
      <c r="AH1261" s="90"/>
      <c r="AI1261" s="90"/>
      <c r="AJ1261" s="90"/>
      <c r="AK1261" s="90"/>
      <c r="AL1261" s="90"/>
      <c r="AM1261" s="90"/>
      <c r="AN1261" s="90"/>
      <c r="AO1261" s="90"/>
    </row>
    <row r="1262" spans="1:41" x14ac:dyDescent="0.2">
      <c r="A1262" s="90"/>
      <c r="B1262" s="90"/>
      <c r="C1262" s="90"/>
      <c r="D1262" s="90"/>
      <c r="E1262" s="90"/>
      <c r="F1262" s="90"/>
      <c r="G1262" s="90"/>
      <c r="H1262" s="90"/>
      <c r="I1262" s="90"/>
      <c r="J1262" s="90"/>
      <c r="K1262" s="90"/>
      <c r="L1262" s="90"/>
      <c r="M1262" s="90"/>
      <c r="N1262" s="90"/>
      <c r="O1262" s="90"/>
      <c r="P1262" s="90"/>
      <c r="Q1262" s="90"/>
      <c r="R1262" s="90"/>
      <c r="S1262" s="90"/>
      <c r="T1262" s="90"/>
      <c r="U1262" s="90"/>
      <c r="V1262" s="90"/>
      <c r="W1262" s="90"/>
      <c r="X1262" s="90"/>
      <c r="Y1262" s="90"/>
      <c r="Z1262" s="90"/>
      <c r="AA1262" s="90"/>
      <c r="AB1262" s="90"/>
      <c r="AC1262" s="90"/>
      <c r="AD1262" s="90"/>
      <c r="AE1262" s="90"/>
      <c r="AF1262" s="90"/>
      <c r="AG1262" s="90"/>
      <c r="AH1262" s="90"/>
      <c r="AI1262" s="90"/>
      <c r="AJ1262" s="90"/>
      <c r="AK1262" s="90"/>
      <c r="AL1262" s="90"/>
      <c r="AM1262" s="90"/>
      <c r="AN1262" s="90"/>
      <c r="AO1262" s="90"/>
    </row>
    <row r="1263" spans="1:41" x14ac:dyDescent="0.2">
      <c r="A1263" s="90"/>
      <c r="B1263" s="90"/>
      <c r="C1263" s="90"/>
      <c r="D1263" s="90"/>
      <c r="E1263" s="90"/>
      <c r="F1263" s="90"/>
      <c r="G1263" s="90"/>
      <c r="H1263" s="90"/>
      <c r="I1263" s="90"/>
      <c r="J1263" s="90"/>
      <c r="K1263" s="90"/>
      <c r="L1263" s="90"/>
      <c r="M1263" s="90"/>
      <c r="N1263" s="90"/>
      <c r="O1263" s="90"/>
      <c r="P1263" s="90"/>
      <c r="Q1263" s="90"/>
      <c r="R1263" s="90"/>
      <c r="S1263" s="90"/>
      <c r="T1263" s="90"/>
      <c r="U1263" s="90"/>
      <c r="V1263" s="90"/>
      <c r="W1263" s="90"/>
      <c r="X1263" s="90"/>
      <c r="Y1263" s="90"/>
      <c r="Z1263" s="90"/>
      <c r="AA1263" s="90"/>
      <c r="AB1263" s="90"/>
      <c r="AC1263" s="90"/>
      <c r="AD1263" s="90"/>
      <c r="AE1263" s="90"/>
      <c r="AF1263" s="90"/>
      <c r="AG1263" s="90"/>
      <c r="AH1263" s="90"/>
      <c r="AI1263" s="90"/>
      <c r="AJ1263" s="90"/>
      <c r="AK1263" s="90"/>
      <c r="AL1263" s="90"/>
      <c r="AM1263" s="90"/>
      <c r="AN1263" s="90"/>
      <c r="AO1263" s="90"/>
    </row>
    <row r="1264" spans="1:41" x14ac:dyDescent="0.2">
      <c r="A1264" s="90"/>
      <c r="B1264" s="90"/>
      <c r="C1264" s="90"/>
      <c r="D1264" s="90"/>
      <c r="E1264" s="90"/>
      <c r="F1264" s="90"/>
      <c r="G1264" s="90"/>
      <c r="H1264" s="90"/>
      <c r="I1264" s="90"/>
      <c r="J1264" s="90"/>
      <c r="K1264" s="90"/>
      <c r="L1264" s="90"/>
      <c r="M1264" s="90"/>
      <c r="N1264" s="90"/>
      <c r="O1264" s="90"/>
      <c r="P1264" s="90"/>
      <c r="Q1264" s="90"/>
      <c r="R1264" s="90"/>
      <c r="S1264" s="90"/>
      <c r="T1264" s="90"/>
      <c r="U1264" s="90"/>
      <c r="V1264" s="90"/>
      <c r="W1264" s="90"/>
      <c r="X1264" s="90"/>
      <c r="Y1264" s="90"/>
      <c r="Z1264" s="90"/>
      <c r="AA1264" s="90"/>
      <c r="AB1264" s="90"/>
      <c r="AC1264" s="90"/>
      <c r="AD1264" s="90"/>
      <c r="AE1264" s="90"/>
      <c r="AF1264" s="90"/>
      <c r="AG1264" s="90"/>
      <c r="AH1264" s="90"/>
      <c r="AI1264" s="90"/>
      <c r="AJ1264" s="90"/>
      <c r="AK1264" s="90"/>
      <c r="AL1264" s="90"/>
      <c r="AM1264" s="90"/>
      <c r="AN1264" s="90"/>
      <c r="AO1264" s="90"/>
    </row>
    <row r="1265" spans="1:41" x14ac:dyDescent="0.2">
      <c r="A1265" s="90"/>
      <c r="B1265" s="90"/>
      <c r="C1265" s="90"/>
      <c r="D1265" s="90"/>
      <c r="E1265" s="90"/>
      <c r="F1265" s="90"/>
      <c r="G1265" s="90"/>
      <c r="H1265" s="90"/>
      <c r="I1265" s="90"/>
      <c r="J1265" s="90"/>
      <c r="K1265" s="90"/>
      <c r="L1265" s="90"/>
      <c r="M1265" s="90"/>
      <c r="N1265" s="90"/>
      <c r="O1265" s="90"/>
      <c r="P1265" s="90"/>
      <c r="Q1265" s="90"/>
      <c r="R1265" s="90"/>
      <c r="S1265" s="90"/>
      <c r="T1265" s="90"/>
      <c r="U1265" s="90"/>
      <c r="V1265" s="90"/>
      <c r="W1265" s="90"/>
      <c r="X1265" s="90"/>
      <c r="Y1265" s="90"/>
      <c r="Z1265" s="90"/>
      <c r="AA1265" s="90"/>
      <c r="AB1265" s="90"/>
      <c r="AC1265" s="90"/>
      <c r="AD1265" s="90"/>
      <c r="AE1265" s="90"/>
      <c r="AF1265" s="90"/>
      <c r="AG1265" s="90"/>
      <c r="AH1265" s="90"/>
      <c r="AI1265" s="90"/>
      <c r="AJ1265" s="90"/>
      <c r="AK1265" s="90"/>
      <c r="AL1265" s="90"/>
      <c r="AM1265" s="90"/>
      <c r="AN1265" s="90"/>
      <c r="AO1265" s="90"/>
    </row>
    <row r="1266" spans="1:41" x14ac:dyDescent="0.2">
      <c r="A1266" s="90"/>
      <c r="B1266" s="90"/>
      <c r="C1266" s="90"/>
      <c r="D1266" s="90"/>
      <c r="E1266" s="90"/>
      <c r="F1266" s="90"/>
      <c r="G1266" s="90"/>
      <c r="H1266" s="90"/>
      <c r="I1266" s="90"/>
      <c r="J1266" s="90"/>
      <c r="K1266" s="90"/>
      <c r="L1266" s="90"/>
      <c r="M1266" s="90"/>
      <c r="N1266" s="90"/>
      <c r="O1266" s="90"/>
      <c r="P1266" s="90"/>
      <c r="Q1266" s="90"/>
      <c r="R1266" s="90"/>
      <c r="S1266" s="90"/>
      <c r="T1266" s="90"/>
      <c r="U1266" s="90"/>
      <c r="V1266" s="90"/>
      <c r="W1266" s="90"/>
      <c r="X1266" s="90"/>
      <c r="Y1266" s="90"/>
      <c r="Z1266" s="90"/>
      <c r="AA1266" s="90"/>
      <c r="AB1266" s="90"/>
      <c r="AC1266" s="90"/>
      <c r="AD1266" s="90"/>
      <c r="AE1266" s="90"/>
      <c r="AF1266" s="90"/>
      <c r="AG1266" s="90"/>
      <c r="AH1266" s="90"/>
      <c r="AI1266" s="90"/>
      <c r="AJ1266" s="90"/>
      <c r="AK1266" s="90"/>
      <c r="AL1266" s="90"/>
      <c r="AM1266" s="90"/>
      <c r="AN1266" s="90"/>
      <c r="AO1266" s="90"/>
    </row>
    <row r="1267" spans="1:41" x14ac:dyDescent="0.2">
      <c r="A1267" s="90"/>
      <c r="B1267" s="90"/>
      <c r="C1267" s="90"/>
      <c r="D1267" s="90"/>
      <c r="E1267" s="90"/>
      <c r="F1267" s="90"/>
      <c r="G1267" s="90"/>
      <c r="H1267" s="90"/>
      <c r="I1267" s="90"/>
      <c r="J1267" s="90"/>
      <c r="K1267" s="90"/>
      <c r="L1267" s="90"/>
      <c r="M1267" s="90"/>
      <c r="N1267" s="90"/>
      <c r="O1267" s="90"/>
      <c r="P1267" s="90"/>
      <c r="Q1267" s="90"/>
      <c r="R1267" s="90"/>
      <c r="S1267" s="90"/>
      <c r="T1267" s="90"/>
      <c r="U1267" s="90"/>
      <c r="V1267" s="90"/>
      <c r="W1267" s="90"/>
      <c r="X1267" s="90"/>
      <c r="Y1267" s="90"/>
      <c r="Z1267" s="90"/>
      <c r="AA1267" s="90"/>
      <c r="AB1267" s="90"/>
      <c r="AC1267" s="90"/>
      <c r="AD1267" s="90"/>
      <c r="AE1267" s="90"/>
      <c r="AF1267" s="90"/>
      <c r="AG1267" s="90"/>
      <c r="AH1267" s="90"/>
      <c r="AI1267" s="90"/>
      <c r="AJ1267" s="90"/>
      <c r="AK1267" s="90"/>
      <c r="AL1267" s="90"/>
      <c r="AM1267" s="90"/>
      <c r="AN1267" s="90"/>
      <c r="AO1267" s="90"/>
    </row>
    <row r="1268" spans="1:41" x14ac:dyDescent="0.2">
      <c r="A1268" s="90"/>
      <c r="B1268" s="90"/>
      <c r="C1268" s="90"/>
      <c r="D1268" s="90"/>
      <c r="E1268" s="90"/>
      <c r="F1268" s="90"/>
      <c r="G1268" s="90"/>
      <c r="H1268" s="90"/>
      <c r="I1268" s="90"/>
      <c r="J1268" s="90"/>
      <c r="K1268" s="90"/>
      <c r="L1268" s="90"/>
      <c r="M1268" s="90"/>
      <c r="N1268" s="90"/>
      <c r="O1268" s="90"/>
      <c r="P1268" s="90"/>
      <c r="Q1268" s="90"/>
      <c r="R1268" s="90"/>
      <c r="S1268" s="90"/>
      <c r="T1268" s="90"/>
      <c r="U1268" s="90"/>
      <c r="V1268" s="90"/>
      <c r="W1268" s="90"/>
      <c r="X1268" s="90"/>
      <c r="Y1268" s="90"/>
      <c r="Z1268" s="90"/>
      <c r="AA1268" s="90"/>
      <c r="AB1268" s="90"/>
      <c r="AC1268" s="90"/>
      <c r="AD1268" s="90"/>
      <c r="AE1268" s="90"/>
      <c r="AF1268" s="90"/>
      <c r="AG1268" s="90"/>
      <c r="AH1268" s="90"/>
      <c r="AI1268" s="90"/>
      <c r="AJ1268" s="90"/>
      <c r="AK1268" s="90"/>
      <c r="AL1268" s="90"/>
      <c r="AM1268" s="90"/>
      <c r="AN1268" s="90"/>
      <c r="AO1268" s="90"/>
    </row>
    <row r="1269" spans="1:41" x14ac:dyDescent="0.2">
      <c r="A1269" s="90"/>
      <c r="B1269" s="90"/>
      <c r="C1269" s="90"/>
      <c r="D1269" s="90"/>
      <c r="E1269" s="90"/>
      <c r="F1269" s="90"/>
      <c r="G1269" s="90"/>
      <c r="H1269" s="90"/>
      <c r="I1269" s="90"/>
      <c r="J1269" s="90"/>
      <c r="K1269" s="90"/>
      <c r="L1269" s="90"/>
      <c r="M1269" s="90"/>
      <c r="N1269" s="90"/>
      <c r="O1269" s="90"/>
      <c r="P1269" s="90"/>
      <c r="Q1269" s="90"/>
      <c r="R1269" s="90"/>
      <c r="S1269" s="90"/>
      <c r="T1269" s="90"/>
      <c r="U1269" s="90"/>
      <c r="V1269" s="90"/>
      <c r="W1269" s="90"/>
      <c r="X1269" s="90"/>
      <c r="Y1269" s="90"/>
      <c r="Z1269" s="90"/>
      <c r="AA1269" s="90"/>
      <c r="AB1269" s="90"/>
      <c r="AC1269" s="90"/>
      <c r="AD1269" s="90"/>
      <c r="AE1269" s="90"/>
      <c r="AF1269" s="90"/>
      <c r="AG1269" s="90"/>
      <c r="AH1269" s="90"/>
      <c r="AI1269" s="90"/>
      <c r="AJ1269" s="90"/>
      <c r="AK1269" s="90"/>
      <c r="AL1269" s="90"/>
      <c r="AM1269" s="90"/>
      <c r="AN1269" s="90"/>
      <c r="AO1269" s="90"/>
    </row>
    <row r="1270" spans="1:41" x14ac:dyDescent="0.2">
      <c r="A1270" s="90"/>
      <c r="B1270" s="90"/>
      <c r="C1270" s="90"/>
      <c r="D1270" s="90"/>
      <c r="E1270" s="90"/>
      <c r="F1270" s="90"/>
      <c r="G1270" s="90"/>
      <c r="H1270" s="90"/>
      <c r="I1270" s="90"/>
      <c r="J1270" s="90"/>
      <c r="K1270" s="90"/>
      <c r="L1270" s="90"/>
      <c r="M1270" s="90"/>
      <c r="N1270" s="90"/>
      <c r="O1270" s="90"/>
      <c r="P1270" s="90"/>
      <c r="Q1270" s="90"/>
      <c r="R1270" s="90"/>
      <c r="S1270" s="90"/>
      <c r="T1270" s="90"/>
      <c r="U1270" s="90"/>
      <c r="V1270" s="90"/>
      <c r="W1270" s="90"/>
      <c r="X1270" s="90"/>
      <c r="Y1270" s="90"/>
      <c r="Z1270" s="90"/>
      <c r="AA1270" s="90"/>
      <c r="AB1270" s="90"/>
      <c r="AC1270" s="90"/>
      <c r="AD1270" s="90"/>
      <c r="AE1270" s="90"/>
      <c r="AF1270" s="90"/>
      <c r="AG1270" s="90"/>
      <c r="AH1270" s="90"/>
      <c r="AI1270" s="90"/>
      <c r="AJ1270" s="90"/>
      <c r="AK1270" s="90"/>
      <c r="AL1270" s="90"/>
      <c r="AM1270" s="90"/>
      <c r="AN1270" s="90"/>
      <c r="AO1270" s="90"/>
    </row>
    <row r="1271" spans="1:41" x14ac:dyDescent="0.2">
      <c r="A1271" s="90"/>
      <c r="B1271" s="90"/>
      <c r="C1271" s="90"/>
      <c r="D1271" s="90"/>
      <c r="E1271" s="90"/>
      <c r="F1271" s="90"/>
      <c r="G1271" s="90"/>
      <c r="H1271" s="90"/>
      <c r="I1271" s="90"/>
      <c r="J1271" s="90"/>
      <c r="K1271" s="90"/>
      <c r="L1271" s="90"/>
      <c r="M1271" s="90"/>
      <c r="N1271" s="90"/>
      <c r="O1271" s="90"/>
      <c r="P1271" s="90"/>
      <c r="Q1271" s="90"/>
      <c r="R1271" s="90"/>
      <c r="S1271" s="90"/>
      <c r="T1271" s="90"/>
      <c r="U1271" s="90"/>
      <c r="V1271" s="90"/>
      <c r="W1271" s="90"/>
      <c r="X1271" s="90"/>
      <c r="Y1271" s="90"/>
      <c r="Z1271" s="90"/>
      <c r="AA1271" s="90"/>
      <c r="AB1271" s="90"/>
      <c r="AC1271" s="90"/>
      <c r="AD1271" s="90"/>
      <c r="AE1271" s="90"/>
      <c r="AF1271" s="90"/>
      <c r="AG1271" s="90"/>
      <c r="AH1271" s="90"/>
      <c r="AI1271" s="90"/>
      <c r="AJ1271" s="90"/>
      <c r="AK1271" s="90"/>
      <c r="AL1271" s="90"/>
      <c r="AM1271" s="90"/>
      <c r="AN1271" s="90"/>
      <c r="AO1271" s="90"/>
    </row>
    <row r="1272" spans="1:41" x14ac:dyDescent="0.2">
      <c r="A1272" s="90"/>
      <c r="B1272" s="90"/>
      <c r="C1272" s="90"/>
      <c r="D1272" s="90"/>
      <c r="E1272" s="90"/>
      <c r="F1272" s="90"/>
      <c r="G1272" s="90"/>
      <c r="H1272" s="90"/>
      <c r="I1272" s="90"/>
      <c r="J1272" s="90"/>
      <c r="K1272" s="90"/>
      <c r="L1272" s="90"/>
      <c r="M1272" s="90"/>
      <c r="N1272" s="90"/>
      <c r="O1272" s="90"/>
      <c r="P1272" s="90"/>
      <c r="Q1272" s="90"/>
      <c r="R1272" s="90"/>
      <c r="S1272" s="90"/>
      <c r="T1272" s="90"/>
      <c r="U1272" s="90"/>
      <c r="V1272" s="90"/>
      <c r="W1272" s="90"/>
      <c r="X1272" s="90"/>
      <c r="Y1272" s="90"/>
      <c r="Z1272" s="90"/>
      <c r="AA1272" s="90"/>
      <c r="AB1272" s="90"/>
      <c r="AC1272" s="90"/>
      <c r="AD1272" s="90"/>
      <c r="AE1272" s="90"/>
      <c r="AF1272" s="90"/>
      <c r="AG1272" s="90"/>
      <c r="AH1272" s="90"/>
      <c r="AI1272" s="90"/>
      <c r="AJ1272" s="90"/>
      <c r="AK1272" s="90"/>
      <c r="AL1272" s="90"/>
      <c r="AM1272" s="90"/>
      <c r="AN1272" s="90"/>
      <c r="AO1272" s="90"/>
    </row>
    <row r="1273" spans="1:41" x14ac:dyDescent="0.2">
      <c r="A1273" s="90"/>
      <c r="B1273" s="90"/>
      <c r="C1273" s="90"/>
      <c r="D1273" s="90"/>
      <c r="E1273" s="90"/>
      <c r="F1273" s="90"/>
      <c r="G1273" s="90"/>
      <c r="H1273" s="90"/>
      <c r="I1273" s="90"/>
      <c r="J1273" s="90"/>
      <c r="K1273" s="90"/>
      <c r="L1273" s="90"/>
      <c r="M1273" s="90"/>
      <c r="N1273" s="90"/>
      <c r="O1273" s="90"/>
      <c r="P1273" s="90"/>
      <c r="Q1273" s="90"/>
      <c r="R1273" s="90"/>
      <c r="S1273" s="90"/>
      <c r="T1273" s="90"/>
      <c r="U1273" s="90"/>
      <c r="V1273" s="90"/>
      <c r="W1273" s="90"/>
      <c r="X1273" s="90"/>
      <c r="Y1273" s="90"/>
      <c r="Z1273" s="90"/>
      <c r="AA1273" s="90"/>
      <c r="AB1273" s="90"/>
      <c r="AC1273" s="90"/>
      <c r="AD1273" s="90"/>
      <c r="AE1273" s="90"/>
      <c r="AF1273" s="90"/>
      <c r="AG1273" s="90"/>
      <c r="AH1273" s="90"/>
      <c r="AI1273" s="90"/>
      <c r="AJ1273" s="90"/>
      <c r="AK1273" s="90"/>
      <c r="AL1273" s="90"/>
      <c r="AM1273" s="90"/>
      <c r="AN1273" s="90"/>
      <c r="AO1273" s="90"/>
    </row>
    <row r="1274" spans="1:41" x14ac:dyDescent="0.2">
      <c r="A1274" s="90"/>
      <c r="B1274" s="90"/>
      <c r="C1274" s="90"/>
      <c r="D1274" s="90"/>
      <c r="E1274" s="90"/>
      <c r="F1274" s="90"/>
      <c r="G1274" s="90"/>
      <c r="H1274" s="90"/>
      <c r="I1274" s="90"/>
      <c r="J1274" s="90"/>
      <c r="K1274" s="90"/>
      <c r="L1274" s="90"/>
      <c r="M1274" s="90"/>
      <c r="N1274" s="90"/>
      <c r="O1274" s="90"/>
      <c r="P1274" s="90"/>
      <c r="Q1274" s="90"/>
      <c r="R1274" s="90"/>
      <c r="S1274" s="90"/>
      <c r="T1274" s="90"/>
      <c r="U1274" s="90"/>
      <c r="V1274" s="90"/>
      <c r="W1274" s="90"/>
      <c r="X1274" s="90"/>
      <c r="Y1274" s="90"/>
      <c r="Z1274" s="90"/>
      <c r="AA1274" s="90"/>
      <c r="AB1274" s="90"/>
      <c r="AC1274" s="90"/>
      <c r="AD1274" s="90"/>
      <c r="AE1274" s="90"/>
      <c r="AF1274" s="90"/>
      <c r="AG1274" s="90"/>
      <c r="AH1274" s="90"/>
      <c r="AI1274" s="90"/>
      <c r="AJ1274" s="90"/>
      <c r="AK1274" s="90"/>
      <c r="AL1274" s="90"/>
      <c r="AM1274" s="90"/>
      <c r="AN1274" s="90"/>
      <c r="AO1274" s="90"/>
    </row>
    <row r="1275" spans="1:41" x14ac:dyDescent="0.2">
      <c r="A1275" s="90"/>
      <c r="B1275" s="90"/>
      <c r="C1275" s="90"/>
      <c r="D1275" s="90"/>
      <c r="E1275" s="90"/>
      <c r="F1275" s="90"/>
      <c r="G1275" s="90"/>
      <c r="H1275" s="90"/>
      <c r="I1275" s="90"/>
      <c r="J1275" s="90"/>
      <c r="K1275" s="90"/>
      <c r="L1275" s="90"/>
      <c r="M1275" s="90"/>
      <c r="N1275" s="90"/>
      <c r="O1275" s="90"/>
      <c r="P1275" s="90"/>
      <c r="Q1275" s="90"/>
      <c r="R1275" s="90"/>
      <c r="S1275" s="90"/>
      <c r="T1275" s="90"/>
      <c r="U1275" s="90"/>
      <c r="V1275" s="90"/>
      <c r="W1275" s="90"/>
      <c r="X1275" s="90"/>
      <c r="Y1275" s="90"/>
      <c r="Z1275" s="90"/>
      <c r="AA1275" s="90"/>
      <c r="AB1275" s="90"/>
      <c r="AC1275" s="90"/>
      <c r="AD1275" s="90"/>
      <c r="AE1275" s="90"/>
      <c r="AF1275" s="90"/>
      <c r="AG1275" s="90"/>
      <c r="AH1275" s="90"/>
      <c r="AI1275" s="90"/>
      <c r="AJ1275" s="90"/>
      <c r="AK1275" s="90"/>
      <c r="AL1275" s="90"/>
      <c r="AM1275" s="90"/>
      <c r="AN1275" s="90"/>
      <c r="AO1275" s="90"/>
    </row>
    <row r="1276" spans="1:41" x14ac:dyDescent="0.2">
      <c r="A1276" s="90"/>
      <c r="B1276" s="90"/>
      <c r="C1276" s="90"/>
      <c r="D1276" s="90"/>
      <c r="E1276" s="90"/>
      <c r="F1276" s="90"/>
      <c r="G1276" s="90"/>
      <c r="H1276" s="90"/>
      <c r="I1276" s="90"/>
      <c r="J1276" s="90"/>
      <c r="K1276" s="90"/>
      <c r="L1276" s="90"/>
      <c r="M1276" s="90"/>
      <c r="N1276" s="90"/>
      <c r="O1276" s="90"/>
      <c r="P1276" s="90"/>
      <c r="Q1276" s="90"/>
      <c r="R1276" s="90"/>
      <c r="S1276" s="90"/>
      <c r="T1276" s="90"/>
      <c r="U1276" s="90"/>
      <c r="V1276" s="90"/>
      <c r="W1276" s="90"/>
      <c r="X1276" s="90"/>
      <c r="Y1276" s="90"/>
      <c r="Z1276" s="90"/>
      <c r="AA1276" s="90"/>
      <c r="AB1276" s="90"/>
      <c r="AC1276" s="90"/>
      <c r="AD1276" s="90"/>
      <c r="AE1276" s="90"/>
      <c r="AF1276" s="90"/>
      <c r="AG1276" s="90"/>
      <c r="AH1276" s="90"/>
      <c r="AI1276" s="90"/>
      <c r="AJ1276" s="90"/>
      <c r="AK1276" s="90"/>
      <c r="AL1276" s="90"/>
      <c r="AM1276" s="90"/>
      <c r="AN1276" s="90"/>
      <c r="AO1276" s="90"/>
    </row>
    <row r="1277" spans="1:41" x14ac:dyDescent="0.2">
      <c r="A1277" s="90"/>
      <c r="B1277" s="90"/>
      <c r="C1277" s="90"/>
      <c r="D1277" s="90"/>
      <c r="E1277" s="90"/>
      <c r="F1277" s="90"/>
      <c r="G1277" s="90"/>
      <c r="H1277" s="90"/>
      <c r="I1277" s="90"/>
      <c r="J1277" s="90"/>
      <c r="K1277" s="90"/>
      <c r="L1277" s="90"/>
      <c r="M1277" s="90"/>
      <c r="N1277" s="90"/>
      <c r="O1277" s="90"/>
      <c r="P1277" s="90"/>
      <c r="Q1277" s="90"/>
      <c r="R1277" s="90"/>
      <c r="S1277" s="90"/>
      <c r="T1277" s="90"/>
      <c r="U1277" s="90"/>
      <c r="V1277" s="90"/>
      <c r="W1277" s="90"/>
      <c r="X1277" s="90"/>
      <c r="Y1277" s="90"/>
      <c r="Z1277" s="90"/>
      <c r="AA1277" s="90"/>
      <c r="AB1277" s="90"/>
      <c r="AC1277" s="90"/>
      <c r="AD1277" s="90"/>
      <c r="AE1277" s="90"/>
      <c r="AF1277" s="90"/>
      <c r="AG1277" s="90"/>
      <c r="AH1277" s="90"/>
      <c r="AI1277" s="90"/>
      <c r="AJ1277" s="90"/>
      <c r="AK1277" s="90"/>
      <c r="AL1277" s="90"/>
      <c r="AM1277" s="90"/>
      <c r="AN1277" s="90"/>
      <c r="AO1277" s="90"/>
    </row>
    <row r="1278" spans="1:41" x14ac:dyDescent="0.2">
      <c r="A1278" s="90"/>
      <c r="B1278" s="90"/>
      <c r="C1278" s="90"/>
      <c r="D1278" s="90"/>
      <c r="E1278" s="90"/>
      <c r="F1278" s="90"/>
      <c r="G1278" s="90"/>
      <c r="H1278" s="90"/>
      <c r="I1278" s="90"/>
      <c r="J1278" s="90"/>
      <c r="K1278" s="90"/>
      <c r="L1278" s="90"/>
      <c r="M1278" s="90"/>
      <c r="N1278" s="90"/>
      <c r="O1278" s="90"/>
      <c r="P1278" s="90"/>
      <c r="Q1278" s="90"/>
      <c r="R1278" s="90"/>
      <c r="S1278" s="90"/>
      <c r="T1278" s="90"/>
      <c r="U1278" s="90"/>
      <c r="V1278" s="90"/>
      <c r="W1278" s="90"/>
      <c r="X1278" s="90"/>
      <c r="Y1278" s="90"/>
      <c r="Z1278" s="90"/>
      <c r="AA1278" s="90"/>
      <c r="AB1278" s="90"/>
      <c r="AC1278" s="90"/>
      <c r="AD1278" s="90"/>
      <c r="AE1278" s="90"/>
      <c r="AF1278" s="90"/>
      <c r="AG1278" s="90"/>
      <c r="AH1278" s="90"/>
      <c r="AI1278" s="90"/>
      <c r="AJ1278" s="90"/>
      <c r="AK1278" s="90"/>
      <c r="AL1278" s="90"/>
      <c r="AM1278" s="90"/>
      <c r="AN1278" s="90"/>
      <c r="AO1278" s="90"/>
    </row>
    <row r="1279" spans="1:41" x14ac:dyDescent="0.2">
      <c r="A1279" s="90"/>
      <c r="B1279" s="90"/>
      <c r="C1279" s="90"/>
      <c r="D1279" s="90"/>
      <c r="E1279" s="90"/>
      <c r="F1279" s="90"/>
      <c r="G1279" s="90"/>
      <c r="H1279" s="90"/>
      <c r="I1279" s="90"/>
      <c r="J1279" s="90"/>
      <c r="K1279" s="90"/>
      <c r="L1279" s="90"/>
      <c r="M1279" s="90"/>
      <c r="N1279" s="90"/>
      <c r="O1279" s="90"/>
      <c r="P1279" s="90"/>
      <c r="Q1279" s="90"/>
      <c r="R1279" s="90"/>
      <c r="S1279" s="90"/>
      <c r="T1279" s="90"/>
      <c r="U1279" s="90"/>
      <c r="V1279" s="90"/>
      <c r="W1279" s="90"/>
      <c r="X1279" s="90"/>
      <c r="Y1279" s="90"/>
      <c r="Z1279" s="90"/>
      <c r="AA1279" s="90"/>
      <c r="AB1279" s="90"/>
      <c r="AC1279" s="90"/>
      <c r="AD1279" s="90"/>
      <c r="AE1279" s="90"/>
      <c r="AF1279" s="90"/>
      <c r="AG1279" s="90"/>
      <c r="AH1279" s="90"/>
      <c r="AI1279" s="90"/>
      <c r="AJ1279" s="90"/>
      <c r="AK1279" s="90"/>
      <c r="AL1279" s="90"/>
      <c r="AM1279" s="90"/>
      <c r="AN1279" s="90"/>
      <c r="AO1279" s="90"/>
    </row>
    <row r="1280" spans="1:41" x14ac:dyDescent="0.2">
      <c r="A1280" s="90"/>
      <c r="B1280" s="90"/>
      <c r="C1280" s="90"/>
      <c r="D1280" s="90"/>
      <c r="E1280" s="90"/>
      <c r="F1280" s="90"/>
      <c r="G1280" s="90"/>
      <c r="H1280" s="90"/>
      <c r="I1280" s="90"/>
      <c r="J1280" s="90"/>
      <c r="K1280" s="90"/>
      <c r="L1280" s="90"/>
      <c r="M1280" s="90"/>
      <c r="N1280" s="90"/>
      <c r="O1280" s="90"/>
      <c r="P1280" s="90"/>
      <c r="Q1280" s="90"/>
      <c r="R1280" s="90"/>
      <c r="S1280" s="90"/>
      <c r="T1280" s="90"/>
      <c r="U1280" s="90"/>
      <c r="V1280" s="90"/>
      <c r="W1280" s="90"/>
      <c r="X1280" s="90"/>
      <c r="Y1280" s="90"/>
      <c r="Z1280" s="90"/>
      <c r="AA1280" s="90"/>
      <c r="AB1280" s="90"/>
      <c r="AC1280" s="90"/>
      <c r="AD1280" s="90"/>
      <c r="AE1280" s="90"/>
      <c r="AF1280" s="90"/>
      <c r="AG1280" s="90"/>
      <c r="AH1280" s="90"/>
      <c r="AI1280" s="90"/>
      <c r="AJ1280" s="90"/>
      <c r="AK1280" s="90"/>
      <c r="AL1280" s="90"/>
      <c r="AM1280" s="90"/>
      <c r="AN1280" s="90"/>
      <c r="AO1280" s="90"/>
    </row>
    <row r="1281" spans="1:41" x14ac:dyDescent="0.2">
      <c r="A1281" s="90"/>
      <c r="B1281" s="90"/>
      <c r="C1281" s="90"/>
      <c r="D1281" s="90"/>
      <c r="E1281" s="90"/>
      <c r="F1281" s="90"/>
      <c r="G1281" s="90"/>
      <c r="H1281" s="90"/>
      <c r="I1281" s="90"/>
      <c r="J1281" s="90"/>
      <c r="K1281" s="90"/>
      <c r="L1281" s="90"/>
      <c r="M1281" s="90"/>
      <c r="N1281" s="90"/>
      <c r="O1281" s="90"/>
      <c r="P1281" s="90"/>
      <c r="Q1281" s="90"/>
      <c r="R1281" s="90"/>
      <c r="S1281" s="90"/>
      <c r="T1281" s="90"/>
      <c r="U1281" s="90"/>
      <c r="V1281" s="90"/>
      <c r="W1281" s="90"/>
      <c r="X1281" s="90"/>
      <c r="Y1281" s="90"/>
      <c r="Z1281" s="90"/>
      <c r="AA1281" s="90"/>
      <c r="AB1281" s="90"/>
      <c r="AC1281" s="90"/>
      <c r="AD1281" s="90"/>
      <c r="AE1281" s="90"/>
      <c r="AF1281" s="90"/>
      <c r="AG1281" s="90"/>
      <c r="AH1281" s="90"/>
      <c r="AI1281" s="90"/>
      <c r="AJ1281" s="90"/>
      <c r="AK1281" s="90"/>
      <c r="AL1281" s="90"/>
      <c r="AM1281" s="90"/>
      <c r="AN1281" s="90"/>
      <c r="AO1281" s="90"/>
    </row>
    <row r="1282" spans="1:41" x14ac:dyDescent="0.2">
      <c r="A1282" s="90"/>
      <c r="B1282" s="90"/>
      <c r="C1282" s="90"/>
      <c r="D1282" s="90"/>
      <c r="E1282" s="90"/>
      <c r="F1282" s="90"/>
      <c r="G1282" s="90"/>
      <c r="H1282" s="90"/>
      <c r="I1282" s="90"/>
      <c r="J1282" s="90"/>
      <c r="K1282" s="90"/>
      <c r="L1282" s="90"/>
      <c r="M1282" s="90"/>
      <c r="N1282" s="90"/>
      <c r="O1282" s="90"/>
      <c r="P1282" s="90"/>
      <c r="Q1282" s="90"/>
      <c r="R1282" s="90"/>
      <c r="S1282" s="90"/>
      <c r="T1282" s="90"/>
      <c r="U1282" s="90"/>
      <c r="V1282" s="90"/>
      <c r="W1282" s="90"/>
      <c r="X1282" s="90"/>
      <c r="Y1282" s="90"/>
      <c r="Z1282" s="90"/>
      <c r="AA1282" s="90"/>
      <c r="AB1282" s="90"/>
      <c r="AC1282" s="90"/>
      <c r="AD1282" s="90"/>
      <c r="AE1282" s="90"/>
      <c r="AF1282" s="90"/>
      <c r="AG1282" s="90"/>
      <c r="AH1282" s="90"/>
      <c r="AI1282" s="90"/>
      <c r="AJ1282" s="90"/>
      <c r="AK1282" s="90"/>
      <c r="AL1282" s="90"/>
      <c r="AM1282" s="90"/>
      <c r="AN1282" s="90"/>
      <c r="AO1282" s="90"/>
    </row>
    <row r="1283" spans="1:41" x14ac:dyDescent="0.2">
      <c r="A1283" s="90"/>
      <c r="B1283" s="90"/>
      <c r="C1283" s="90"/>
      <c r="D1283" s="90"/>
      <c r="E1283" s="90"/>
      <c r="F1283" s="90"/>
      <c r="G1283" s="90"/>
      <c r="H1283" s="90"/>
      <c r="I1283" s="90"/>
      <c r="J1283" s="90"/>
      <c r="K1283" s="90"/>
      <c r="L1283" s="90"/>
      <c r="M1283" s="90"/>
      <c r="N1283" s="90"/>
      <c r="O1283" s="90"/>
      <c r="P1283" s="90"/>
      <c r="Q1283" s="90"/>
      <c r="R1283" s="90"/>
      <c r="S1283" s="90"/>
      <c r="T1283" s="90"/>
      <c r="U1283" s="90"/>
      <c r="V1283" s="90"/>
      <c r="W1283" s="90"/>
      <c r="X1283" s="90"/>
      <c r="Y1283" s="90"/>
      <c r="Z1283" s="90"/>
      <c r="AA1283" s="90"/>
      <c r="AB1283" s="90"/>
      <c r="AC1283" s="90"/>
      <c r="AD1283" s="90"/>
      <c r="AE1283" s="90"/>
      <c r="AF1283" s="90"/>
      <c r="AG1283" s="90"/>
      <c r="AH1283" s="90"/>
      <c r="AI1283" s="90"/>
      <c r="AJ1283" s="90"/>
      <c r="AK1283" s="90"/>
      <c r="AL1283" s="90"/>
      <c r="AM1283" s="90"/>
      <c r="AN1283" s="90"/>
      <c r="AO1283" s="90"/>
    </row>
    <row r="1284" spans="1:41" x14ac:dyDescent="0.2">
      <c r="A1284" s="90"/>
      <c r="B1284" s="90"/>
      <c r="C1284" s="90"/>
      <c r="D1284" s="90"/>
      <c r="E1284" s="90"/>
      <c r="F1284" s="90"/>
      <c r="G1284" s="90"/>
      <c r="H1284" s="90"/>
      <c r="I1284" s="90"/>
      <c r="J1284" s="90"/>
      <c r="K1284" s="90"/>
      <c r="L1284" s="90"/>
      <c r="M1284" s="90"/>
      <c r="N1284" s="90"/>
      <c r="O1284" s="90"/>
      <c r="P1284" s="90"/>
      <c r="Q1284" s="90"/>
      <c r="R1284" s="90"/>
      <c r="S1284" s="90"/>
      <c r="T1284" s="90"/>
      <c r="U1284" s="90"/>
      <c r="V1284" s="90"/>
      <c r="W1284" s="90"/>
      <c r="X1284" s="90"/>
      <c r="Y1284" s="90"/>
      <c r="Z1284" s="90"/>
      <c r="AA1284" s="90"/>
      <c r="AB1284" s="90"/>
      <c r="AC1284" s="90"/>
      <c r="AD1284" s="90"/>
      <c r="AE1284" s="90"/>
      <c r="AF1284" s="90"/>
      <c r="AG1284" s="90"/>
      <c r="AH1284" s="90"/>
      <c r="AI1284" s="90"/>
      <c r="AJ1284" s="90"/>
      <c r="AK1284" s="90"/>
      <c r="AL1284" s="90"/>
      <c r="AM1284" s="90"/>
      <c r="AN1284" s="90"/>
      <c r="AO1284" s="90"/>
    </row>
    <row r="1285" spans="1:41" x14ac:dyDescent="0.2">
      <c r="A1285" s="90"/>
      <c r="B1285" s="90"/>
      <c r="C1285" s="90"/>
      <c r="D1285" s="90"/>
      <c r="E1285" s="90"/>
      <c r="F1285" s="90"/>
      <c r="G1285" s="90"/>
      <c r="H1285" s="90"/>
      <c r="I1285" s="90"/>
      <c r="J1285" s="90"/>
      <c r="K1285" s="90"/>
      <c r="L1285" s="90"/>
      <c r="M1285" s="90"/>
      <c r="N1285" s="90"/>
      <c r="O1285" s="90"/>
      <c r="P1285" s="90"/>
      <c r="Q1285" s="90"/>
      <c r="R1285" s="90"/>
      <c r="S1285" s="90"/>
      <c r="T1285" s="90"/>
      <c r="U1285" s="90"/>
      <c r="V1285" s="90"/>
      <c r="W1285" s="90"/>
      <c r="X1285" s="90"/>
      <c r="Y1285" s="90"/>
      <c r="Z1285" s="90"/>
      <c r="AA1285" s="90"/>
      <c r="AB1285" s="90"/>
      <c r="AC1285" s="90"/>
      <c r="AD1285" s="90"/>
      <c r="AE1285" s="90"/>
      <c r="AF1285" s="90"/>
      <c r="AG1285" s="90"/>
      <c r="AH1285" s="90"/>
      <c r="AI1285" s="90"/>
      <c r="AJ1285" s="90"/>
      <c r="AK1285" s="90"/>
      <c r="AL1285" s="90"/>
      <c r="AM1285" s="90"/>
      <c r="AN1285" s="90"/>
      <c r="AO1285" s="90"/>
    </row>
    <row r="1286" spans="1:41" x14ac:dyDescent="0.2">
      <c r="A1286" s="90"/>
      <c r="B1286" s="90"/>
      <c r="C1286" s="90"/>
      <c r="D1286" s="90"/>
      <c r="E1286" s="90"/>
      <c r="F1286" s="90"/>
      <c r="G1286" s="90"/>
      <c r="H1286" s="90"/>
      <c r="I1286" s="90"/>
      <c r="J1286" s="90"/>
      <c r="K1286" s="90"/>
      <c r="L1286" s="90"/>
      <c r="M1286" s="90"/>
      <c r="N1286" s="90"/>
      <c r="O1286" s="90"/>
      <c r="P1286" s="90"/>
      <c r="Q1286" s="90"/>
      <c r="R1286" s="90"/>
      <c r="S1286" s="90"/>
      <c r="T1286" s="90"/>
      <c r="U1286" s="90"/>
      <c r="V1286" s="90"/>
      <c r="W1286" s="90"/>
      <c r="X1286" s="90"/>
      <c r="Y1286" s="90"/>
      <c r="Z1286" s="90"/>
      <c r="AA1286" s="90"/>
      <c r="AB1286" s="90"/>
      <c r="AC1286" s="90"/>
      <c r="AD1286" s="90"/>
      <c r="AE1286" s="90"/>
      <c r="AF1286" s="90"/>
      <c r="AG1286" s="90"/>
      <c r="AH1286" s="90"/>
      <c r="AI1286" s="90"/>
      <c r="AJ1286" s="90"/>
      <c r="AK1286" s="90"/>
      <c r="AL1286" s="90"/>
      <c r="AM1286" s="90"/>
      <c r="AN1286" s="90"/>
      <c r="AO1286" s="90"/>
    </row>
    <row r="1287" spans="1:41" x14ac:dyDescent="0.2">
      <c r="A1287" s="90"/>
      <c r="B1287" s="90"/>
      <c r="C1287" s="90"/>
      <c r="D1287" s="90"/>
      <c r="E1287" s="90"/>
      <c r="F1287" s="90"/>
      <c r="G1287" s="90"/>
      <c r="H1287" s="90"/>
      <c r="I1287" s="90"/>
      <c r="J1287" s="90"/>
      <c r="K1287" s="90"/>
      <c r="L1287" s="90"/>
      <c r="M1287" s="90"/>
      <c r="N1287" s="90"/>
      <c r="O1287" s="90"/>
      <c r="P1287" s="90"/>
      <c r="Q1287" s="90"/>
      <c r="R1287" s="90"/>
      <c r="S1287" s="90"/>
      <c r="T1287" s="90"/>
      <c r="U1287" s="90"/>
      <c r="V1287" s="90"/>
      <c r="W1287" s="90"/>
      <c r="X1287" s="90"/>
      <c r="Y1287" s="90"/>
      <c r="Z1287" s="90"/>
      <c r="AA1287" s="90"/>
      <c r="AB1287" s="90"/>
      <c r="AC1287" s="90"/>
      <c r="AD1287" s="90"/>
      <c r="AE1287" s="90"/>
      <c r="AF1287" s="90"/>
      <c r="AG1287" s="90"/>
      <c r="AH1287" s="90"/>
      <c r="AI1287" s="90"/>
      <c r="AJ1287" s="90"/>
      <c r="AK1287" s="90"/>
      <c r="AL1287" s="90"/>
      <c r="AM1287" s="90"/>
      <c r="AN1287" s="90"/>
      <c r="AO1287" s="90"/>
    </row>
    <row r="1288" spans="1:41" x14ac:dyDescent="0.2">
      <c r="A1288" s="90"/>
      <c r="B1288" s="90"/>
      <c r="C1288" s="90"/>
      <c r="D1288" s="90"/>
      <c r="E1288" s="90"/>
      <c r="F1288" s="90"/>
      <c r="G1288" s="90"/>
      <c r="H1288" s="90"/>
      <c r="I1288" s="90"/>
      <c r="J1288" s="90"/>
      <c r="K1288" s="90"/>
      <c r="L1288" s="90"/>
      <c r="M1288" s="90"/>
      <c r="N1288" s="90"/>
      <c r="O1288" s="90"/>
      <c r="P1288" s="90"/>
      <c r="Q1288" s="90"/>
      <c r="R1288" s="90"/>
      <c r="S1288" s="90"/>
      <c r="T1288" s="90"/>
      <c r="U1288" s="90"/>
      <c r="V1288" s="90"/>
      <c r="W1288" s="90"/>
      <c r="X1288" s="90"/>
      <c r="Y1288" s="90"/>
      <c r="Z1288" s="90"/>
      <c r="AA1288" s="90"/>
      <c r="AB1288" s="90"/>
      <c r="AC1288" s="90"/>
      <c r="AD1288" s="90"/>
      <c r="AE1288" s="90"/>
      <c r="AF1288" s="90"/>
      <c r="AG1288" s="90"/>
      <c r="AH1288" s="90"/>
      <c r="AI1288" s="90"/>
      <c r="AJ1288" s="90"/>
      <c r="AK1288" s="90"/>
      <c r="AL1288" s="90"/>
      <c r="AM1288" s="90"/>
      <c r="AN1288" s="90"/>
      <c r="AO1288" s="90"/>
    </row>
    <row r="1289" spans="1:41" x14ac:dyDescent="0.2">
      <c r="A1289" s="90"/>
      <c r="B1289" s="90"/>
      <c r="C1289" s="90"/>
      <c r="D1289" s="90"/>
      <c r="E1289" s="90"/>
      <c r="F1289" s="90"/>
      <c r="G1289" s="90"/>
      <c r="H1289" s="90"/>
      <c r="I1289" s="90"/>
      <c r="J1289" s="90"/>
      <c r="K1289" s="90"/>
      <c r="L1289" s="90"/>
      <c r="M1289" s="90"/>
      <c r="N1289" s="90"/>
      <c r="O1289" s="90"/>
      <c r="P1289" s="90"/>
      <c r="Q1289" s="90"/>
      <c r="R1289" s="90"/>
      <c r="S1289" s="90"/>
      <c r="T1289" s="90"/>
      <c r="U1289" s="90"/>
      <c r="V1289" s="90"/>
      <c r="W1289" s="90"/>
      <c r="X1289" s="90"/>
      <c r="Y1289" s="90"/>
      <c r="Z1289" s="90"/>
      <c r="AA1289" s="90"/>
      <c r="AB1289" s="90"/>
      <c r="AC1289" s="90"/>
      <c r="AD1289" s="90"/>
      <c r="AE1289" s="90"/>
      <c r="AF1289" s="90"/>
      <c r="AG1289" s="90"/>
      <c r="AH1289" s="90"/>
      <c r="AI1289" s="90"/>
      <c r="AJ1289" s="90"/>
      <c r="AK1289" s="90"/>
      <c r="AL1289" s="90"/>
      <c r="AM1289" s="90"/>
      <c r="AN1289" s="90"/>
      <c r="AO1289" s="90"/>
    </row>
    <row r="1290" spans="1:41" x14ac:dyDescent="0.2">
      <c r="A1290" s="90"/>
      <c r="B1290" s="90"/>
      <c r="C1290" s="90"/>
      <c r="D1290" s="90"/>
      <c r="E1290" s="90"/>
      <c r="F1290" s="90"/>
      <c r="G1290" s="90"/>
      <c r="H1290" s="90"/>
      <c r="I1290" s="90"/>
      <c r="J1290" s="90"/>
      <c r="K1290" s="90"/>
      <c r="L1290" s="90"/>
      <c r="M1290" s="90"/>
      <c r="N1290" s="90"/>
      <c r="O1290" s="90"/>
      <c r="P1290" s="90"/>
      <c r="Q1290" s="90"/>
      <c r="R1290" s="90"/>
      <c r="S1290" s="90"/>
      <c r="T1290" s="90"/>
      <c r="U1290" s="90"/>
      <c r="V1290" s="90"/>
      <c r="W1290" s="90"/>
      <c r="X1290" s="90"/>
      <c r="Y1290" s="90"/>
      <c r="Z1290" s="90"/>
      <c r="AA1290" s="90"/>
      <c r="AB1290" s="90"/>
      <c r="AC1290" s="90"/>
      <c r="AD1290" s="90"/>
      <c r="AE1290" s="90"/>
      <c r="AF1290" s="90"/>
      <c r="AG1290" s="90"/>
      <c r="AH1290" s="90"/>
      <c r="AI1290" s="90"/>
      <c r="AJ1290" s="90"/>
      <c r="AK1290" s="90"/>
      <c r="AL1290" s="90"/>
      <c r="AM1290" s="90"/>
      <c r="AN1290" s="90"/>
      <c r="AO1290" s="90"/>
    </row>
    <row r="1291" spans="1:41" x14ac:dyDescent="0.2">
      <c r="A1291" s="90"/>
      <c r="B1291" s="90"/>
      <c r="C1291" s="90"/>
      <c r="D1291" s="90"/>
      <c r="E1291" s="90"/>
      <c r="F1291" s="90"/>
      <c r="G1291" s="90"/>
      <c r="H1291" s="90"/>
      <c r="I1291" s="90"/>
      <c r="J1291" s="90"/>
      <c r="K1291" s="90"/>
      <c r="L1291" s="90"/>
      <c r="M1291" s="90"/>
      <c r="N1291" s="90"/>
      <c r="O1291" s="90"/>
      <c r="P1291" s="90"/>
      <c r="Q1291" s="90"/>
      <c r="R1291" s="90"/>
      <c r="S1291" s="90"/>
      <c r="T1291" s="90"/>
      <c r="U1291" s="90"/>
      <c r="V1291" s="90"/>
      <c r="W1291" s="90"/>
      <c r="X1291" s="90"/>
      <c r="Y1291" s="90"/>
      <c r="Z1291" s="90"/>
      <c r="AA1291" s="90"/>
      <c r="AB1291" s="90"/>
      <c r="AC1291" s="90"/>
      <c r="AD1291" s="90"/>
      <c r="AE1291" s="90"/>
      <c r="AF1291" s="90"/>
      <c r="AG1291" s="90"/>
      <c r="AH1291" s="90"/>
      <c r="AI1291" s="90"/>
      <c r="AJ1291" s="90"/>
      <c r="AK1291" s="90"/>
      <c r="AL1291" s="90"/>
      <c r="AM1291" s="90"/>
      <c r="AN1291" s="90"/>
      <c r="AO1291" s="90"/>
    </row>
    <row r="1292" spans="1:41" x14ac:dyDescent="0.2">
      <c r="A1292" s="90"/>
      <c r="B1292" s="90"/>
      <c r="C1292" s="90"/>
      <c r="D1292" s="90"/>
      <c r="E1292" s="90"/>
      <c r="F1292" s="90"/>
      <c r="G1292" s="90"/>
      <c r="H1292" s="90"/>
      <c r="I1292" s="90"/>
      <c r="J1292" s="90"/>
      <c r="K1292" s="90"/>
      <c r="L1292" s="90"/>
      <c r="M1292" s="90"/>
      <c r="N1292" s="90"/>
      <c r="O1292" s="90"/>
      <c r="P1292" s="90"/>
      <c r="Q1292" s="90"/>
      <c r="R1292" s="90"/>
      <c r="S1292" s="90"/>
      <c r="T1292" s="90"/>
      <c r="U1292" s="90"/>
      <c r="V1292" s="90"/>
      <c r="W1292" s="90"/>
      <c r="X1292" s="90"/>
      <c r="Y1292" s="90"/>
      <c r="Z1292" s="90"/>
      <c r="AA1292" s="90"/>
      <c r="AB1292" s="90"/>
      <c r="AC1292" s="90"/>
      <c r="AD1292" s="90"/>
      <c r="AE1292" s="90"/>
      <c r="AF1292" s="90"/>
      <c r="AG1292" s="90"/>
      <c r="AH1292" s="90"/>
      <c r="AI1292" s="90"/>
      <c r="AJ1292" s="90"/>
      <c r="AK1292" s="90"/>
      <c r="AL1292" s="90"/>
      <c r="AM1292" s="90"/>
      <c r="AN1292" s="90"/>
      <c r="AO1292" s="90"/>
    </row>
    <row r="1293" spans="1:41" x14ac:dyDescent="0.2">
      <c r="A1293" s="90"/>
      <c r="B1293" s="90"/>
      <c r="C1293" s="90"/>
      <c r="D1293" s="90"/>
      <c r="E1293" s="90"/>
      <c r="F1293" s="90"/>
      <c r="G1293" s="90"/>
      <c r="H1293" s="90"/>
      <c r="I1293" s="90"/>
      <c r="J1293" s="90"/>
      <c r="K1293" s="90"/>
      <c r="L1293" s="90"/>
      <c r="M1293" s="90"/>
      <c r="N1293" s="90"/>
      <c r="O1293" s="90"/>
      <c r="P1293" s="90"/>
      <c r="Q1293" s="90"/>
      <c r="R1293" s="90"/>
      <c r="S1293" s="90"/>
      <c r="T1293" s="90"/>
      <c r="U1293" s="90"/>
      <c r="V1293" s="90"/>
      <c r="W1293" s="90"/>
      <c r="X1293" s="90"/>
      <c r="Y1293" s="90"/>
      <c r="Z1293" s="90"/>
      <c r="AA1293" s="90"/>
      <c r="AB1293" s="90"/>
      <c r="AC1293" s="90"/>
      <c r="AD1293" s="90"/>
      <c r="AE1293" s="90"/>
      <c r="AF1293" s="90"/>
      <c r="AG1293" s="90"/>
      <c r="AH1293" s="90"/>
      <c r="AI1293" s="90"/>
      <c r="AJ1293" s="90"/>
      <c r="AK1293" s="90"/>
      <c r="AL1293" s="90"/>
      <c r="AM1293" s="90"/>
      <c r="AN1293" s="90"/>
      <c r="AO1293" s="90"/>
    </row>
    <row r="1294" spans="1:41" x14ac:dyDescent="0.2">
      <c r="A1294" s="90"/>
      <c r="B1294" s="90"/>
      <c r="C1294" s="90"/>
      <c r="D1294" s="90"/>
      <c r="E1294" s="90"/>
      <c r="F1294" s="90"/>
      <c r="G1294" s="90"/>
      <c r="H1294" s="90"/>
      <c r="I1294" s="90"/>
      <c r="J1294" s="90"/>
      <c r="K1294" s="90"/>
      <c r="L1294" s="90"/>
      <c r="M1294" s="90"/>
      <c r="N1294" s="90"/>
      <c r="O1294" s="90"/>
      <c r="P1294" s="90"/>
      <c r="Q1294" s="90"/>
      <c r="R1294" s="90"/>
      <c r="S1294" s="90"/>
      <c r="T1294" s="90"/>
      <c r="U1294" s="90"/>
      <c r="V1294" s="90"/>
      <c r="W1294" s="90"/>
      <c r="X1294" s="90"/>
      <c r="Y1294" s="90"/>
      <c r="Z1294" s="90"/>
      <c r="AA1294" s="90"/>
      <c r="AB1294" s="90"/>
      <c r="AC1294" s="90"/>
      <c r="AD1294" s="90"/>
      <c r="AE1294" s="90"/>
      <c r="AF1294" s="90"/>
      <c r="AG1294" s="90"/>
      <c r="AH1294" s="90"/>
      <c r="AI1294" s="90"/>
      <c r="AJ1294" s="90"/>
      <c r="AK1294" s="90"/>
      <c r="AL1294" s="90"/>
      <c r="AM1294" s="90"/>
      <c r="AN1294" s="90"/>
      <c r="AO1294" s="90"/>
    </row>
    <row r="1295" spans="1:41" x14ac:dyDescent="0.2">
      <c r="A1295" s="90"/>
      <c r="B1295" s="90"/>
      <c r="C1295" s="90"/>
      <c r="D1295" s="90"/>
      <c r="E1295" s="90"/>
      <c r="F1295" s="90"/>
      <c r="G1295" s="90"/>
      <c r="H1295" s="90"/>
      <c r="I1295" s="90"/>
      <c r="J1295" s="90"/>
      <c r="K1295" s="90"/>
      <c r="L1295" s="90"/>
      <c r="M1295" s="90"/>
      <c r="N1295" s="90"/>
      <c r="O1295" s="90"/>
      <c r="P1295" s="90"/>
      <c r="Q1295" s="90"/>
      <c r="R1295" s="90"/>
      <c r="S1295" s="90"/>
      <c r="T1295" s="90"/>
      <c r="U1295" s="90"/>
      <c r="V1295" s="90"/>
      <c r="W1295" s="90"/>
      <c r="X1295" s="90"/>
      <c r="Y1295" s="90"/>
      <c r="Z1295" s="90"/>
      <c r="AA1295" s="90"/>
      <c r="AB1295" s="90"/>
      <c r="AC1295" s="90"/>
      <c r="AD1295" s="90"/>
      <c r="AE1295" s="90"/>
      <c r="AF1295" s="90"/>
      <c r="AG1295" s="90"/>
      <c r="AH1295" s="90"/>
      <c r="AI1295" s="90"/>
      <c r="AJ1295" s="90"/>
      <c r="AK1295" s="90"/>
      <c r="AL1295" s="90"/>
      <c r="AM1295" s="90"/>
      <c r="AN1295" s="90"/>
      <c r="AO1295" s="90"/>
    </row>
    <row r="1296" spans="1:41" x14ac:dyDescent="0.2">
      <c r="A1296" s="90"/>
      <c r="B1296" s="90"/>
      <c r="C1296" s="90"/>
      <c r="D1296" s="90"/>
      <c r="E1296" s="90"/>
      <c r="F1296" s="90"/>
      <c r="G1296" s="90"/>
      <c r="H1296" s="90"/>
      <c r="I1296" s="90"/>
      <c r="J1296" s="90"/>
      <c r="K1296" s="90"/>
      <c r="L1296" s="90"/>
      <c r="M1296" s="90"/>
      <c r="N1296" s="90"/>
      <c r="O1296" s="90"/>
      <c r="P1296" s="90"/>
      <c r="Q1296" s="90"/>
      <c r="R1296" s="90"/>
      <c r="S1296" s="90"/>
      <c r="T1296" s="90"/>
      <c r="U1296" s="90"/>
      <c r="V1296" s="90"/>
      <c r="W1296" s="90"/>
      <c r="X1296" s="90"/>
      <c r="Y1296" s="90"/>
      <c r="Z1296" s="90"/>
      <c r="AA1296" s="90"/>
      <c r="AB1296" s="90"/>
      <c r="AC1296" s="90"/>
      <c r="AD1296" s="90"/>
      <c r="AE1296" s="90"/>
      <c r="AF1296" s="90"/>
      <c r="AG1296" s="90"/>
      <c r="AH1296" s="90"/>
      <c r="AI1296" s="90"/>
      <c r="AJ1296" s="90"/>
      <c r="AK1296" s="90"/>
      <c r="AL1296" s="90"/>
      <c r="AM1296" s="90"/>
      <c r="AN1296" s="90"/>
      <c r="AO1296" s="90"/>
    </row>
    <row r="1297" spans="1:41" x14ac:dyDescent="0.2">
      <c r="A1297" s="90"/>
      <c r="B1297" s="90"/>
      <c r="C1297" s="90"/>
      <c r="D1297" s="90"/>
      <c r="E1297" s="90"/>
      <c r="F1297" s="90"/>
      <c r="G1297" s="90"/>
      <c r="H1297" s="90"/>
      <c r="I1297" s="90"/>
      <c r="J1297" s="90"/>
      <c r="K1297" s="90"/>
      <c r="L1297" s="90"/>
      <c r="M1297" s="90"/>
      <c r="N1297" s="90"/>
      <c r="O1297" s="90"/>
      <c r="P1297" s="90"/>
      <c r="Q1297" s="90"/>
      <c r="R1297" s="90"/>
      <c r="S1297" s="90"/>
      <c r="T1297" s="90"/>
      <c r="U1297" s="90"/>
      <c r="V1297" s="90"/>
      <c r="W1297" s="90"/>
      <c r="X1297" s="90"/>
      <c r="Y1297" s="90"/>
      <c r="Z1297" s="90"/>
      <c r="AA1297" s="90"/>
      <c r="AB1297" s="90"/>
      <c r="AC1297" s="90"/>
      <c r="AD1297" s="90"/>
      <c r="AE1297" s="90"/>
      <c r="AF1297" s="90"/>
      <c r="AG1297" s="90"/>
      <c r="AH1297" s="90"/>
      <c r="AI1297" s="90"/>
      <c r="AJ1297" s="90"/>
      <c r="AK1297" s="90"/>
      <c r="AL1297" s="90"/>
      <c r="AM1297" s="90"/>
      <c r="AN1297" s="90"/>
      <c r="AO1297" s="90"/>
    </row>
    <row r="1298" spans="1:41" x14ac:dyDescent="0.2">
      <c r="A1298" s="90"/>
      <c r="B1298" s="90"/>
      <c r="C1298" s="90"/>
      <c r="D1298" s="90"/>
      <c r="E1298" s="90"/>
      <c r="F1298" s="90"/>
      <c r="G1298" s="90"/>
      <c r="H1298" s="90"/>
      <c r="I1298" s="90"/>
      <c r="J1298" s="90"/>
      <c r="K1298" s="90"/>
      <c r="L1298" s="90"/>
      <c r="M1298" s="90"/>
      <c r="N1298" s="90"/>
      <c r="O1298" s="90"/>
      <c r="P1298" s="90"/>
      <c r="Q1298" s="90"/>
      <c r="R1298" s="90"/>
      <c r="S1298" s="90"/>
      <c r="T1298" s="90"/>
      <c r="U1298" s="90"/>
      <c r="V1298" s="90"/>
      <c r="W1298" s="90"/>
      <c r="X1298" s="90"/>
      <c r="Y1298" s="90"/>
      <c r="Z1298" s="90"/>
      <c r="AA1298" s="90"/>
      <c r="AB1298" s="90"/>
      <c r="AC1298" s="90"/>
      <c r="AD1298" s="90"/>
      <c r="AE1298" s="90"/>
      <c r="AF1298" s="90"/>
      <c r="AG1298" s="90"/>
      <c r="AH1298" s="90"/>
      <c r="AI1298" s="90"/>
      <c r="AJ1298" s="90"/>
      <c r="AK1298" s="90"/>
      <c r="AL1298" s="90"/>
      <c r="AM1298" s="90"/>
      <c r="AN1298" s="90"/>
      <c r="AO1298" s="90"/>
    </row>
    <row r="1299" spans="1:41" x14ac:dyDescent="0.2">
      <c r="A1299" s="90"/>
      <c r="B1299" s="90"/>
      <c r="C1299" s="90"/>
      <c r="D1299" s="90"/>
      <c r="E1299" s="90"/>
      <c r="F1299" s="90"/>
      <c r="G1299" s="90"/>
      <c r="H1299" s="90"/>
      <c r="I1299" s="90"/>
      <c r="J1299" s="90"/>
      <c r="K1299" s="90"/>
      <c r="L1299" s="90"/>
      <c r="M1299" s="90"/>
      <c r="N1299" s="90"/>
      <c r="O1299" s="90"/>
      <c r="P1299" s="90"/>
      <c r="Q1299" s="90"/>
      <c r="R1299" s="90"/>
      <c r="S1299" s="90"/>
      <c r="T1299" s="90"/>
      <c r="U1299" s="90"/>
      <c r="V1299" s="90"/>
      <c r="W1299" s="90"/>
      <c r="X1299" s="90"/>
      <c r="Y1299" s="90"/>
      <c r="Z1299" s="90"/>
      <c r="AA1299" s="90"/>
      <c r="AB1299" s="90"/>
      <c r="AC1299" s="90"/>
      <c r="AD1299" s="90"/>
      <c r="AE1299" s="90"/>
      <c r="AF1299" s="90"/>
      <c r="AG1299" s="90"/>
      <c r="AH1299" s="90"/>
      <c r="AI1299" s="90"/>
      <c r="AJ1299" s="90"/>
      <c r="AK1299" s="90"/>
      <c r="AL1299" s="90"/>
      <c r="AM1299" s="90"/>
      <c r="AN1299" s="90"/>
      <c r="AO1299" s="90"/>
    </row>
    <row r="1300" spans="1:41" x14ac:dyDescent="0.2">
      <c r="A1300" s="90"/>
      <c r="B1300" s="90"/>
      <c r="C1300" s="90"/>
      <c r="D1300" s="90"/>
      <c r="E1300" s="90"/>
      <c r="F1300" s="90"/>
      <c r="G1300" s="90"/>
      <c r="H1300" s="90"/>
      <c r="I1300" s="90"/>
      <c r="J1300" s="90"/>
      <c r="K1300" s="90"/>
      <c r="L1300" s="90"/>
      <c r="M1300" s="90"/>
      <c r="N1300" s="90"/>
      <c r="O1300" s="90"/>
      <c r="P1300" s="90"/>
      <c r="Q1300" s="90"/>
      <c r="R1300" s="90"/>
      <c r="S1300" s="90"/>
      <c r="T1300" s="90"/>
      <c r="U1300" s="90"/>
      <c r="V1300" s="90"/>
      <c r="W1300" s="90"/>
      <c r="X1300" s="90"/>
      <c r="Y1300" s="90"/>
      <c r="Z1300" s="90"/>
      <c r="AA1300" s="90"/>
      <c r="AB1300" s="90"/>
      <c r="AC1300" s="90"/>
      <c r="AD1300" s="90"/>
      <c r="AE1300" s="90"/>
      <c r="AF1300" s="90"/>
      <c r="AG1300" s="90"/>
      <c r="AH1300" s="90"/>
      <c r="AI1300" s="90"/>
      <c r="AJ1300" s="90"/>
      <c r="AK1300" s="90"/>
      <c r="AL1300" s="90"/>
      <c r="AM1300" s="90"/>
      <c r="AN1300" s="90"/>
      <c r="AO1300" s="90"/>
    </row>
    <row r="1301" spans="1:41" x14ac:dyDescent="0.2">
      <c r="A1301" s="90"/>
      <c r="B1301" s="90"/>
      <c r="C1301" s="90"/>
      <c r="D1301" s="90"/>
      <c r="E1301" s="90"/>
      <c r="F1301" s="90"/>
      <c r="G1301" s="90"/>
      <c r="H1301" s="90"/>
      <c r="I1301" s="90"/>
      <c r="J1301" s="90"/>
      <c r="K1301" s="90"/>
      <c r="L1301" s="90"/>
      <c r="M1301" s="90"/>
      <c r="N1301" s="90"/>
      <c r="O1301" s="90"/>
      <c r="P1301" s="90"/>
      <c r="Q1301" s="90"/>
      <c r="R1301" s="90"/>
      <c r="S1301" s="90"/>
      <c r="T1301" s="90"/>
      <c r="U1301" s="90"/>
      <c r="V1301" s="90"/>
      <c r="W1301" s="90"/>
      <c r="X1301" s="90"/>
      <c r="Y1301" s="90"/>
      <c r="Z1301" s="90"/>
      <c r="AA1301" s="90"/>
      <c r="AB1301" s="90"/>
      <c r="AC1301" s="90"/>
      <c r="AD1301" s="90"/>
      <c r="AE1301" s="90"/>
      <c r="AF1301" s="90"/>
      <c r="AG1301" s="90"/>
      <c r="AH1301" s="90"/>
      <c r="AI1301" s="90"/>
      <c r="AJ1301" s="90"/>
      <c r="AK1301" s="90"/>
      <c r="AL1301" s="90"/>
      <c r="AM1301" s="90"/>
      <c r="AN1301" s="90"/>
      <c r="AO1301" s="90"/>
    </row>
    <row r="1302" spans="1:41" x14ac:dyDescent="0.2">
      <c r="A1302" s="90"/>
      <c r="B1302" s="90"/>
      <c r="C1302" s="90"/>
      <c r="D1302" s="90"/>
      <c r="E1302" s="90"/>
      <c r="F1302" s="90"/>
      <c r="G1302" s="90"/>
      <c r="H1302" s="90"/>
      <c r="I1302" s="90"/>
      <c r="J1302" s="90"/>
      <c r="K1302" s="90"/>
      <c r="L1302" s="90"/>
      <c r="M1302" s="90"/>
      <c r="N1302" s="90"/>
      <c r="O1302" s="90"/>
      <c r="P1302" s="90"/>
      <c r="Q1302" s="90"/>
      <c r="R1302" s="90"/>
      <c r="S1302" s="90"/>
      <c r="T1302" s="90"/>
      <c r="U1302" s="90"/>
      <c r="V1302" s="90"/>
      <c r="W1302" s="90"/>
      <c r="X1302" s="90"/>
      <c r="Y1302" s="90"/>
      <c r="Z1302" s="90"/>
      <c r="AA1302" s="90"/>
      <c r="AB1302" s="90"/>
      <c r="AC1302" s="90"/>
      <c r="AD1302" s="90"/>
      <c r="AE1302" s="90"/>
      <c r="AF1302" s="90"/>
      <c r="AG1302" s="90"/>
      <c r="AH1302" s="90"/>
      <c r="AI1302" s="90"/>
      <c r="AJ1302" s="90"/>
      <c r="AK1302" s="90"/>
      <c r="AL1302" s="90"/>
      <c r="AM1302" s="90"/>
      <c r="AN1302" s="90"/>
      <c r="AO1302" s="90"/>
    </row>
    <row r="1303" spans="1:41" x14ac:dyDescent="0.2">
      <c r="A1303" s="90"/>
      <c r="B1303" s="90"/>
      <c r="C1303" s="90"/>
      <c r="D1303" s="90"/>
      <c r="E1303" s="90"/>
      <c r="F1303" s="90"/>
      <c r="G1303" s="90"/>
      <c r="H1303" s="90"/>
      <c r="I1303" s="90"/>
      <c r="J1303" s="90"/>
      <c r="K1303" s="90"/>
      <c r="L1303" s="90"/>
      <c r="M1303" s="90"/>
      <c r="N1303" s="90"/>
      <c r="O1303" s="90"/>
      <c r="P1303" s="90"/>
      <c r="Q1303" s="90"/>
      <c r="R1303" s="90"/>
      <c r="S1303" s="90"/>
      <c r="T1303" s="90"/>
      <c r="U1303" s="90"/>
      <c r="V1303" s="90"/>
      <c r="W1303" s="90"/>
      <c r="X1303" s="90"/>
      <c r="Y1303" s="90"/>
      <c r="Z1303" s="90"/>
      <c r="AA1303" s="90"/>
      <c r="AB1303" s="90"/>
      <c r="AC1303" s="90"/>
      <c r="AD1303" s="90"/>
      <c r="AE1303" s="90"/>
      <c r="AF1303" s="90"/>
      <c r="AG1303" s="90"/>
      <c r="AH1303" s="90"/>
      <c r="AI1303" s="90"/>
      <c r="AJ1303" s="90"/>
      <c r="AK1303" s="90"/>
      <c r="AL1303" s="90"/>
      <c r="AM1303" s="90"/>
      <c r="AN1303" s="90"/>
      <c r="AO1303" s="90"/>
    </row>
    <row r="1304" spans="1:41" x14ac:dyDescent="0.2">
      <c r="A1304" s="90"/>
      <c r="B1304" s="90"/>
      <c r="C1304" s="90"/>
      <c r="D1304" s="90"/>
      <c r="E1304" s="90"/>
      <c r="F1304" s="90"/>
      <c r="G1304" s="90"/>
      <c r="H1304" s="90"/>
      <c r="I1304" s="90"/>
      <c r="J1304" s="90"/>
      <c r="K1304" s="90"/>
      <c r="L1304" s="90"/>
      <c r="M1304" s="90"/>
      <c r="N1304" s="90"/>
      <c r="O1304" s="90"/>
      <c r="P1304" s="90"/>
      <c r="Q1304" s="90"/>
      <c r="R1304" s="90"/>
      <c r="S1304" s="90"/>
      <c r="T1304" s="90"/>
      <c r="U1304" s="90"/>
      <c r="V1304" s="90"/>
      <c r="W1304" s="90"/>
      <c r="X1304" s="90"/>
      <c r="Y1304" s="90"/>
      <c r="Z1304" s="90"/>
      <c r="AA1304" s="90"/>
      <c r="AB1304" s="90"/>
      <c r="AC1304" s="90"/>
      <c r="AD1304" s="90"/>
      <c r="AE1304" s="90"/>
      <c r="AF1304" s="90"/>
      <c r="AG1304" s="90"/>
      <c r="AH1304" s="90"/>
      <c r="AI1304" s="90"/>
      <c r="AJ1304" s="90"/>
      <c r="AK1304" s="90"/>
      <c r="AL1304" s="90"/>
      <c r="AM1304" s="90"/>
      <c r="AN1304" s="90"/>
      <c r="AO1304" s="90"/>
    </row>
    <row r="1305" spans="1:41" x14ac:dyDescent="0.2">
      <c r="A1305" s="90"/>
      <c r="B1305" s="90"/>
      <c r="C1305" s="90"/>
      <c r="D1305" s="90"/>
      <c r="E1305" s="90"/>
      <c r="F1305" s="90"/>
      <c r="G1305" s="90"/>
      <c r="H1305" s="90"/>
      <c r="I1305" s="90"/>
      <c r="J1305" s="90"/>
      <c r="K1305" s="90"/>
      <c r="L1305" s="90"/>
      <c r="M1305" s="90"/>
      <c r="N1305" s="90"/>
      <c r="O1305" s="90"/>
      <c r="P1305" s="90"/>
      <c r="Q1305" s="90"/>
      <c r="R1305" s="90"/>
      <c r="S1305" s="90"/>
      <c r="T1305" s="90"/>
      <c r="U1305" s="90"/>
      <c r="V1305" s="90"/>
      <c r="W1305" s="90"/>
      <c r="X1305" s="90"/>
      <c r="Y1305" s="90"/>
      <c r="Z1305" s="90"/>
      <c r="AA1305" s="90"/>
      <c r="AB1305" s="90"/>
      <c r="AC1305" s="90"/>
      <c r="AD1305" s="90"/>
      <c r="AE1305" s="90"/>
      <c r="AF1305" s="90"/>
      <c r="AG1305" s="90"/>
      <c r="AH1305" s="90"/>
      <c r="AI1305" s="90"/>
      <c r="AJ1305" s="90"/>
      <c r="AK1305" s="90"/>
      <c r="AL1305" s="90"/>
      <c r="AM1305" s="90"/>
      <c r="AN1305" s="90"/>
      <c r="AO1305" s="90"/>
    </row>
    <row r="1306" spans="1:41" x14ac:dyDescent="0.2">
      <c r="A1306" s="90"/>
      <c r="B1306" s="90"/>
      <c r="C1306" s="90"/>
      <c r="D1306" s="90"/>
      <c r="E1306" s="90"/>
      <c r="F1306" s="90"/>
      <c r="G1306" s="90"/>
      <c r="H1306" s="90"/>
      <c r="I1306" s="90"/>
      <c r="J1306" s="90"/>
      <c r="K1306" s="90"/>
      <c r="L1306" s="90"/>
      <c r="M1306" s="90"/>
      <c r="N1306" s="90"/>
      <c r="O1306" s="90"/>
      <c r="P1306" s="90"/>
      <c r="Q1306" s="90"/>
      <c r="R1306" s="90"/>
      <c r="S1306" s="90"/>
      <c r="T1306" s="90"/>
      <c r="U1306" s="90"/>
      <c r="V1306" s="90"/>
      <c r="W1306" s="90"/>
      <c r="X1306" s="90"/>
      <c r="Y1306" s="90"/>
      <c r="Z1306" s="90"/>
      <c r="AA1306" s="90"/>
      <c r="AB1306" s="90"/>
      <c r="AC1306" s="90"/>
      <c r="AD1306" s="90"/>
      <c r="AE1306" s="90"/>
      <c r="AF1306" s="90"/>
      <c r="AG1306" s="90"/>
      <c r="AH1306" s="90"/>
      <c r="AI1306" s="90"/>
      <c r="AJ1306" s="90"/>
      <c r="AK1306" s="90"/>
      <c r="AL1306" s="90"/>
      <c r="AM1306" s="90"/>
      <c r="AN1306" s="90"/>
      <c r="AO1306" s="90"/>
    </row>
    <row r="1307" spans="1:41" x14ac:dyDescent="0.2">
      <c r="A1307" s="90"/>
      <c r="B1307" s="90"/>
      <c r="C1307" s="90"/>
      <c r="D1307" s="90"/>
      <c r="E1307" s="90"/>
      <c r="F1307" s="90"/>
      <c r="G1307" s="90"/>
      <c r="H1307" s="90"/>
      <c r="I1307" s="90"/>
      <c r="J1307" s="90"/>
      <c r="K1307" s="90"/>
      <c r="L1307" s="90"/>
      <c r="M1307" s="90"/>
      <c r="N1307" s="90"/>
      <c r="O1307" s="90"/>
      <c r="P1307" s="90"/>
      <c r="Q1307" s="90"/>
      <c r="R1307" s="90"/>
      <c r="S1307" s="90"/>
      <c r="T1307" s="90"/>
      <c r="U1307" s="90"/>
      <c r="V1307" s="90"/>
      <c r="W1307" s="90"/>
      <c r="X1307" s="90"/>
      <c r="Y1307" s="90"/>
      <c r="Z1307" s="90"/>
      <c r="AA1307" s="90"/>
      <c r="AB1307" s="90"/>
      <c r="AC1307" s="90"/>
      <c r="AD1307" s="90"/>
      <c r="AE1307" s="90"/>
      <c r="AF1307" s="90"/>
      <c r="AG1307" s="90"/>
      <c r="AH1307" s="90"/>
      <c r="AI1307" s="90"/>
      <c r="AJ1307" s="90"/>
      <c r="AK1307" s="90"/>
      <c r="AL1307" s="90"/>
      <c r="AM1307" s="90"/>
      <c r="AN1307" s="90"/>
      <c r="AO1307" s="90"/>
    </row>
    <row r="1308" spans="1:41" x14ac:dyDescent="0.2">
      <c r="A1308" s="90"/>
      <c r="B1308" s="90"/>
      <c r="C1308" s="90"/>
      <c r="D1308" s="90"/>
      <c r="E1308" s="90"/>
      <c r="F1308" s="90"/>
      <c r="G1308" s="90"/>
      <c r="H1308" s="90"/>
      <c r="I1308" s="90"/>
      <c r="J1308" s="90"/>
      <c r="K1308" s="90"/>
      <c r="L1308" s="90"/>
      <c r="M1308" s="90"/>
      <c r="N1308" s="90"/>
      <c r="O1308" s="90"/>
      <c r="P1308" s="90"/>
      <c r="Q1308" s="90"/>
      <c r="R1308" s="90"/>
      <c r="S1308" s="90"/>
      <c r="T1308" s="90"/>
      <c r="U1308" s="90"/>
      <c r="V1308" s="90"/>
      <c r="W1308" s="90"/>
      <c r="X1308" s="90"/>
      <c r="Y1308" s="90"/>
      <c r="Z1308" s="90"/>
      <c r="AA1308" s="90"/>
      <c r="AB1308" s="90"/>
      <c r="AC1308" s="90"/>
      <c r="AD1308" s="90"/>
      <c r="AE1308" s="90"/>
      <c r="AF1308" s="90"/>
      <c r="AG1308" s="90"/>
      <c r="AH1308" s="90"/>
      <c r="AI1308" s="90"/>
      <c r="AJ1308" s="90"/>
      <c r="AK1308" s="90"/>
      <c r="AL1308" s="90"/>
      <c r="AM1308" s="90"/>
      <c r="AN1308" s="90"/>
      <c r="AO1308" s="90"/>
    </row>
    <row r="1309" spans="1:41" x14ac:dyDescent="0.2">
      <c r="A1309" s="90"/>
      <c r="B1309" s="90"/>
      <c r="C1309" s="90"/>
      <c r="D1309" s="90"/>
      <c r="E1309" s="90"/>
      <c r="F1309" s="90"/>
      <c r="G1309" s="90"/>
      <c r="H1309" s="90"/>
      <c r="I1309" s="90"/>
      <c r="J1309" s="90"/>
      <c r="K1309" s="90"/>
      <c r="L1309" s="90"/>
      <c r="M1309" s="90"/>
      <c r="N1309" s="90"/>
      <c r="O1309" s="90"/>
      <c r="P1309" s="90"/>
      <c r="Q1309" s="90"/>
      <c r="R1309" s="90"/>
      <c r="S1309" s="90"/>
      <c r="T1309" s="90"/>
      <c r="U1309" s="90"/>
      <c r="V1309" s="90"/>
      <c r="W1309" s="90"/>
      <c r="X1309" s="90"/>
      <c r="Y1309" s="90"/>
      <c r="Z1309" s="90"/>
      <c r="AA1309" s="90"/>
      <c r="AB1309" s="90"/>
      <c r="AC1309" s="90"/>
      <c r="AD1309" s="90"/>
      <c r="AE1309" s="90"/>
      <c r="AF1309" s="90"/>
      <c r="AG1309" s="90"/>
      <c r="AH1309" s="90"/>
      <c r="AI1309" s="90"/>
      <c r="AJ1309" s="90"/>
      <c r="AK1309" s="90"/>
      <c r="AL1309" s="90"/>
      <c r="AM1309" s="90"/>
      <c r="AN1309" s="90"/>
      <c r="AO1309" s="90"/>
    </row>
    <row r="1310" spans="1:41" x14ac:dyDescent="0.2">
      <c r="A1310" s="90"/>
      <c r="B1310" s="90"/>
      <c r="C1310" s="90"/>
      <c r="D1310" s="90"/>
      <c r="E1310" s="90"/>
      <c r="F1310" s="90"/>
      <c r="G1310" s="90"/>
      <c r="H1310" s="90"/>
      <c r="I1310" s="90"/>
      <c r="J1310" s="90"/>
      <c r="K1310" s="90"/>
      <c r="L1310" s="90"/>
      <c r="M1310" s="90"/>
      <c r="N1310" s="90"/>
      <c r="O1310" s="90"/>
      <c r="P1310" s="90"/>
      <c r="Q1310" s="90"/>
      <c r="R1310" s="90"/>
      <c r="S1310" s="90"/>
      <c r="T1310" s="90"/>
      <c r="U1310" s="90"/>
      <c r="V1310" s="90"/>
      <c r="W1310" s="90"/>
      <c r="X1310" s="90"/>
      <c r="Y1310" s="90"/>
      <c r="Z1310" s="90"/>
      <c r="AA1310" s="90"/>
      <c r="AB1310" s="90"/>
      <c r="AC1310" s="90"/>
      <c r="AD1310" s="90"/>
      <c r="AE1310" s="90"/>
      <c r="AF1310" s="90"/>
      <c r="AG1310" s="90"/>
      <c r="AH1310" s="90"/>
      <c r="AI1310" s="90"/>
      <c r="AJ1310" s="90"/>
      <c r="AK1310" s="90"/>
      <c r="AL1310" s="90"/>
      <c r="AM1310" s="90"/>
      <c r="AN1310" s="90"/>
      <c r="AO1310" s="90"/>
    </row>
    <row r="1311" spans="1:41" x14ac:dyDescent="0.2">
      <c r="A1311" s="90"/>
      <c r="B1311" s="90"/>
      <c r="C1311" s="90"/>
      <c r="D1311" s="90"/>
      <c r="E1311" s="90"/>
      <c r="F1311" s="90"/>
      <c r="G1311" s="90"/>
      <c r="H1311" s="90"/>
      <c r="I1311" s="90"/>
      <c r="J1311" s="90"/>
      <c r="K1311" s="90"/>
      <c r="L1311" s="90"/>
      <c r="M1311" s="90"/>
      <c r="N1311" s="90"/>
      <c r="O1311" s="90"/>
      <c r="P1311" s="90"/>
      <c r="Q1311" s="90"/>
      <c r="R1311" s="90"/>
      <c r="S1311" s="90"/>
      <c r="T1311" s="90"/>
      <c r="U1311" s="90"/>
      <c r="V1311" s="90"/>
      <c r="W1311" s="90"/>
      <c r="X1311" s="90"/>
      <c r="Y1311" s="90"/>
      <c r="Z1311" s="90"/>
      <c r="AA1311" s="90"/>
      <c r="AB1311" s="90"/>
      <c r="AC1311" s="90"/>
      <c r="AD1311" s="90"/>
      <c r="AE1311" s="90"/>
      <c r="AF1311" s="90"/>
      <c r="AG1311" s="90"/>
      <c r="AH1311" s="90"/>
      <c r="AI1311" s="90"/>
      <c r="AJ1311" s="90"/>
      <c r="AK1311" s="90"/>
      <c r="AL1311" s="90"/>
      <c r="AM1311" s="90"/>
      <c r="AN1311" s="90"/>
      <c r="AO1311" s="90"/>
    </row>
    <row r="1312" spans="1:41" x14ac:dyDescent="0.2">
      <c r="A1312" s="90"/>
      <c r="B1312" s="90"/>
      <c r="C1312" s="90"/>
      <c r="D1312" s="90"/>
      <c r="E1312" s="90"/>
      <c r="F1312" s="90"/>
      <c r="G1312" s="90"/>
      <c r="H1312" s="90"/>
      <c r="I1312" s="90"/>
      <c r="J1312" s="90"/>
      <c r="K1312" s="90"/>
      <c r="L1312" s="90"/>
      <c r="M1312" s="90"/>
      <c r="N1312" s="90"/>
      <c r="O1312" s="90"/>
      <c r="P1312" s="90"/>
      <c r="Q1312" s="90"/>
      <c r="R1312" s="90"/>
      <c r="S1312" s="90"/>
      <c r="T1312" s="90"/>
      <c r="U1312" s="90"/>
      <c r="V1312" s="90"/>
      <c r="W1312" s="90"/>
      <c r="X1312" s="90"/>
      <c r="Y1312" s="90"/>
      <c r="Z1312" s="90"/>
      <c r="AA1312" s="90"/>
      <c r="AB1312" s="90"/>
      <c r="AC1312" s="90"/>
      <c r="AD1312" s="90"/>
      <c r="AE1312" s="90"/>
      <c r="AF1312" s="90"/>
      <c r="AG1312" s="90"/>
      <c r="AH1312" s="90"/>
      <c r="AI1312" s="90"/>
      <c r="AJ1312" s="90"/>
      <c r="AK1312" s="90"/>
      <c r="AL1312" s="90"/>
      <c r="AM1312" s="90"/>
      <c r="AN1312" s="90"/>
      <c r="AO1312" s="90"/>
    </row>
    <row r="1313" spans="1:41" x14ac:dyDescent="0.2">
      <c r="A1313" s="90"/>
      <c r="B1313" s="90"/>
      <c r="C1313" s="90"/>
      <c r="D1313" s="90"/>
      <c r="E1313" s="90"/>
      <c r="F1313" s="90"/>
      <c r="G1313" s="90"/>
      <c r="H1313" s="90"/>
      <c r="I1313" s="90"/>
      <c r="J1313" s="90"/>
      <c r="K1313" s="90"/>
      <c r="L1313" s="90"/>
      <c r="M1313" s="90"/>
      <c r="N1313" s="90"/>
      <c r="O1313" s="90"/>
      <c r="P1313" s="90"/>
      <c r="Q1313" s="90"/>
      <c r="R1313" s="90"/>
      <c r="S1313" s="90"/>
      <c r="T1313" s="90"/>
      <c r="U1313" s="90"/>
      <c r="V1313" s="90"/>
      <c r="W1313" s="90"/>
      <c r="X1313" s="90"/>
      <c r="Y1313" s="90"/>
      <c r="Z1313" s="90"/>
      <c r="AA1313" s="90"/>
      <c r="AB1313" s="90"/>
      <c r="AC1313" s="90"/>
      <c r="AD1313" s="90"/>
      <c r="AE1313" s="90"/>
      <c r="AF1313" s="90"/>
      <c r="AG1313" s="90"/>
      <c r="AH1313" s="90"/>
      <c r="AI1313" s="90"/>
      <c r="AJ1313" s="90"/>
      <c r="AK1313" s="90"/>
      <c r="AL1313" s="90"/>
      <c r="AM1313" s="90"/>
      <c r="AN1313" s="90"/>
      <c r="AO1313" s="90"/>
    </row>
    <row r="1314" spans="1:41" x14ac:dyDescent="0.2">
      <c r="A1314" s="90"/>
      <c r="B1314" s="90"/>
      <c r="C1314" s="90"/>
      <c r="D1314" s="90"/>
      <c r="E1314" s="90"/>
      <c r="F1314" s="90"/>
      <c r="G1314" s="90"/>
      <c r="H1314" s="90"/>
      <c r="I1314" s="90"/>
      <c r="J1314" s="90"/>
      <c r="K1314" s="90"/>
      <c r="L1314" s="90"/>
      <c r="M1314" s="90"/>
      <c r="N1314" s="90"/>
      <c r="O1314" s="90"/>
      <c r="P1314" s="90"/>
      <c r="Q1314" s="90"/>
      <c r="R1314" s="90"/>
      <c r="S1314" s="90"/>
      <c r="T1314" s="90"/>
      <c r="U1314" s="90"/>
      <c r="V1314" s="90"/>
      <c r="W1314" s="90"/>
      <c r="X1314" s="90"/>
      <c r="Y1314" s="90"/>
      <c r="Z1314" s="90"/>
      <c r="AA1314" s="90"/>
      <c r="AB1314" s="90"/>
      <c r="AC1314" s="90"/>
      <c r="AD1314" s="90"/>
      <c r="AE1314" s="90"/>
      <c r="AF1314" s="90"/>
      <c r="AG1314" s="90"/>
      <c r="AH1314" s="90"/>
      <c r="AI1314" s="90"/>
      <c r="AJ1314" s="90"/>
      <c r="AK1314" s="90"/>
      <c r="AL1314" s="90"/>
      <c r="AM1314" s="90"/>
      <c r="AN1314" s="90"/>
      <c r="AO1314" s="90"/>
    </row>
    <row r="1315" spans="1:41" x14ac:dyDescent="0.2">
      <c r="A1315" s="90"/>
      <c r="B1315" s="90"/>
      <c r="C1315" s="90"/>
      <c r="D1315" s="90"/>
      <c r="E1315" s="90"/>
      <c r="F1315" s="90"/>
      <c r="G1315" s="90"/>
      <c r="H1315" s="90"/>
      <c r="I1315" s="90"/>
      <c r="J1315" s="90"/>
      <c r="K1315" s="90"/>
      <c r="L1315" s="90"/>
      <c r="M1315" s="90"/>
      <c r="N1315" s="90"/>
      <c r="O1315" s="90"/>
      <c r="P1315" s="90"/>
      <c r="Q1315" s="90"/>
      <c r="R1315" s="90"/>
      <c r="S1315" s="90"/>
      <c r="T1315" s="90"/>
      <c r="U1315" s="90"/>
      <c r="V1315" s="90"/>
      <c r="W1315" s="90"/>
      <c r="X1315" s="90"/>
      <c r="Y1315" s="90"/>
      <c r="Z1315" s="90"/>
      <c r="AA1315" s="90"/>
      <c r="AB1315" s="90"/>
      <c r="AC1315" s="90"/>
      <c r="AD1315" s="90"/>
      <c r="AE1315" s="90"/>
      <c r="AF1315" s="90"/>
      <c r="AG1315" s="90"/>
      <c r="AH1315" s="90"/>
      <c r="AI1315" s="90"/>
      <c r="AJ1315" s="90"/>
      <c r="AK1315" s="90"/>
      <c r="AL1315" s="90"/>
      <c r="AM1315" s="90"/>
      <c r="AN1315" s="90"/>
      <c r="AO1315" s="90"/>
    </row>
    <row r="1316" spans="1:41" x14ac:dyDescent="0.2">
      <c r="A1316" s="90"/>
      <c r="B1316" s="90"/>
      <c r="C1316" s="90"/>
      <c r="D1316" s="90"/>
      <c r="E1316" s="90"/>
      <c r="F1316" s="90"/>
      <c r="G1316" s="90"/>
      <c r="H1316" s="90"/>
      <c r="I1316" s="90"/>
      <c r="J1316" s="90"/>
      <c r="K1316" s="90"/>
      <c r="L1316" s="90"/>
      <c r="M1316" s="90"/>
      <c r="N1316" s="90"/>
      <c r="O1316" s="90"/>
      <c r="P1316" s="90"/>
      <c r="Q1316" s="90"/>
      <c r="R1316" s="90"/>
      <c r="S1316" s="90"/>
      <c r="T1316" s="90"/>
      <c r="U1316" s="90"/>
      <c r="V1316" s="90"/>
      <c r="W1316" s="90"/>
      <c r="X1316" s="90"/>
      <c r="Y1316" s="90"/>
      <c r="Z1316" s="90"/>
      <c r="AA1316" s="90"/>
      <c r="AB1316" s="90"/>
      <c r="AC1316" s="90"/>
      <c r="AD1316" s="90"/>
      <c r="AE1316" s="90"/>
      <c r="AF1316" s="90"/>
      <c r="AG1316" s="90"/>
      <c r="AH1316" s="90"/>
      <c r="AI1316" s="90"/>
      <c r="AJ1316" s="90"/>
      <c r="AK1316" s="90"/>
      <c r="AL1316" s="90"/>
      <c r="AM1316" s="90"/>
      <c r="AN1316" s="90"/>
      <c r="AO1316" s="90"/>
    </row>
    <row r="1317" spans="1:41" x14ac:dyDescent="0.2">
      <c r="A1317" s="90"/>
      <c r="B1317" s="90"/>
      <c r="C1317" s="90"/>
      <c r="D1317" s="90"/>
      <c r="E1317" s="90"/>
      <c r="F1317" s="90"/>
      <c r="G1317" s="90"/>
      <c r="H1317" s="90"/>
      <c r="I1317" s="90"/>
      <c r="J1317" s="90"/>
      <c r="K1317" s="90"/>
      <c r="L1317" s="90"/>
      <c r="M1317" s="90"/>
      <c r="N1317" s="90"/>
      <c r="O1317" s="90"/>
      <c r="P1317" s="90"/>
      <c r="Q1317" s="90"/>
      <c r="R1317" s="90"/>
      <c r="S1317" s="90"/>
      <c r="T1317" s="90"/>
      <c r="U1317" s="90"/>
      <c r="V1317" s="90"/>
      <c r="W1317" s="90"/>
      <c r="X1317" s="90"/>
      <c r="Y1317" s="90"/>
      <c r="Z1317" s="90"/>
      <c r="AA1317" s="90"/>
      <c r="AB1317" s="90"/>
      <c r="AC1317" s="90"/>
      <c r="AD1317" s="90"/>
      <c r="AE1317" s="90"/>
      <c r="AF1317" s="90"/>
      <c r="AG1317" s="90"/>
      <c r="AH1317" s="90"/>
      <c r="AI1317" s="90"/>
      <c r="AJ1317" s="90"/>
      <c r="AK1317" s="90"/>
      <c r="AL1317" s="90"/>
      <c r="AM1317" s="90"/>
      <c r="AN1317" s="90"/>
      <c r="AO1317" s="90"/>
    </row>
    <row r="1318" spans="1:41" x14ac:dyDescent="0.2">
      <c r="A1318" s="90"/>
      <c r="B1318" s="90"/>
      <c r="C1318" s="90"/>
      <c r="D1318" s="90"/>
      <c r="E1318" s="90"/>
      <c r="F1318" s="90"/>
      <c r="G1318" s="90"/>
      <c r="H1318" s="90"/>
      <c r="I1318" s="90"/>
      <c r="J1318" s="90"/>
      <c r="K1318" s="90"/>
      <c r="L1318" s="90"/>
      <c r="M1318" s="90"/>
      <c r="N1318" s="90"/>
      <c r="O1318" s="90"/>
      <c r="P1318" s="90"/>
      <c r="Q1318" s="90"/>
      <c r="R1318" s="90"/>
      <c r="S1318" s="90"/>
      <c r="T1318" s="90"/>
      <c r="U1318" s="90"/>
      <c r="V1318" s="90"/>
      <c r="W1318" s="90"/>
      <c r="X1318" s="90"/>
      <c r="Y1318" s="90"/>
      <c r="Z1318" s="90"/>
      <c r="AA1318" s="90"/>
      <c r="AB1318" s="90"/>
      <c r="AC1318" s="90"/>
      <c r="AD1318" s="90"/>
      <c r="AE1318" s="90"/>
      <c r="AF1318" s="90"/>
      <c r="AG1318" s="90"/>
      <c r="AH1318" s="90"/>
      <c r="AI1318" s="90"/>
      <c r="AJ1318" s="90"/>
      <c r="AK1318" s="90"/>
      <c r="AL1318" s="90"/>
      <c r="AM1318" s="90"/>
      <c r="AN1318" s="90"/>
      <c r="AO1318" s="90"/>
    </row>
    <row r="1319" spans="1:41" x14ac:dyDescent="0.2">
      <c r="A1319" s="90"/>
      <c r="B1319" s="90"/>
      <c r="C1319" s="90"/>
      <c r="D1319" s="90"/>
      <c r="E1319" s="90"/>
      <c r="F1319" s="90"/>
      <c r="G1319" s="90"/>
      <c r="H1319" s="90"/>
      <c r="I1319" s="90"/>
      <c r="J1319" s="90"/>
      <c r="K1319" s="90"/>
      <c r="L1319" s="90"/>
      <c r="M1319" s="90"/>
      <c r="N1319" s="90"/>
      <c r="O1319" s="90"/>
      <c r="P1319" s="90"/>
      <c r="Q1319" s="90"/>
      <c r="R1319" s="90"/>
      <c r="S1319" s="90"/>
      <c r="T1319" s="90"/>
      <c r="U1319" s="90"/>
      <c r="V1319" s="90"/>
      <c r="W1319" s="90"/>
      <c r="X1319" s="90"/>
      <c r="Y1319" s="90"/>
      <c r="Z1319" s="90"/>
      <c r="AA1319" s="90"/>
      <c r="AB1319" s="90"/>
      <c r="AC1319" s="90"/>
      <c r="AD1319" s="90"/>
      <c r="AE1319" s="90"/>
      <c r="AF1319" s="90"/>
      <c r="AG1319" s="90"/>
      <c r="AH1319" s="90"/>
      <c r="AI1319" s="90"/>
      <c r="AJ1319" s="90"/>
      <c r="AK1319" s="90"/>
      <c r="AL1319" s="90"/>
      <c r="AM1319" s="90"/>
      <c r="AN1319" s="90"/>
      <c r="AO1319" s="90"/>
    </row>
    <row r="1320" spans="1:41" x14ac:dyDescent="0.2">
      <c r="A1320" s="90"/>
      <c r="B1320" s="90"/>
      <c r="C1320" s="90"/>
      <c r="D1320" s="90"/>
      <c r="E1320" s="90"/>
      <c r="F1320" s="90"/>
      <c r="G1320" s="90"/>
      <c r="H1320" s="90"/>
      <c r="I1320" s="90"/>
      <c r="J1320" s="90"/>
      <c r="K1320" s="90"/>
      <c r="L1320" s="90"/>
      <c r="M1320" s="90"/>
      <c r="N1320" s="90"/>
      <c r="O1320" s="90"/>
      <c r="P1320" s="90"/>
      <c r="Q1320" s="90"/>
      <c r="R1320" s="90"/>
      <c r="S1320" s="90"/>
      <c r="T1320" s="90"/>
      <c r="U1320" s="90"/>
      <c r="V1320" s="90"/>
      <c r="W1320" s="90"/>
      <c r="X1320" s="90"/>
      <c r="Y1320" s="90"/>
      <c r="Z1320" s="90"/>
      <c r="AA1320" s="90"/>
      <c r="AB1320" s="90"/>
      <c r="AC1320" s="90"/>
      <c r="AD1320" s="90"/>
      <c r="AE1320" s="90"/>
      <c r="AF1320" s="90"/>
      <c r="AG1320" s="90"/>
      <c r="AH1320" s="90"/>
      <c r="AI1320" s="90"/>
      <c r="AJ1320" s="90"/>
      <c r="AK1320" s="90"/>
      <c r="AL1320" s="90"/>
      <c r="AM1320" s="90"/>
      <c r="AN1320" s="90"/>
      <c r="AO1320" s="90"/>
    </row>
    <row r="1321" spans="1:41" x14ac:dyDescent="0.2">
      <c r="A1321" s="90"/>
      <c r="B1321" s="90"/>
      <c r="C1321" s="90"/>
      <c r="D1321" s="90"/>
      <c r="E1321" s="90"/>
      <c r="F1321" s="90"/>
      <c r="G1321" s="90"/>
      <c r="H1321" s="90"/>
      <c r="I1321" s="90"/>
      <c r="J1321" s="90"/>
      <c r="K1321" s="90"/>
      <c r="L1321" s="90"/>
      <c r="M1321" s="90"/>
      <c r="N1321" s="90"/>
      <c r="O1321" s="90"/>
      <c r="P1321" s="90"/>
      <c r="Q1321" s="90"/>
      <c r="R1321" s="90"/>
      <c r="S1321" s="90"/>
      <c r="T1321" s="90"/>
      <c r="U1321" s="90"/>
      <c r="V1321" s="90"/>
      <c r="W1321" s="90"/>
      <c r="X1321" s="90"/>
      <c r="Y1321" s="90"/>
      <c r="Z1321" s="90"/>
      <c r="AA1321" s="90"/>
      <c r="AB1321" s="90"/>
      <c r="AC1321" s="90"/>
      <c r="AD1321" s="90"/>
      <c r="AE1321" s="90"/>
      <c r="AF1321" s="90"/>
      <c r="AG1321" s="90"/>
      <c r="AH1321" s="90"/>
      <c r="AI1321" s="90"/>
      <c r="AJ1321" s="90"/>
      <c r="AK1321" s="90"/>
      <c r="AL1321" s="90"/>
      <c r="AM1321" s="90"/>
      <c r="AN1321" s="90"/>
      <c r="AO1321" s="90"/>
    </row>
    <row r="1322" spans="1:41" x14ac:dyDescent="0.2">
      <c r="A1322" s="90"/>
      <c r="B1322" s="90"/>
      <c r="C1322" s="90"/>
      <c r="D1322" s="90"/>
      <c r="E1322" s="90"/>
      <c r="F1322" s="90"/>
      <c r="G1322" s="90"/>
      <c r="H1322" s="90"/>
      <c r="I1322" s="90"/>
      <c r="J1322" s="90"/>
      <c r="K1322" s="90"/>
      <c r="L1322" s="90"/>
      <c r="M1322" s="90"/>
      <c r="N1322" s="90"/>
      <c r="O1322" s="90"/>
      <c r="P1322" s="90"/>
      <c r="Q1322" s="90"/>
      <c r="R1322" s="90"/>
      <c r="S1322" s="90"/>
      <c r="T1322" s="90"/>
      <c r="U1322" s="90"/>
      <c r="V1322" s="90"/>
      <c r="W1322" s="90"/>
      <c r="X1322" s="90"/>
      <c r="Y1322" s="90"/>
      <c r="Z1322" s="90"/>
      <c r="AA1322" s="90"/>
      <c r="AB1322" s="90"/>
      <c r="AC1322" s="90"/>
      <c r="AD1322" s="90"/>
      <c r="AE1322" s="90"/>
      <c r="AF1322" s="90"/>
      <c r="AG1322" s="90"/>
      <c r="AH1322" s="90"/>
      <c r="AI1322" s="90"/>
      <c r="AJ1322" s="90"/>
      <c r="AK1322" s="90"/>
      <c r="AL1322" s="90"/>
      <c r="AM1322" s="90"/>
      <c r="AN1322" s="90"/>
      <c r="AO1322" s="90"/>
    </row>
    <row r="1323" spans="1:41" x14ac:dyDescent="0.2">
      <c r="A1323" s="90"/>
      <c r="B1323" s="90"/>
      <c r="C1323" s="90"/>
      <c r="D1323" s="90"/>
      <c r="E1323" s="90"/>
      <c r="F1323" s="90"/>
      <c r="G1323" s="90"/>
      <c r="H1323" s="90"/>
      <c r="I1323" s="90"/>
      <c r="J1323" s="90"/>
      <c r="K1323" s="90"/>
      <c r="L1323" s="90"/>
      <c r="M1323" s="90"/>
      <c r="N1323" s="90"/>
      <c r="O1323" s="90"/>
      <c r="P1323" s="90"/>
      <c r="Q1323" s="90"/>
      <c r="R1323" s="90"/>
      <c r="S1323" s="90"/>
      <c r="T1323" s="90"/>
      <c r="U1323" s="90"/>
      <c r="V1323" s="90"/>
      <c r="W1323" s="90"/>
      <c r="X1323" s="90"/>
      <c r="Y1323" s="90"/>
      <c r="Z1323" s="90"/>
      <c r="AA1323" s="90"/>
      <c r="AB1323" s="90"/>
      <c r="AC1323" s="90"/>
      <c r="AD1323" s="90"/>
      <c r="AE1323" s="90"/>
      <c r="AF1323" s="90"/>
      <c r="AG1323" s="90"/>
      <c r="AH1323" s="90"/>
      <c r="AI1323" s="90"/>
      <c r="AJ1323" s="90"/>
      <c r="AK1323" s="90"/>
      <c r="AL1323" s="90"/>
      <c r="AM1323" s="90"/>
      <c r="AN1323" s="90"/>
      <c r="AO1323" s="90"/>
    </row>
    <row r="1324" spans="1:41" x14ac:dyDescent="0.2">
      <c r="A1324" s="90"/>
      <c r="B1324" s="90"/>
      <c r="C1324" s="90"/>
      <c r="D1324" s="90"/>
      <c r="E1324" s="90"/>
      <c r="F1324" s="90"/>
      <c r="G1324" s="90"/>
      <c r="H1324" s="90"/>
      <c r="I1324" s="90"/>
      <c r="J1324" s="90"/>
      <c r="K1324" s="90"/>
      <c r="L1324" s="90"/>
      <c r="M1324" s="90"/>
      <c r="N1324" s="90"/>
      <c r="O1324" s="90"/>
      <c r="P1324" s="90"/>
      <c r="Q1324" s="90"/>
      <c r="R1324" s="90"/>
      <c r="S1324" s="90"/>
      <c r="T1324" s="90"/>
      <c r="U1324" s="90"/>
      <c r="V1324" s="90"/>
      <c r="W1324" s="90"/>
      <c r="X1324" s="90"/>
      <c r="Y1324" s="90"/>
      <c r="Z1324" s="90"/>
      <c r="AA1324" s="90"/>
      <c r="AB1324" s="90"/>
      <c r="AC1324" s="90"/>
      <c r="AD1324" s="90"/>
      <c r="AE1324" s="90"/>
      <c r="AF1324" s="90"/>
      <c r="AG1324" s="90"/>
      <c r="AH1324" s="90"/>
      <c r="AI1324" s="90"/>
      <c r="AJ1324" s="90"/>
      <c r="AK1324" s="90"/>
      <c r="AL1324" s="90"/>
      <c r="AM1324" s="90"/>
      <c r="AN1324" s="90"/>
      <c r="AO1324" s="90"/>
    </row>
    <row r="1325" spans="1:41" x14ac:dyDescent="0.2">
      <c r="A1325" s="90"/>
      <c r="B1325" s="90"/>
      <c r="C1325" s="90"/>
      <c r="D1325" s="90"/>
      <c r="E1325" s="90"/>
      <c r="F1325" s="90"/>
      <c r="G1325" s="90"/>
      <c r="H1325" s="90"/>
      <c r="I1325" s="90"/>
      <c r="J1325" s="90"/>
      <c r="K1325" s="90"/>
      <c r="L1325" s="90"/>
      <c r="M1325" s="90"/>
      <c r="N1325" s="90"/>
      <c r="O1325" s="90"/>
      <c r="P1325" s="90"/>
      <c r="Q1325" s="90"/>
      <c r="R1325" s="90"/>
      <c r="S1325" s="90"/>
      <c r="T1325" s="90"/>
      <c r="U1325" s="90"/>
      <c r="V1325" s="90"/>
      <c r="W1325" s="90"/>
      <c r="X1325" s="90"/>
      <c r="Y1325" s="90"/>
      <c r="Z1325" s="90"/>
      <c r="AA1325" s="90"/>
      <c r="AB1325" s="90"/>
      <c r="AC1325" s="90"/>
      <c r="AD1325" s="90"/>
      <c r="AE1325" s="90"/>
      <c r="AF1325" s="90"/>
      <c r="AG1325" s="90"/>
      <c r="AH1325" s="90"/>
      <c r="AI1325" s="90"/>
      <c r="AJ1325" s="90"/>
      <c r="AK1325" s="90"/>
      <c r="AL1325" s="90"/>
      <c r="AM1325" s="90"/>
      <c r="AN1325" s="90"/>
      <c r="AO1325" s="90"/>
    </row>
    <row r="1326" spans="1:41" x14ac:dyDescent="0.2">
      <c r="A1326" s="90"/>
      <c r="B1326" s="90"/>
      <c r="C1326" s="90"/>
      <c r="D1326" s="90"/>
      <c r="E1326" s="90"/>
      <c r="F1326" s="90"/>
      <c r="G1326" s="90"/>
      <c r="H1326" s="90"/>
      <c r="I1326" s="90"/>
      <c r="J1326" s="90"/>
      <c r="K1326" s="90"/>
      <c r="L1326" s="90"/>
      <c r="M1326" s="90"/>
      <c r="N1326" s="90"/>
      <c r="O1326" s="90"/>
      <c r="P1326" s="90"/>
      <c r="Q1326" s="90"/>
      <c r="R1326" s="90"/>
      <c r="S1326" s="90"/>
      <c r="T1326" s="90"/>
      <c r="U1326" s="90"/>
      <c r="V1326" s="90"/>
      <c r="W1326" s="90"/>
      <c r="X1326" s="90"/>
      <c r="Y1326" s="90"/>
      <c r="Z1326" s="90"/>
      <c r="AA1326" s="90"/>
      <c r="AB1326" s="90"/>
      <c r="AC1326" s="90"/>
      <c r="AD1326" s="90"/>
      <c r="AE1326" s="90"/>
      <c r="AF1326" s="90"/>
      <c r="AG1326" s="90"/>
      <c r="AH1326" s="90"/>
      <c r="AI1326" s="90"/>
      <c r="AJ1326" s="90"/>
      <c r="AK1326" s="90"/>
      <c r="AL1326" s="90"/>
      <c r="AM1326" s="90"/>
      <c r="AN1326" s="90"/>
      <c r="AO1326" s="90"/>
    </row>
    <row r="1327" spans="1:41" x14ac:dyDescent="0.2">
      <c r="A1327" s="90"/>
      <c r="B1327" s="90"/>
      <c r="C1327" s="90"/>
      <c r="D1327" s="90"/>
      <c r="E1327" s="90"/>
      <c r="F1327" s="90"/>
      <c r="G1327" s="90"/>
      <c r="H1327" s="90"/>
      <c r="I1327" s="90"/>
      <c r="J1327" s="90"/>
      <c r="K1327" s="90"/>
      <c r="L1327" s="90"/>
      <c r="M1327" s="90"/>
      <c r="N1327" s="90"/>
      <c r="O1327" s="90"/>
      <c r="P1327" s="90"/>
      <c r="Q1327" s="90"/>
      <c r="R1327" s="90"/>
      <c r="S1327" s="90"/>
      <c r="T1327" s="90"/>
      <c r="U1327" s="90"/>
      <c r="V1327" s="90"/>
      <c r="W1327" s="90"/>
      <c r="X1327" s="90"/>
      <c r="Y1327" s="90"/>
      <c r="Z1327" s="90"/>
      <c r="AA1327" s="90"/>
      <c r="AB1327" s="90"/>
      <c r="AC1327" s="90"/>
      <c r="AD1327" s="90"/>
      <c r="AE1327" s="90"/>
      <c r="AF1327" s="90"/>
      <c r="AG1327" s="90"/>
      <c r="AH1327" s="90"/>
      <c r="AI1327" s="90"/>
      <c r="AJ1327" s="90"/>
      <c r="AK1327" s="90"/>
      <c r="AL1327" s="90"/>
      <c r="AM1327" s="90"/>
      <c r="AN1327" s="90"/>
      <c r="AO1327" s="90"/>
    </row>
    <row r="1328" spans="1:41" x14ac:dyDescent="0.2">
      <c r="A1328" s="90"/>
      <c r="B1328" s="90"/>
      <c r="C1328" s="90"/>
      <c r="D1328" s="90"/>
      <c r="E1328" s="90"/>
      <c r="F1328" s="90"/>
      <c r="G1328" s="90"/>
      <c r="H1328" s="90"/>
      <c r="I1328" s="90"/>
      <c r="J1328" s="90"/>
      <c r="K1328" s="90"/>
      <c r="L1328" s="90"/>
      <c r="M1328" s="90"/>
      <c r="N1328" s="90"/>
      <c r="O1328" s="90"/>
      <c r="P1328" s="90"/>
      <c r="Q1328" s="90"/>
      <c r="R1328" s="90"/>
      <c r="S1328" s="90"/>
      <c r="T1328" s="90"/>
      <c r="U1328" s="90"/>
      <c r="V1328" s="90"/>
      <c r="W1328" s="90"/>
      <c r="X1328" s="90"/>
      <c r="Y1328" s="90"/>
      <c r="Z1328" s="90"/>
      <c r="AA1328" s="90"/>
      <c r="AB1328" s="90"/>
      <c r="AC1328" s="90"/>
      <c r="AD1328" s="90"/>
      <c r="AE1328" s="90"/>
      <c r="AF1328" s="90"/>
      <c r="AG1328" s="90"/>
      <c r="AH1328" s="90"/>
      <c r="AI1328" s="90"/>
      <c r="AJ1328" s="90"/>
      <c r="AK1328" s="90"/>
      <c r="AL1328" s="90"/>
      <c r="AM1328" s="90"/>
      <c r="AN1328" s="90"/>
      <c r="AO1328" s="90"/>
    </row>
    <row r="1329" spans="1:41" x14ac:dyDescent="0.2">
      <c r="A1329" s="90"/>
      <c r="B1329" s="90"/>
      <c r="C1329" s="90"/>
      <c r="D1329" s="90"/>
      <c r="E1329" s="90"/>
      <c r="F1329" s="90"/>
      <c r="G1329" s="90"/>
      <c r="H1329" s="90"/>
      <c r="I1329" s="90"/>
      <c r="J1329" s="90"/>
      <c r="K1329" s="90"/>
      <c r="L1329" s="90"/>
      <c r="M1329" s="90"/>
      <c r="N1329" s="90"/>
      <c r="O1329" s="90"/>
      <c r="P1329" s="90"/>
      <c r="Q1329" s="90"/>
      <c r="R1329" s="90"/>
      <c r="S1329" s="90"/>
      <c r="T1329" s="90"/>
      <c r="U1329" s="90"/>
      <c r="V1329" s="90"/>
      <c r="W1329" s="90"/>
      <c r="X1329" s="90"/>
      <c r="Y1329" s="90"/>
      <c r="Z1329" s="90"/>
      <c r="AA1329" s="90"/>
      <c r="AB1329" s="90"/>
      <c r="AC1329" s="90"/>
      <c r="AD1329" s="90"/>
      <c r="AE1329" s="90"/>
      <c r="AF1329" s="90"/>
      <c r="AG1329" s="90"/>
      <c r="AH1329" s="90"/>
      <c r="AI1329" s="90"/>
      <c r="AJ1329" s="90"/>
      <c r="AK1329" s="90"/>
      <c r="AL1329" s="90"/>
      <c r="AM1329" s="90"/>
      <c r="AN1329" s="90"/>
      <c r="AO1329" s="90"/>
    </row>
    <row r="1330" spans="1:41" x14ac:dyDescent="0.2">
      <c r="A1330" s="90"/>
      <c r="B1330" s="90"/>
      <c r="C1330" s="90"/>
      <c r="D1330" s="90"/>
      <c r="E1330" s="90"/>
      <c r="F1330" s="90"/>
      <c r="G1330" s="90"/>
      <c r="H1330" s="90"/>
      <c r="I1330" s="90"/>
      <c r="J1330" s="90"/>
      <c r="K1330" s="90"/>
      <c r="L1330" s="90"/>
      <c r="M1330" s="90"/>
      <c r="N1330" s="90"/>
      <c r="O1330" s="90"/>
      <c r="P1330" s="90"/>
      <c r="Q1330" s="90"/>
      <c r="R1330" s="90"/>
      <c r="S1330" s="90"/>
      <c r="T1330" s="90"/>
      <c r="U1330" s="90"/>
      <c r="V1330" s="90"/>
      <c r="W1330" s="90"/>
      <c r="X1330" s="90"/>
      <c r="Y1330" s="90"/>
      <c r="Z1330" s="90"/>
      <c r="AA1330" s="90"/>
      <c r="AB1330" s="90"/>
      <c r="AC1330" s="90"/>
      <c r="AD1330" s="90"/>
      <c r="AE1330" s="90"/>
      <c r="AF1330" s="90"/>
      <c r="AG1330" s="90"/>
      <c r="AH1330" s="90"/>
      <c r="AI1330" s="90"/>
      <c r="AJ1330" s="90"/>
      <c r="AK1330" s="90"/>
      <c r="AL1330" s="90"/>
      <c r="AM1330" s="90"/>
      <c r="AN1330" s="90"/>
      <c r="AO1330" s="90"/>
    </row>
    <row r="1331" spans="1:41" x14ac:dyDescent="0.2">
      <c r="A1331" s="90"/>
      <c r="B1331" s="90"/>
      <c r="C1331" s="90"/>
      <c r="D1331" s="90"/>
      <c r="E1331" s="90"/>
      <c r="F1331" s="90"/>
      <c r="G1331" s="90"/>
      <c r="H1331" s="90"/>
      <c r="I1331" s="90"/>
      <c r="J1331" s="90"/>
      <c r="K1331" s="90"/>
      <c r="L1331" s="90"/>
      <c r="M1331" s="90"/>
      <c r="N1331" s="90"/>
      <c r="O1331" s="90"/>
      <c r="P1331" s="90"/>
      <c r="Q1331" s="90"/>
      <c r="R1331" s="90"/>
      <c r="S1331" s="90"/>
      <c r="T1331" s="90"/>
      <c r="U1331" s="90"/>
      <c r="V1331" s="90"/>
      <c r="W1331" s="90"/>
      <c r="X1331" s="90"/>
      <c r="Y1331" s="90"/>
      <c r="Z1331" s="90"/>
      <c r="AA1331" s="90"/>
      <c r="AB1331" s="90"/>
      <c r="AC1331" s="90"/>
      <c r="AD1331" s="90"/>
      <c r="AE1331" s="90"/>
      <c r="AF1331" s="90"/>
      <c r="AG1331" s="90"/>
      <c r="AH1331" s="90"/>
      <c r="AI1331" s="90"/>
      <c r="AJ1331" s="90"/>
      <c r="AK1331" s="90"/>
      <c r="AL1331" s="90"/>
      <c r="AM1331" s="90"/>
      <c r="AN1331" s="90"/>
      <c r="AO1331" s="90"/>
    </row>
    <row r="1332" spans="1:41" x14ac:dyDescent="0.2">
      <c r="A1332" s="90"/>
      <c r="B1332" s="90"/>
      <c r="C1332" s="90"/>
      <c r="D1332" s="90"/>
      <c r="E1332" s="90"/>
      <c r="F1332" s="90"/>
      <c r="G1332" s="90"/>
      <c r="H1332" s="90"/>
      <c r="I1332" s="90"/>
      <c r="J1332" s="90"/>
      <c r="K1332" s="90"/>
      <c r="L1332" s="90"/>
      <c r="M1332" s="90"/>
      <c r="N1332" s="90"/>
      <c r="O1332" s="90"/>
      <c r="P1332" s="90"/>
      <c r="Q1332" s="90"/>
      <c r="R1332" s="90"/>
      <c r="S1332" s="90"/>
      <c r="T1332" s="90"/>
      <c r="U1332" s="90"/>
      <c r="V1332" s="90"/>
      <c r="W1332" s="90"/>
      <c r="X1332" s="90"/>
      <c r="Y1332" s="90"/>
      <c r="Z1332" s="90"/>
      <c r="AA1332" s="90"/>
      <c r="AB1332" s="90"/>
      <c r="AC1332" s="90"/>
      <c r="AD1332" s="90"/>
      <c r="AE1332" s="90"/>
      <c r="AF1332" s="90"/>
      <c r="AG1332" s="90"/>
      <c r="AH1332" s="90"/>
      <c r="AI1332" s="90"/>
      <c r="AJ1332" s="90"/>
      <c r="AK1332" s="90"/>
      <c r="AL1332" s="90"/>
      <c r="AM1332" s="90"/>
      <c r="AN1332" s="90"/>
      <c r="AO1332" s="90"/>
    </row>
    <row r="1333" spans="1:41" x14ac:dyDescent="0.2">
      <c r="A1333" s="90"/>
      <c r="B1333" s="90"/>
      <c r="C1333" s="90"/>
      <c r="D1333" s="90"/>
      <c r="E1333" s="90"/>
      <c r="F1333" s="90"/>
      <c r="G1333" s="90"/>
      <c r="H1333" s="90"/>
      <c r="I1333" s="90"/>
      <c r="J1333" s="90"/>
      <c r="K1333" s="90"/>
      <c r="L1333" s="90"/>
      <c r="M1333" s="90"/>
      <c r="N1333" s="90"/>
      <c r="O1333" s="90"/>
      <c r="P1333" s="90"/>
      <c r="Q1333" s="90"/>
      <c r="R1333" s="90"/>
      <c r="S1333" s="90"/>
      <c r="T1333" s="90"/>
      <c r="U1333" s="90"/>
      <c r="V1333" s="90"/>
      <c r="W1333" s="90"/>
      <c r="X1333" s="90"/>
      <c r="Y1333" s="90"/>
      <c r="Z1333" s="90"/>
      <c r="AA1333" s="90"/>
      <c r="AB1333" s="90"/>
      <c r="AC1333" s="90"/>
      <c r="AD1333" s="90"/>
      <c r="AE1333" s="90"/>
      <c r="AF1333" s="90"/>
      <c r="AG1333" s="90"/>
      <c r="AH1333" s="90"/>
      <c r="AI1333" s="90"/>
      <c r="AJ1333" s="90"/>
      <c r="AK1333" s="90"/>
      <c r="AL1333" s="90"/>
      <c r="AM1333" s="90"/>
      <c r="AN1333" s="90"/>
      <c r="AO1333" s="90"/>
    </row>
    <row r="1334" spans="1:41" x14ac:dyDescent="0.2">
      <c r="A1334" s="90"/>
      <c r="B1334" s="90"/>
      <c r="C1334" s="90"/>
      <c r="D1334" s="90"/>
      <c r="E1334" s="90"/>
      <c r="F1334" s="90"/>
      <c r="G1334" s="90"/>
      <c r="H1334" s="90"/>
      <c r="I1334" s="90"/>
      <c r="J1334" s="90"/>
      <c r="K1334" s="90"/>
      <c r="L1334" s="90"/>
      <c r="M1334" s="90"/>
      <c r="N1334" s="90"/>
      <c r="O1334" s="90"/>
      <c r="P1334" s="90"/>
      <c r="Q1334" s="90"/>
      <c r="R1334" s="90"/>
      <c r="S1334" s="90"/>
      <c r="T1334" s="90"/>
      <c r="U1334" s="90"/>
      <c r="V1334" s="90"/>
      <c r="W1334" s="90"/>
      <c r="X1334" s="90"/>
      <c r="Y1334" s="90"/>
      <c r="Z1334" s="90"/>
      <c r="AA1334" s="90"/>
      <c r="AB1334" s="90"/>
      <c r="AC1334" s="90"/>
      <c r="AD1334" s="90"/>
      <c r="AE1334" s="90"/>
      <c r="AF1334" s="90"/>
      <c r="AG1334" s="90"/>
      <c r="AH1334" s="90"/>
      <c r="AI1334" s="90"/>
      <c r="AJ1334" s="90"/>
      <c r="AK1334" s="90"/>
      <c r="AL1334" s="90"/>
      <c r="AM1334" s="90"/>
      <c r="AN1334" s="90"/>
      <c r="AO1334" s="90"/>
    </row>
    <row r="1335" spans="1:41" x14ac:dyDescent="0.2">
      <c r="A1335" s="90"/>
      <c r="B1335" s="90"/>
      <c r="C1335" s="90"/>
      <c r="D1335" s="90"/>
      <c r="E1335" s="90"/>
      <c r="F1335" s="90"/>
      <c r="G1335" s="90"/>
      <c r="H1335" s="90"/>
      <c r="I1335" s="90"/>
      <c r="J1335" s="90"/>
      <c r="K1335" s="90"/>
      <c r="L1335" s="90"/>
      <c r="M1335" s="90"/>
      <c r="N1335" s="90"/>
      <c r="O1335" s="90"/>
      <c r="P1335" s="90"/>
      <c r="Q1335" s="90"/>
      <c r="R1335" s="90"/>
      <c r="S1335" s="90"/>
      <c r="T1335" s="90"/>
      <c r="U1335" s="90"/>
      <c r="V1335" s="90"/>
      <c r="W1335" s="90"/>
      <c r="X1335" s="90"/>
      <c r="Y1335" s="90"/>
      <c r="Z1335" s="90"/>
      <c r="AA1335" s="90"/>
      <c r="AB1335" s="90"/>
      <c r="AC1335" s="90"/>
      <c r="AD1335" s="90"/>
      <c r="AE1335" s="90"/>
      <c r="AF1335" s="90"/>
      <c r="AG1335" s="90"/>
      <c r="AH1335" s="90"/>
      <c r="AI1335" s="90"/>
      <c r="AJ1335" s="90"/>
      <c r="AK1335" s="90"/>
      <c r="AL1335" s="90"/>
      <c r="AM1335" s="90"/>
      <c r="AN1335" s="90"/>
      <c r="AO1335" s="90"/>
    </row>
    <row r="1336" spans="1:41" x14ac:dyDescent="0.2">
      <c r="A1336" s="90"/>
      <c r="B1336" s="90"/>
      <c r="C1336" s="90"/>
      <c r="D1336" s="90"/>
      <c r="E1336" s="90"/>
      <c r="F1336" s="90"/>
      <c r="G1336" s="90"/>
      <c r="H1336" s="90"/>
      <c r="I1336" s="90"/>
      <c r="J1336" s="90"/>
      <c r="K1336" s="90"/>
      <c r="L1336" s="90"/>
      <c r="M1336" s="90"/>
      <c r="N1336" s="90"/>
      <c r="O1336" s="90"/>
      <c r="P1336" s="90"/>
      <c r="Q1336" s="90"/>
      <c r="R1336" s="90"/>
      <c r="S1336" s="90"/>
      <c r="T1336" s="90"/>
      <c r="U1336" s="90"/>
      <c r="V1336" s="90"/>
      <c r="W1336" s="90"/>
      <c r="X1336" s="90"/>
      <c r="Y1336" s="90"/>
      <c r="Z1336" s="90"/>
      <c r="AA1336" s="90"/>
      <c r="AB1336" s="90"/>
      <c r="AC1336" s="90"/>
      <c r="AD1336" s="90"/>
      <c r="AE1336" s="90"/>
      <c r="AF1336" s="90"/>
      <c r="AG1336" s="90"/>
      <c r="AH1336" s="90"/>
      <c r="AI1336" s="90"/>
      <c r="AJ1336" s="90"/>
      <c r="AK1336" s="90"/>
      <c r="AL1336" s="90"/>
      <c r="AM1336" s="90"/>
      <c r="AN1336" s="90"/>
      <c r="AO1336" s="90"/>
    </row>
    <row r="1337" spans="1:41" x14ac:dyDescent="0.2">
      <c r="A1337" s="90"/>
      <c r="B1337" s="90"/>
      <c r="C1337" s="90"/>
      <c r="D1337" s="90"/>
      <c r="E1337" s="90"/>
      <c r="F1337" s="90"/>
      <c r="G1337" s="90"/>
      <c r="H1337" s="90"/>
      <c r="I1337" s="90"/>
      <c r="J1337" s="90"/>
      <c r="K1337" s="90"/>
      <c r="L1337" s="90"/>
      <c r="M1337" s="90"/>
      <c r="N1337" s="90"/>
      <c r="O1337" s="90"/>
      <c r="P1337" s="90"/>
      <c r="Q1337" s="90"/>
      <c r="R1337" s="90"/>
      <c r="S1337" s="90"/>
      <c r="T1337" s="90"/>
      <c r="U1337" s="90"/>
      <c r="V1337" s="90"/>
      <c r="W1337" s="90"/>
      <c r="X1337" s="90"/>
      <c r="Y1337" s="90"/>
      <c r="Z1337" s="90"/>
      <c r="AA1337" s="90"/>
      <c r="AB1337" s="90"/>
      <c r="AC1337" s="90"/>
      <c r="AD1337" s="90"/>
      <c r="AE1337" s="90"/>
      <c r="AF1337" s="90"/>
      <c r="AG1337" s="90"/>
      <c r="AH1337" s="90"/>
      <c r="AI1337" s="90"/>
      <c r="AJ1337" s="90"/>
      <c r="AK1337" s="90"/>
      <c r="AL1337" s="90"/>
      <c r="AM1337" s="90"/>
      <c r="AN1337" s="90"/>
      <c r="AO1337" s="90"/>
    </row>
    <row r="1338" spans="1:41" x14ac:dyDescent="0.2">
      <c r="A1338" s="90"/>
      <c r="B1338" s="90"/>
      <c r="C1338" s="90"/>
      <c r="D1338" s="90"/>
      <c r="E1338" s="90"/>
      <c r="F1338" s="90"/>
      <c r="G1338" s="90"/>
      <c r="H1338" s="90"/>
      <c r="I1338" s="90"/>
      <c r="J1338" s="90"/>
      <c r="K1338" s="90"/>
      <c r="L1338" s="90"/>
      <c r="M1338" s="90"/>
      <c r="N1338" s="90"/>
      <c r="O1338" s="90"/>
      <c r="P1338" s="90"/>
      <c r="Q1338" s="90"/>
      <c r="R1338" s="90"/>
      <c r="S1338" s="90"/>
      <c r="T1338" s="90"/>
      <c r="U1338" s="90"/>
      <c r="V1338" s="90"/>
      <c r="W1338" s="90"/>
      <c r="X1338" s="90"/>
      <c r="Y1338" s="90"/>
      <c r="Z1338" s="90"/>
      <c r="AA1338" s="90"/>
      <c r="AB1338" s="90"/>
      <c r="AC1338" s="90"/>
      <c r="AD1338" s="90"/>
      <c r="AE1338" s="90"/>
      <c r="AF1338" s="90"/>
      <c r="AG1338" s="90"/>
      <c r="AH1338" s="90"/>
      <c r="AI1338" s="90"/>
      <c r="AJ1338" s="90"/>
      <c r="AK1338" s="90"/>
      <c r="AL1338" s="90"/>
      <c r="AM1338" s="90"/>
      <c r="AN1338" s="90"/>
      <c r="AO1338" s="90"/>
    </row>
    <row r="1339" spans="1:41" x14ac:dyDescent="0.2">
      <c r="A1339" s="90"/>
      <c r="B1339" s="90"/>
      <c r="C1339" s="90"/>
      <c r="D1339" s="90"/>
      <c r="E1339" s="90"/>
      <c r="F1339" s="90"/>
      <c r="G1339" s="90"/>
      <c r="H1339" s="90"/>
      <c r="I1339" s="90"/>
      <c r="J1339" s="90"/>
      <c r="K1339" s="90"/>
      <c r="L1339" s="90"/>
      <c r="M1339" s="90"/>
      <c r="N1339" s="90"/>
      <c r="O1339" s="90"/>
      <c r="P1339" s="90"/>
      <c r="Q1339" s="90"/>
      <c r="R1339" s="90"/>
      <c r="S1339" s="90"/>
      <c r="T1339" s="90"/>
      <c r="U1339" s="90"/>
      <c r="V1339" s="90"/>
      <c r="W1339" s="90"/>
      <c r="X1339" s="90"/>
      <c r="Y1339" s="90"/>
      <c r="Z1339" s="90"/>
      <c r="AA1339" s="90"/>
      <c r="AB1339" s="90"/>
      <c r="AC1339" s="90"/>
      <c r="AD1339" s="90"/>
      <c r="AE1339" s="90"/>
      <c r="AF1339" s="90"/>
      <c r="AG1339" s="90"/>
      <c r="AH1339" s="90"/>
      <c r="AI1339" s="90"/>
      <c r="AJ1339" s="90"/>
      <c r="AK1339" s="90"/>
      <c r="AL1339" s="90"/>
      <c r="AM1339" s="90"/>
      <c r="AN1339" s="90"/>
      <c r="AO1339" s="90"/>
    </row>
    <row r="1340" spans="1:41" x14ac:dyDescent="0.2">
      <c r="A1340" s="90"/>
      <c r="B1340" s="90"/>
      <c r="C1340" s="90"/>
      <c r="D1340" s="90"/>
      <c r="E1340" s="90"/>
      <c r="F1340" s="90"/>
      <c r="G1340" s="90"/>
      <c r="H1340" s="90"/>
      <c r="I1340" s="90"/>
      <c r="J1340" s="90"/>
      <c r="K1340" s="90"/>
      <c r="L1340" s="90"/>
      <c r="M1340" s="90"/>
      <c r="N1340" s="90"/>
      <c r="O1340" s="90"/>
      <c r="P1340" s="90"/>
      <c r="Q1340" s="90"/>
      <c r="R1340" s="90"/>
      <c r="S1340" s="90"/>
      <c r="T1340" s="90"/>
      <c r="U1340" s="90"/>
      <c r="V1340" s="90"/>
      <c r="W1340" s="90"/>
      <c r="X1340" s="90"/>
      <c r="Y1340" s="90"/>
      <c r="Z1340" s="90"/>
      <c r="AA1340" s="90"/>
      <c r="AB1340" s="90"/>
      <c r="AC1340" s="90"/>
      <c r="AD1340" s="90"/>
      <c r="AE1340" s="90"/>
      <c r="AF1340" s="90"/>
      <c r="AG1340" s="90"/>
      <c r="AH1340" s="90"/>
      <c r="AI1340" s="90"/>
      <c r="AJ1340" s="90"/>
      <c r="AK1340" s="90"/>
      <c r="AL1340" s="90"/>
      <c r="AM1340" s="90"/>
      <c r="AN1340" s="90"/>
      <c r="AO1340" s="90"/>
    </row>
    <row r="1341" spans="1:41" x14ac:dyDescent="0.2">
      <c r="A1341" s="90"/>
      <c r="B1341" s="90"/>
      <c r="C1341" s="90"/>
      <c r="D1341" s="90"/>
      <c r="E1341" s="90"/>
      <c r="F1341" s="90"/>
      <c r="G1341" s="90"/>
      <c r="H1341" s="90"/>
      <c r="I1341" s="90"/>
      <c r="J1341" s="90"/>
      <c r="K1341" s="90"/>
      <c r="L1341" s="90"/>
      <c r="M1341" s="90"/>
      <c r="N1341" s="90"/>
      <c r="O1341" s="90"/>
      <c r="P1341" s="90"/>
      <c r="Q1341" s="90"/>
      <c r="R1341" s="90"/>
      <c r="S1341" s="90"/>
      <c r="T1341" s="90"/>
      <c r="U1341" s="90"/>
      <c r="V1341" s="90"/>
      <c r="W1341" s="90"/>
      <c r="X1341" s="90"/>
      <c r="Y1341" s="90"/>
      <c r="Z1341" s="90"/>
      <c r="AA1341" s="90"/>
      <c r="AB1341" s="90"/>
      <c r="AC1341" s="90"/>
      <c r="AD1341" s="90"/>
      <c r="AE1341" s="90"/>
      <c r="AF1341" s="90"/>
      <c r="AG1341" s="90"/>
      <c r="AH1341" s="90"/>
      <c r="AI1341" s="90"/>
      <c r="AJ1341" s="90"/>
      <c r="AK1341" s="90"/>
      <c r="AL1341" s="90"/>
      <c r="AM1341" s="90"/>
      <c r="AN1341" s="90"/>
      <c r="AO1341" s="90"/>
    </row>
    <row r="1342" spans="1:41" x14ac:dyDescent="0.2">
      <c r="A1342" s="90"/>
      <c r="B1342" s="90"/>
      <c r="C1342" s="90"/>
      <c r="D1342" s="90"/>
      <c r="E1342" s="90"/>
      <c r="F1342" s="90"/>
      <c r="G1342" s="90"/>
      <c r="H1342" s="90"/>
      <c r="I1342" s="90"/>
      <c r="J1342" s="90"/>
      <c r="K1342" s="90"/>
      <c r="L1342" s="90"/>
      <c r="M1342" s="90"/>
      <c r="N1342" s="90"/>
      <c r="O1342" s="90"/>
      <c r="P1342" s="90"/>
      <c r="Q1342" s="90"/>
      <c r="R1342" s="90"/>
      <c r="S1342" s="90"/>
      <c r="T1342" s="90"/>
      <c r="U1342" s="90"/>
      <c r="V1342" s="90"/>
      <c r="W1342" s="90"/>
      <c r="X1342" s="90"/>
      <c r="Y1342" s="90"/>
      <c r="Z1342" s="90"/>
      <c r="AA1342" s="90"/>
      <c r="AB1342" s="90"/>
      <c r="AC1342" s="90"/>
      <c r="AD1342" s="90"/>
      <c r="AE1342" s="90"/>
      <c r="AF1342" s="90"/>
      <c r="AG1342" s="90"/>
      <c r="AH1342" s="90"/>
      <c r="AI1342" s="90"/>
      <c r="AJ1342" s="90"/>
      <c r="AK1342" s="90"/>
      <c r="AL1342" s="90"/>
      <c r="AM1342" s="90"/>
      <c r="AN1342" s="90"/>
      <c r="AO1342" s="90"/>
    </row>
    <row r="1343" spans="1:41" x14ac:dyDescent="0.2">
      <c r="A1343" s="90"/>
      <c r="B1343" s="90"/>
      <c r="C1343" s="90"/>
      <c r="D1343" s="90"/>
      <c r="E1343" s="90"/>
      <c r="F1343" s="90"/>
      <c r="G1343" s="90"/>
      <c r="H1343" s="90"/>
      <c r="I1343" s="90"/>
      <c r="J1343" s="90"/>
      <c r="K1343" s="90"/>
      <c r="L1343" s="90"/>
      <c r="M1343" s="90"/>
      <c r="N1343" s="90"/>
      <c r="O1343" s="90"/>
      <c r="P1343" s="90"/>
      <c r="Q1343" s="90"/>
      <c r="R1343" s="90"/>
      <c r="S1343" s="90"/>
      <c r="T1343" s="90"/>
      <c r="U1343" s="90"/>
      <c r="V1343" s="90"/>
      <c r="W1343" s="90"/>
      <c r="X1343" s="90"/>
      <c r="Y1343" s="90"/>
      <c r="Z1343" s="90"/>
      <c r="AA1343" s="90"/>
      <c r="AB1343" s="90"/>
      <c r="AC1343" s="90"/>
      <c r="AD1343" s="90"/>
      <c r="AE1343" s="90"/>
      <c r="AF1343" s="90"/>
      <c r="AG1343" s="90"/>
      <c r="AH1343" s="90"/>
      <c r="AI1343" s="90"/>
      <c r="AJ1343" s="90"/>
      <c r="AK1343" s="90"/>
      <c r="AL1343" s="90"/>
      <c r="AM1343" s="90"/>
      <c r="AN1343" s="90"/>
      <c r="AO1343" s="90"/>
    </row>
    <row r="1344" spans="1:41" x14ac:dyDescent="0.2">
      <c r="A1344" s="90"/>
      <c r="B1344" s="90"/>
      <c r="C1344" s="90"/>
      <c r="D1344" s="90"/>
      <c r="E1344" s="90"/>
      <c r="F1344" s="90"/>
      <c r="G1344" s="90"/>
      <c r="H1344" s="90"/>
      <c r="I1344" s="90"/>
      <c r="J1344" s="90"/>
      <c r="K1344" s="90"/>
      <c r="L1344" s="90"/>
      <c r="M1344" s="90"/>
      <c r="N1344" s="90"/>
      <c r="O1344" s="90"/>
      <c r="P1344" s="90"/>
      <c r="Q1344" s="90"/>
      <c r="R1344" s="90"/>
      <c r="S1344" s="90"/>
      <c r="T1344" s="90"/>
      <c r="U1344" s="90"/>
      <c r="V1344" s="90"/>
      <c r="W1344" s="90"/>
      <c r="X1344" s="90"/>
      <c r="Y1344" s="90"/>
      <c r="Z1344" s="90"/>
      <c r="AA1344" s="90"/>
      <c r="AB1344" s="90"/>
      <c r="AC1344" s="90"/>
      <c r="AD1344" s="90"/>
      <c r="AE1344" s="90"/>
      <c r="AF1344" s="90"/>
      <c r="AG1344" s="90"/>
      <c r="AH1344" s="90"/>
      <c r="AI1344" s="90"/>
      <c r="AJ1344" s="90"/>
      <c r="AK1344" s="90"/>
      <c r="AL1344" s="90"/>
      <c r="AM1344" s="90"/>
      <c r="AN1344" s="90"/>
      <c r="AO1344" s="90"/>
    </row>
    <row r="1345" spans="1:41" x14ac:dyDescent="0.2">
      <c r="A1345" s="90"/>
      <c r="B1345" s="90"/>
      <c r="C1345" s="90"/>
      <c r="D1345" s="90"/>
      <c r="E1345" s="90"/>
      <c r="F1345" s="90"/>
      <c r="G1345" s="90"/>
      <c r="H1345" s="90"/>
      <c r="I1345" s="90"/>
      <c r="J1345" s="90"/>
      <c r="K1345" s="90"/>
      <c r="L1345" s="90"/>
      <c r="M1345" s="90"/>
      <c r="N1345" s="90"/>
      <c r="O1345" s="90"/>
      <c r="P1345" s="90"/>
      <c r="Q1345" s="90"/>
      <c r="R1345" s="90"/>
      <c r="S1345" s="90"/>
      <c r="T1345" s="90"/>
      <c r="U1345" s="90"/>
      <c r="V1345" s="90"/>
      <c r="W1345" s="90"/>
      <c r="X1345" s="90"/>
      <c r="Y1345" s="90"/>
      <c r="Z1345" s="90"/>
      <c r="AA1345" s="90"/>
      <c r="AB1345" s="90"/>
      <c r="AC1345" s="90"/>
      <c r="AD1345" s="90"/>
      <c r="AE1345" s="90"/>
      <c r="AF1345" s="90"/>
      <c r="AG1345" s="90"/>
      <c r="AH1345" s="90"/>
      <c r="AI1345" s="90"/>
      <c r="AJ1345" s="90"/>
      <c r="AK1345" s="90"/>
      <c r="AL1345" s="90"/>
      <c r="AM1345" s="90"/>
      <c r="AN1345" s="90"/>
      <c r="AO1345" s="90"/>
    </row>
    <row r="1346" spans="1:41" x14ac:dyDescent="0.2">
      <c r="A1346" s="90"/>
      <c r="B1346" s="90"/>
      <c r="C1346" s="90"/>
      <c r="D1346" s="90"/>
      <c r="E1346" s="90"/>
      <c r="F1346" s="90"/>
      <c r="G1346" s="90"/>
      <c r="H1346" s="90"/>
      <c r="I1346" s="90"/>
      <c r="J1346" s="90"/>
      <c r="K1346" s="90"/>
      <c r="L1346" s="90"/>
      <c r="M1346" s="90"/>
      <c r="N1346" s="90"/>
      <c r="O1346" s="90"/>
      <c r="P1346" s="90"/>
      <c r="Q1346" s="90"/>
      <c r="R1346" s="90"/>
      <c r="S1346" s="90"/>
      <c r="T1346" s="90"/>
      <c r="U1346" s="90"/>
      <c r="V1346" s="90"/>
      <c r="W1346" s="90"/>
      <c r="X1346" s="90"/>
      <c r="Y1346" s="90"/>
      <c r="Z1346" s="90"/>
      <c r="AA1346" s="90"/>
      <c r="AB1346" s="90"/>
      <c r="AC1346" s="90"/>
      <c r="AD1346" s="90"/>
      <c r="AE1346" s="90"/>
      <c r="AF1346" s="90"/>
      <c r="AG1346" s="90"/>
      <c r="AH1346" s="90"/>
      <c r="AI1346" s="90"/>
      <c r="AJ1346" s="90"/>
      <c r="AK1346" s="90"/>
      <c r="AL1346" s="90"/>
      <c r="AM1346" s="90"/>
      <c r="AN1346" s="90"/>
      <c r="AO1346" s="90"/>
    </row>
    <row r="1347" spans="1:41" x14ac:dyDescent="0.2">
      <c r="A1347" s="90"/>
      <c r="B1347" s="90"/>
      <c r="C1347" s="90"/>
      <c r="D1347" s="90"/>
      <c r="E1347" s="90"/>
      <c r="F1347" s="90"/>
      <c r="G1347" s="90"/>
      <c r="H1347" s="90"/>
      <c r="I1347" s="90"/>
      <c r="J1347" s="90"/>
      <c r="K1347" s="90"/>
      <c r="L1347" s="90"/>
      <c r="M1347" s="90"/>
      <c r="N1347" s="90"/>
      <c r="O1347" s="90"/>
      <c r="P1347" s="90"/>
      <c r="Q1347" s="90"/>
      <c r="R1347" s="90"/>
      <c r="S1347" s="90"/>
      <c r="T1347" s="90"/>
      <c r="U1347" s="90"/>
      <c r="V1347" s="90"/>
      <c r="W1347" s="90"/>
      <c r="X1347" s="90"/>
      <c r="Y1347" s="90"/>
      <c r="Z1347" s="90"/>
      <c r="AA1347" s="90"/>
      <c r="AB1347" s="90"/>
      <c r="AC1347" s="90"/>
      <c r="AD1347" s="90"/>
      <c r="AE1347" s="90"/>
      <c r="AF1347" s="90"/>
      <c r="AG1347" s="90"/>
      <c r="AH1347" s="90"/>
      <c r="AI1347" s="90"/>
      <c r="AJ1347" s="90"/>
      <c r="AK1347" s="90"/>
      <c r="AL1347" s="90"/>
      <c r="AM1347" s="90"/>
      <c r="AN1347" s="90"/>
      <c r="AO1347" s="90"/>
    </row>
    <row r="1348" spans="1:41" x14ac:dyDescent="0.2">
      <c r="A1348" s="90"/>
      <c r="B1348" s="90"/>
      <c r="C1348" s="90"/>
      <c r="D1348" s="90"/>
      <c r="E1348" s="90"/>
      <c r="F1348" s="90"/>
      <c r="G1348" s="90"/>
      <c r="H1348" s="90"/>
      <c r="I1348" s="90"/>
      <c r="J1348" s="90"/>
      <c r="K1348" s="90"/>
      <c r="L1348" s="90"/>
      <c r="M1348" s="90"/>
      <c r="N1348" s="90"/>
      <c r="O1348" s="90"/>
      <c r="P1348" s="90"/>
      <c r="Q1348" s="90"/>
      <c r="R1348" s="90"/>
      <c r="S1348" s="90"/>
      <c r="T1348" s="90"/>
      <c r="U1348" s="90"/>
      <c r="V1348" s="90"/>
      <c r="W1348" s="90"/>
      <c r="X1348" s="90"/>
      <c r="Y1348" s="90"/>
      <c r="Z1348" s="90"/>
      <c r="AA1348" s="90"/>
      <c r="AB1348" s="90"/>
      <c r="AC1348" s="90"/>
      <c r="AD1348" s="90"/>
      <c r="AE1348" s="90"/>
      <c r="AF1348" s="90"/>
      <c r="AG1348" s="90"/>
      <c r="AH1348" s="90"/>
      <c r="AI1348" s="90"/>
      <c r="AJ1348" s="90"/>
      <c r="AK1348" s="90"/>
      <c r="AL1348" s="90"/>
      <c r="AM1348" s="90"/>
      <c r="AN1348" s="90"/>
      <c r="AO1348" s="90"/>
    </row>
    <row r="1349" spans="1:41" x14ac:dyDescent="0.2">
      <c r="A1349" s="90"/>
      <c r="B1349" s="90"/>
      <c r="C1349" s="90"/>
      <c r="D1349" s="90"/>
      <c r="E1349" s="90"/>
      <c r="F1349" s="90"/>
      <c r="G1349" s="90"/>
      <c r="H1349" s="90"/>
      <c r="I1349" s="90"/>
      <c r="J1349" s="90"/>
      <c r="K1349" s="90"/>
      <c r="L1349" s="90"/>
      <c r="M1349" s="90"/>
      <c r="N1349" s="90"/>
      <c r="O1349" s="90"/>
      <c r="P1349" s="90"/>
      <c r="Q1349" s="90"/>
      <c r="R1349" s="90"/>
      <c r="S1349" s="90"/>
      <c r="T1349" s="90"/>
      <c r="U1349" s="90"/>
      <c r="V1349" s="90"/>
      <c r="W1349" s="90"/>
      <c r="X1349" s="90"/>
      <c r="Y1349" s="90"/>
      <c r="Z1349" s="90"/>
      <c r="AA1349" s="90"/>
      <c r="AB1349" s="90"/>
      <c r="AC1349" s="90"/>
      <c r="AD1349" s="90"/>
      <c r="AE1349" s="90"/>
      <c r="AF1349" s="90"/>
      <c r="AG1349" s="90"/>
      <c r="AH1349" s="90"/>
      <c r="AI1349" s="90"/>
      <c r="AJ1349" s="90"/>
      <c r="AK1349" s="90"/>
      <c r="AL1349" s="90"/>
      <c r="AM1349" s="90"/>
      <c r="AN1349" s="90"/>
      <c r="AO1349" s="90"/>
    </row>
    <row r="1350" spans="1:41" x14ac:dyDescent="0.2">
      <c r="A1350" s="90"/>
      <c r="B1350" s="90"/>
      <c r="C1350" s="90"/>
      <c r="D1350" s="90"/>
      <c r="E1350" s="90"/>
      <c r="F1350" s="90"/>
      <c r="G1350" s="90"/>
      <c r="H1350" s="90"/>
      <c r="I1350" s="90"/>
      <c r="J1350" s="90"/>
      <c r="K1350" s="90"/>
      <c r="L1350" s="90"/>
      <c r="M1350" s="90"/>
      <c r="N1350" s="90"/>
      <c r="O1350" s="90"/>
      <c r="P1350" s="90"/>
      <c r="Q1350" s="90"/>
      <c r="R1350" s="90"/>
      <c r="S1350" s="90"/>
      <c r="T1350" s="90"/>
      <c r="U1350" s="90"/>
      <c r="V1350" s="90"/>
      <c r="W1350" s="90"/>
      <c r="X1350" s="90"/>
      <c r="Y1350" s="90"/>
      <c r="Z1350" s="90"/>
      <c r="AA1350" s="90"/>
      <c r="AB1350" s="90"/>
      <c r="AC1350" s="90"/>
      <c r="AD1350" s="90"/>
      <c r="AE1350" s="90"/>
      <c r="AF1350" s="90"/>
      <c r="AG1350" s="90"/>
      <c r="AH1350" s="90"/>
      <c r="AI1350" s="90"/>
      <c r="AJ1350" s="90"/>
      <c r="AK1350" s="90"/>
      <c r="AL1350" s="90"/>
      <c r="AM1350" s="90"/>
      <c r="AN1350" s="90"/>
      <c r="AO1350" s="90"/>
    </row>
    <row r="1351" spans="1:41" x14ac:dyDescent="0.2">
      <c r="A1351" s="90"/>
      <c r="B1351" s="90"/>
      <c r="C1351" s="90"/>
      <c r="D1351" s="90"/>
      <c r="E1351" s="90"/>
      <c r="F1351" s="90"/>
      <c r="G1351" s="90"/>
      <c r="H1351" s="90"/>
      <c r="I1351" s="90"/>
      <c r="J1351" s="90"/>
      <c r="K1351" s="90"/>
      <c r="L1351" s="90"/>
      <c r="M1351" s="90"/>
      <c r="N1351" s="90"/>
      <c r="O1351" s="90"/>
      <c r="P1351" s="90"/>
      <c r="Q1351" s="90"/>
      <c r="R1351" s="90"/>
      <c r="S1351" s="90"/>
      <c r="T1351" s="90"/>
      <c r="U1351" s="90"/>
      <c r="V1351" s="90"/>
      <c r="W1351" s="90"/>
      <c r="X1351" s="90"/>
      <c r="Y1351" s="90"/>
      <c r="Z1351" s="90"/>
      <c r="AA1351" s="90"/>
      <c r="AB1351" s="90"/>
      <c r="AC1351" s="90"/>
      <c r="AD1351" s="90"/>
      <c r="AE1351" s="90"/>
      <c r="AF1351" s="90"/>
      <c r="AG1351" s="90"/>
      <c r="AH1351" s="90"/>
      <c r="AI1351" s="90"/>
      <c r="AJ1351" s="90"/>
      <c r="AK1351" s="90"/>
      <c r="AL1351" s="90"/>
      <c r="AM1351" s="90"/>
      <c r="AN1351" s="90"/>
      <c r="AO1351" s="90"/>
    </row>
    <row r="1352" spans="1:41" x14ac:dyDescent="0.2">
      <c r="A1352" s="90"/>
      <c r="B1352" s="90"/>
      <c r="C1352" s="90"/>
      <c r="D1352" s="90"/>
      <c r="E1352" s="90"/>
      <c r="F1352" s="90"/>
      <c r="G1352" s="90"/>
      <c r="H1352" s="90"/>
      <c r="I1352" s="90"/>
      <c r="J1352" s="90"/>
      <c r="K1352" s="90"/>
      <c r="L1352" s="90"/>
      <c r="M1352" s="90"/>
      <c r="N1352" s="90"/>
      <c r="O1352" s="90"/>
      <c r="P1352" s="90"/>
      <c r="Q1352" s="90"/>
      <c r="R1352" s="90"/>
      <c r="S1352" s="90"/>
      <c r="T1352" s="90"/>
      <c r="U1352" s="90"/>
      <c r="V1352" s="90"/>
      <c r="W1352" s="90"/>
      <c r="X1352" s="90"/>
      <c r="Y1352" s="90"/>
      <c r="Z1352" s="90"/>
      <c r="AA1352" s="90"/>
      <c r="AB1352" s="90"/>
      <c r="AC1352" s="90"/>
      <c r="AD1352" s="90"/>
      <c r="AE1352" s="90"/>
      <c r="AF1352" s="90"/>
      <c r="AG1352" s="90"/>
      <c r="AH1352" s="90"/>
      <c r="AI1352" s="90"/>
      <c r="AJ1352" s="90"/>
      <c r="AK1352" s="90"/>
      <c r="AL1352" s="90"/>
      <c r="AM1352" s="90"/>
      <c r="AN1352" s="90"/>
      <c r="AO1352" s="90"/>
    </row>
    <row r="1353" spans="1:41" x14ac:dyDescent="0.2">
      <c r="A1353" s="90"/>
      <c r="B1353" s="90"/>
      <c r="C1353" s="90"/>
      <c r="D1353" s="90"/>
      <c r="E1353" s="90"/>
      <c r="F1353" s="90"/>
      <c r="G1353" s="90"/>
      <c r="H1353" s="90"/>
      <c r="I1353" s="90"/>
      <c r="J1353" s="90"/>
      <c r="K1353" s="90"/>
      <c r="L1353" s="90"/>
      <c r="M1353" s="90"/>
      <c r="N1353" s="90"/>
      <c r="O1353" s="90"/>
      <c r="P1353" s="90"/>
      <c r="Q1353" s="90"/>
      <c r="R1353" s="90"/>
      <c r="S1353" s="90"/>
      <c r="T1353" s="90"/>
      <c r="U1353" s="90"/>
      <c r="V1353" s="90"/>
      <c r="W1353" s="90"/>
      <c r="X1353" s="90"/>
      <c r="Y1353" s="90"/>
      <c r="Z1353" s="90"/>
      <c r="AA1353" s="90"/>
      <c r="AB1353" s="90"/>
      <c r="AC1353" s="90"/>
      <c r="AD1353" s="90"/>
      <c r="AE1353" s="90"/>
      <c r="AF1353" s="90"/>
      <c r="AG1353" s="90"/>
      <c r="AH1353" s="90"/>
      <c r="AI1353" s="90"/>
      <c r="AJ1353" s="90"/>
      <c r="AK1353" s="90"/>
      <c r="AL1353" s="90"/>
      <c r="AM1353" s="90"/>
      <c r="AN1353" s="90"/>
      <c r="AO1353" s="90"/>
    </row>
    <row r="1354" spans="1:41" x14ac:dyDescent="0.2">
      <c r="A1354" s="90"/>
      <c r="B1354" s="90"/>
      <c r="C1354" s="90"/>
      <c r="D1354" s="90"/>
      <c r="E1354" s="90"/>
      <c r="F1354" s="90"/>
      <c r="G1354" s="90"/>
      <c r="H1354" s="90"/>
      <c r="I1354" s="90"/>
      <c r="J1354" s="90"/>
      <c r="K1354" s="90"/>
      <c r="L1354" s="90"/>
      <c r="M1354" s="90"/>
      <c r="N1354" s="90"/>
      <c r="O1354" s="90"/>
      <c r="P1354" s="90"/>
      <c r="Q1354" s="90"/>
      <c r="R1354" s="90"/>
      <c r="S1354" s="90"/>
      <c r="T1354" s="90"/>
      <c r="U1354" s="90"/>
      <c r="V1354" s="90"/>
      <c r="W1354" s="90"/>
      <c r="X1354" s="90"/>
      <c r="Y1354" s="90"/>
      <c r="Z1354" s="90"/>
      <c r="AA1354" s="90"/>
      <c r="AB1354" s="90"/>
      <c r="AC1354" s="90"/>
      <c r="AD1354" s="90"/>
      <c r="AE1354" s="90"/>
      <c r="AF1354" s="90"/>
      <c r="AG1354" s="90"/>
      <c r="AH1354" s="90"/>
      <c r="AI1354" s="90"/>
      <c r="AJ1354" s="90"/>
      <c r="AK1354" s="90"/>
      <c r="AL1354" s="90"/>
      <c r="AM1354" s="90"/>
      <c r="AN1354" s="90"/>
      <c r="AO1354" s="90"/>
    </row>
    <row r="1355" spans="1:41" x14ac:dyDescent="0.2">
      <c r="A1355" s="90"/>
      <c r="B1355" s="90"/>
      <c r="C1355" s="90"/>
      <c r="D1355" s="90"/>
      <c r="E1355" s="90"/>
      <c r="F1355" s="90"/>
      <c r="G1355" s="90"/>
      <c r="H1355" s="90"/>
      <c r="I1355" s="90"/>
      <c r="J1355" s="90"/>
      <c r="K1355" s="90"/>
      <c r="L1355" s="90"/>
      <c r="M1355" s="90"/>
      <c r="N1355" s="90"/>
      <c r="O1355" s="90"/>
      <c r="P1355" s="90"/>
      <c r="Q1355" s="90"/>
      <c r="R1355" s="90"/>
      <c r="S1355" s="90"/>
      <c r="T1355" s="90"/>
      <c r="U1355" s="90"/>
      <c r="V1355" s="90"/>
      <c r="W1355" s="90"/>
      <c r="X1355" s="90"/>
      <c r="Y1355" s="90"/>
      <c r="Z1355" s="90"/>
      <c r="AA1355" s="90"/>
      <c r="AB1355" s="90"/>
      <c r="AC1355" s="90"/>
      <c r="AD1355" s="90"/>
      <c r="AE1355" s="90"/>
      <c r="AF1355" s="90"/>
      <c r="AG1355" s="90"/>
      <c r="AH1355" s="90"/>
      <c r="AI1355" s="90"/>
      <c r="AJ1355" s="90"/>
      <c r="AK1355" s="90"/>
      <c r="AL1355" s="90"/>
      <c r="AM1355" s="90"/>
      <c r="AN1355" s="90"/>
      <c r="AO1355" s="90"/>
    </row>
    <row r="1356" spans="1:41" x14ac:dyDescent="0.2">
      <c r="A1356" s="90"/>
      <c r="B1356" s="90"/>
      <c r="C1356" s="90"/>
      <c r="D1356" s="90"/>
      <c r="E1356" s="90"/>
      <c r="F1356" s="90"/>
      <c r="G1356" s="90"/>
      <c r="H1356" s="90"/>
      <c r="I1356" s="90"/>
      <c r="J1356" s="90"/>
      <c r="K1356" s="90"/>
      <c r="L1356" s="90"/>
      <c r="M1356" s="90"/>
      <c r="N1356" s="90"/>
      <c r="O1356" s="90"/>
      <c r="P1356" s="90"/>
      <c r="Q1356" s="90"/>
      <c r="R1356" s="90"/>
      <c r="S1356" s="90"/>
      <c r="T1356" s="90"/>
      <c r="U1356" s="90"/>
      <c r="V1356" s="90"/>
      <c r="W1356" s="90"/>
      <c r="X1356" s="90"/>
      <c r="Y1356" s="90"/>
      <c r="Z1356" s="90"/>
      <c r="AA1356" s="90"/>
      <c r="AB1356" s="90"/>
      <c r="AC1356" s="90"/>
      <c r="AD1356" s="90"/>
      <c r="AE1356" s="90"/>
      <c r="AF1356" s="90"/>
      <c r="AG1356" s="90"/>
      <c r="AH1356" s="90"/>
      <c r="AI1356" s="90"/>
      <c r="AJ1356" s="90"/>
      <c r="AK1356" s="90"/>
      <c r="AL1356" s="90"/>
      <c r="AM1356" s="90"/>
      <c r="AN1356" s="90"/>
      <c r="AO1356" s="90"/>
    </row>
    <row r="1357" spans="1:41" x14ac:dyDescent="0.2">
      <c r="A1357" s="90"/>
      <c r="B1357" s="90"/>
      <c r="C1357" s="90"/>
      <c r="D1357" s="90"/>
      <c r="E1357" s="90"/>
      <c r="F1357" s="90"/>
      <c r="G1357" s="90"/>
      <c r="H1357" s="90"/>
      <c r="I1357" s="90"/>
      <c r="J1357" s="90"/>
      <c r="K1357" s="90"/>
      <c r="L1357" s="90"/>
      <c r="M1357" s="90"/>
      <c r="N1357" s="90"/>
      <c r="O1357" s="90"/>
      <c r="P1357" s="90"/>
      <c r="Q1357" s="90"/>
      <c r="R1357" s="90"/>
      <c r="S1357" s="90"/>
      <c r="T1357" s="90"/>
      <c r="U1357" s="90"/>
      <c r="V1357" s="90"/>
      <c r="W1357" s="90"/>
      <c r="X1357" s="90"/>
      <c r="Y1357" s="90"/>
      <c r="Z1357" s="90"/>
      <c r="AA1357" s="90"/>
      <c r="AB1357" s="90"/>
      <c r="AC1357" s="90"/>
      <c r="AD1357" s="90"/>
      <c r="AE1357" s="90"/>
      <c r="AF1357" s="90"/>
      <c r="AG1357" s="90"/>
      <c r="AH1357" s="90"/>
      <c r="AI1357" s="90"/>
      <c r="AJ1357" s="90"/>
      <c r="AK1357" s="90"/>
      <c r="AL1357" s="90"/>
      <c r="AM1357" s="90"/>
      <c r="AN1357" s="90"/>
      <c r="AO1357" s="90"/>
    </row>
    <row r="1358" spans="1:41" x14ac:dyDescent="0.2">
      <c r="A1358" s="90"/>
      <c r="B1358" s="90"/>
      <c r="C1358" s="90"/>
      <c r="D1358" s="90"/>
      <c r="E1358" s="90"/>
      <c r="F1358" s="90"/>
      <c r="G1358" s="90"/>
      <c r="H1358" s="90"/>
      <c r="I1358" s="90"/>
      <c r="J1358" s="90"/>
      <c r="K1358" s="90"/>
      <c r="L1358" s="90"/>
      <c r="M1358" s="90"/>
      <c r="N1358" s="90"/>
      <c r="O1358" s="90"/>
      <c r="P1358" s="90"/>
      <c r="Q1358" s="90"/>
      <c r="R1358" s="90"/>
      <c r="S1358" s="90"/>
      <c r="T1358" s="90"/>
      <c r="U1358" s="90"/>
      <c r="V1358" s="90"/>
      <c r="W1358" s="90"/>
      <c r="X1358" s="90"/>
      <c r="Y1358" s="90"/>
      <c r="Z1358" s="90"/>
      <c r="AA1358" s="90"/>
      <c r="AB1358" s="90"/>
      <c r="AC1358" s="90"/>
      <c r="AD1358" s="90"/>
      <c r="AE1358" s="90"/>
      <c r="AF1358" s="90"/>
      <c r="AG1358" s="90"/>
      <c r="AH1358" s="90"/>
      <c r="AI1358" s="90"/>
      <c r="AJ1358" s="90"/>
      <c r="AK1358" s="90"/>
      <c r="AL1358" s="90"/>
      <c r="AM1358" s="90"/>
      <c r="AN1358" s="90"/>
      <c r="AO1358" s="90"/>
    </row>
    <row r="1359" spans="1:41" x14ac:dyDescent="0.2">
      <c r="A1359" s="90"/>
      <c r="B1359" s="90"/>
      <c r="C1359" s="90"/>
      <c r="D1359" s="90"/>
      <c r="E1359" s="90"/>
      <c r="F1359" s="90"/>
      <c r="G1359" s="90"/>
      <c r="H1359" s="90"/>
      <c r="I1359" s="90"/>
      <c r="J1359" s="90"/>
      <c r="K1359" s="90"/>
      <c r="L1359" s="90"/>
      <c r="M1359" s="90"/>
      <c r="N1359" s="90"/>
      <c r="O1359" s="90"/>
      <c r="P1359" s="90"/>
      <c r="Q1359" s="90"/>
      <c r="R1359" s="90"/>
      <c r="S1359" s="90"/>
      <c r="T1359" s="90"/>
      <c r="U1359" s="90"/>
      <c r="V1359" s="90"/>
      <c r="W1359" s="90"/>
      <c r="X1359" s="90"/>
      <c r="Y1359" s="90"/>
      <c r="Z1359" s="90"/>
      <c r="AA1359" s="90"/>
      <c r="AB1359" s="90"/>
      <c r="AC1359" s="90"/>
      <c r="AD1359" s="90"/>
      <c r="AE1359" s="90"/>
      <c r="AF1359" s="90"/>
      <c r="AG1359" s="90"/>
      <c r="AH1359" s="90"/>
      <c r="AI1359" s="90"/>
      <c r="AJ1359" s="90"/>
      <c r="AK1359" s="90"/>
      <c r="AL1359" s="90"/>
      <c r="AM1359" s="90"/>
      <c r="AN1359" s="90"/>
      <c r="AO1359" s="90"/>
    </row>
    <row r="1360" spans="1:41" x14ac:dyDescent="0.2">
      <c r="A1360" s="90"/>
      <c r="B1360" s="90"/>
      <c r="C1360" s="90"/>
      <c r="D1360" s="90"/>
      <c r="E1360" s="90"/>
      <c r="F1360" s="90"/>
      <c r="G1360" s="90"/>
      <c r="H1360" s="90"/>
      <c r="I1360" s="90"/>
      <c r="J1360" s="90"/>
      <c r="K1360" s="90"/>
      <c r="L1360" s="90"/>
      <c r="M1360" s="90"/>
      <c r="N1360" s="90"/>
      <c r="O1360" s="90"/>
      <c r="P1360" s="90"/>
      <c r="Q1360" s="90"/>
      <c r="R1360" s="90"/>
      <c r="S1360" s="90"/>
      <c r="T1360" s="90"/>
      <c r="U1360" s="90"/>
      <c r="V1360" s="90"/>
      <c r="W1360" s="90"/>
      <c r="X1360" s="90"/>
      <c r="Y1360" s="90"/>
      <c r="Z1360" s="90"/>
      <c r="AA1360" s="90"/>
      <c r="AB1360" s="90"/>
      <c r="AC1360" s="90"/>
      <c r="AD1360" s="90"/>
      <c r="AE1360" s="90"/>
      <c r="AF1360" s="90"/>
      <c r="AG1360" s="90"/>
      <c r="AH1360" s="90"/>
      <c r="AI1360" s="90"/>
      <c r="AJ1360" s="90"/>
      <c r="AK1360" s="90"/>
      <c r="AL1360" s="90"/>
      <c r="AM1360" s="90"/>
      <c r="AN1360" s="90"/>
      <c r="AO1360" s="90"/>
    </row>
    <row r="1361" spans="1:41" x14ac:dyDescent="0.2">
      <c r="A1361" s="90"/>
      <c r="B1361" s="90"/>
      <c r="C1361" s="90"/>
      <c r="D1361" s="90"/>
      <c r="E1361" s="90"/>
      <c r="F1361" s="90"/>
      <c r="G1361" s="90"/>
      <c r="H1361" s="90"/>
      <c r="I1361" s="90"/>
      <c r="J1361" s="90"/>
      <c r="K1361" s="90"/>
      <c r="L1361" s="90"/>
      <c r="M1361" s="90"/>
      <c r="N1361" s="90"/>
      <c r="O1361" s="90"/>
      <c r="P1361" s="90"/>
      <c r="Q1361" s="90"/>
      <c r="R1361" s="90"/>
      <c r="S1361" s="90"/>
      <c r="T1361" s="90"/>
      <c r="U1361" s="90"/>
      <c r="V1361" s="90"/>
      <c r="W1361" s="90"/>
      <c r="X1361" s="90"/>
      <c r="Y1361" s="90"/>
      <c r="Z1361" s="90"/>
      <c r="AA1361" s="90"/>
      <c r="AB1361" s="90"/>
      <c r="AC1361" s="90"/>
      <c r="AD1361" s="90"/>
      <c r="AE1361" s="90"/>
      <c r="AF1361" s="90"/>
      <c r="AG1361" s="90"/>
      <c r="AH1361" s="90"/>
      <c r="AI1361" s="90"/>
      <c r="AJ1361" s="90"/>
      <c r="AK1361" s="90"/>
      <c r="AL1361" s="90"/>
      <c r="AM1361" s="90"/>
      <c r="AN1361" s="90"/>
      <c r="AO1361" s="90"/>
    </row>
    <row r="1362" spans="1:41" x14ac:dyDescent="0.2">
      <c r="A1362" s="90"/>
      <c r="B1362" s="90"/>
      <c r="C1362" s="90"/>
      <c r="D1362" s="90"/>
      <c r="E1362" s="90"/>
      <c r="F1362" s="90"/>
      <c r="G1362" s="90"/>
      <c r="H1362" s="90"/>
      <c r="I1362" s="90"/>
      <c r="J1362" s="90"/>
      <c r="K1362" s="90"/>
      <c r="L1362" s="90"/>
      <c r="M1362" s="90"/>
      <c r="N1362" s="90"/>
      <c r="O1362" s="90"/>
      <c r="P1362" s="90"/>
      <c r="Q1362" s="90"/>
      <c r="R1362" s="90"/>
      <c r="S1362" s="90"/>
      <c r="T1362" s="90"/>
      <c r="U1362" s="90"/>
      <c r="V1362" s="90"/>
      <c r="W1362" s="90"/>
      <c r="X1362" s="90"/>
      <c r="Y1362" s="90"/>
      <c r="Z1362" s="90"/>
      <c r="AA1362" s="90"/>
      <c r="AB1362" s="90"/>
      <c r="AC1362" s="90"/>
      <c r="AD1362" s="90"/>
      <c r="AE1362" s="90"/>
      <c r="AF1362" s="90"/>
      <c r="AG1362" s="90"/>
      <c r="AH1362" s="90"/>
      <c r="AI1362" s="90"/>
      <c r="AJ1362" s="90"/>
      <c r="AK1362" s="90"/>
      <c r="AL1362" s="90"/>
      <c r="AM1362" s="90"/>
      <c r="AN1362" s="90"/>
      <c r="AO1362" s="90"/>
    </row>
    <row r="1363" spans="1:41" x14ac:dyDescent="0.2">
      <c r="A1363" s="90"/>
      <c r="B1363" s="90"/>
      <c r="C1363" s="90"/>
      <c r="D1363" s="90"/>
      <c r="E1363" s="90"/>
      <c r="F1363" s="90"/>
      <c r="G1363" s="90"/>
      <c r="H1363" s="90"/>
      <c r="I1363" s="90"/>
      <c r="J1363" s="90"/>
      <c r="K1363" s="90"/>
      <c r="L1363" s="90"/>
      <c r="M1363" s="90"/>
      <c r="N1363" s="90"/>
      <c r="O1363" s="90"/>
      <c r="P1363" s="90"/>
      <c r="Q1363" s="90"/>
      <c r="R1363" s="90"/>
      <c r="S1363" s="90"/>
      <c r="T1363" s="90"/>
      <c r="U1363" s="90"/>
      <c r="V1363" s="90"/>
      <c r="W1363" s="90"/>
      <c r="X1363" s="90"/>
      <c r="Y1363" s="90"/>
      <c r="Z1363" s="90"/>
      <c r="AA1363" s="90"/>
      <c r="AB1363" s="90"/>
      <c r="AC1363" s="90"/>
      <c r="AD1363" s="90"/>
      <c r="AE1363" s="90"/>
      <c r="AF1363" s="90"/>
      <c r="AG1363" s="90"/>
      <c r="AH1363" s="90"/>
      <c r="AI1363" s="90"/>
      <c r="AJ1363" s="90"/>
      <c r="AK1363" s="90"/>
      <c r="AL1363" s="90"/>
      <c r="AM1363" s="90"/>
      <c r="AN1363" s="90"/>
      <c r="AO1363" s="90"/>
    </row>
    <row r="1364" spans="1:41" x14ac:dyDescent="0.2">
      <c r="A1364" s="90"/>
      <c r="B1364" s="90"/>
      <c r="C1364" s="90"/>
      <c r="D1364" s="90"/>
      <c r="E1364" s="90"/>
      <c r="F1364" s="90"/>
      <c r="G1364" s="90"/>
      <c r="H1364" s="90"/>
      <c r="I1364" s="90"/>
      <c r="J1364" s="90"/>
      <c r="K1364" s="90"/>
      <c r="L1364" s="90"/>
      <c r="M1364" s="90"/>
      <c r="N1364" s="90"/>
      <c r="O1364" s="90"/>
      <c r="P1364" s="90"/>
      <c r="Q1364" s="90"/>
      <c r="R1364" s="90"/>
      <c r="S1364" s="90"/>
      <c r="T1364" s="90"/>
      <c r="U1364" s="90"/>
      <c r="V1364" s="90"/>
      <c r="W1364" s="90"/>
      <c r="X1364" s="90"/>
      <c r="Y1364" s="90"/>
      <c r="Z1364" s="90"/>
      <c r="AA1364" s="90"/>
      <c r="AB1364" s="90"/>
      <c r="AC1364" s="90"/>
      <c r="AD1364" s="90"/>
      <c r="AE1364" s="90"/>
      <c r="AF1364" s="90"/>
      <c r="AG1364" s="90"/>
      <c r="AH1364" s="90"/>
      <c r="AI1364" s="90"/>
      <c r="AJ1364" s="90"/>
      <c r="AK1364" s="90"/>
      <c r="AL1364" s="90"/>
      <c r="AM1364" s="90"/>
      <c r="AN1364" s="90"/>
      <c r="AO1364" s="90"/>
    </row>
    <row r="1365" spans="1:41" x14ac:dyDescent="0.2">
      <c r="A1365" s="90"/>
      <c r="B1365" s="90"/>
      <c r="C1365" s="90"/>
      <c r="D1365" s="90"/>
      <c r="E1365" s="90"/>
      <c r="F1365" s="90"/>
      <c r="G1365" s="90"/>
      <c r="H1365" s="90"/>
      <c r="I1365" s="90"/>
      <c r="J1365" s="90"/>
      <c r="K1365" s="90"/>
      <c r="L1365" s="90"/>
      <c r="M1365" s="90"/>
      <c r="N1365" s="90"/>
      <c r="O1365" s="90"/>
      <c r="P1365" s="90"/>
      <c r="Q1365" s="90"/>
      <c r="R1365" s="90"/>
      <c r="S1365" s="90"/>
      <c r="T1365" s="90"/>
      <c r="U1365" s="90"/>
      <c r="V1365" s="90"/>
      <c r="W1365" s="90"/>
      <c r="X1365" s="90"/>
      <c r="Y1365" s="90"/>
      <c r="Z1365" s="90"/>
      <c r="AA1365" s="90"/>
      <c r="AB1365" s="90"/>
      <c r="AC1365" s="90"/>
      <c r="AD1365" s="90"/>
      <c r="AE1365" s="90"/>
      <c r="AF1365" s="90"/>
      <c r="AG1365" s="90"/>
      <c r="AH1365" s="90"/>
      <c r="AI1365" s="90"/>
      <c r="AJ1365" s="90"/>
      <c r="AK1365" s="90"/>
      <c r="AL1365" s="90"/>
      <c r="AM1365" s="90"/>
      <c r="AN1365" s="90"/>
      <c r="AO1365" s="90"/>
    </row>
    <row r="1366" spans="1:41" x14ac:dyDescent="0.2">
      <c r="A1366" s="90"/>
      <c r="B1366" s="90"/>
      <c r="C1366" s="90"/>
      <c r="D1366" s="90"/>
      <c r="E1366" s="90"/>
      <c r="F1366" s="90"/>
      <c r="G1366" s="90"/>
      <c r="H1366" s="90"/>
      <c r="I1366" s="90"/>
      <c r="J1366" s="90"/>
      <c r="K1366" s="90"/>
      <c r="L1366" s="90"/>
      <c r="M1366" s="90"/>
      <c r="N1366" s="90"/>
      <c r="O1366" s="90"/>
      <c r="P1366" s="90"/>
      <c r="Q1366" s="90"/>
      <c r="R1366" s="90"/>
      <c r="S1366" s="90"/>
      <c r="T1366" s="90"/>
      <c r="U1366" s="90"/>
      <c r="V1366" s="90"/>
      <c r="W1366" s="90"/>
      <c r="X1366" s="90"/>
      <c r="Y1366" s="90"/>
      <c r="Z1366" s="90"/>
      <c r="AA1366" s="90"/>
      <c r="AB1366" s="90"/>
      <c r="AC1366" s="90"/>
      <c r="AD1366" s="90"/>
      <c r="AE1366" s="90"/>
      <c r="AF1366" s="90"/>
      <c r="AG1366" s="90"/>
      <c r="AH1366" s="90"/>
      <c r="AI1366" s="90"/>
      <c r="AJ1366" s="90"/>
      <c r="AK1366" s="90"/>
      <c r="AL1366" s="90"/>
      <c r="AM1366" s="90"/>
      <c r="AN1366" s="90"/>
      <c r="AO1366" s="90"/>
    </row>
    <row r="1367" spans="1:41" x14ac:dyDescent="0.2">
      <c r="A1367" s="90"/>
      <c r="B1367" s="90"/>
      <c r="C1367" s="90"/>
      <c r="D1367" s="90"/>
      <c r="E1367" s="90"/>
      <c r="F1367" s="90"/>
      <c r="G1367" s="90"/>
      <c r="H1367" s="90"/>
      <c r="I1367" s="90"/>
      <c r="J1367" s="90"/>
      <c r="K1367" s="90"/>
      <c r="L1367" s="90"/>
      <c r="M1367" s="90"/>
      <c r="N1367" s="90"/>
      <c r="O1367" s="90"/>
      <c r="P1367" s="90"/>
      <c r="Q1367" s="90"/>
      <c r="R1367" s="90"/>
      <c r="S1367" s="90"/>
      <c r="T1367" s="90"/>
      <c r="U1367" s="90"/>
      <c r="V1367" s="90"/>
      <c r="W1367" s="90"/>
      <c r="X1367" s="90"/>
      <c r="Y1367" s="90"/>
      <c r="Z1367" s="90"/>
      <c r="AA1367" s="90"/>
      <c r="AB1367" s="90"/>
      <c r="AC1367" s="90"/>
      <c r="AD1367" s="90"/>
      <c r="AE1367" s="90"/>
      <c r="AF1367" s="90"/>
      <c r="AG1367" s="90"/>
      <c r="AH1367" s="90"/>
      <c r="AI1367" s="90"/>
      <c r="AJ1367" s="90"/>
      <c r="AK1367" s="90"/>
      <c r="AL1367" s="90"/>
      <c r="AM1367" s="90"/>
      <c r="AN1367" s="90"/>
      <c r="AO1367" s="90"/>
    </row>
    <row r="1368" spans="1:41" x14ac:dyDescent="0.2">
      <c r="A1368" s="90"/>
      <c r="B1368" s="90"/>
      <c r="C1368" s="90"/>
      <c r="D1368" s="90"/>
      <c r="E1368" s="90"/>
      <c r="F1368" s="90"/>
      <c r="G1368" s="90"/>
      <c r="H1368" s="90"/>
      <c r="I1368" s="90"/>
      <c r="J1368" s="90"/>
      <c r="K1368" s="90"/>
      <c r="L1368" s="90"/>
      <c r="M1368" s="90"/>
      <c r="N1368" s="90"/>
      <c r="O1368" s="90"/>
      <c r="P1368" s="90"/>
      <c r="Q1368" s="90"/>
      <c r="R1368" s="90"/>
      <c r="S1368" s="90"/>
      <c r="T1368" s="90"/>
      <c r="U1368" s="90"/>
      <c r="V1368" s="90"/>
      <c r="W1368" s="90"/>
      <c r="X1368" s="90"/>
      <c r="Y1368" s="90"/>
      <c r="Z1368" s="90"/>
      <c r="AA1368" s="90"/>
      <c r="AB1368" s="90"/>
      <c r="AC1368" s="90"/>
      <c r="AD1368" s="90"/>
      <c r="AE1368" s="90"/>
      <c r="AF1368" s="90"/>
      <c r="AG1368" s="90"/>
      <c r="AH1368" s="90"/>
      <c r="AI1368" s="90"/>
      <c r="AJ1368" s="90"/>
      <c r="AK1368" s="90"/>
      <c r="AL1368" s="90"/>
      <c r="AM1368" s="90"/>
      <c r="AN1368" s="90"/>
      <c r="AO1368" s="90"/>
    </row>
    <row r="1369" spans="1:41" x14ac:dyDescent="0.2">
      <c r="A1369" s="90"/>
      <c r="B1369" s="90"/>
      <c r="C1369" s="90"/>
      <c r="D1369" s="90"/>
      <c r="E1369" s="90"/>
      <c r="F1369" s="90"/>
      <c r="G1369" s="90"/>
      <c r="H1369" s="90"/>
      <c r="I1369" s="90"/>
      <c r="J1369" s="90"/>
      <c r="K1369" s="90"/>
      <c r="L1369" s="90"/>
      <c r="M1369" s="90"/>
      <c r="N1369" s="90"/>
      <c r="O1369" s="90"/>
      <c r="P1369" s="90"/>
      <c r="Q1369" s="90"/>
      <c r="R1369" s="90"/>
      <c r="S1369" s="90"/>
      <c r="T1369" s="90"/>
      <c r="U1369" s="90"/>
      <c r="V1369" s="90"/>
      <c r="W1369" s="90"/>
      <c r="X1369" s="90"/>
      <c r="Y1369" s="90"/>
      <c r="Z1369" s="90"/>
      <c r="AA1369" s="90"/>
      <c r="AB1369" s="90"/>
      <c r="AC1369" s="90"/>
      <c r="AD1369" s="90"/>
      <c r="AE1369" s="90"/>
      <c r="AF1369" s="90"/>
      <c r="AG1369" s="90"/>
      <c r="AH1369" s="90"/>
      <c r="AI1369" s="90"/>
      <c r="AJ1369" s="90"/>
      <c r="AK1369" s="90"/>
      <c r="AL1369" s="90"/>
      <c r="AM1369" s="90"/>
      <c r="AN1369" s="90"/>
      <c r="AO1369" s="90"/>
    </row>
    <row r="1370" spans="1:41" x14ac:dyDescent="0.2">
      <c r="A1370" s="90"/>
      <c r="B1370" s="90"/>
      <c r="C1370" s="90"/>
      <c r="D1370" s="90"/>
      <c r="E1370" s="90"/>
      <c r="F1370" s="90"/>
      <c r="G1370" s="90"/>
      <c r="H1370" s="90"/>
      <c r="I1370" s="90"/>
      <c r="J1370" s="90"/>
      <c r="K1370" s="90"/>
      <c r="L1370" s="90"/>
      <c r="M1370" s="90"/>
      <c r="N1370" s="90"/>
      <c r="O1370" s="90"/>
      <c r="P1370" s="90"/>
      <c r="Q1370" s="90"/>
      <c r="R1370" s="90"/>
      <c r="S1370" s="90"/>
      <c r="T1370" s="90"/>
      <c r="U1370" s="90"/>
      <c r="V1370" s="90"/>
      <c r="W1370" s="90"/>
      <c r="X1370" s="90"/>
      <c r="Y1370" s="90"/>
      <c r="Z1370" s="90"/>
      <c r="AA1370" s="90"/>
      <c r="AB1370" s="90"/>
      <c r="AC1370" s="90"/>
      <c r="AD1370" s="90"/>
      <c r="AE1370" s="90"/>
      <c r="AF1370" s="90"/>
      <c r="AG1370" s="90"/>
      <c r="AH1370" s="90"/>
      <c r="AI1370" s="90"/>
      <c r="AJ1370" s="90"/>
      <c r="AK1370" s="90"/>
      <c r="AL1370" s="90"/>
      <c r="AM1370" s="90"/>
      <c r="AN1370" s="90"/>
      <c r="AO1370" s="90"/>
    </row>
    <row r="1371" spans="1:41" x14ac:dyDescent="0.2">
      <c r="A1371" s="90"/>
      <c r="B1371" s="90"/>
      <c r="C1371" s="90"/>
      <c r="D1371" s="90"/>
      <c r="E1371" s="90"/>
      <c r="F1371" s="90"/>
      <c r="G1371" s="90"/>
      <c r="H1371" s="90"/>
      <c r="I1371" s="90"/>
      <c r="J1371" s="90"/>
      <c r="K1371" s="90"/>
      <c r="L1371" s="90"/>
      <c r="M1371" s="90"/>
      <c r="N1371" s="90"/>
      <c r="O1371" s="90"/>
      <c r="P1371" s="90"/>
      <c r="Q1371" s="90"/>
      <c r="R1371" s="90"/>
      <c r="S1371" s="90"/>
      <c r="T1371" s="90"/>
      <c r="U1371" s="90"/>
      <c r="V1371" s="90"/>
      <c r="W1371" s="90"/>
      <c r="X1371" s="90"/>
      <c r="Y1371" s="90"/>
      <c r="Z1371" s="90"/>
      <c r="AA1371" s="90"/>
      <c r="AB1371" s="90"/>
      <c r="AC1371" s="90"/>
      <c r="AD1371" s="90"/>
      <c r="AE1371" s="90"/>
      <c r="AF1371" s="90"/>
      <c r="AG1371" s="90"/>
      <c r="AH1371" s="90"/>
      <c r="AI1371" s="90"/>
      <c r="AJ1371" s="90"/>
      <c r="AK1371" s="90"/>
      <c r="AL1371" s="90"/>
      <c r="AM1371" s="90"/>
      <c r="AN1371" s="90"/>
      <c r="AO1371" s="90"/>
    </row>
    <row r="1372" spans="1:41" x14ac:dyDescent="0.2">
      <c r="A1372" s="90"/>
      <c r="B1372" s="90"/>
      <c r="C1372" s="90"/>
      <c r="D1372" s="90"/>
      <c r="E1372" s="90"/>
      <c r="F1372" s="90"/>
      <c r="G1372" s="90"/>
      <c r="H1372" s="90"/>
      <c r="I1372" s="90"/>
      <c r="J1372" s="90"/>
      <c r="K1372" s="90"/>
      <c r="L1372" s="90"/>
      <c r="M1372" s="90"/>
      <c r="N1372" s="90"/>
      <c r="O1372" s="90"/>
      <c r="P1372" s="90"/>
      <c r="Q1372" s="90"/>
      <c r="R1372" s="90"/>
      <c r="S1372" s="90"/>
      <c r="T1372" s="90"/>
      <c r="U1372" s="90"/>
      <c r="V1372" s="90"/>
      <c r="W1372" s="90"/>
      <c r="X1372" s="90"/>
      <c r="Y1372" s="90"/>
      <c r="Z1372" s="90"/>
      <c r="AA1372" s="90"/>
      <c r="AB1372" s="90"/>
      <c r="AC1372" s="90"/>
      <c r="AD1372" s="90"/>
      <c r="AE1372" s="90"/>
      <c r="AF1372" s="90"/>
      <c r="AG1372" s="90"/>
      <c r="AH1372" s="90"/>
      <c r="AI1372" s="90"/>
      <c r="AJ1372" s="90"/>
      <c r="AK1372" s="90"/>
      <c r="AL1372" s="90"/>
      <c r="AM1372" s="90"/>
      <c r="AN1372" s="90"/>
      <c r="AO1372" s="90"/>
    </row>
    <row r="1373" spans="1:41" x14ac:dyDescent="0.2">
      <c r="A1373" s="90"/>
      <c r="B1373" s="90"/>
      <c r="C1373" s="90"/>
      <c r="D1373" s="90"/>
      <c r="E1373" s="90"/>
      <c r="F1373" s="90"/>
      <c r="G1373" s="90"/>
      <c r="H1373" s="90"/>
      <c r="I1373" s="90"/>
      <c r="J1373" s="90"/>
      <c r="K1373" s="90"/>
      <c r="L1373" s="90"/>
      <c r="M1373" s="90"/>
      <c r="N1373" s="90"/>
      <c r="O1373" s="90"/>
      <c r="P1373" s="90"/>
      <c r="Q1373" s="90"/>
      <c r="R1373" s="90"/>
      <c r="S1373" s="90"/>
      <c r="T1373" s="90"/>
      <c r="U1373" s="90"/>
      <c r="V1373" s="90"/>
      <c r="W1373" s="90"/>
      <c r="X1373" s="90"/>
      <c r="Y1373" s="90"/>
      <c r="Z1373" s="90"/>
      <c r="AA1373" s="90"/>
      <c r="AB1373" s="90"/>
      <c r="AC1373" s="90"/>
      <c r="AD1373" s="90"/>
      <c r="AE1373" s="90"/>
      <c r="AF1373" s="90"/>
      <c r="AG1373" s="90"/>
      <c r="AH1373" s="90"/>
      <c r="AI1373" s="90"/>
      <c r="AJ1373" s="90"/>
      <c r="AK1373" s="90"/>
      <c r="AL1373" s="90"/>
      <c r="AM1373" s="90"/>
      <c r="AN1373" s="90"/>
      <c r="AO1373" s="90"/>
    </row>
    <row r="1374" spans="1:41" x14ac:dyDescent="0.2">
      <c r="A1374" s="90"/>
      <c r="B1374" s="90"/>
      <c r="C1374" s="90"/>
      <c r="D1374" s="90"/>
      <c r="E1374" s="90"/>
      <c r="F1374" s="90"/>
      <c r="G1374" s="90"/>
      <c r="H1374" s="90"/>
      <c r="I1374" s="90"/>
      <c r="J1374" s="90"/>
      <c r="K1374" s="90"/>
      <c r="L1374" s="90"/>
      <c r="M1374" s="90"/>
      <c r="N1374" s="90"/>
      <c r="O1374" s="90"/>
      <c r="P1374" s="90"/>
      <c r="Q1374" s="90"/>
      <c r="R1374" s="90"/>
      <c r="S1374" s="90"/>
      <c r="T1374" s="90"/>
      <c r="U1374" s="90"/>
      <c r="V1374" s="90"/>
      <c r="W1374" s="90"/>
      <c r="X1374" s="90"/>
      <c r="Y1374" s="90"/>
      <c r="Z1374" s="90"/>
      <c r="AA1374" s="90"/>
      <c r="AB1374" s="90"/>
      <c r="AC1374" s="90"/>
      <c r="AD1374" s="90"/>
      <c r="AE1374" s="90"/>
      <c r="AF1374" s="90"/>
      <c r="AG1374" s="90"/>
      <c r="AH1374" s="90"/>
      <c r="AI1374" s="90"/>
      <c r="AJ1374" s="90"/>
      <c r="AK1374" s="90"/>
      <c r="AL1374" s="90"/>
      <c r="AM1374" s="90"/>
      <c r="AN1374" s="90"/>
      <c r="AO1374" s="90"/>
    </row>
    <row r="1375" spans="1:41" x14ac:dyDescent="0.2">
      <c r="A1375" s="90"/>
      <c r="B1375" s="90"/>
      <c r="C1375" s="90"/>
      <c r="D1375" s="90"/>
      <c r="E1375" s="90"/>
      <c r="F1375" s="90"/>
      <c r="G1375" s="90"/>
      <c r="H1375" s="90"/>
      <c r="I1375" s="90"/>
      <c r="J1375" s="90"/>
      <c r="K1375" s="90"/>
      <c r="L1375" s="90"/>
      <c r="M1375" s="90"/>
      <c r="N1375" s="90"/>
      <c r="O1375" s="90"/>
      <c r="P1375" s="90"/>
      <c r="Q1375" s="90"/>
      <c r="R1375" s="90"/>
      <c r="S1375" s="90"/>
      <c r="T1375" s="90"/>
      <c r="U1375" s="90"/>
      <c r="V1375" s="90"/>
      <c r="W1375" s="90"/>
      <c r="X1375" s="90"/>
      <c r="Y1375" s="90"/>
      <c r="Z1375" s="90"/>
      <c r="AA1375" s="90"/>
      <c r="AB1375" s="90"/>
      <c r="AC1375" s="90"/>
      <c r="AD1375" s="90"/>
      <c r="AE1375" s="90"/>
      <c r="AF1375" s="90"/>
      <c r="AG1375" s="90"/>
      <c r="AH1375" s="90"/>
      <c r="AI1375" s="90"/>
      <c r="AJ1375" s="90"/>
      <c r="AK1375" s="90"/>
      <c r="AL1375" s="90"/>
      <c r="AM1375" s="90"/>
      <c r="AN1375" s="90"/>
      <c r="AO1375" s="90"/>
    </row>
    <row r="1376" spans="1:41" x14ac:dyDescent="0.2">
      <c r="A1376" s="90"/>
      <c r="B1376" s="90"/>
      <c r="C1376" s="90"/>
      <c r="D1376" s="90"/>
      <c r="E1376" s="90"/>
      <c r="F1376" s="90"/>
      <c r="G1376" s="90"/>
      <c r="H1376" s="90"/>
      <c r="I1376" s="90"/>
      <c r="J1376" s="90"/>
      <c r="K1376" s="90"/>
      <c r="L1376" s="90"/>
      <c r="M1376" s="90"/>
      <c r="N1376" s="90"/>
      <c r="O1376" s="90"/>
      <c r="P1376" s="90"/>
      <c r="Q1376" s="90"/>
      <c r="R1376" s="90"/>
      <c r="S1376" s="90"/>
      <c r="T1376" s="90"/>
      <c r="U1376" s="90"/>
      <c r="V1376" s="90"/>
      <c r="W1376" s="90"/>
      <c r="X1376" s="90"/>
      <c r="Y1376" s="90"/>
      <c r="Z1376" s="90"/>
      <c r="AA1376" s="90"/>
      <c r="AB1376" s="90"/>
      <c r="AC1376" s="90"/>
      <c r="AD1376" s="90"/>
      <c r="AE1376" s="90"/>
      <c r="AF1376" s="90"/>
      <c r="AG1376" s="90"/>
      <c r="AH1376" s="90"/>
      <c r="AI1376" s="90"/>
      <c r="AJ1376" s="90"/>
      <c r="AK1376" s="90"/>
      <c r="AL1376" s="90"/>
      <c r="AM1376" s="90"/>
      <c r="AN1376" s="90"/>
      <c r="AO1376" s="90"/>
    </row>
    <row r="1377" spans="1:41" x14ac:dyDescent="0.2">
      <c r="A1377" s="90"/>
      <c r="B1377" s="90"/>
      <c r="C1377" s="90"/>
      <c r="D1377" s="90"/>
      <c r="E1377" s="90"/>
      <c r="F1377" s="90"/>
      <c r="G1377" s="90"/>
      <c r="H1377" s="90"/>
      <c r="I1377" s="90"/>
      <c r="J1377" s="90"/>
      <c r="K1377" s="90"/>
      <c r="L1377" s="90"/>
      <c r="M1377" s="90"/>
      <c r="N1377" s="90"/>
      <c r="O1377" s="90"/>
      <c r="P1377" s="90"/>
      <c r="Q1377" s="90"/>
      <c r="R1377" s="90"/>
      <c r="S1377" s="90"/>
      <c r="T1377" s="90"/>
      <c r="U1377" s="90"/>
      <c r="V1377" s="90"/>
      <c r="W1377" s="90"/>
      <c r="X1377" s="90"/>
      <c r="Y1377" s="90"/>
      <c r="Z1377" s="90"/>
      <c r="AA1377" s="90"/>
      <c r="AB1377" s="90"/>
      <c r="AC1377" s="90"/>
      <c r="AD1377" s="90"/>
      <c r="AE1377" s="90"/>
      <c r="AF1377" s="90"/>
      <c r="AG1377" s="90"/>
      <c r="AH1377" s="90"/>
      <c r="AI1377" s="90"/>
      <c r="AJ1377" s="90"/>
      <c r="AK1377" s="90"/>
      <c r="AL1377" s="90"/>
      <c r="AM1377" s="90"/>
      <c r="AN1377" s="90"/>
      <c r="AO1377" s="90"/>
    </row>
    <row r="1378" spans="1:41" x14ac:dyDescent="0.2">
      <c r="A1378" s="90"/>
      <c r="B1378" s="90"/>
      <c r="C1378" s="90"/>
      <c r="D1378" s="90"/>
      <c r="E1378" s="90"/>
      <c r="F1378" s="90"/>
      <c r="G1378" s="90"/>
      <c r="H1378" s="90"/>
      <c r="I1378" s="90"/>
      <c r="J1378" s="90"/>
      <c r="K1378" s="90"/>
      <c r="L1378" s="90"/>
      <c r="M1378" s="90"/>
      <c r="N1378" s="90"/>
      <c r="O1378" s="90"/>
      <c r="P1378" s="90"/>
      <c r="Q1378" s="90"/>
      <c r="R1378" s="90"/>
      <c r="S1378" s="90"/>
      <c r="T1378" s="90"/>
      <c r="U1378" s="90"/>
      <c r="V1378" s="90"/>
      <c r="W1378" s="90"/>
      <c r="X1378" s="90"/>
      <c r="Y1378" s="90"/>
      <c r="Z1378" s="90"/>
      <c r="AA1378" s="90"/>
      <c r="AB1378" s="90"/>
      <c r="AC1378" s="90"/>
      <c r="AD1378" s="90"/>
      <c r="AE1378" s="90"/>
      <c r="AF1378" s="90"/>
      <c r="AG1378" s="90"/>
      <c r="AH1378" s="90"/>
      <c r="AI1378" s="90"/>
      <c r="AJ1378" s="90"/>
      <c r="AK1378" s="90"/>
      <c r="AL1378" s="90"/>
      <c r="AM1378" s="90"/>
      <c r="AN1378" s="90"/>
      <c r="AO1378" s="90"/>
    </row>
    <row r="1379" spans="1:41" x14ac:dyDescent="0.2">
      <c r="A1379" s="90"/>
      <c r="B1379" s="90"/>
      <c r="C1379" s="90"/>
      <c r="D1379" s="90"/>
      <c r="E1379" s="90"/>
      <c r="F1379" s="90"/>
      <c r="G1379" s="90"/>
      <c r="H1379" s="90"/>
      <c r="I1379" s="90"/>
      <c r="J1379" s="90"/>
      <c r="K1379" s="90"/>
      <c r="L1379" s="90"/>
      <c r="M1379" s="90"/>
      <c r="N1379" s="90"/>
      <c r="O1379" s="90"/>
      <c r="P1379" s="90"/>
      <c r="Q1379" s="90"/>
      <c r="R1379" s="90"/>
      <c r="S1379" s="90"/>
      <c r="T1379" s="90"/>
      <c r="U1379" s="90"/>
      <c r="V1379" s="90"/>
      <c r="W1379" s="90"/>
      <c r="X1379" s="90"/>
      <c r="Y1379" s="90"/>
      <c r="Z1379" s="90"/>
      <c r="AA1379" s="90"/>
      <c r="AB1379" s="90"/>
      <c r="AC1379" s="90"/>
      <c r="AD1379" s="90"/>
      <c r="AE1379" s="90"/>
      <c r="AF1379" s="90"/>
      <c r="AG1379" s="90"/>
      <c r="AH1379" s="90"/>
      <c r="AI1379" s="90"/>
      <c r="AJ1379" s="90"/>
      <c r="AK1379" s="90"/>
      <c r="AL1379" s="90"/>
      <c r="AM1379" s="90"/>
      <c r="AN1379" s="90"/>
      <c r="AO1379" s="90"/>
    </row>
    <row r="1380" spans="1:41" x14ac:dyDescent="0.2">
      <c r="A1380" s="90"/>
      <c r="B1380" s="90"/>
      <c r="C1380" s="90"/>
      <c r="D1380" s="90"/>
      <c r="E1380" s="90"/>
      <c r="F1380" s="90"/>
      <c r="G1380" s="90"/>
      <c r="H1380" s="90"/>
      <c r="I1380" s="90"/>
      <c r="J1380" s="90"/>
      <c r="K1380" s="90"/>
      <c r="L1380" s="90"/>
      <c r="M1380" s="90"/>
      <c r="N1380" s="90"/>
      <c r="O1380" s="90"/>
      <c r="P1380" s="90"/>
      <c r="Q1380" s="90"/>
      <c r="R1380" s="90"/>
      <c r="S1380" s="90"/>
      <c r="T1380" s="90"/>
      <c r="U1380" s="90"/>
      <c r="V1380" s="90"/>
      <c r="W1380" s="90"/>
      <c r="X1380" s="90"/>
      <c r="Y1380" s="90"/>
      <c r="Z1380" s="90"/>
      <c r="AA1380" s="90"/>
      <c r="AB1380" s="90"/>
      <c r="AC1380" s="90"/>
      <c r="AD1380" s="90"/>
      <c r="AE1380" s="90"/>
      <c r="AF1380" s="90"/>
      <c r="AG1380" s="90"/>
      <c r="AH1380" s="90"/>
      <c r="AI1380" s="90"/>
      <c r="AJ1380" s="90"/>
      <c r="AK1380" s="90"/>
      <c r="AL1380" s="90"/>
      <c r="AM1380" s="90"/>
      <c r="AN1380" s="90"/>
      <c r="AO1380" s="90"/>
    </row>
    <row r="1381" spans="1:41" x14ac:dyDescent="0.2">
      <c r="A1381" s="90"/>
      <c r="B1381" s="90"/>
      <c r="C1381" s="90"/>
      <c r="D1381" s="90"/>
      <c r="E1381" s="90"/>
      <c r="F1381" s="90"/>
      <c r="G1381" s="90"/>
      <c r="H1381" s="90"/>
      <c r="I1381" s="90"/>
      <c r="J1381" s="90"/>
      <c r="K1381" s="90"/>
      <c r="L1381" s="90"/>
      <c r="M1381" s="90"/>
      <c r="N1381" s="90"/>
      <c r="O1381" s="90"/>
      <c r="P1381" s="90"/>
      <c r="Q1381" s="90"/>
      <c r="R1381" s="90"/>
      <c r="S1381" s="90"/>
      <c r="T1381" s="90"/>
      <c r="U1381" s="90"/>
      <c r="V1381" s="90"/>
      <c r="W1381" s="90"/>
      <c r="X1381" s="90"/>
      <c r="Y1381" s="90"/>
      <c r="Z1381" s="90"/>
      <c r="AA1381" s="90"/>
      <c r="AB1381" s="90"/>
      <c r="AC1381" s="90"/>
      <c r="AD1381" s="90"/>
      <c r="AE1381" s="90"/>
      <c r="AF1381" s="90"/>
      <c r="AG1381" s="90"/>
      <c r="AH1381" s="90"/>
      <c r="AI1381" s="90"/>
      <c r="AJ1381" s="90"/>
      <c r="AK1381" s="90"/>
      <c r="AL1381" s="90"/>
      <c r="AM1381" s="90"/>
      <c r="AN1381" s="90"/>
      <c r="AO1381" s="90"/>
    </row>
    <row r="1382" spans="1:41" x14ac:dyDescent="0.2">
      <c r="A1382" s="90"/>
      <c r="B1382" s="90"/>
      <c r="C1382" s="90"/>
      <c r="D1382" s="90"/>
      <c r="E1382" s="90"/>
      <c r="F1382" s="90"/>
      <c r="G1382" s="90"/>
      <c r="H1382" s="90"/>
      <c r="I1382" s="90"/>
      <c r="J1382" s="90"/>
      <c r="K1382" s="90"/>
      <c r="L1382" s="90"/>
      <c r="M1382" s="90"/>
      <c r="N1382" s="90"/>
      <c r="O1382" s="90"/>
      <c r="P1382" s="90"/>
      <c r="Q1382" s="90"/>
      <c r="R1382" s="90"/>
      <c r="S1382" s="90"/>
      <c r="T1382" s="90"/>
      <c r="U1382" s="90"/>
      <c r="V1382" s="90"/>
      <c r="W1382" s="90"/>
      <c r="X1382" s="90"/>
      <c r="Y1382" s="90"/>
      <c r="Z1382" s="90"/>
      <c r="AA1382" s="90"/>
      <c r="AB1382" s="90"/>
      <c r="AC1382" s="90"/>
      <c r="AD1382" s="90"/>
      <c r="AE1382" s="90"/>
      <c r="AF1382" s="90"/>
      <c r="AG1382" s="90"/>
      <c r="AH1382" s="90"/>
      <c r="AI1382" s="90"/>
      <c r="AJ1382" s="90"/>
      <c r="AK1382" s="90"/>
      <c r="AL1382" s="90"/>
      <c r="AM1382" s="90"/>
      <c r="AN1382" s="90"/>
      <c r="AO1382" s="90"/>
    </row>
    <row r="1383" spans="1:41" x14ac:dyDescent="0.2">
      <c r="A1383" s="90"/>
      <c r="B1383" s="90"/>
      <c r="C1383" s="90"/>
      <c r="D1383" s="90"/>
      <c r="E1383" s="90"/>
      <c r="F1383" s="90"/>
      <c r="G1383" s="90"/>
      <c r="H1383" s="90"/>
      <c r="I1383" s="90"/>
      <c r="J1383" s="90"/>
      <c r="K1383" s="90"/>
      <c r="L1383" s="90"/>
      <c r="M1383" s="90"/>
      <c r="N1383" s="90"/>
      <c r="O1383" s="90"/>
      <c r="P1383" s="90"/>
      <c r="Q1383" s="90"/>
      <c r="R1383" s="90"/>
      <c r="S1383" s="90"/>
      <c r="T1383" s="90"/>
      <c r="U1383" s="90"/>
      <c r="V1383" s="90"/>
      <c r="W1383" s="90"/>
      <c r="X1383" s="90"/>
      <c r="Y1383" s="90"/>
      <c r="Z1383" s="90"/>
      <c r="AA1383" s="90"/>
      <c r="AB1383" s="90"/>
      <c r="AC1383" s="90"/>
      <c r="AD1383" s="90"/>
      <c r="AE1383" s="90"/>
      <c r="AF1383" s="90"/>
      <c r="AG1383" s="90"/>
      <c r="AH1383" s="90"/>
      <c r="AI1383" s="90"/>
      <c r="AJ1383" s="90"/>
      <c r="AK1383" s="90"/>
      <c r="AL1383" s="90"/>
      <c r="AM1383" s="90"/>
      <c r="AN1383" s="90"/>
      <c r="AO1383" s="90"/>
    </row>
    <row r="1384" spans="1:41" x14ac:dyDescent="0.2">
      <c r="A1384" s="90"/>
      <c r="B1384" s="90"/>
      <c r="C1384" s="90"/>
      <c r="D1384" s="90"/>
      <c r="E1384" s="90"/>
      <c r="F1384" s="90"/>
      <c r="G1384" s="90"/>
      <c r="H1384" s="90"/>
      <c r="I1384" s="90"/>
      <c r="J1384" s="90"/>
      <c r="K1384" s="90"/>
      <c r="L1384" s="90"/>
      <c r="M1384" s="90"/>
      <c r="N1384" s="90"/>
      <c r="O1384" s="90"/>
      <c r="P1384" s="90"/>
      <c r="Q1384" s="90"/>
      <c r="R1384" s="90"/>
      <c r="S1384" s="90"/>
      <c r="T1384" s="90"/>
      <c r="U1384" s="90"/>
      <c r="V1384" s="90"/>
      <c r="W1384" s="90"/>
      <c r="X1384" s="90"/>
      <c r="Y1384" s="90"/>
      <c r="Z1384" s="90"/>
      <c r="AA1384" s="90"/>
      <c r="AB1384" s="90"/>
      <c r="AC1384" s="90"/>
      <c r="AD1384" s="90"/>
      <c r="AE1384" s="90"/>
      <c r="AF1384" s="90"/>
      <c r="AG1384" s="90"/>
      <c r="AH1384" s="90"/>
      <c r="AI1384" s="90"/>
      <c r="AJ1384" s="90"/>
      <c r="AK1384" s="90"/>
      <c r="AL1384" s="90"/>
      <c r="AM1384" s="90"/>
      <c r="AN1384" s="90"/>
      <c r="AO1384" s="90"/>
    </row>
    <row r="1385" spans="1:41" x14ac:dyDescent="0.2">
      <c r="A1385" s="90"/>
      <c r="B1385" s="90"/>
      <c r="C1385" s="90"/>
      <c r="D1385" s="90"/>
      <c r="E1385" s="90"/>
      <c r="F1385" s="90"/>
      <c r="G1385" s="90"/>
      <c r="H1385" s="90"/>
      <c r="I1385" s="90"/>
      <c r="J1385" s="90"/>
      <c r="K1385" s="90"/>
      <c r="L1385" s="90"/>
      <c r="M1385" s="90"/>
      <c r="N1385" s="90"/>
      <c r="O1385" s="90"/>
      <c r="P1385" s="90"/>
      <c r="Q1385" s="90"/>
      <c r="R1385" s="90"/>
      <c r="S1385" s="90"/>
      <c r="T1385" s="90"/>
      <c r="U1385" s="90"/>
      <c r="V1385" s="90"/>
      <c r="W1385" s="90"/>
      <c r="X1385" s="90"/>
      <c r="Y1385" s="90"/>
      <c r="Z1385" s="90"/>
      <c r="AA1385" s="90"/>
      <c r="AB1385" s="90"/>
      <c r="AC1385" s="90"/>
      <c r="AD1385" s="90"/>
      <c r="AE1385" s="90"/>
      <c r="AF1385" s="90"/>
      <c r="AG1385" s="90"/>
      <c r="AH1385" s="90"/>
      <c r="AI1385" s="90"/>
      <c r="AJ1385" s="90"/>
      <c r="AK1385" s="90"/>
      <c r="AL1385" s="90"/>
      <c r="AM1385" s="90"/>
      <c r="AN1385" s="90"/>
      <c r="AO1385" s="90"/>
    </row>
    <row r="1386" spans="1:41" x14ac:dyDescent="0.2">
      <c r="A1386" s="90"/>
      <c r="B1386" s="90"/>
      <c r="C1386" s="90"/>
      <c r="D1386" s="90"/>
      <c r="E1386" s="90"/>
      <c r="F1386" s="90"/>
      <c r="G1386" s="90"/>
      <c r="H1386" s="90"/>
      <c r="I1386" s="90"/>
      <c r="J1386" s="90"/>
      <c r="K1386" s="90"/>
      <c r="L1386" s="90"/>
      <c r="M1386" s="90"/>
      <c r="N1386" s="90"/>
      <c r="O1386" s="90"/>
      <c r="P1386" s="90"/>
      <c r="Q1386" s="90"/>
      <c r="R1386" s="90"/>
      <c r="S1386" s="90"/>
      <c r="T1386" s="90"/>
      <c r="U1386" s="90"/>
      <c r="V1386" s="90"/>
      <c r="W1386" s="90"/>
      <c r="X1386" s="90"/>
      <c r="Y1386" s="90"/>
      <c r="Z1386" s="90"/>
      <c r="AA1386" s="90"/>
      <c r="AB1386" s="90"/>
      <c r="AC1386" s="90"/>
      <c r="AD1386" s="90"/>
      <c r="AE1386" s="90"/>
      <c r="AF1386" s="90"/>
      <c r="AG1386" s="90"/>
      <c r="AH1386" s="90"/>
      <c r="AI1386" s="90"/>
      <c r="AJ1386" s="90"/>
      <c r="AK1386" s="90"/>
      <c r="AL1386" s="90"/>
      <c r="AM1386" s="90"/>
      <c r="AN1386" s="90"/>
      <c r="AO1386" s="90"/>
    </row>
    <row r="1387" spans="1:41" x14ac:dyDescent="0.2">
      <c r="A1387" s="90"/>
      <c r="B1387" s="90"/>
      <c r="C1387" s="90"/>
      <c r="D1387" s="90"/>
      <c r="E1387" s="90"/>
      <c r="F1387" s="90"/>
      <c r="G1387" s="90"/>
      <c r="H1387" s="90"/>
      <c r="I1387" s="90"/>
      <c r="J1387" s="90"/>
      <c r="K1387" s="90"/>
      <c r="L1387" s="90"/>
      <c r="M1387" s="90"/>
      <c r="N1387" s="90"/>
      <c r="O1387" s="90"/>
      <c r="P1387" s="90"/>
      <c r="Q1387" s="90"/>
      <c r="R1387" s="90"/>
      <c r="S1387" s="90"/>
      <c r="T1387" s="90"/>
      <c r="U1387" s="90"/>
      <c r="V1387" s="90"/>
      <c r="W1387" s="90"/>
      <c r="X1387" s="90"/>
      <c r="Y1387" s="90"/>
      <c r="Z1387" s="90"/>
      <c r="AA1387" s="90"/>
      <c r="AB1387" s="90"/>
      <c r="AC1387" s="90"/>
      <c r="AD1387" s="90"/>
      <c r="AE1387" s="90"/>
      <c r="AF1387" s="90"/>
      <c r="AG1387" s="90"/>
      <c r="AH1387" s="90"/>
      <c r="AI1387" s="90"/>
      <c r="AJ1387" s="90"/>
      <c r="AK1387" s="90"/>
      <c r="AL1387" s="90"/>
      <c r="AM1387" s="90"/>
      <c r="AN1387" s="90"/>
      <c r="AO1387" s="90"/>
    </row>
    <row r="1388" spans="1:41" x14ac:dyDescent="0.2">
      <c r="A1388" s="90"/>
      <c r="B1388" s="90"/>
      <c r="C1388" s="90"/>
      <c r="D1388" s="90"/>
      <c r="E1388" s="90"/>
      <c r="F1388" s="90"/>
      <c r="G1388" s="90"/>
      <c r="H1388" s="90"/>
      <c r="I1388" s="90"/>
      <c r="J1388" s="90"/>
      <c r="K1388" s="90"/>
      <c r="L1388" s="90"/>
      <c r="M1388" s="90"/>
      <c r="N1388" s="90"/>
      <c r="O1388" s="90"/>
      <c r="P1388" s="90"/>
      <c r="Q1388" s="90"/>
      <c r="R1388" s="90"/>
      <c r="S1388" s="90"/>
      <c r="T1388" s="90"/>
      <c r="U1388" s="90"/>
      <c r="V1388" s="90"/>
      <c r="W1388" s="90"/>
      <c r="X1388" s="90"/>
      <c r="Y1388" s="90"/>
      <c r="Z1388" s="90"/>
      <c r="AA1388" s="90"/>
      <c r="AB1388" s="90"/>
      <c r="AC1388" s="90"/>
      <c r="AD1388" s="90"/>
      <c r="AE1388" s="90"/>
      <c r="AF1388" s="90"/>
      <c r="AG1388" s="90"/>
      <c r="AH1388" s="90"/>
      <c r="AI1388" s="90"/>
      <c r="AJ1388" s="90"/>
      <c r="AK1388" s="90"/>
      <c r="AL1388" s="90"/>
      <c r="AM1388" s="90"/>
      <c r="AN1388" s="90"/>
      <c r="AO1388" s="90"/>
    </row>
    <row r="1389" spans="1:41" x14ac:dyDescent="0.2">
      <c r="A1389" s="90"/>
      <c r="B1389" s="90"/>
      <c r="C1389" s="90"/>
      <c r="D1389" s="90"/>
      <c r="E1389" s="90"/>
      <c r="F1389" s="90"/>
      <c r="G1389" s="90"/>
      <c r="H1389" s="90"/>
      <c r="I1389" s="90"/>
      <c r="J1389" s="90"/>
      <c r="K1389" s="90"/>
      <c r="L1389" s="90"/>
      <c r="M1389" s="90"/>
      <c r="N1389" s="90"/>
      <c r="O1389" s="90"/>
      <c r="P1389" s="90"/>
      <c r="Q1389" s="90"/>
      <c r="R1389" s="90"/>
      <c r="S1389" s="90"/>
      <c r="T1389" s="90"/>
      <c r="U1389" s="90"/>
      <c r="V1389" s="90"/>
      <c r="W1389" s="90"/>
      <c r="X1389" s="90"/>
      <c r="Y1389" s="90"/>
      <c r="Z1389" s="90"/>
      <c r="AA1389" s="90"/>
      <c r="AB1389" s="90"/>
      <c r="AC1389" s="90"/>
      <c r="AD1389" s="90"/>
      <c r="AE1389" s="90"/>
      <c r="AF1389" s="90"/>
      <c r="AG1389" s="90"/>
      <c r="AH1389" s="90"/>
      <c r="AI1389" s="90"/>
      <c r="AJ1389" s="90"/>
      <c r="AK1389" s="90"/>
      <c r="AL1389" s="90"/>
      <c r="AM1389" s="90"/>
      <c r="AN1389" s="90"/>
      <c r="AO1389" s="90"/>
    </row>
    <row r="1390" spans="1:41" x14ac:dyDescent="0.2">
      <c r="A1390" s="90"/>
      <c r="B1390" s="90"/>
      <c r="C1390" s="90"/>
      <c r="D1390" s="90"/>
      <c r="E1390" s="90"/>
      <c r="F1390" s="90"/>
      <c r="G1390" s="90"/>
      <c r="H1390" s="90"/>
      <c r="I1390" s="90"/>
      <c r="J1390" s="90"/>
      <c r="K1390" s="90"/>
      <c r="L1390" s="90"/>
      <c r="M1390" s="90"/>
      <c r="N1390" s="90"/>
      <c r="O1390" s="90"/>
      <c r="P1390" s="90"/>
      <c r="Q1390" s="90"/>
      <c r="R1390" s="90"/>
      <c r="S1390" s="90"/>
      <c r="T1390" s="90"/>
      <c r="U1390" s="90"/>
      <c r="V1390" s="90"/>
      <c r="W1390" s="90"/>
      <c r="X1390" s="90"/>
      <c r="Y1390" s="90"/>
      <c r="Z1390" s="90"/>
      <c r="AA1390" s="90"/>
      <c r="AB1390" s="90"/>
      <c r="AC1390" s="90"/>
      <c r="AD1390" s="90"/>
      <c r="AE1390" s="90"/>
      <c r="AF1390" s="90"/>
      <c r="AG1390" s="90"/>
      <c r="AH1390" s="90"/>
      <c r="AI1390" s="90"/>
      <c r="AJ1390" s="90"/>
      <c r="AK1390" s="90"/>
      <c r="AL1390" s="90"/>
      <c r="AM1390" s="90"/>
      <c r="AN1390" s="90"/>
      <c r="AO1390" s="90"/>
    </row>
    <row r="1391" spans="1:41" x14ac:dyDescent="0.2">
      <c r="A1391" s="90"/>
      <c r="B1391" s="90"/>
      <c r="C1391" s="90"/>
      <c r="D1391" s="90"/>
      <c r="E1391" s="90"/>
      <c r="F1391" s="90"/>
      <c r="G1391" s="90"/>
      <c r="H1391" s="90"/>
      <c r="I1391" s="90"/>
      <c r="J1391" s="90"/>
      <c r="K1391" s="90"/>
      <c r="L1391" s="90"/>
      <c r="M1391" s="90"/>
      <c r="N1391" s="90"/>
      <c r="O1391" s="90"/>
      <c r="P1391" s="90"/>
      <c r="Q1391" s="90"/>
      <c r="R1391" s="90"/>
      <c r="S1391" s="90"/>
      <c r="T1391" s="90"/>
      <c r="U1391" s="90"/>
      <c r="V1391" s="90"/>
      <c r="W1391" s="90"/>
      <c r="X1391" s="90"/>
      <c r="Y1391" s="90"/>
      <c r="Z1391" s="90"/>
      <c r="AA1391" s="90"/>
      <c r="AB1391" s="90"/>
      <c r="AC1391" s="90"/>
      <c r="AD1391" s="90"/>
      <c r="AE1391" s="90"/>
      <c r="AF1391" s="90"/>
      <c r="AG1391" s="90"/>
      <c r="AH1391" s="90"/>
      <c r="AI1391" s="90"/>
      <c r="AJ1391" s="90"/>
      <c r="AK1391" s="90"/>
      <c r="AL1391" s="90"/>
      <c r="AM1391" s="90"/>
      <c r="AN1391" s="90"/>
      <c r="AO1391" s="90"/>
    </row>
    <row r="1392" spans="1:41" x14ac:dyDescent="0.2">
      <c r="A1392" s="90"/>
      <c r="B1392" s="90"/>
      <c r="C1392" s="90"/>
      <c r="D1392" s="90"/>
      <c r="E1392" s="90"/>
      <c r="F1392" s="90"/>
      <c r="G1392" s="90"/>
      <c r="H1392" s="90"/>
      <c r="I1392" s="90"/>
      <c r="J1392" s="90"/>
      <c r="K1392" s="90"/>
      <c r="L1392" s="90"/>
      <c r="M1392" s="90"/>
      <c r="N1392" s="90"/>
      <c r="O1392" s="90"/>
      <c r="P1392" s="90"/>
      <c r="Q1392" s="90"/>
      <c r="R1392" s="90"/>
      <c r="S1392" s="90"/>
      <c r="T1392" s="90"/>
      <c r="U1392" s="90"/>
      <c r="V1392" s="90"/>
      <c r="W1392" s="90"/>
      <c r="X1392" s="90"/>
      <c r="Y1392" s="90"/>
      <c r="Z1392" s="90"/>
      <c r="AA1392" s="90"/>
      <c r="AB1392" s="90"/>
      <c r="AC1392" s="90"/>
      <c r="AD1392" s="90"/>
      <c r="AE1392" s="90"/>
      <c r="AF1392" s="90"/>
      <c r="AG1392" s="90"/>
      <c r="AH1392" s="90"/>
      <c r="AI1392" s="90"/>
      <c r="AJ1392" s="90"/>
      <c r="AK1392" s="90"/>
      <c r="AL1392" s="90"/>
      <c r="AM1392" s="90"/>
      <c r="AN1392" s="90"/>
      <c r="AO1392" s="90"/>
    </row>
    <row r="1393" spans="1:41" x14ac:dyDescent="0.2">
      <c r="A1393" s="90"/>
      <c r="B1393" s="90"/>
      <c r="C1393" s="90"/>
      <c r="D1393" s="90"/>
      <c r="E1393" s="90"/>
      <c r="F1393" s="90"/>
      <c r="G1393" s="90"/>
      <c r="H1393" s="90"/>
      <c r="I1393" s="90"/>
      <c r="J1393" s="90"/>
      <c r="K1393" s="90"/>
      <c r="L1393" s="90"/>
      <c r="M1393" s="90"/>
      <c r="N1393" s="90"/>
      <c r="O1393" s="90"/>
      <c r="P1393" s="90"/>
      <c r="Q1393" s="90"/>
      <c r="R1393" s="90"/>
      <c r="S1393" s="90"/>
      <c r="T1393" s="90"/>
      <c r="U1393" s="90"/>
      <c r="V1393" s="90"/>
      <c r="W1393" s="90"/>
      <c r="X1393" s="90"/>
      <c r="Y1393" s="90"/>
      <c r="Z1393" s="90"/>
      <c r="AA1393" s="90"/>
      <c r="AB1393" s="90"/>
      <c r="AC1393" s="90"/>
      <c r="AD1393" s="90"/>
      <c r="AE1393" s="90"/>
      <c r="AF1393" s="90"/>
      <c r="AG1393" s="90"/>
      <c r="AH1393" s="90"/>
      <c r="AI1393" s="90"/>
      <c r="AJ1393" s="90"/>
      <c r="AK1393" s="90"/>
      <c r="AL1393" s="90"/>
      <c r="AM1393" s="90"/>
      <c r="AN1393" s="90"/>
      <c r="AO1393" s="90"/>
    </row>
    <row r="1394" spans="1:41" x14ac:dyDescent="0.2">
      <c r="A1394" s="90"/>
      <c r="B1394" s="90"/>
      <c r="C1394" s="90"/>
      <c r="D1394" s="90"/>
      <c r="E1394" s="90"/>
      <c r="F1394" s="90"/>
      <c r="G1394" s="90"/>
      <c r="H1394" s="90"/>
      <c r="I1394" s="90"/>
      <c r="J1394" s="90"/>
      <c r="K1394" s="90"/>
      <c r="L1394" s="90"/>
      <c r="M1394" s="90"/>
      <c r="N1394" s="90"/>
      <c r="O1394" s="90"/>
      <c r="P1394" s="90"/>
      <c r="Q1394" s="90"/>
      <c r="R1394" s="90"/>
      <c r="S1394" s="90"/>
      <c r="T1394" s="90"/>
      <c r="U1394" s="90"/>
      <c r="V1394" s="90"/>
      <c r="W1394" s="90"/>
      <c r="X1394" s="90"/>
      <c r="Y1394" s="90"/>
      <c r="Z1394" s="90"/>
      <c r="AA1394" s="90"/>
      <c r="AB1394" s="90"/>
      <c r="AC1394" s="90"/>
      <c r="AD1394" s="90"/>
      <c r="AE1394" s="90"/>
      <c r="AF1394" s="90"/>
      <c r="AG1394" s="90"/>
      <c r="AH1394" s="90"/>
      <c r="AI1394" s="90"/>
      <c r="AJ1394" s="90"/>
      <c r="AK1394" s="90"/>
      <c r="AL1394" s="90"/>
      <c r="AM1394" s="90"/>
      <c r="AN1394" s="90"/>
      <c r="AO1394" s="90"/>
    </row>
    <row r="1395" spans="1:41" x14ac:dyDescent="0.2">
      <c r="A1395" s="90"/>
      <c r="B1395" s="90"/>
      <c r="C1395" s="90"/>
      <c r="D1395" s="90"/>
      <c r="E1395" s="90"/>
      <c r="F1395" s="90"/>
      <c r="G1395" s="90"/>
      <c r="H1395" s="90"/>
      <c r="I1395" s="90"/>
      <c r="J1395" s="90"/>
      <c r="K1395" s="90"/>
      <c r="L1395" s="90"/>
      <c r="M1395" s="90"/>
      <c r="N1395" s="90"/>
      <c r="O1395" s="90"/>
      <c r="P1395" s="90"/>
      <c r="Q1395" s="90"/>
      <c r="R1395" s="90"/>
      <c r="S1395" s="90"/>
      <c r="T1395" s="90"/>
      <c r="U1395" s="90"/>
      <c r="V1395" s="90"/>
      <c r="W1395" s="90"/>
      <c r="X1395" s="90"/>
      <c r="Y1395" s="90"/>
      <c r="Z1395" s="90"/>
      <c r="AA1395" s="90"/>
      <c r="AB1395" s="90"/>
      <c r="AC1395" s="90"/>
      <c r="AD1395" s="90"/>
      <c r="AE1395" s="90"/>
      <c r="AF1395" s="90"/>
      <c r="AG1395" s="90"/>
      <c r="AH1395" s="90"/>
      <c r="AI1395" s="90"/>
      <c r="AJ1395" s="90"/>
      <c r="AK1395" s="90"/>
      <c r="AL1395" s="90"/>
      <c r="AM1395" s="90"/>
      <c r="AN1395" s="90"/>
      <c r="AO1395" s="90"/>
    </row>
    <row r="1396" spans="1:41" x14ac:dyDescent="0.2">
      <c r="A1396" s="90"/>
      <c r="B1396" s="90"/>
      <c r="C1396" s="90"/>
      <c r="D1396" s="90"/>
      <c r="E1396" s="90"/>
      <c r="F1396" s="90"/>
      <c r="G1396" s="90"/>
      <c r="H1396" s="90"/>
      <c r="I1396" s="90"/>
      <c r="J1396" s="90"/>
      <c r="K1396" s="90"/>
      <c r="L1396" s="90"/>
      <c r="M1396" s="90"/>
      <c r="N1396" s="90"/>
      <c r="O1396" s="90"/>
      <c r="P1396" s="90"/>
      <c r="Q1396" s="90"/>
      <c r="R1396" s="90"/>
      <c r="S1396" s="90"/>
      <c r="T1396" s="90"/>
      <c r="U1396" s="90"/>
      <c r="V1396" s="90"/>
      <c r="W1396" s="90"/>
      <c r="X1396" s="90"/>
      <c r="Y1396" s="90"/>
      <c r="Z1396" s="90"/>
      <c r="AA1396" s="90"/>
      <c r="AB1396" s="90"/>
      <c r="AC1396" s="90"/>
      <c r="AD1396" s="90"/>
      <c r="AE1396" s="90"/>
      <c r="AF1396" s="90"/>
      <c r="AG1396" s="90"/>
      <c r="AH1396" s="90"/>
      <c r="AI1396" s="90"/>
      <c r="AJ1396" s="90"/>
      <c r="AK1396" s="90"/>
      <c r="AL1396" s="90"/>
      <c r="AM1396" s="90"/>
      <c r="AN1396" s="90"/>
      <c r="AO1396" s="90"/>
    </row>
    <row r="1397" spans="1:41" x14ac:dyDescent="0.2">
      <c r="A1397" s="90"/>
      <c r="B1397" s="90"/>
      <c r="C1397" s="90"/>
      <c r="D1397" s="90"/>
      <c r="E1397" s="90"/>
      <c r="F1397" s="90"/>
      <c r="G1397" s="90"/>
      <c r="H1397" s="90"/>
      <c r="I1397" s="90"/>
      <c r="J1397" s="90"/>
      <c r="K1397" s="90"/>
      <c r="L1397" s="90"/>
      <c r="M1397" s="90"/>
      <c r="N1397" s="90"/>
      <c r="O1397" s="90"/>
      <c r="P1397" s="90"/>
      <c r="Q1397" s="90"/>
      <c r="R1397" s="90"/>
      <c r="S1397" s="90"/>
      <c r="T1397" s="90"/>
      <c r="U1397" s="90"/>
      <c r="V1397" s="90"/>
      <c r="W1397" s="90"/>
      <c r="X1397" s="90"/>
      <c r="Y1397" s="90"/>
      <c r="Z1397" s="90"/>
      <c r="AA1397" s="90"/>
      <c r="AB1397" s="90"/>
      <c r="AC1397" s="90"/>
      <c r="AD1397" s="90"/>
      <c r="AE1397" s="90"/>
      <c r="AF1397" s="90"/>
      <c r="AG1397" s="90"/>
      <c r="AH1397" s="90"/>
      <c r="AI1397" s="90"/>
      <c r="AJ1397" s="90"/>
      <c r="AK1397" s="90"/>
      <c r="AL1397" s="90"/>
      <c r="AM1397" s="90"/>
      <c r="AN1397" s="90"/>
      <c r="AO1397" s="90"/>
    </row>
    <row r="1398" spans="1:41" x14ac:dyDescent="0.2">
      <c r="A1398" s="90"/>
      <c r="B1398" s="90"/>
      <c r="C1398" s="90"/>
      <c r="D1398" s="90"/>
      <c r="E1398" s="90"/>
      <c r="F1398" s="90"/>
      <c r="G1398" s="90"/>
      <c r="H1398" s="90"/>
      <c r="I1398" s="90"/>
      <c r="J1398" s="90"/>
      <c r="K1398" s="90"/>
      <c r="L1398" s="90"/>
      <c r="M1398" s="90"/>
      <c r="N1398" s="90"/>
      <c r="O1398" s="90"/>
      <c r="P1398" s="90"/>
      <c r="Q1398" s="90"/>
      <c r="R1398" s="90"/>
      <c r="S1398" s="90"/>
      <c r="T1398" s="90"/>
      <c r="U1398" s="90"/>
      <c r="V1398" s="90"/>
      <c r="W1398" s="90"/>
      <c r="X1398" s="90"/>
      <c r="Y1398" s="90"/>
      <c r="Z1398" s="90"/>
      <c r="AA1398" s="90"/>
      <c r="AB1398" s="90"/>
      <c r="AC1398" s="90"/>
      <c r="AD1398" s="90"/>
      <c r="AE1398" s="90"/>
      <c r="AF1398" s="90"/>
      <c r="AG1398" s="90"/>
      <c r="AH1398" s="90"/>
      <c r="AI1398" s="90"/>
      <c r="AJ1398" s="90"/>
      <c r="AK1398" s="90"/>
      <c r="AL1398" s="90"/>
      <c r="AM1398" s="90"/>
      <c r="AN1398" s="90"/>
      <c r="AO1398" s="90"/>
    </row>
    <row r="1399" spans="1:41" x14ac:dyDescent="0.2">
      <c r="A1399" s="90"/>
      <c r="B1399" s="90"/>
      <c r="C1399" s="90"/>
      <c r="D1399" s="90"/>
      <c r="E1399" s="90"/>
      <c r="F1399" s="90"/>
      <c r="G1399" s="90"/>
      <c r="H1399" s="90"/>
      <c r="I1399" s="90"/>
      <c r="J1399" s="90"/>
      <c r="K1399" s="90"/>
      <c r="L1399" s="90"/>
      <c r="M1399" s="90"/>
      <c r="N1399" s="90"/>
      <c r="O1399" s="90"/>
      <c r="P1399" s="90"/>
      <c r="Q1399" s="90"/>
      <c r="R1399" s="90"/>
      <c r="S1399" s="90"/>
      <c r="T1399" s="90"/>
      <c r="U1399" s="90"/>
      <c r="V1399" s="90"/>
      <c r="W1399" s="90"/>
      <c r="X1399" s="90"/>
      <c r="Y1399" s="90"/>
      <c r="Z1399" s="90"/>
      <c r="AA1399" s="90"/>
      <c r="AB1399" s="90"/>
      <c r="AC1399" s="90"/>
      <c r="AD1399" s="90"/>
      <c r="AE1399" s="90"/>
      <c r="AF1399" s="90"/>
      <c r="AG1399" s="90"/>
      <c r="AH1399" s="90"/>
      <c r="AI1399" s="90"/>
      <c r="AJ1399" s="90"/>
      <c r="AK1399" s="90"/>
      <c r="AL1399" s="90"/>
      <c r="AM1399" s="90"/>
      <c r="AN1399" s="90"/>
      <c r="AO1399" s="90"/>
    </row>
    <row r="1400" spans="1:41" x14ac:dyDescent="0.2">
      <c r="A1400" s="90"/>
      <c r="B1400" s="90"/>
      <c r="C1400" s="90"/>
      <c r="D1400" s="90"/>
      <c r="E1400" s="90"/>
      <c r="F1400" s="90"/>
      <c r="G1400" s="90"/>
      <c r="H1400" s="90"/>
      <c r="I1400" s="90"/>
      <c r="J1400" s="90"/>
      <c r="K1400" s="90"/>
      <c r="L1400" s="90"/>
      <c r="M1400" s="90"/>
      <c r="N1400" s="90"/>
      <c r="O1400" s="90"/>
      <c r="P1400" s="90"/>
      <c r="Q1400" s="90"/>
      <c r="R1400" s="90"/>
      <c r="S1400" s="90"/>
      <c r="T1400" s="90"/>
      <c r="U1400" s="90"/>
      <c r="V1400" s="90"/>
      <c r="W1400" s="90"/>
      <c r="X1400" s="90"/>
      <c r="Y1400" s="90"/>
      <c r="Z1400" s="90"/>
      <c r="AA1400" s="90"/>
      <c r="AB1400" s="90"/>
      <c r="AC1400" s="90"/>
      <c r="AD1400" s="90"/>
      <c r="AE1400" s="90"/>
      <c r="AF1400" s="90"/>
      <c r="AG1400" s="90"/>
      <c r="AH1400" s="90"/>
      <c r="AI1400" s="90"/>
      <c r="AJ1400" s="90"/>
      <c r="AK1400" s="90"/>
      <c r="AL1400" s="90"/>
      <c r="AM1400" s="90"/>
      <c r="AN1400" s="90"/>
      <c r="AO1400" s="90"/>
    </row>
    <row r="1401" spans="1:41" x14ac:dyDescent="0.2">
      <c r="A1401" s="90"/>
      <c r="B1401" s="90"/>
      <c r="C1401" s="90"/>
      <c r="D1401" s="90"/>
      <c r="E1401" s="90"/>
      <c r="F1401" s="90"/>
      <c r="G1401" s="90"/>
      <c r="H1401" s="90"/>
      <c r="I1401" s="90"/>
      <c r="J1401" s="90"/>
      <c r="K1401" s="90"/>
      <c r="L1401" s="90"/>
      <c r="M1401" s="90"/>
      <c r="N1401" s="90"/>
      <c r="O1401" s="90"/>
      <c r="P1401" s="90"/>
      <c r="Q1401" s="90"/>
      <c r="R1401" s="90"/>
      <c r="S1401" s="90"/>
      <c r="T1401" s="90"/>
      <c r="U1401" s="90"/>
      <c r="V1401" s="90"/>
      <c r="W1401" s="90"/>
      <c r="X1401" s="90"/>
      <c r="Y1401" s="90"/>
      <c r="Z1401" s="90"/>
      <c r="AA1401" s="90"/>
      <c r="AB1401" s="90"/>
      <c r="AC1401" s="90"/>
      <c r="AD1401" s="90"/>
      <c r="AE1401" s="90"/>
      <c r="AF1401" s="90"/>
      <c r="AG1401" s="90"/>
      <c r="AH1401" s="90"/>
      <c r="AI1401" s="90"/>
      <c r="AJ1401" s="90"/>
      <c r="AK1401" s="90"/>
      <c r="AL1401" s="90"/>
      <c r="AM1401" s="90"/>
      <c r="AN1401" s="90"/>
      <c r="AO1401" s="90"/>
    </row>
    <row r="1402" spans="1:41" x14ac:dyDescent="0.2">
      <c r="A1402" s="90"/>
      <c r="B1402" s="90"/>
      <c r="C1402" s="90"/>
      <c r="D1402" s="90"/>
      <c r="E1402" s="90"/>
      <c r="F1402" s="90"/>
      <c r="G1402" s="90"/>
      <c r="H1402" s="90"/>
      <c r="I1402" s="90"/>
      <c r="J1402" s="90"/>
      <c r="K1402" s="90"/>
      <c r="L1402" s="90"/>
      <c r="M1402" s="90"/>
      <c r="N1402" s="90"/>
      <c r="O1402" s="90"/>
      <c r="P1402" s="90"/>
      <c r="Q1402" s="90"/>
      <c r="R1402" s="90"/>
      <c r="S1402" s="90"/>
      <c r="T1402" s="90"/>
      <c r="U1402" s="90"/>
      <c r="V1402" s="90"/>
      <c r="W1402" s="90"/>
      <c r="X1402" s="90"/>
      <c r="Y1402" s="90"/>
      <c r="Z1402" s="90"/>
      <c r="AA1402" s="90"/>
      <c r="AB1402" s="90"/>
      <c r="AC1402" s="90"/>
      <c r="AD1402" s="90"/>
      <c r="AE1402" s="90"/>
      <c r="AF1402" s="90"/>
      <c r="AG1402" s="90"/>
      <c r="AH1402" s="90"/>
      <c r="AI1402" s="90"/>
      <c r="AJ1402" s="90"/>
      <c r="AK1402" s="90"/>
      <c r="AL1402" s="90"/>
      <c r="AM1402" s="90"/>
      <c r="AN1402" s="90"/>
      <c r="AO1402" s="90"/>
    </row>
    <row r="1403" spans="1:41" x14ac:dyDescent="0.2">
      <c r="A1403" s="90"/>
      <c r="B1403" s="90"/>
      <c r="C1403" s="90"/>
      <c r="D1403" s="90"/>
      <c r="E1403" s="90"/>
      <c r="F1403" s="90"/>
      <c r="G1403" s="90"/>
      <c r="H1403" s="90"/>
      <c r="I1403" s="90"/>
      <c r="J1403" s="90"/>
      <c r="K1403" s="90"/>
      <c r="L1403" s="90"/>
      <c r="M1403" s="90"/>
      <c r="N1403" s="90"/>
      <c r="O1403" s="90"/>
      <c r="P1403" s="90"/>
      <c r="Q1403" s="90"/>
      <c r="R1403" s="90"/>
      <c r="S1403" s="90"/>
      <c r="T1403" s="90"/>
      <c r="U1403" s="90"/>
      <c r="V1403" s="90"/>
      <c r="W1403" s="90"/>
      <c r="X1403" s="90"/>
      <c r="Y1403" s="90"/>
      <c r="Z1403" s="90"/>
      <c r="AA1403" s="90"/>
      <c r="AB1403" s="90"/>
      <c r="AC1403" s="90"/>
      <c r="AD1403" s="90"/>
      <c r="AE1403" s="90"/>
      <c r="AF1403" s="90"/>
      <c r="AG1403" s="90"/>
      <c r="AH1403" s="90"/>
      <c r="AI1403" s="90"/>
      <c r="AJ1403" s="90"/>
      <c r="AK1403" s="90"/>
      <c r="AL1403" s="90"/>
      <c r="AM1403" s="90"/>
      <c r="AN1403" s="90"/>
      <c r="AO1403" s="90"/>
    </row>
    <row r="1404" spans="1:41" x14ac:dyDescent="0.2">
      <c r="A1404" s="90"/>
      <c r="B1404" s="90"/>
      <c r="C1404" s="90"/>
      <c r="D1404" s="90"/>
      <c r="E1404" s="90"/>
      <c r="F1404" s="90"/>
      <c r="G1404" s="90"/>
      <c r="H1404" s="90"/>
      <c r="I1404" s="90"/>
      <c r="J1404" s="90"/>
      <c r="K1404" s="90"/>
      <c r="L1404" s="90"/>
      <c r="M1404" s="90"/>
      <c r="N1404" s="90"/>
      <c r="O1404" s="90"/>
      <c r="P1404" s="90"/>
      <c r="Q1404" s="90"/>
      <c r="R1404" s="90"/>
      <c r="S1404" s="90"/>
      <c r="T1404" s="90"/>
      <c r="U1404" s="90"/>
      <c r="V1404" s="90"/>
      <c r="W1404" s="90"/>
      <c r="X1404" s="90"/>
      <c r="Y1404" s="90"/>
      <c r="Z1404" s="90"/>
      <c r="AA1404" s="90"/>
      <c r="AB1404" s="90"/>
      <c r="AC1404" s="90"/>
      <c r="AD1404" s="90"/>
      <c r="AE1404" s="90"/>
      <c r="AF1404" s="90"/>
      <c r="AG1404" s="90"/>
      <c r="AH1404" s="90"/>
      <c r="AI1404" s="90"/>
      <c r="AJ1404" s="90"/>
      <c r="AK1404" s="90"/>
      <c r="AL1404" s="90"/>
      <c r="AM1404" s="90"/>
      <c r="AN1404" s="90"/>
      <c r="AO1404" s="90"/>
    </row>
    <row r="1405" spans="1:41" x14ac:dyDescent="0.2">
      <c r="A1405" s="90"/>
      <c r="B1405" s="90"/>
      <c r="C1405" s="90"/>
      <c r="D1405" s="90"/>
      <c r="E1405" s="90"/>
      <c r="F1405" s="90"/>
      <c r="G1405" s="90"/>
      <c r="H1405" s="90"/>
      <c r="I1405" s="90"/>
      <c r="J1405" s="90"/>
      <c r="K1405" s="90"/>
      <c r="L1405" s="90"/>
      <c r="M1405" s="90"/>
      <c r="N1405" s="90"/>
      <c r="O1405" s="90"/>
      <c r="P1405" s="90"/>
      <c r="Q1405" s="90"/>
      <c r="R1405" s="90"/>
      <c r="S1405" s="90"/>
      <c r="T1405" s="90"/>
      <c r="U1405" s="90"/>
      <c r="V1405" s="90"/>
      <c r="W1405" s="90"/>
      <c r="X1405" s="90"/>
      <c r="Y1405" s="90"/>
      <c r="Z1405" s="90"/>
      <c r="AA1405" s="90"/>
      <c r="AB1405" s="90"/>
      <c r="AC1405" s="90"/>
      <c r="AD1405" s="90"/>
      <c r="AE1405" s="90"/>
      <c r="AF1405" s="90"/>
      <c r="AG1405" s="90"/>
      <c r="AH1405" s="90"/>
      <c r="AI1405" s="90"/>
      <c r="AJ1405" s="90"/>
      <c r="AK1405" s="90"/>
      <c r="AL1405" s="90"/>
      <c r="AM1405" s="90"/>
      <c r="AN1405" s="90"/>
      <c r="AO1405" s="90"/>
    </row>
    <row r="1406" spans="1:41" x14ac:dyDescent="0.2">
      <c r="A1406" s="90"/>
      <c r="B1406" s="90"/>
      <c r="C1406" s="90"/>
      <c r="D1406" s="90"/>
      <c r="E1406" s="90"/>
      <c r="F1406" s="90"/>
      <c r="G1406" s="90"/>
      <c r="H1406" s="90"/>
      <c r="I1406" s="90"/>
      <c r="J1406" s="90"/>
      <c r="K1406" s="90"/>
      <c r="L1406" s="90"/>
      <c r="M1406" s="90"/>
      <c r="N1406" s="90"/>
      <c r="O1406" s="90"/>
      <c r="P1406" s="90"/>
      <c r="Q1406" s="90"/>
      <c r="R1406" s="90"/>
      <c r="S1406" s="90"/>
      <c r="T1406" s="90"/>
      <c r="U1406" s="90"/>
      <c r="V1406" s="90"/>
      <c r="W1406" s="90"/>
      <c r="X1406" s="90"/>
      <c r="Y1406" s="90"/>
      <c r="Z1406" s="90"/>
      <c r="AA1406" s="90"/>
      <c r="AB1406" s="90"/>
      <c r="AC1406" s="90"/>
      <c r="AD1406" s="90"/>
      <c r="AE1406" s="90"/>
      <c r="AF1406" s="90"/>
      <c r="AG1406" s="90"/>
      <c r="AH1406" s="90"/>
      <c r="AI1406" s="90"/>
      <c r="AJ1406" s="90"/>
      <c r="AK1406" s="90"/>
      <c r="AL1406" s="90"/>
      <c r="AM1406" s="90"/>
      <c r="AN1406" s="90"/>
      <c r="AO1406" s="90"/>
    </row>
    <row r="1407" spans="1:41" x14ac:dyDescent="0.2">
      <c r="A1407" s="90"/>
      <c r="B1407" s="90"/>
      <c r="C1407" s="90"/>
      <c r="D1407" s="90"/>
      <c r="E1407" s="90"/>
      <c r="F1407" s="90"/>
      <c r="G1407" s="90"/>
      <c r="H1407" s="90"/>
      <c r="I1407" s="90"/>
      <c r="J1407" s="90"/>
      <c r="K1407" s="90"/>
      <c r="L1407" s="90"/>
      <c r="M1407" s="90"/>
      <c r="N1407" s="90"/>
      <c r="O1407" s="90"/>
      <c r="P1407" s="90"/>
      <c r="Q1407" s="90"/>
      <c r="R1407" s="90"/>
      <c r="S1407" s="90"/>
      <c r="T1407" s="90"/>
      <c r="U1407" s="90"/>
      <c r="V1407" s="90"/>
      <c r="W1407" s="90"/>
      <c r="X1407" s="90"/>
      <c r="Y1407" s="90"/>
      <c r="Z1407" s="90"/>
      <c r="AA1407" s="90"/>
      <c r="AB1407" s="90"/>
      <c r="AC1407" s="90"/>
      <c r="AD1407" s="90"/>
      <c r="AE1407" s="90"/>
      <c r="AF1407" s="90"/>
      <c r="AG1407" s="90"/>
      <c r="AH1407" s="90"/>
      <c r="AI1407" s="90"/>
      <c r="AJ1407" s="90"/>
      <c r="AK1407" s="90"/>
      <c r="AL1407" s="90"/>
      <c r="AM1407" s="90"/>
      <c r="AN1407" s="90"/>
      <c r="AO1407" s="90"/>
    </row>
    <row r="1408" spans="1:41" x14ac:dyDescent="0.2">
      <c r="A1408" s="90"/>
      <c r="B1408" s="90"/>
      <c r="C1408" s="90"/>
      <c r="D1408" s="90"/>
      <c r="E1408" s="90"/>
      <c r="F1408" s="90"/>
      <c r="G1408" s="90"/>
      <c r="H1408" s="90"/>
      <c r="I1408" s="90"/>
      <c r="J1408" s="90"/>
      <c r="K1408" s="90"/>
      <c r="L1408" s="90"/>
      <c r="M1408" s="90"/>
      <c r="N1408" s="90"/>
      <c r="O1408" s="90"/>
      <c r="P1408" s="90"/>
      <c r="Q1408" s="90"/>
      <c r="R1408" s="90"/>
      <c r="S1408" s="90"/>
      <c r="T1408" s="90"/>
      <c r="U1408" s="90"/>
      <c r="V1408" s="90"/>
      <c r="W1408" s="90"/>
      <c r="X1408" s="90"/>
      <c r="Y1408" s="90"/>
      <c r="Z1408" s="90"/>
      <c r="AA1408" s="90"/>
      <c r="AB1408" s="90"/>
      <c r="AC1408" s="90"/>
      <c r="AD1408" s="90"/>
      <c r="AE1408" s="90"/>
      <c r="AF1408" s="90"/>
      <c r="AG1408" s="90"/>
      <c r="AH1408" s="90"/>
      <c r="AI1408" s="90"/>
      <c r="AJ1408" s="90"/>
      <c r="AK1408" s="90"/>
      <c r="AL1408" s="90"/>
      <c r="AM1408" s="90"/>
      <c r="AN1408" s="90"/>
      <c r="AO1408" s="90"/>
    </row>
    <row r="1409" spans="1:41" x14ac:dyDescent="0.2">
      <c r="A1409" s="90"/>
      <c r="B1409" s="90"/>
      <c r="C1409" s="90"/>
      <c r="D1409" s="90"/>
      <c r="E1409" s="90"/>
      <c r="F1409" s="90"/>
      <c r="G1409" s="90"/>
      <c r="H1409" s="90"/>
      <c r="I1409" s="90"/>
      <c r="J1409" s="90"/>
      <c r="K1409" s="90"/>
      <c r="L1409" s="90"/>
      <c r="M1409" s="90"/>
      <c r="N1409" s="90"/>
      <c r="O1409" s="90"/>
      <c r="P1409" s="90"/>
      <c r="Q1409" s="90"/>
      <c r="R1409" s="90"/>
      <c r="S1409" s="90"/>
      <c r="T1409" s="90"/>
      <c r="U1409" s="90"/>
      <c r="V1409" s="90"/>
      <c r="W1409" s="90"/>
      <c r="X1409" s="90"/>
      <c r="Y1409" s="90"/>
      <c r="Z1409" s="90"/>
      <c r="AA1409" s="90"/>
      <c r="AB1409" s="90"/>
      <c r="AC1409" s="90"/>
      <c r="AD1409" s="90"/>
      <c r="AE1409" s="90"/>
      <c r="AF1409" s="90"/>
      <c r="AG1409" s="90"/>
      <c r="AH1409" s="90"/>
      <c r="AI1409" s="90"/>
      <c r="AJ1409" s="90"/>
      <c r="AK1409" s="90"/>
      <c r="AL1409" s="90"/>
      <c r="AM1409" s="90"/>
      <c r="AN1409" s="90"/>
      <c r="AO1409" s="90"/>
    </row>
    <row r="1410" spans="1:41" x14ac:dyDescent="0.2">
      <c r="A1410" s="90"/>
      <c r="B1410" s="90"/>
      <c r="C1410" s="90"/>
      <c r="D1410" s="90"/>
      <c r="E1410" s="90"/>
      <c r="F1410" s="90"/>
      <c r="G1410" s="90"/>
      <c r="H1410" s="90"/>
      <c r="I1410" s="90"/>
      <c r="J1410" s="90"/>
      <c r="K1410" s="90"/>
      <c r="L1410" s="90"/>
      <c r="M1410" s="90"/>
      <c r="N1410" s="90"/>
      <c r="O1410" s="90"/>
      <c r="P1410" s="90"/>
      <c r="Q1410" s="90"/>
      <c r="R1410" s="90"/>
      <c r="S1410" s="90"/>
      <c r="T1410" s="90"/>
      <c r="U1410" s="90"/>
      <c r="V1410" s="90"/>
      <c r="W1410" s="90"/>
      <c r="X1410" s="90"/>
      <c r="Y1410" s="90"/>
      <c r="Z1410" s="90"/>
      <c r="AA1410" s="90"/>
      <c r="AB1410" s="90"/>
      <c r="AC1410" s="90"/>
      <c r="AD1410" s="90"/>
      <c r="AE1410" s="90"/>
      <c r="AF1410" s="90"/>
      <c r="AG1410" s="90"/>
      <c r="AH1410" s="90"/>
      <c r="AI1410" s="90"/>
      <c r="AJ1410" s="90"/>
      <c r="AK1410" s="90"/>
      <c r="AL1410" s="90"/>
      <c r="AM1410" s="90"/>
      <c r="AN1410" s="90"/>
      <c r="AO1410" s="90"/>
    </row>
    <row r="1411" spans="1:41" x14ac:dyDescent="0.2">
      <c r="A1411" s="90"/>
      <c r="B1411" s="90"/>
      <c r="C1411" s="90"/>
      <c r="D1411" s="90"/>
      <c r="E1411" s="90"/>
      <c r="F1411" s="90"/>
      <c r="G1411" s="90"/>
      <c r="H1411" s="90"/>
      <c r="I1411" s="90"/>
      <c r="J1411" s="90"/>
      <c r="K1411" s="90"/>
      <c r="L1411" s="90"/>
      <c r="M1411" s="90"/>
      <c r="N1411" s="90"/>
      <c r="O1411" s="90"/>
      <c r="P1411" s="90"/>
      <c r="Q1411" s="90"/>
      <c r="R1411" s="90"/>
      <c r="S1411" s="90"/>
      <c r="T1411" s="90"/>
      <c r="U1411" s="90"/>
      <c r="V1411" s="90"/>
      <c r="W1411" s="90"/>
      <c r="X1411" s="90"/>
      <c r="Y1411" s="90"/>
      <c r="Z1411" s="90"/>
      <c r="AA1411" s="90"/>
      <c r="AB1411" s="90"/>
      <c r="AC1411" s="90"/>
      <c r="AD1411" s="90"/>
      <c r="AE1411" s="90"/>
      <c r="AF1411" s="90"/>
      <c r="AG1411" s="90"/>
      <c r="AH1411" s="90"/>
      <c r="AI1411" s="90"/>
      <c r="AJ1411" s="90"/>
      <c r="AK1411" s="90"/>
      <c r="AL1411" s="90"/>
      <c r="AM1411" s="90"/>
      <c r="AN1411" s="90"/>
      <c r="AO1411" s="90"/>
    </row>
    <row r="1412" spans="1:41" x14ac:dyDescent="0.2">
      <c r="A1412" s="90"/>
      <c r="B1412" s="90"/>
      <c r="C1412" s="90"/>
      <c r="D1412" s="90"/>
      <c r="E1412" s="90"/>
      <c r="F1412" s="90"/>
      <c r="G1412" s="90"/>
      <c r="H1412" s="90"/>
      <c r="I1412" s="90"/>
      <c r="J1412" s="90"/>
      <c r="K1412" s="90"/>
      <c r="L1412" s="90"/>
      <c r="M1412" s="90"/>
      <c r="N1412" s="90"/>
      <c r="O1412" s="90"/>
      <c r="P1412" s="90"/>
      <c r="Q1412" s="90"/>
      <c r="R1412" s="90"/>
      <c r="S1412" s="90"/>
      <c r="T1412" s="90"/>
      <c r="U1412" s="90"/>
      <c r="V1412" s="90"/>
      <c r="W1412" s="90"/>
      <c r="X1412" s="90"/>
      <c r="Y1412" s="90"/>
      <c r="Z1412" s="90"/>
      <c r="AA1412" s="90"/>
      <c r="AB1412" s="90"/>
      <c r="AC1412" s="90"/>
      <c r="AD1412" s="90"/>
      <c r="AE1412" s="90"/>
      <c r="AF1412" s="90"/>
      <c r="AG1412" s="90"/>
      <c r="AH1412" s="90"/>
      <c r="AI1412" s="90"/>
      <c r="AJ1412" s="90"/>
      <c r="AK1412" s="90"/>
      <c r="AL1412" s="90"/>
      <c r="AM1412" s="90"/>
      <c r="AN1412" s="90"/>
      <c r="AO1412" s="90"/>
    </row>
    <row r="1413" spans="1:41" x14ac:dyDescent="0.2">
      <c r="A1413" s="90"/>
      <c r="B1413" s="90"/>
      <c r="C1413" s="90"/>
      <c r="D1413" s="90"/>
      <c r="E1413" s="90"/>
      <c r="F1413" s="90"/>
      <c r="G1413" s="90"/>
      <c r="H1413" s="90"/>
      <c r="I1413" s="90"/>
      <c r="J1413" s="90"/>
      <c r="K1413" s="90"/>
      <c r="L1413" s="90"/>
      <c r="M1413" s="90"/>
      <c r="N1413" s="90"/>
      <c r="O1413" s="90"/>
      <c r="P1413" s="90"/>
      <c r="Q1413" s="90"/>
      <c r="R1413" s="90"/>
      <c r="S1413" s="90"/>
      <c r="T1413" s="90"/>
      <c r="U1413" s="90"/>
      <c r="V1413" s="90"/>
      <c r="W1413" s="90"/>
      <c r="X1413" s="90"/>
      <c r="Y1413" s="90"/>
      <c r="Z1413" s="90"/>
      <c r="AA1413" s="90"/>
      <c r="AB1413" s="90"/>
      <c r="AC1413" s="90"/>
      <c r="AD1413" s="90"/>
      <c r="AE1413" s="90"/>
      <c r="AF1413" s="90"/>
      <c r="AG1413" s="90"/>
      <c r="AH1413" s="90"/>
      <c r="AI1413" s="90"/>
      <c r="AJ1413" s="90"/>
      <c r="AK1413" s="90"/>
      <c r="AL1413" s="90"/>
      <c r="AM1413" s="90"/>
      <c r="AN1413" s="90"/>
      <c r="AO1413" s="90"/>
    </row>
    <row r="1414" spans="1:41" x14ac:dyDescent="0.2">
      <c r="A1414" s="90"/>
      <c r="B1414" s="90"/>
      <c r="C1414" s="90"/>
      <c r="D1414" s="90"/>
      <c r="E1414" s="90"/>
      <c r="F1414" s="90"/>
      <c r="G1414" s="90"/>
      <c r="H1414" s="90"/>
      <c r="I1414" s="90"/>
      <c r="J1414" s="90"/>
      <c r="K1414" s="90"/>
      <c r="L1414" s="90"/>
      <c r="M1414" s="90"/>
      <c r="N1414" s="90"/>
      <c r="O1414" s="90"/>
      <c r="P1414" s="90"/>
      <c r="Q1414" s="90"/>
      <c r="R1414" s="90"/>
      <c r="S1414" s="90"/>
      <c r="T1414" s="90"/>
      <c r="U1414" s="90"/>
      <c r="V1414" s="90"/>
      <c r="W1414" s="90"/>
      <c r="X1414" s="90"/>
      <c r="Y1414" s="90"/>
      <c r="Z1414" s="90"/>
      <c r="AA1414" s="90"/>
      <c r="AB1414" s="90"/>
      <c r="AC1414" s="90"/>
      <c r="AD1414" s="90"/>
      <c r="AE1414" s="90"/>
      <c r="AF1414" s="90"/>
      <c r="AG1414" s="90"/>
      <c r="AH1414" s="90"/>
      <c r="AI1414" s="90"/>
      <c r="AJ1414" s="90"/>
      <c r="AK1414" s="90"/>
      <c r="AL1414" s="90"/>
      <c r="AM1414" s="90"/>
      <c r="AN1414" s="90"/>
      <c r="AO1414" s="90"/>
    </row>
    <row r="1415" spans="1:41" x14ac:dyDescent="0.2">
      <c r="A1415" s="90"/>
      <c r="B1415" s="90"/>
      <c r="C1415" s="90"/>
      <c r="D1415" s="90"/>
      <c r="E1415" s="90"/>
      <c r="F1415" s="90"/>
      <c r="G1415" s="90"/>
      <c r="H1415" s="90"/>
      <c r="I1415" s="90"/>
      <c r="J1415" s="90"/>
      <c r="K1415" s="90"/>
      <c r="L1415" s="90"/>
      <c r="M1415" s="90"/>
      <c r="N1415" s="90"/>
      <c r="O1415" s="90"/>
      <c r="P1415" s="90"/>
      <c r="Q1415" s="90"/>
      <c r="R1415" s="90"/>
      <c r="S1415" s="90"/>
      <c r="T1415" s="90"/>
      <c r="U1415" s="90"/>
      <c r="V1415" s="90"/>
      <c r="W1415" s="90"/>
      <c r="X1415" s="90"/>
      <c r="Y1415" s="90"/>
      <c r="Z1415" s="90"/>
      <c r="AA1415" s="90"/>
      <c r="AB1415" s="90"/>
      <c r="AC1415" s="90"/>
      <c r="AD1415" s="90"/>
      <c r="AE1415" s="90"/>
      <c r="AF1415" s="90"/>
      <c r="AG1415" s="90"/>
      <c r="AH1415" s="90"/>
      <c r="AI1415" s="90"/>
      <c r="AJ1415" s="90"/>
      <c r="AK1415" s="90"/>
      <c r="AL1415" s="90"/>
      <c r="AM1415" s="90"/>
      <c r="AN1415" s="90"/>
      <c r="AO1415" s="90"/>
    </row>
    <row r="1416" spans="1:41" x14ac:dyDescent="0.2">
      <c r="A1416" s="90"/>
      <c r="B1416" s="90"/>
      <c r="C1416" s="90"/>
      <c r="D1416" s="90"/>
      <c r="E1416" s="90"/>
      <c r="F1416" s="90"/>
      <c r="G1416" s="90"/>
      <c r="H1416" s="90"/>
      <c r="I1416" s="90"/>
      <c r="J1416" s="90"/>
      <c r="K1416" s="90"/>
      <c r="L1416" s="90"/>
      <c r="M1416" s="90"/>
      <c r="N1416" s="90"/>
      <c r="O1416" s="90"/>
      <c r="P1416" s="90"/>
      <c r="Q1416" s="90"/>
      <c r="R1416" s="90"/>
      <c r="S1416" s="90"/>
      <c r="T1416" s="90"/>
      <c r="U1416" s="90"/>
      <c r="V1416" s="90"/>
      <c r="W1416" s="90"/>
      <c r="X1416" s="90"/>
      <c r="Y1416" s="90"/>
      <c r="Z1416" s="90"/>
      <c r="AA1416" s="90"/>
      <c r="AB1416" s="90"/>
      <c r="AC1416" s="90"/>
      <c r="AD1416" s="90"/>
      <c r="AE1416" s="90"/>
      <c r="AF1416" s="90"/>
      <c r="AG1416" s="90"/>
      <c r="AH1416" s="90"/>
      <c r="AI1416" s="90"/>
      <c r="AJ1416" s="90"/>
      <c r="AK1416" s="90"/>
      <c r="AL1416" s="90"/>
      <c r="AM1416" s="90"/>
      <c r="AN1416" s="90"/>
      <c r="AO1416" s="90"/>
    </row>
    <row r="1417" spans="1:41" x14ac:dyDescent="0.2">
      <c r="A1417" s="90"/>
      <c r="B1417" s="90"/>
      <c r="C1417" s="90"/>
      <c r="D1417" s="90"/>
      <c r="E1417" s="90"/>
      <c r="F1417" s="90"/>
      <c r="G1417" s="90"/>
      <c r="H1417" s="90"/>
      <c r="I1417" s="90"/>
      <c r="J1417" s="90"/>
      <c r="K1417" s="90"/>
      <c r="L1417" s="90"/>
      <c r="M1417" s="90"/>
      <c r="N1417" s="90"/>
      <c r="O1417" s="90"/>
      <c r="P1417" s="90"/>
      <c r="Q1417" s="90"/>
      <c r="R1417" s="90"/>
      <c r="S1417" s="90"/>
      <c r="T1417" s="90"/>
      <c r="U1417" s="90"/>
      <c r="V1417" s="90"/>
      <c r="W1417" s="90"/>
      <c r="X1417" s="90"/>
      <c r="Y1417" s="90"/>
      <c r="Z1417" s="90"/>
      <c r="AA1417" s="90"/>
      <c r="AB1417" s="90"/>
      <c r="AC1417" s="90"/>
      <c r="AD1417" s="90"/>
      <c r="AE1417" s="90"/>
      <c r="AF1417" s="90"/>
      <c r="AG1417" s="90"/>
      <c r="AH1417" s="90"/>
      <c r="AI1417" s="90"/>
      <c r="AJ1417" s="90"/>
      <c r="AK1417" s="90"/>
      <c r="AL1417" s="90"/>
      <c r="AM1417" s="90"/>
      <c r="AN1417" s="90"/>
      <c r="AO1417" s="90"/>
    </row>
    <row r="1418" spans="1:41" x14ac:dyDescent="0.2">
      <c r="A1418" s="90"/>
      <c r="B1418" s="90"/>
      <c r="C1418" s="90"/>
      <c r="D1418" s="90"/>
      <c r="E1418" s="90"/>
      <c r="F1418" s="90"/>
      <c r="G1418" s="90"/>
      <c r="H1418" s="90"/>
      <c r="I1418" s="90"/>
      <c r="J1418" s="90"/>
      <c r="K1418" s="90"/>
      <c r="L1418" s="90"/>
      <c r="M1418" s="90"/>
      <c r="N1418" s="90"/>
      <c r="O1418" s="90"/>
      <c r="P1418" s="90"/>
      <c r="Q1418" s="90"/>
      <c r="R1418" s="90"/>
      <c r="S1418" s="90"/>
      <c r="T1418" s="90"/>
      <c r="U1418" s="90"/>
      <c r="V1418" s="90"/>
      <c r="W1418" s="90"/>
      <c r="X1418" s="90"/>
      <c r="Y1418" s="90"/>
      <c r="Z1418" s="90"/>
      <c r="AA1418" s="90"/>
      <c r="AB1418" s="90"/>
      <c r="AC1418" s="90"/>
      <c r="AD1418" s="90"/>
      <c r="AE1418" s="90"/>
      <c r="AF1418" s="90"/>
      <c r="AG1418" s="90"/>
      <c r="AH1418" s="90"/>
      <c r="AI1418" s="90"/>
      <c r="AJ1418" s="90"/>
      <c r="AK1418" s="90"/>
      <c r="AL1418" s="90"/>
      <c r="AM1418" s="90"/>
      <c r="AN1418" s="90"/>
      <c r="AO1418" s="90"/>
    </row>
    <row r="1419" spans="1:41" x14ac:dyDescent="0.2">
      <c r="A1419" s="90"/>
      <c r="B1419" s="90"/>
      <c r="C1419" s="90"/>
      <c r="D1419" s="90"/>
      <c r="E1419" s="90"/>
      <c r="F1419" s="90"/>
      <c r="G1419" s="90"/>
      <c r="H1419" s="90"/>
      <c r="I1419" s="90"/>
      <c r="J1419" s="90"/>
      <c r="K1419" s="90"/>
      <c r="L1419" s="90"/>
      <c r="M1419" s="90"/>
      <c r="N1419" s="90"/>
      <c r="O1419" s="90"/>
      <c r="P1419" s="90"/>
      <c r="Q1419" s="90"/>
      <c r="R1419" s="90"/>
      <c r="S1419" s="90"/>
      <c r="T1419" s="90"/>
      <c r="U1419" s="90"/>
      <c r="V1419" s="90"/>
      <c r="W1419" s="90"/>
      <c r="X1419" s="90"/>
      <c r="Y1419" s="90"/>
      <c r="Z1419" s="90"/>
      <c r="AA1419" s="90"/>
      <c r="AB1419" s="90"/>
      <c r="AC1419" s="90"/>
      <c r="AD1419" s="90"/>
      <c r="AE1419" s="90"/>
      <c r="AF1419" s="90"/>
      <c r="AG1419" s="90"/>
      <c r="AH1419" s="90"/>
      <c r="AI1419" s="90"/>
      <c r="AJ1419" s="90"/>
      <c r="AK1419" s="90"/>
      <c r="AL1419" s="90"/>
      <c r="AM1419" s="90"/>
      <c r="AN1419" s="90"/>
      <c r="AO1419" s="90"/>
    </row>
    <row r="1420" spans="1:41" x14ac:dyDescent="0.2">
      <c r="A1420" s="90"/>
      <c r="B1420" s="90"/>
      <c r="C1420" s="90"/>
      <c r="D1420" s="90"/>
      <c r="E1420" s="90"/>
      <c r="F1420" s="90"/>
      <c r="G1420" s="90"/>
      <c r="H1420" s="90"/>
      <c r="I1420" s="90"/>
      <c r="J1420" s="90"/>
      <c r="K1420" s="90"/>
      <c r="L1420" s="90"/>
      <c r="M1420" s="90"/>
      <c r="N1420" s="90"/>
      <c r="O1420" s="90"/>
      <c r="P1420" s="90"/>
      <c r="Q1420" s="90"/>
      <c r="R1420" s="90"/>
      <c r="S1420" s="90"/>
      <c r="T1420" s="90"/>
      <c r="U1420" s="90"/>
      <c r="V1420" s="90"/>
      <c r="W1420" s="90"/>
      <c r="X1420" s="90"/>
      <c r="Y1420" s="90"/>
      <c r="Z1420" s="90"/>
      <c r="AA1420" s="90"/>
      <c r="AB1420" s="90"/>
      <c r="AC1420" s="90"/>
      <c r="AD1420" s="90"/>
      <c r="AE1420" s="90"/>
      <c r="AF1420" s="90"/>
      <c r="AG1420" s="90"/>
      <c r="AH1420" s="90"/>
      <c r="AI1420" s="90"/>
      <c r="AJ1420" s="90"/>
      <c r="AK1420" s="90"/>
      <c r="AL1420" s="90"/>
      <c r="AM1420" s="90"/>
      <c r="AN1420" s="90"/>
      <c r="AO1420" s="90"/>
    </row>
    <row r="1421" spans="1:41" x14ac:dyDescent="0.2">
      <c r="A1421" s="90"/>
      <c r="B1421" s="90"/>
      <c r="C1421" s="90"/>
      <c r="D1421" s="90"/>
      <c r="E1421" s="90"/>
      <c r="F1421" s="90"/>
      <c r="G1421" s="90"/>
      <c r="H1421" s="90"/>
      <c r="I1421" s="90"/>
      <c r="J1421" s="90"/>
      <c r="K1421" s="90"/>
      <c r="L1421" s="90"/>
      <c r="M1421" s="90"/>
      <c r="N1421" s="90"/>
      <c r="O1421" s="90"/>
      <c r="P1421" s="90"/>
      <c r="Q1421" s="90"/>
      <c r="R1421" s="90"/>
      <c r="S1421" s="90"/>
      <c r="T1421" s="90"/>
      <c r="U1421" s="90"/>
      <c r="V1421" s="90"/>
      <c r="W1421" s="90"/>
      <c r="X1421" s="90"/>
      <c r="Y1421" s="90"/>
      <c r="Z1421" s="90"/>
      <c r="AA1421" s="90"/>
      <c r="AB1421" s="90"/>
      <c r="AC1421" s="90"/>
      <c r="AD1421" s="90"/>
      <c r="AE1421" s="90"/>
      <c r="AF1421" s="90"/>
      <c r="AG1421" s="90"/>
      <c r="AH1421" s="90"/>
      <c r="AI1421" s="90"/>
      <c r="AJ1421" s="90"/>
      <c r="AK1421" s="90"/>
      <c r="AL1421" s="90"/>
      <c r="AM1421" s="90"/>
      <c r="AN1421" s="90"/>
      <c r="AO1421" s="90"/>
    </row>
    <row r="1422" spans="1:41" x14ac:dyDescent="0.2">
      <c r="A1422" s="90"/>
      <c r="B1422" s="90"/>
      <c r="C1422" s="90"/>
      <c r="D1422" s="90"/>
      <c r="E1422" s="90"/>
      <c r="F1422" s="90"/>
      <c r="G1422" s="90"/>
      <c r="H1422" s="90"/>
      <c r="I1422" s="90"/>
      <c r="J1422" s="90"/>
      <c r="K1422" s="90"/>
      <c r="L1422" s="90"/>
      <c r="M1422" s="90"/>
      <c r="N1422" s="90"/>
      <c r="O1422" s="90"/>
      <c r="P1422" s="90"/>
      <c r="Q1422" s="90"/>
      <c r="R1422" s="90"/>
      <c r="S1422" s="90"/>
      <c r="T1422" s="90"/>
      <c r="U1422" s="90"/>
      <c r="V1422" s="90"/>
      <c r="W1422" s="90"/>
      <c r="X1422" s="90"/>
      <c r="Y1422" s="90"/>
      <c r="Z1422" s="90"/>
      <c r="AA1422" s="90"/>
      <c r="AB1422" s="90"/>
      <c r="AC1422" s="90"/>
      <c r="AD1422" s="90"/>
      <c r="AE1422" s="90"/>
      <c r="AF1422" s="90"/>
      <c r="AG1422" s="90"/>
      <c r="AH1422" s="90"/>
      <c r="AI1422" s="90"/>
      <c r="AJ1422" s="90"/>
      <c r="AK1422" s="90"/>
      <c r="AL1422" s="90"/>
      <c r="AM1422" s="90"/>
      <c r="AN1422" s="90"/>
      <c r="AO1422" s="90"/>
    </row>
    <row r="1423" spans="1:41" x14ac:dyDescent="0.2">
      <c r="A1423" s="90"/>
      <c r="B1423" s="90"/>
      <c r="C1423" s="90"/>
      <c r="D1423" s="90"/>
      <c r="E1423" s="90"/>
      <c r="F1423" s="90"/>
      <c r="G1423" s="90"/>
      <c r="H1423" s="90"/>
      <c r="I1423" s="90"/>
      <c r="J1423" s="90"/>
      <c r="K1423" s="90"/>
      <c r="L1423" s="90"/>
      <c r="M1423" s="90"/>
      <c r="N1423" s="90"/>
      <c r="O1423" s="90"/>
      <c r="P1423" s="90"/>
      <c r="Q1423" s="90"/>
      <c r="R1423" s="90"/>
      <c r="S1423" s="90"/>
      <c r="T1423" s="90"/>
      <c r="U1423" s="90"/>
      <c r="V1423" s="90"/>
      <c r="W1423" s="90"/>
      <c r="X1423" s="90"/>
      <c r="Y1423" s="90"/>
      <c r="Z1423" s="90"/>
      <c r="AA1423" s="90"/>
      <c r="AB1423" s="90"/>
      <c r="AC1423" s="90"/>
      <c r="AD1423" s="90"/>
      <c r="AE1423" s="90"/>
      <c r="AF1423" s="90"/>
      <c r="AG1423" s="90"/>
      <c r="AH1423" s="90"/>
      <c r="AI1423" s="90"/>
      <c r="AJ1423" s="90"/>
      <c r="AK1423" s="90"/>
      <c r="AL1423" s="90"/>
      <c r="AM1423" s="90"/>
      <c r="AN1423" s="90"/>
      <c r="AO1423" s="90"/>
    </row>
    <row r="1424" spans="1:41" x14ac:dyDescent="0.2">
      <c r="A1424" s="90"/>
      <c r="B1424" s="90"/>
      <c r="C1424" s="90"/>
      <c r="D1424" s="90"/>
      <c r="E1424" s="90"/>
      <c r="F1424" s="90"/>
      <c r="G1424" s="90"/>
      <c r="H1424" s="90"/>
      <c r="I1424" s="90"/>
      <c r="J1424" s="90"/>
      <c r="K1424" s="90"/>
      <c r="L1424" s="90"/>
      <c r="M1424" s="90"/>
      <c r="N1424" s="90"/>
      <c r="O1424" s="90"/>
      <c r="P1424" s="90"/>
      <c r="Q1424" s="90"/>
      <c r="R1424" s="90"/>
      <c r="S1424" s="90"/>
      <c r="T1424" s="90"/>
      <c r="U1424" s="90"/>
      <c r="V1424" s="90"/>
      <c r="W1424" s="90"/>
      <c r="X1424" s="90"/>
      <c r="Y1424" s="90"/>
      <c r="Z1424" s="90"/>
      <c r="AA1424" s="90"/>
      <c r="AB1424" s="90"/>
      <c r="AC1424" s="90"/>
      <c r="AD1424" s="90"/>
      <c r="AE1424" s="90"/>
      <c r="AF1424" s="90"/>
      <c r="AG1424" s="90"/>
      <c r="AH1424" s="90"/>
      <c r="AI1424" s="90"/>
      <c r="AJ1424" s="90"/>
      <c r="AK1424" s="90"/>
      <c r="AL1424" s="90"/>
      <c r="AM1424" s="90"/>
      <c r="AN1424" s="90"/>
      <c r="AO1424" s="90"/>
    </row>
    <row r="1425" spans="1:41" x14ac:dyDescent="0.2">
      <c r="A1425" s="90"/>
      <c r="B1425" s="90"/>
      <c r="C1425" s="90"/>
      <c r="D1425" s="90"/>
      <c r="E1425" s="90"/>
      <c r="F1425" s="90"/>
      <c r="G1425" s="90"/>
      <c r="H1425" s="90"/>
      <c r="I1425" s="90"/>
      <c r="J1425" s="90"/>
      <c r="K1425" s="90"/>
      <c r="L1425" s="90"/>
      <c r="M1425" s="90"/>
      <c r="N1425" s="90"/>
      <c r="O1425" s="90"/>
      <c r="P1425" s="90"/>
      <c r="Q1425" s="90"/>
      <c r="R1425" s="90"/>
      <c r="S1425" s="90"/>
      <c r="T1425" s="90"/>
      <c r="U1425" s="90"/>
      <c r="V1425" s="90"/>
      <c r="W1425" s="90"/>
      <c r="X1425" s="90"/>
      <c r="Y1425" s="90"/>
      <c r="Z1425" s="90"/>
      <c r="AA1425" s="90"/>
      <c r="AB1425" s="90"/>
      <c r="AC1425" s="90"/>
      <c r="AD1425" s="90"/>
      <c r="AE1425" s="90"/>
      <c r="AF1425" s="90"/>
      <c r="AG1425" s="90"/>
      <c r="AH1425" s="90"/>
      <c r="AI1425" s="90"/>
      <c r="AJ1425" s="90"/>
      <c r="AK1425" s="90"/>
      <c r="AL1425" s="90"/>
      <c r="AM1425" s="90"/>
      <c r="AN1425" s="90"/>
      <c r="AO1425" s="90"/>
    </row>
    <row r="1426" spans="1:41" x14ac:dyDescent="0.2">
      <c r="A1426" s="90"/>
      <c r="B1426" s="90"/>
      <c r="C1426" s="90"/>
      <c r="D1426" s="90"/>
      <c r="E1426" s="90"/>
      <c r="F1426" s="90"/>
      <c r="G1426" s="90"/>
      <c r="H1426" s="90"/>
      <c r="I1426" s="90"/>
      <c r="J1426" s="90"/>
      <c r="K1426" s="90"/>
      <c r="L1426" s="90"/>
      <c r="M1426" s="90"/>
      <c r="N1426" s="90"/>
      <c r="O1426" s="90"/>
      <c r="P1426" s="90"/>
      <c r="Q1426" s="90"/>
      <c r="R1426" s="90"/>
      <c r="S1426" s="90"/>
      <c r="T1426" s="90"/>
      <c r="U1426" s="90"/>
      <c r="V1426" s="90"/>
      <c r="W1426" s="90"/>
      <c r="X1426" s="90"/>
      <c r="Y1426" s="90"/>
      <c r="Z1426" s="90"/>
      <c r="AA1426" s="90"/>
      <c r="AB1426" s="90"/>
      <c r="AC1426" s="90"/>
      <c r="AD1426" s="90"/>
      <c r="AE1426" s="90"/>
      <c r="AF1426" s="90"/>
      <c r="AG1426" s="90"/>
      <c r="AH1426" s="90"/>
      <c r="AI1426" s="90"/>
      <c r="AJ1426" s="90"/>
      <c r="AK1426" s="90"/>
      <c r="AL1426" s="90"/>
      <c r="AM1426" s="90"/>
      <c r="AN1426" s="90"/>
      <c r="AO1426" s="90"/>
    </row>
    <row r="1427" spans="1:41" x14ac:dyDescent="0.2">
      <c r="A1427" s="90"/>
      <c r="B1427" s="90"/>
      <c r="C1427" s="90"/>
      <c r="D1427" s="90"/>
      <c r="E1427" s="90"/>
      <c r="F1427" s="90"/>
      <c r="G1427" s="90"/>
      <c r="H1427" s="90"/>
      <c r="I1427" s="90"/>
      <c r="J1427" s="90"/>
      <c r="K1427" s="90"/>
      <c r="L1427" s="90"/>
      <c r="M1427" s="90"/>
      <c r="N1427" s="90"/>
      <c r="O1427" s="90"/>
      <c r="P1427" s="90"/>
      <c r="Q1427" s="90"/>
      <c r="R1427" s="90"/>
      <c r="S1427" s="90"/>
      <c r="T1427" s="90"/>
      <c r="U1427" s="90"/>
      <c r="V1427" s="90"/>
      <c r="W1427" s="90"/>
      <c r="X1427" s="90"/>
      <c r="Y1427" s="90"/>
      <c r="Z1427" s="90"/>
      <c r="AA1427" s="90"/>
      <c r="AB1427" s="90"/>
      <c r="AC1427" s="90"/>
      <c r="AD1427" s="90"/>
      <c r="AE1427" s="90"/>
      <c r="AF1427" s="90"/>
      <c r="AG1427" s="90"/>
      <c r="AH1427" s="90"/>
      <c r="AI1427" s="90"/>
      <c r="AJ1427" s="90"/>
      <c r="AK1427" s="90"/>
      <c r="AL1427" s="90"/>
      <c r="AM1427" s="90"/>
      <c r="AN1427" s="90"/>
      <c r="AO1427" s="90"/>
    </row>
    <row r="1428" spans="1:41" x14ac:dyDescent="0.2">
      <c r="A1428" s="90"/>
      <c r="B1428" s="90"/>
      <c r="C1428" s="90"/>
      <c r="D1428" s="90"/>
      <c r="E1428" s="90"/>
      <c r="F1428" s="90"/>
      <c r="G1428" s="90"/>
      <c r="H1428" s="90"/>
      <c r="I1428" s="90"/>
      <c r="J1428" s="90"/>
      <c r="K1428" s="90"/>
      <c r="L1428" s="90"/>
      <c r="M1428" s="90"/>
      <c r="N1428" s="90"/>
      <c r="O1428" s="90"/>
      <c r="P1428" s="90"/>
      <c r="Q1428" s="90"/>
      <c r="R1428" s="90"/>
      <c r="S1428" s="90"/>
      <c r="T1428" s="90"/>
      <c r="U1428" s="90"/>
      <c r="V1428" s="90"/>
      <c r="W1428" s="90"/>
      <c r="X1428" s="90"/>
      <c r="Y1428" s="90"/>
      <c r="Z1428" s="90"/>
      <c r="AA1428" s="90"/>
      <c r="AB1428" s="90"/>
      <c r="AC1428" s="90"/>
      <c r="AD1428" s="90"/>
      <c r="AE1428" s="90"/>
      <c r="AF1428" s="90"/>
      <c r="AG1428" s="90"/>
      <c r="AH1428" s="90"/>
      <c r="AI1428" s="90"/>
      <c r="AJ1428" s="90"/>
      <c r="AK1428" s="90"/>
      <c r="AL1428" s="90"/>
      <c r="AM1428" s="90"/>
      <c r="AN1428" s="90"/>
      <c r="AO1428" s="90"/>
    </row>
    <row r="1429" spans="1:41" x14ac:dyDescent="0.2">
      <c r="A1429" s="90"/>
      <c r="B1429" s="90"/>
      <c r="C1429" s="90"/>
      <c r="D1429" s="90"/>
      <c r="E1429" s="90"/>
      <c r="F1429" s="90"/>
      <c r="G1429" s="90"/>
      <c r="H1429" s="90"/>
      <c r="I1429" s="90"/>
      <c r="J1429" s="90"/>
      <c r="K1429" s="90"/>
      <c r="L1429" s="90"/>
      <c r="M1429" s="90"/>
      <c r="N1429" s="90"/>
      <c r="O1429" s="90"/>
      <c r="P1429" s="90"/>
      <c r="Q1429" s="90"/>
      <c r="R1429" s="90"/>
      <c r="S1429" s="90"/>
      <c r="T1429" s="90"/>
      <c r="U1429" s="90"/>
      <c r="V1429" s="90"/>
      <c r="W1429" s="90"/>
      <c r="X1429" s="90"/>
      <c r="Y1429" s="90"/>
      <c r="Z1429" s="90"/>
      <c r="AA1429" s="90"/>
      <c r="AB1429" s="90"/>
      <c r="AC1429" s="90"/>
      <c r="AD1429" s="90"/>
      <c r="AE1429" s="90"/>
      <c r="AF1429" s="90"/>
      <c r="AG1429" s="90"/>
      <c r="AH1429" s="90"/>
      <c r="AI1429" s="90"/>
      <c r="AJ1429" s="90"/>
      <c r="AK1429" s="90"/>
      <c r="AL1429" s="90"/>
      <c r="AM1429" s="90"/>
      <c r="AN1429" s="90"/>
      <c r="AO1429" s="90"/>
    </row>
    <row r="1430" spans="1:41" x14ac:dyDescent="0.2">
      <c r="A1430" s="90"/>
      <c r="B1430" s="90"/>
      <c r="C1430" s="90"/>
      <c r="D1430" s="90"/>
      <c r="E1430" s="90"/>
      <c r="F1430" s="90"/>
      <c r="G1430" s="90"/>
      <c r="H1430" s="90"/>
      <c r="I1430" s="90"/>
      <c r="J1430" s="90"/>
      <c r="K1430" s="90"/>
      <c r="L1430" s="90"/>
      <c r="M1430" s="90"/>
      <c r="N1430" s="90"/>
      <c r="O1430" s="90"/>
      <c r="P1430" s="90"/>
      <c r="Q1430" s="90"/>
      <c r="R1430" s="90"/>
      <c r="S1430" s="90"/>
      <c r="T1430" s="90"/>
      <c r="U1430" s="90"/>
      <c r="V1430" s="90"/>
      <c r="W1430" s="90"/>
      <c r="X1430" s="90"/>
      <c r="Y1430" s="90"/>
      <c r="Z1430" s="90"/>
      <c r="AA1430" s="90"/>
      <c r="AB1430" s="90"/>
      <c r="AC1430" s="90"/>
      <c r="AD1430" s="90"/>
      <c r="AE1430" s="90"/>
      <c r="AF1430" s="90"/>
      <c r="AG1430" s="90"/>
      <c r="AH1430" s="90"/>
      <c r="AI1430" s="90"/>
      <c r="AJ1430" s="90"/>
      <c r="AK1430" s="90"/>
      <c r="AL1430" s="90"/>
      <c r="AM1430" s="90"/>
      <c r="AN1430" s="90"/>
      <c r="AO1430" s="90"/>
    </row>
    <row r="1431" spans="1:41" x14ac:dyDescent="0.2">
      <c r="A1431" s="90"/>
      <c r="B1431" s="90"/>
      <c r="C1431" s="90"/>
      <c r="D1431" s="90"/>
      <c r="E1431" s="90"/>
      <c r="F1431" s="90"/>
      <c r="G1431" s="90"/>
      <c r="H1431" s="90"/>
      <c r="I1431" s="90"/>
      <c r="J1431" s="90"/>
      <c r="K1431" s="90"/>
      <c r="L1431" s="90"/>
      <c r="M1431" s="90"/>
      <c r="N1431" s="90"/>
      <c r="O1431" s="90"/>
      <c r="P1431" s="90"/>
      <c r="Q1431" s="90"/>
      <c r="R1431" s="90"/>
      <c r="S1431" s="90"/>
      <c r="T1431" s="90"/>
      <c r="U1431" s="90"/>
      <c r="V1431" s="90"/>
      <c r="W1431" s="90"/>
      <c r="X1431" s="90"/>
      <c r="Y1431" s="90"/>
      <c r="Z1431" s="90"/>
      <c r="AA1431" s="90"/>
      <c r="AB1431" s="90"/>
      <c r="AC1431" s="90"/>
      <c r="AD1431" s="90"/>
      <c r="AE1431" s="90"/>
      <c r="AF1431" s="90"/>
      <c r="AG1431" s="90"/>
      <c r="AH1431" s="90"/>
      <c r="AI1431" s="90"/>
      <c r="AJ1431" s="90"/>
      <c r="AK1431" s="90"/>
      <c r="AL1431" s="90"/>
      <c r="AM1431" s="90"/>
      <c r="AN1431" s="90"/>
      <c r="AO1431" s="90"/>
    </row>
    <row r="1432" spans="1:41" x14ac:dyDescent="0.2">
      <c r="A1432" s="90"/>
      <c r="B1432" s="90"/>
      <c r="C1432" s="90"/>
      <c r="D1432" s="90"/>
      <c r="E1432" s="90"/>
      <c r="F1432" s="90"/>
      <c r="G1432" s="90"/>
      <c r="H1432" s="90"/>
      <c r="I1432" s="90"/>
      <c r="J1432" s="90"/>
      <c r="K1432" s="90"/>
      <c r="L1432" s="90"/>
      <c r="M1432" s="90"/>
      <c r="N1432" s="90"/>
      <c r="O1432" s="90"/>
      <c r="P1432" s="90"/>
      <c r="Q1432" s="90"/>
      <c r="R1432" s="90"/>
      <c r="S1432" s="90"/>
      <c r="T1432" s="90"/>
      <c r="U1432" s="90"/>
      <c r="V1432" s="90"/>
      <c r="W1432" s="90"/>
      <c r="X1432" s="90"/>
      <c r="Y1432" s="90"/>
      <c r="Z1432" s="90"/>
      <c r="AA1432" s="90"/>
      <c r="AB1432" s="90"/>
      <c r="AC1432" s="90"/>
      <c r="AD1432" s="90"/>
      <c r="AE1432" s="90"/>
      <c r="AF1432" s="90"/>
      <c r="AG1432" s="90"/>
      <c r="AH1432" s="90"/>
      <c r="AI1432" s="90"/>
      <c r="AJ1432" s="90"/>
      <c r="AK1432" s="90"/>
      <c r="AL1432" s="90"/>
      <c r="AM1432" s="90"/>
      <c r="AN1432" s="90"/>
      <c r="AO1432" s="90"/>
    </row>
    <row r="1433" spans="1:41" x14ac:dyDescent="0.2">
      <c r="A1433" s="90"/>
      <c r="B1433" s="90"/>
      <c r="C1433" s="90"/>
      <c r="D1433" s="90"/>
      <c r="E1433" s="90"/>
      <c r="F1433" s="90"/>
      <c r="G1433" s="90"/>
      <c r="H1433" s="90"/>
      <c r="I1433" s="90"/>
      <c r="J1433" s="90"/>
      <c r="K1433" s="90"/>
      <c r="L1433" s="90"/>
      <c r="M1433" s="90"/>
      <c r="N1433" s="90"/>
      <c r="O1433" s="90"/>
      <c r="P1433" s="90"/>
      <c r="Q1433" s="90"/>
      <c r="R1433" s="90"/>
      <c r="S1433" s="90"/>
      <c r="T1433" s="90"/>
      <c r="U1433" s="90"/>
      <c r="V1433" s="90"/>
      <c r="W1433" s="90"/>
      <c r="X1433" s="90"/>
      <c r="Y1433" s="90"/>
      <c r="Z1433" s="90"/>
      <c r="AA1433" s="90"/>
      <c r="AB1433" s="90"/>
      <c r="AC1433" s="90"/>
      <c r="AD1433" s="90"/>
      <c r="AE1433" s="90"/>
      <c r="AF1433" s="90"/>
      <c r="AG1433" s="90"/>
      <c r="AH1433" s="90"/>
      <c r="AI1433" s="90"/>
      <c r="AJ1433" s="90"/>
      <c r="AK1433" s="90"/>
      <c r="AL1433" s="90"/>
      <c r="AM1433" s="90"/>
      <c r="AN1433" s="90"/>
      <c r="AO1433" s="90"/>
    </row>
    <row r="1434" spans="1:41" x14ac:dyDescent="0.2">
      <c r="A1434" s="90"/>
      <c r="B1434" s="90"/>
      <c r="C1434" s="90"/>
      <c r="D1434" s="90"/>
      <c r="E1434" s="90"/>
      <c r="F1434" s="90"/>
      <c r="G1434" s="90"/>
      <c r="H1434" s="90"/>
      <c r="I1434" s="90"/>
      <c r="J1434" s="90"/>
      <c r="K1434" s="90"/>
      <c r="L1434" s="90"/>
      <c r="M1434" s="90"/>
      <c r="N1434" s="90"/>
      <c r="O1434" s="90"/>
      <c r="P1434" s="90"/>
      <c r="Q1434" s="90"/>
      <c r="R1434" s="90"/>
      <c r="S1434" s="90"/>
      <c r="T1434" s="90"/>
      <c r="U1434" s="90"/>
      <c r="V1434" s="90"/>
      <c r="W1434" s="90"/>
      <c r="X1434" s="90"/>
      <c r="Y1434" s="90"/>
      <c r="Z1434" s="90"/>
      <c r="AA1434" s="90"/>
      <c r="AB1434" s="90"/>
      <c r="AC1434" s="90"/>
      <c r="AD1434" s="90"/>
      <c r="AE1434" s="90"/>
      <c r="AF1434" s="90"/>
      <c r="AG1434" s="90"/>
      <c r="AH1434" s="90"/>
      <c r="AI1434" s="90"/>
      <c r="AJ1434" s="90"/>
      <c r="AK1434" s="90"/>
      <c r="AL1434" s="90"/>
      <c r="AM1434" s="90"/>
      <c r="AN1434" s="90"/>
      <c r="AO1434" s="90"/>
    </row>
    <row r="1435" spans="1:41" x14ac:dyDescent="0.2">
      <c r="A1435" s="90"/>
      <c r="B1435" s="90"/>
      <c r="C1435" s="90"/>
      <c r="D1435" s="90"/>
      <c r="E1435" s="90"/>
      <c r="F1435" s="90"/>
      <c r="G1435" s="90"/>
      <c r="H1435" s="90"/>
      <c r="I1435" s="90"/>
      <c r="J1435" s="90"/>
      <c r="K1435" s="90"/>
      <c r="L1435" s="90"/>
      <c r="M1435" s="90"/>
      <c r="N1435" s="90"/>
      <c r="O1435" s="90"/>
      <c r="P1435" s="90"/>
      <c r="Q1435" s="90"/>
      <c r="R1435" s="90"/>
      <c r="S1435" s="90"/>
      <c r="T1435" s="90"/>
      <c r="U1435" s="90"/>
      <c r="V1435" s="90"/>
      <c r="W1435" s="90"/>
      <c r="X1435" s="90"/>
      <c r="Y1435" s="90"/>
      <c r="Z1435" s="90"/>
      <c r="AA1435" s="90"/>
      <c r="AB1435" s="90"/>
      <c r="AC1435" s="90"/>
      <c r="AD1435" s="90"/>
      <c r="AE1435" s="90"/>
      <c r="AF1435" s="90"/>
      <c r="AG1435" s="90"/>
      <c r="AH1435" s="90"/>
      <c r="AI1435" s="90"/>
      <c r="AJ1435" s="90"/>
      <c r="AK1435" s="90"/>
      <c r="AL1435" s="90"/>
      <c r="AM1435" s="90"/>
      <c r="AN1435" s="90"/>
      <c r="AO1435" s="90"/>
    </row>
    <row r="1436" spans="1:41" x14ac:dyDescent="0.2">
      <c r="A1436" s="90"/>
      <c r="B1436" s="90"/>
      <c r="C1436" s="90"/>
      <c r="D1436" s="90"/>
      <c r="E1436" s="90"/>
      <c r="F1436" s="90"/>
      <c r="G1436" s="90"/>
      <c r="H1436" s="90"/>
      <c r="I1436" s="90"/>
      <c r="J1436" s="90"/>
      <c r="K1436" s="90"/>
      <c r="L1436" s="90"/>
      <c r="M1436" s="90"/>
      <c r="N1436" s="90"/>
      <c r="O1436" s="90"/>
      <c r="P1436" s="90"/>
      <c r="Q1436" s="90"/>
      <c r="R1436" s="90"/>
      <c r="S1436" s="90"/>
      <c r="T1436" s="90"/>
      <c r="U1436" s="90"/>
      <c r="V1436" s="90"/>
      <c r="W1436" s="90"/>
      <c r="X1436" s="90"/>
      <c r="Y1436" s="90"/>
      <c r="Z1436" s="90"/>
      <c r="AA1436" s="90"/>
      <c r="AB1436" s="90"/>
      <c r="AC1436" s="90"/>
      <c r="AD1436" s="90"/>
      <c r="AE1436" s="90"/>
      <c r="AF1436" s="90"/>
      <c r="AG1436" s="90"/>
      <c r="AH1436" s="90"/>
      <c r="AI1436" s="90"/>
      <c r="AJ1436" s="90"/>
      <c r="AK1436" s="90"/>
      <c r="AL1436" s="90"/>
      <c r="AM1436" s="90"/>
      <c r="AN1436" s="90"/>
      <c r="AO1436" s="90"/>
    </row>
    <row r="1437" spans="1:41" x14ac:dyDescent="0.2">
      <c r="A1437" s="90"/>
      <c r="B1437" s="90"/>
      <c r="C1437" s="90"/>
      <c r="D1437" s="90"/>
      <c r="E1437" s="90"/>
      <c r="F1437" s="90"/>
      <c r="G1437" s="90"/>
      <c r="H1437" s="90"/>
      <c r="I1437" s="90"/>
      <c r="J1437" s="90"/>
      <c r="K1437" s="90"/>
      <c r="L1437" s="90"/>
      <c r="M1437" s="90"/>
      <c r="N1437" s="90"/>
      <c r="O1437" s="90"/>
      <c r="P1437" s="90"/>
      <c r="Q1437" s="90"/>
      <c r="R1437" s="90"/>
      <c r="S1437" s="90"/>
      <c r="T1437" s="90"/>
      <c r="U1437" s="90"/>
      <c r="V1437" s="90"/>
      <c r="W1437" s="90"/>
      <c r="X1437" s="90"/>
      <c r="Y1437" s="90"/>
      <c r="Z1437" s="90"/>
      <c r="AA1437" s="90"/>
      <c r="AB1437" s="90"/>
      <c r="AC1437" s="90"/>
      <c r="AD1437" s="90"/>
      <c r="AE1437" s="90"/>
      <c r="AF1437" s="90"/>
      <c r="AG1437" s="90"/>
      <c r="AH1437" s="90"/>
      <c r="AI1437" s="90"/>
      <c r="AJ1437" s="90"/>
      <c r="AK1437" s="90"/>
      <c r="AL1437" s="90"/>
      <c r="AM1437" s="90"/>
      <c r="AN1437" s="90"/>
      <c r="AO1437" s="90"/>
    </row>
    <row r="1438" spans="1:41" x14ac:dyDescent="0.2">
      <c r="A1438" s="90"/>
      <c r="B1438" s="90"/>
      <c r="C1438" s="90"/>
      <c r="D1438" s="90"/>
      <c r="E1438" s="90"/>
      <c r="F1438" s="90"/>
      <c r="G1438" s="90"/>
      <c r="H1438" s="90"/>
      <c r="I1438" s="90"/>
      <c r="J1438" s="90"/>
      <c r="K1438" s="90"/>
      <c r="L1438" s="90"/>
      <c r="M1438" s="90"/>
      <c r="N1438" s="90"/>
      <c r="O1438" s="90"/>
      <c r="P1438" s="90"/>
      <c r="Q1438" s="90"/>
      <c r="R1438" s="90"/>
      <c r="S1438" s="90"/>
      <c r="T1438" s="90"/>
      <c r="U1438" s="90"/>
      <c r="V1438" s="90"/>
      <c r="W1438" s="90"/>
      <c r="X1438" s="90"/>
      <c r="Y1438" s="90"/>
      <c r="Z1438" s="90"/>
      <c r="AA1438" s="90"/>
      <c r="AB1438" s="90"/>
      <c r="AC1438" s="90"/>
      <c r="AD1438" s="90"/>
      <c r="AE1438" s="90"/>
      <c r="AF1438" s="90"/>
      <c r="AG1438" s="90"/>
      <c r="AH1438" s="90"/>
      <c r="AI1438" s="90"/>
      <c r="AJ1438" s="90"/>
      <c r="AK1438" s="90"/>
      <c r="AL1438" s="90"/>
      <c r="AM1438" s="90"/>
      <c r="AN1438" s="90"/>
      <c r="AO1438" s="90"/>
    </row>
    <row r="1439" spans="1:41" x14ac:dyDescent="0.2">
      <c r="A1439" s="90"/>
      <c r="B1439" s="90"/>
      <c r="C1439" s="90"/>
      <c r="D1439" s="90"/>
      <c r="E1439" s="90"/>
      <c r="F1439" s="90"/>
      <c r="G1439" s="90"/>
      <c r="H1439" s="90"/>
      <c r="I1439" s="90"/>
      <c r="J1439" s="90"/>
      <c r="K1439" s="90"/>
      <c r="L1439" s="90"/>
      <c r="M1439" s="90"/>
      <c r="N1439" s="90"/>
      <c r="O1439" s="90"/>
      <c r="P1439" s="90"/>
      <c r="Q1439" s="90"/>
      <c r="R1439" s="90"/>
      <c r="S1439" s="90"/>
      <c r="T1439" s="90"/>
      <c r="U1439" s="90"/>
      <c r="V1439" s="90"/>
      <c r="W1439" s="90"/>
      <c r="X1439" s="90"/>
      <c r="Y1439" s="90"/>
      <c r="Z1439" s="90"/>
      <c r="AA1439" s="90"/>
      <c r="AB1439" s="90"/>
      <c r="AC1439" s="90"/>
      <c r="AD1439" s="90"/>
      <c r="AE1439" s="90"/>
      <c r="AF1439" s="90"/>
      <c r="AG1439" s="90"/>
      <c r="AH1439" s="90"/>
      <c r="AI1439" s="90"/>
      <c r="AJ1439" s="90"/>
      <c r="AK1439" s="90"/>
      <c r="AL1439" s="90"/>
      <c r="AM1439" s="90"/>
      <c r="AN1439" s="90"/>
      <c r="AO1439" s="90"/>
    </row>
    <row r="1440" spans="1:41" x14ac:dyDescent="0.2">
      <c r="A1440" s="90"/>
      <c r="B1440" s="90"/>
      <c r="C1440" s="90"/>
      <c r="D1440" s="90"/>
      <c r="E1440" s="90"/>
      <c r="F1440" s="90"/>
      <c r="G1440" s="90"/>
      <c r="H1440" s="90"/>
      <c r="I1440" s="90"/>
      <c r="J1440" s="90"/>
      <c r="K1440" s="90"/>
      <c r="L1440" s="90"/>
      <c r="M1440" s="90"/>
      <c r="N1440" s="90"/>
      <c r="O1440" s="90"/>
      <c r="P1440" s="90"/>
      <c r="Q1440" s="90"/>
      <c r="R1440" s="90"/>
      <c r="S1440" s="90"/>
      <c r="T1440" s="90"/>
      <c r="U1440" s="90"/>
      <c r="V1440" s="90"/>
      <c r="W1440" s="90"/>
      <c r="X1440" s="90"/>
      <c r="Y1440" s="90"/>
      <c r="Z1440" s="90"/>
      <c r="AA1440" s="90"/>
      <c r="AB1440" s="90"/>
      <c r="AC1440" s="90"/>
      <c r="AD1440" s="90"/>
      <c r="AE1440" s="90"/>
      <c r="AF1440" s="90"/>
      <c r="AG1440" s="90"/>
      <c r="AH1440" s="90"/>
      <c r="AI1440" s="90"/>
      <c r="AJ1440" s="90"/>
      <c r="AK1440" s="90"/>
      <c r="AL1440" s="90"/>
      <c r="AM1440" s="90"/>
      <c r="AN1440" s="90"/>
      <c r="AO1440" s="90"/>
    </row>
    <row r="1441" spans="1:41" x14ac:dyDescent="0.2">
      <c r="A1441" s="90"/>
      <c r="B1441" s="90"/>
      <c r="C1441" s="90"/>
      <c r="D1441" s="90"/>
      <c r="E1441" s="90"/>
      <c r="F1441" s="90"/>
      <c r="G1441" s="90"/>
      <c r="H1441" s="90"/>
      <c r="I1441" s="90"/>
      <c r="J1441" s="90"/>
      <c r="K1441" s="90"/>
      <c r="L1441" s="90"/>
      <c r="M1441" s="90"/>
      <c r="N1441" s="90"/>
      <c r="O1441" s="90"/>
      <c r="P1441" s="90"/>
      <c r="Q1441" s="90"/>
      <c r="R1441" s="90"/>
      <c r="S1441" s="90"/>
      <c r="T1441" s="90"/>
      <c r="U1441" s="90"/>
      <c r="V1441" s="90"/>
      <c r="W1441" s="90"/>
      <c r="X1441" s="90"/>
      <c r="Y1441" s="90"/>
      <c r="Z1441" s="90"/>
      <c r="AA1441" s="90"/>
      <c r="AB1441" s="90"/>
      <c r="AC1441" s="90"/>
      <c r="AD1441" s="90"/>
      <c r="AE1441" s="90"/>
      <c r="AF1441" s="90"/>
      <c r="AG1441" s="90"/>
      <c r="AH1441" s="90"/>
      <c r="AI1441" s="90"/>
      <c r="AJ1441" s="90"/>
      <c r="AK1441" s="90"/>
      <c r="AL1441" s="90"/>
      <c r="AM1441" s="90"/>
      <c r="AN1441" s="90"/>
      <c r="AO1441" s="90"/>
    </row>
    <row r="1445" spans="1:41" x14ac:dyDescent="0.2">
      <c r="T1445" s="11" t="s">
        <v>216</v>
      </c>
    </row>
  </sheetData>
  <dataConsolidate/>
  <mergeCells count="3">
    <mergeCell ref="A67:C67"/>
    <mergeCell ref="A2:H2"/>
    <mergeCell ref="A53:G5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6"/>
  <sheetViews>
    <sheetView workbookViewId="0">
      <selection activeCell="E15" sqref="E15"/>
    </sheetView>
  </sheetViews>
  <sheetFormatPr baseColWidth="10" defaultRowHeight="12.75" x14ac:dyDescent="0.2"/>
  <sheetData>
    <row r="1" spans="1:33" x14ac:dyDescent="0.2">
      <c r="A1" s="62" t="s">
        <v>48</v>
      </c>
      <c r="B1" s="270"/>
      <c r="C1" s="269">
        <v>8010</v>
      </c>
      <c r="D1" s="52" t="s">
        <v>146</v>
      </c>
      <c r="E1" s="54" t="s">
        <v>102</v>
      </c>
      <c r="F1" s="54" t="s">
        <v>87</v>
      </c>
      <c r="G1" s="54"/>
      <c r="H1" s="54"/>
      <c r="I1" s="281">
        <v>43556</v>
      </c>
      <c r="J1" s="270"/>
      <c r="K1" s="282">
        <v>43556</v>
      </c>
      <c r="L1" s="270"/>
      <c r="M1" s="270"/>
      <c r="N1" s="270"/>
      <c r="O1" s="270"/>
      <c r="P1" s="270"/>
      <c r="Q1" s="270"/>
      <c r="R1" s="270"/>
      <c r="S1" s="270"/>
      <c r="T1" s="270"/>
      <c r="U1" s="270">
        <v>1</v>
      </c>
      <c r="V1" s="270"/>
      <c r="W1" s="270"/>
      <c r="X1" s="270"/>
      <c r="Y1" s="270"/>
      <c r="Z1" s="270"/>
      <c r="AA1" s="270"/>
      <c r="AB1" s="270"/>
      <c r="AC1" s="270"/>
      <c r="AD1" s="270"/>
      <c r="AE1" s="270" t="s">
        <v>272</v>
      </c>
      <c r="AF1" s="54" t="s">
        <v>234</v>
      </c>
      <c r="AG1" s="270"/>
    </row>
    <row r="2" spans="1:33" x14ac:dyDescent="0.2">
      <c r="A2" s="62" t="s">
        <v>39</v>
      </c>
      <c r="B2" s="270"/>
      <c r="C2" s="269">
        <v>8011</v>
      </c>
      <c r="D2" s="52" t="s">
        <v>146</v>
      </c>
      <c r="E2" s="54"/>
      <c r="F2" s="54"/>
      <c r="G2" s="54"/>
      <c r="H2" s="54"/>
      <c r="I2" s="269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54" t="s">
        <v>234</v>
      </c>
      <c r="AG2" s="270"/>
    </row>
    <row r="3" spans="1:33" x14ac:dyDescent="0.2">
      <c r="A3" s="62" t="s">
        <v>45</v>
      </c>
      <c r="B3" s="270"/>
      <c r="C3" s="269">
        <v>8012</v>
      </c>
      <c r="D3" s="52" t="s">
        <v>146</v>
      </c>
      <c r="E3" s="54" t="s">
        <v>89</v>
      </c>
      <c r="F3" s="54" t="s">
        <v>93</v>
      </c>
      <c r="G3" s="54"/>
      <c r="H3" s="54"/>
      <c r="I3" s="281">
        <v>43556</v>
      </c>
      <c r="J3" s="270"/>
      <c r="K3" s="282">
        <v>43556</v>
      </c>
      <c r="L3" s="270"/>
      <c r="M3" s="270"/>
      <c r="N3" s="270"/>
      <c r="O3" s="270"/>
      <c r="P3" s="270"/>
      <c r="Q3" s="270"/>
      <c r="R3" s="270"/>
      <c r="S3" s="270"/>
      <c r="T3" s="270"/>
      <c r="U3" s="270">
        <v>1</v>
      </c>
      <c r="V3" s="270"/>
      <c r="W3" s="270"/>
      <c r="X3" s="270"/>
      <c r="Y3" s="270"/>
      <c r="Z3" s="270"/>
      <c r="AA3" s="270"/>
      <c r="AB3" s="270"/>
      <c r="AC3" s="270"/>
      <c r="AD3" s="270"/>
      <c r="AE3" s="270" t="s">
        <v>273</v>
      </c>
      <c r="AF3" s="54" t="s">
        <v>234</v>
      </c>
      <c r="AG3" s="270"/>
    </row>
    <row r="4" spans="1:33" x14ac:dyDescent="0.2">
      <c r="A4" s="62" t="s">
        <v>72</v>
      </c>
      <c r="B4" s="270"/>
      <c r="C4" s="269">
        <v>8013</v>
      </c>
      <c r="D4" s="52" t="s">
        <v>146</v>
      </c>
      <c r="E4" s="54" t="s">
        <v>91</v>
      </c>
      <c r="F4" s="54"/>
      <c r="G4" s="54"/>
      <c r="H4" s="54"/>
      <c r="I4" s="281">
        <v>43556</v>
      </c>
      <c r="J4" s="270"/>
      <c r="K4" s="282">
        <v>43556</v>
      </c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>
        <v>1</v>
      </c>
      <c r="AE4" s="270" t="s">
        <v>242</v>
      </c>
      <c r="AF4" s="54" t="s">
        <v>234</v>
      </c>
      <c r="AG4" s="270"/>
    </row>
    <row r="5" spans="1:33" x14ac:dyDescent="0.2">
      <c r="A5" s="62" t="s">
        <v>37</v>
      </c>
      <c r="B5" s="270"/>
      <c r="C5" s="269">
        <v>8014</v>
      </c>
      <c r="D5" s="52" t="s">
        <v>146</v>
      </c>
      <c r="E5" s="54" t="s">
        <v>95</v>
      </c>
      <c r="F5" s="54" t="s">
        <v>239</v>
      </c>
      <c r="G5" s="54"/>
      <c r="H5" s="54"/>
      <c r="I5" s="281">
        <v>43556</v>
      </c>
      <c r="J5" s="270"/>
      <c r="K5" s="282">
        <v>43556</v>
      </c>
      <c r="L5" s="270"/>
      <c r="M5" s="270"/>
      <c r="N5" s="270"/>
      <c r="O5" s="270"/>
      <c r="P5" s="270"/>
      <c r="Q5" s="270"/>
      <c r="R5" s="270"/>
      <c r="S5" s="270"/>
      <c r="T5" s="270">
        <v>1</v>
      </c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 t="s">
        <v>250</v>
      </c>
      <c r="AF5" s="54" t="s">
        <v>234</v>
      </c>
      <c r="AG5" s="270"/>
    </row>
    <row r="6" spans="1:33" x14ac:dyDescent="0.2">
      <c r="A6" s="62" t="s">
        <v>44</v>
      </c>
      <c r="B6" s="270"/>
      <c r="C6" s="269">
        <v>8015</v>
      </c>
      <c r="D6" s="52" t="s">
        <v>146</v>
      </c>
      <c r="E6" s="54" t="s">
        <v>91</v>
      </c>
      <c r="F6" s="54"/>
      <c r="G6" s="54"/>
      <c r="H6" s="54"/>
      <c r="I6" s="281">
        <v>43557</v>
      </c>
      <c r="J6" s="270"/>
      <c r="K6" s="282">
        <v>43557</v>
      </c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>
        <v>1</v>
      </c>
      <c r="W6" s="270"/>
      <c r="X6" s="270"/>
      <c r="Y6" s="270"/>
      <c r="Z6" s="270"/>
      <c r="AA6" s="270"/>
      <c r="AB6" s="270"/>
      <c r="AC6" s="270"/>
      <c r="AD6" s="270"/>
      <c r="AE6" s="270" t="s">
        <v>251</v>
      </c>
      <c r="AF6" s="54" t="s">
        <v>234</v>
      </c>
      <c r="AG6" s="270"/>
    </row>
    <row r="7" spans="1:33" x14ac:dyDescent="0.2">
      <c r="A7" s="62" t="s">
        <v>37</v>
      </c>
      <c r="B7" s="270"/>
      <c r="C7" s="269">
        <v>8016</v>
      </c>
      <c r="D7" s="52" t="s">
        <v>146</v>
      </c>
      <c r="E7" s="54"/>
      <c r="F7" s="54"/>
      <c r="G7" s="54"/>
      <c r="H7" s="54"/>
      <c r="I7" s="269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54" t="s">
        <v>234</v>
      </c>
      <c r="AG7" s="270"/>
    </row>
    <row r="8" spans="1:33" x14ac:dyDescent="0.2">
      <c r="A8" s="62" t="s">
        <v>72</v>
      </c>
      <c r="B8" s="270"/>
      <c r="C8" s="269">
        <v>8017</v>
      </c>
      <c r="D8" s="52" t="s">
        <v>146</v>
      </c>
      <c r="E8" s="54" t="s">
        <v>101</v>
      </c>
      <c r="F8" s="54" t="s">
        <v>97</v>
      </c>
      <c r="G8" s="54"/>
      <c r="H8" s="54"/>
      <c r="I8" s="281">
        <v>43559</v>
      </c>
      <c r="J8" s="270"/>
      <c r="K8" s="282">
        <v>43559</v>
      </c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>
        <v>1</v>
      </c>
      <c r="X8" s="270"/>
      <c r="Y8" s="270"/>
      <c r="Z8" s="270"/>
      <c r="AA8" s="270"/>
      <c r="AB8" s="270"/>
      <c r="AC8" s="270"/>
      <c r="AD8" s="270"/>
      <c r="AE8" s="270" t="s">
        <v>238</v>
      </c>
      <c r="AF8" s="54" t="s">
        <v>234</v>
      </c>
      <c r="AG8" s="270"/>
    </row>
    <row r="9" spans="1:33" x14ac:dyDescent="0.2">
      <c r="A9" s="62" t="s">
        <v>31</v>
      </c>
      <c r="B9" s="270"/>
      <c r="C9" s="269">
        <v>8018</v>
      </c>
      <c r="D9" s="52" t="s">
        <v>146</v>
      </c>
      <c r="E9" s="54" t="s">
        <v>95</v>
      </c>
      <c r="F9" s="54" t="s">
        <v>98</v>
      </c>
      <c r="G9" s="54"/>
      <c r="H9" s="54"/>
      <c r="I9" s="281">
        <v>43561</v>
      </c>
      <c r="J9" s="270"/>
      <c r="K9" s="282">
        <v>43561</v>
      </c>
      <c r="L9" s="270"/>
      <c r="M9" s="270"/>
      <c r="N9" s="270"/>
      <c r="O9" s="270"/>
      <c r="P9" s="270"/>
      <c r="Q9" s="270"/>
      <c r="R9" s="270"/>
      <c r="S9" s="270"/>
      <c r="T9" s="270"/>
      <c r="U9" s="270">
        <v>1</v>
      </c>
      <c r="V9" s="270"/>
      <c r="W9" s="270"/>
      <c r="X9" s="270"/>
      <c r="Y9" s="270"/>
      <c r="Z9" s="270"/>
      <c r="AA9" s="270"/>
      <c r="AB9" s="270"/>
      <c r="AC9" s="270"/>
      <c r="AD9" s="270"/>
      <c r="AE9" s="270" t="s">
        <v>257</v>
      </c>
      <c r="AF9" s="54" t="s">
        <v>234</v>
      </c>
      <c r="AG9" s="270"/>
    </row>
    <row r="10" spans="1:33" x14ac:dyDescent="0.2">
      <c r="A10" s="62" t="s">
        <v>37</v>
      </c>
      <c r="B10" s="270"/>
      <c r="C10" s="269">
        <v>8019</v>
      </c>
      <c r="D10" s="52" t="s">
        <v>146</v>
      </c>
      <c r="E10" s="54" t="s">
        <v>93</v>
      </c>
      <c r="F10" s="54"/>
      <c r="G10" s="54"/>
      <c r="H10" s="54"/>
      <c r="I10" s="281">
        <v>43561</v>
      </c>
      <c r="J10" s="270"/>
      <c r="K10" s="282">
        <v>43561</v>
      </c>
      <c r="L10" s="270"/>
      <c r="M10" s="270"/>
      <c r="N10" s="270"/>
      <c r="O10" s="270"/>
      <c r="P10" s="270"/>
      <c r="Q10" s="270"/>
      <c r="R10" s="270"/>
      <c r="S10" s="270"/>
      <c r="T10" s="270">
        <v>1</v>
      </c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 t="s">
        <v>256</v>
      </c>
      <c r="AF10" s="54" t="s">
        <v>234</v>
      </c>
      <c r="AG10" s="270"/>
    </row>
    <row r="11" spans="1:33" x14ac:dyDescent="0.2">
      <c r="A11" s="62" t="s">
        <v>72</v>
      </c>
      <c r="B11" s="270"/>
      <c r="C11" s="269">
        <v>8020</v>
      </c>
      <c r="D11" s="52" t="s">
        <v>146</v>
      </c>
      <c r="E11" s="54" t="s">
        <v>89</v>
      </c>
      <c r="F11" s="54"/>
      <c r="G11" s="54"/>
      <c r="H11" s="54"/>
      <c r="I11" s="281">
        <v>43562</v>
      </c>
      <c r="J11" s="270"/>
      <c r="K11" s="282">
        <v>43562</v>
      </c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>
        <v>1</v>
      </c>
      <c r="AD11" s="270"/>
      <c r="AE11" s="270" t="s">
        <v>269</v>
      </c>
      <c r="AF11" s="54" t="s">
        <v>234</v>
      </c>
      <c r="AG11" s="270"/>
    </row>
    <row r="12" spans="1:33" x14ac:dyDescent="0.2">
      <c r="A12" s="62" t="s">
        <v>37</v>
      </c>
      <c r="B12" s="270"/>
      <c r="C12" s="269">
        <v>8021</v>
      </c>
      <c r="D12" s="52" t="s">
        <v>146</v>
      </c>
      <c r="E12" s="54" t="s">
        <v>93</v>
      </c>
      <c r="F12" s="54"/>
      <c r="G12" s="54"/>
      <c r="H12" s="54"/>
      <c r="I12" s="281">
        <v>43562</v>
      </c>
      <c r="J12" s="270"/>
      <c r="K12" s="282">
        <v>43562</v>
      </c>
      <c r="L12" s="270"/>
      <c r="M12" s="270"/>
      <c r="N12" s="270"/>
      <c r="O12" s="270"/>
      <c r="P12" s="270"/>
      <c r="Q12" s="270"/>
      <c r="R12" s="270"/>
      <c r="S12" s="270"/>
      <c r="T12" s="270">
        <v>1</v>
      </c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 t="s">
        <v>255</v>
      </c>
      <c r="AF12" s="54" t="s">
        <v>234</v>
      </c>
      <c r="AG12" s="270"/>
    </row>
    <row r="13" spans="1:33" x14ac:dyDescent="0.2">
      <c r="A13" s="62" t="s">
        <v>55</v>
      </c>
      <c r="B13" s="270"/>
      <c r="C13" s="269">
        <v>8022</v>
      </c>
      <c r="D13" s="52" t="s">
        <v>146</v>
      </c>
      <c r="E13" s="54" t="s">
        <v>97</v>
      </c>
      <c r="F13" s="54"/>
      <c r="G13" s="54"/>
      <c r="H13" s="54"/>
      <c r="I13" s="281">
        <v>43562</v>
      </c>
      <c r="J13" s="270"/>
      <c r="K13" s="282">
        <v>43562</v>
      </c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>
        <v>1</v>
      </c>
      <c r="W13" s="270"/>
      <c r="X13" s="270"/>
      <c r="Y13" s="270"/>
      <c r="Z13" s="270"/>
      <c r="AA13" s="270"/>
      <c r="AB13" s="270"/>
      <c r="AC13" s="270"/>
      <c r="AD13" s="270"/>
      <c r="AE13" s="270" t="s">
        <v>276</v>
      </c>
      <c r="AF13" s="54" t="s">
        <v>234</v>
      </c>
      <c r="AG13" s="270"/>
    </row>
    <row r="14" spans="1:33" x14ac:dyDescent="0.2">
      <c r="A14" s="62" t="s">
        <v>72</v>
      </c>
      <c r="B14" s="270"/>
      <c r="C14" s="269">
        <v>8023</v>
      </c>
      <c r="D14" s="52" t="s">
        <v>146</v>
      </c>
      <c r="E14" s="54" t="s">
        <v>225</v>
      </c>
      <c r="F14" s="54"/>
      <c r="G14" s="54"/>
      <c r="H14" s="54"/>
      <c r="I14" s="281">
        <v>43562</v>
      </c>
      <c r="J14" s="270"/>
      <c r="K14" s="282">
        <v>43562</v>
      </c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>
        <v>1</v>
      </c>
      <c r="X14" s="270"/>
      <c r="Y14" s="270"/>
      <c r="Z14" s="270"/>
      <c r="AA14" s="270"/>
      <c r="AB14" s="270"/>
      <c r="AC14" s="270"/>
      <c r="AD14" s="270"/>
      <c r="AE14" s="270" t="s">
        <v>254</v>
      </c>
      <c r="AF14" s="54" t="s">
        <v>234</v>
      </c>
      <c r="AG14" s="270"/>
    </row>
    <row r="15" spans="1:33" x14ac:dyDescent="0.2">
      <c r="A15" s="62" t="s">
        <v>31</v>
      </c>
      <c r="B15" s="270"/>
      <c r="C15" s="269">
        <v>8024</v>
      </c>
      <c r="D15" s="52" t="s">
        <v>146</v>
      </c>
      <c r="E15" s="54" t="s">
        <v>98</v>
      </c>
      <c r="F15" s="54"/>
      <c r="G15" s="54"/>
      <c r="H15" s="54"/>
      <c r="I15" s="281">
        <v>43563</v>
      </c>
      <c r="J15" s="270"/>
      <c r="K15" s="282">
        <v>43563</v>
      </c>
      <c r="L15" s="270"/>
      <c r="M15" s="270"/>
      <c r="N15" s="270"/>
      <c r="O15" s="270"/>
      <c r="P15" s="270"/>
      <c r="Q15" s="270"/>
      <c r="R15" s="270"/>
      <c r="S15" s="270"/>
      <c r="T15" s="270"/>
      <c r="U15" s="270">
        <v>1</v>
      </c>
      <c r="V15" s="270"/>
      <c r="W15" s="270"/>
      <c r="X15" s="270"/>
      <c r="Y15" s="270"/>
      <c r="Z15" s="270"/>
      <c r="AA15" s="270"/>
      <c r="AB15" s="270"/>
      <c r="AC15" s="270"/>
      <c r="AD15" s="270"/>
      <c r="AE15" s="270" t="s">
        <v>267</v>
      </c>
      <c r="AF15" s="54" t="s">
        <v>234</v>
      </c>
      <c r="AG15" s="270"/>
    </row>
    <row r="16" spans="1:33" x14ac:dyDescent="0.2">
      <c r="A16" s="62" t="s">
        <v>49</v>
      </c>
      <c r="B16" s="270"/>
      <c r="C16" s="269">
        <v>8025</v>
      </c>
      <c r="D16" s="52" t="s">
        <v>146</v>
      </c>
      <c r="E16" s="54" t="s">
        <v>93</v>
      </c>
      <c r="F16" s="54" t="s">
        <v>101</v>
      </c>
      <c r="G16" s="54" t="s">
        <v>102</v>
      </c>
      <c r="H16" s="54"/>
      <c r="I16" s="281">
        <v>43563</v>
      </c>
      <c r="J16" s="270"/>
      <c r="K16" s="282">
        <v>43563</v>
      </c>
      <c r="L16" s="270"/>
      <c r="M16" s="270"/>
      <c r="N16" s="270"/>
      <c r="O16" s="270"/>
      <c r="P16" s="270"/>
      <c r="Q16" s="270"/>
      <c r="R16" s="270"/>
      <c r="S16" s="270">
        <v>1</v>
      </c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 t="s">
        <v>266</v>
      </c>
      <c r="AF16" s="54" t="s">
        <v>234</v>
      </c>
      <c r="AG16" s="270"/>
    </row>
    <row r="17" spans="1:33" x14ac:dyDescent="0.2">
      <c r="A17" s="62" t="s">
        <v>46</v>
      </c>
      <c r="B17" s="270"/>
      <c r="C17" s="269">
        <v>8026</v>
      </c>
      <c r="D17" s="52" t="s">
        <v>146</v>
      </c>
      <c r="E17" s="54" t="s">
        <v>91</v>
      </c>
      <c r="F17" s="54" t="s">
        <v>93</v>
      </c>
      <c r="G17" s="54"/>
      <c r="H17" s="54"/>
      <c r="I17" s="281">
        <v>43564</v>
      </c>
      <c r="J17" s="270"/>
      <c r="K17" s="282">
        <v>43564</v>
      </c>
      <c r="L17" s="270"/>
      <c r="M17" s="270"/>
      <c r="N17" s="270"/>
      <c r="O17" s="270"/>
      <c r="P17" s="270"/>
      <c r="Q17" s="270"/>
      <c r="R17" s="270"/>
      <c r="S17" s="270"/>
      <c r="T17" s="270">
        <v>1</v>
      </c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 t="s">
        <v>235</v>
      </c>
      <c r="AF17" s="54" t="s">
        <v>234</v>
      </c>
      <c r="AG17" s="270"/>
    </row>
    <row r="18" spans="1:33" x14ac:dyDescent="0.2">
      <c r="A18" s="62" t="s">
        <v>72</v>
      </c>
      <c r="B18" s="270"/>
      <c r="C18" s="269">
        <v>8027</v>
      </c>
      <c r="D18" s="52" t="s">
        <v>146</v>
      </c>
      <c r="E18" s="54" t="s">
        <v>87</v>
      </c>
      <c r="F18" s="54" t="s">
        <v>102</v>
      </c>
      <c r="G18" s="54"/>
      <c r="H18" s="54"/>
      <c r="I18" s="281">
        <v>43564</v>
      </c>
      <c r="J18" s="270"/>
      <c r="K18" s="282">
        <v>43564</v>
      </c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>
        <v>1</v>
      </c>
      <c r="AB18" s="270"/>
      <c r="AC18" s="270"/>
      <c r="AD18" s="270"/>
      <c r="AE18" s="270" t="s">
        <v>264</v>
      </c>
      <c r="AF18" s="54" t="s">
        <v>234</v>
      </c>
      <c r="AG18" s="270"/>
    </row>
    <row r="19" spans="1:33" x14ac:dyDescent="0.2">
      <c r="A19" s="62" t="s">
        <v>72</v>
      </c>
      <c r="B19" s="270"/>
      <c r="C19" s="269">
        <v>8028</v>
      </c>
      <c r="D19" s="52" t="s">
        <v>146</v>
      </c>
      <c r="E19" s="54" t="s">
        <v>89</v>
      </c>
      <c r="F19" s="54"/>
      <c r="G19" s="54"/>
      <c r="H19" s="54"/>
      <c r="I19" s="281">
        <v>43564</v>
      </c>
      <c r="J19" s="270"/>
      <c r="K19" s="282">
        <v>43564</v>
      </c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>
        <v>1</v>
      </c>
      <c r="X19" s="270"/>
      <c r="Y19" s="270"/>
      <c r="Z19" s="270"/>
      <c r="AA19" s="270"/>
      <c r="AB19" s="270"/>
      <c r="AC19" s="270"/>
      <c r="AD19" s="270"/>
      <c r="AE19" s="270" t="s">
        <v>263</v>
      </c>
      <c r="AF19" s="54" t="s">
        <v>234</v>
      </c>
      <c r="AG19" s="270"/>
    </row>
    <row r="20" spans="1:33" x14ac:dyDescent="0.2">
      <c r="A20" s="62" t="s">
        <v>45</v>
      </c>
      <c r="B20" s="270"/>
      <c r="C20" s="269">
        <v>8029</v>
      </c>
      <c r="D20" s="52" t="s">
        <v>146</v>
      </c>
      <c r="E20" s="54" t="s">
        <v>91</v>
      </c>
      <c r="F20" s="54"/>
      <c r="G20" s="54"/>
      <c r="H20" s="54"/>
      <c r="I20" s="281">
        <v>43563</v>
      </c>
      <c r="J20" s="270"/>
      <c r="K20" s="282">
        <v>43563</v>
      </c>
      <c r="L20" s="270"/>
      <c r="M20" s="270"/>
      <c r="N20" s="270"/>
      <c r="O20" s="270"/>
      <c r="P20" s="270"/>
      <c r="Q20" s="270"/>
      <c r="R20" s="270">
        <v>1</v>
      </c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 t="s">
        <v>253</v>
      </c>
      <c r="AF20" s="54" t="s">
        <v>234</v>
      </c>
      <c r="AG20" s="270"/>
    </row>
    <row r="21" spans="1:33" x14ac:dyDescent="0.2">
      <c r="A21" s="62" t="s">
        <v>72</v>
      </c>
      <c r="B21" s="270"/>
      <c r="C21" s="269">
        <v>8030</v>
      </c>
      <c r="D21" s="52" t="s">
        <v>146</v>
      </c>
      <c r="E21" s="54" t="s">
        <v>87</v>
      </c>
      <c r="F21" s="54"/>
      <c r="G21" s="54"/>
      <c r="H21" s="54"/>
      <c r="I21" s="281">
        <v>43563</v>
      </c>
      <c r="J21" s="270"/>
      <c r="K21" s="282">
        <v>43563</v>
      </c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>
        <v>1</v>
      </c>
      <c r="X21" s="270"/>
      <c r="Y21" s="270"/>
      <c r="Z21" s="270"/>
      <c r="AA21" s="270"/>
      <c r="AB21" s="270"/>
      <c r="AC21" s="270"/>
      <c r="AD21" s="270"/>
      <c r="AE21" s="270" t="s">
        <v>238</v>
      </c>
      <c r="AF21" s="54" t="s">
        <v>234</v>
      </c>
      <c r="AG21" s="270"/>
    </row>
    <row r="22" spans="1:33" x14ac:dyDescent="0.2">
      <c r="A22" s="62" t="s">
        <v>68</v>
      </c>
      <c r="B22" s="270"/>
      <c r="C22" s="269">
        <v>8031</v>
      </c>
      <c r="D22" s="52" t="s">
        <v>146</v>
      </c>
      <c r="E22" s="54" t="s">
        <v>91</v>
      </c>
      <c r="F22" s="54"/>
      <c r="G22" s="54"/>
      <c r="H22" s="54"/>
      <c r="I22" s="281">
        <v>43563</v>
      </c>
      <c r="J22" s="270"/>
      <c r="K22" s="282">
        <v>43563</v>
      </c>
      <c r="L22" s="270"/>
      <c r="M22" s="270"/>
      <c r="N22" s="270"/>
      <c r="O22" s="270"/>
      <c r="P22" s="270"/>
      <c r="Q22" s="270"/>
      <c r="R22" s="270"/>
      <c r="S22" s="270"/>
      <c r="T22" s="270">
        <v>1</v>
      </c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 t="s">
        <v>235</v>
      </c>
      <c r="AF22" s="54" t="s">
        <v>234</v>
      </c>
      <c r="AG22" s="270"/>
    </row>
    <row r="23" spans="1:33" x14ac:dyDescent="0.2">
      <c r="A23" s="62" t="s">
        <v>72</v>
      </c>
      <c r="B23" s="270"/>
      <c r="C23" s="269">
        <v>8032</v>
      </c>
      <c r="D23" s="52" t="s">
        <v>146</v>
      </c>
      <c r="E23" s="54" t="s">
        <v>89</v>
      </c>
      <c r="F23" s="54" t="s">
        <v>97</v>
      </c>
      <c r="G23" s="54" t="s">
        <v>89</v>
      </c>
      <c r="H23" s="54" t="s">
        <v>101</v>
      </c>
      <c r="I23" s="281">
        <v>43566</v>
      </c>
      <c r="J23" s="270"/>
      <c r="K23" s="282">
        <v>43566</v>
      </c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>
        <v>1</v>
      </c>
      <c r="X23" s="270"/>
      <c r="Y23" s="270"/>
      <c r="Z23" s="270"/>
      <c r="AA23" s="270"/>
      <c r="AB23" s="270"/>
      <c r="AC23" s="270"/>
      <c r="AD23" s="270"/>
      <c r="AE23" s="270" t="s">
        <v>238</v>
      </c>
      <c r="AF23" s="54" t="s">
        <v>234</v>
      </c>
      <c r="AG23" s="270"/>
    </row>
    <row r="24" spans="1:33" x14ac:dyDescent="0.2">
      <c r="A24" s="62" t="s">
        <v>72</v>
      </c>
      <c r="B24" s="270"/>
      <c r="C24" s="269">
        <v>8033</v>
      </c>
      <c r="D24" s="52" t="s">
        <v>146</v>
      </c>
      <c r="E24" s="54" t="s">
        <v>102</v>
      </c>
      <c r="F24" s="54"/>
      <c r="G24" s="54"/>
      <c r="H24" s="54"/>
      <c r="I24" s="281">
        <v>43566</v>
      </c>
      <c r="J24" s="270"/>
      <c r="K24" s="282">
        <v>43566</v>
      </c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>
        <v>1</v>
      </c>
      <c r="AD24" s="270"/>
      <c r="AE24" s="270" t="s">
        <v>268</v>
      </c>
      <c r="AF24" s="54" t="s">
        <v>234</v>
      </c>
      <c r="AG24" s="270"/>
    </row>
    <row r="25" spans="1:33" x14ac:dyDescent="0.2">
      <c r="A25" s="62" t="s">
        <v>37</v>
      </c>
      <c r="B25" s="270"/>
      <c r="C25" s="269">
        <v>8034</v>
      </c>
      <c r="D25" s="52" t="s">
        <v>146</v>
      </c>
      <c r="E25" s="54" t="s">
        <v>93</v>
      </c>
      <c r="F25" s="54"/>
      <c r="G25" s="54"/>
      <c r="H25" s="54"/>
      <c r="I25" s="281">
        <v>43565</v>
      </c>
      <c r="J25" s="270"/>
      <c r="K25" s="282">
        <v>43565</v>
      </c>
      <c r="L25" s="270"/>
      <c r="M25" s="270"/>
      <c r="N25" s="270"/>
      <c r="O25" s="270"/>
      <c r="P25" s="270"/>
      <c r="Q25" s="270"/>
      <c r="R25" s="270"/>
      <c r="S25" s="270"/>
      <c r="T25" s="270">
        <v>1</v>
      </c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 t="s">
        <v>265</v>
      </c>
      <c r="AF25" s="54" t="s">
        <v>234</v>
      </c>
      <c r="AG25" s="270"/>
    </row>
    <row r="26" spans="1:33" x14ac:dyDescent="0.2">
      <c r="A26" s="62" t="s">
        <v>33</v>
      </c>
      <c r="B26" s="270"/>
      <c r="C26" s="269">
        <v>8035</v>
      </c>
      <c r="D26" s="52" t="s">
        <v>146</v>
      </c>
      <c r="E26" s="54" t="s">
        <v>97</v>
      </c>
      <c r="F26" s="54" t="s">
        <v>102</v>
      </c>
      <c r="G26" s="54" t="s">
        <v>98</v>
      </c>
      <c r="H26" s="54"/>
      <c r="I26" s="281">
        <v>43569</v>
      </c>
      <c r="J26" s="270"/>
      <c r="K26" s="282">
        <v>43569</v>
      </c>
      <c r="L26" s="270"/>
      <c r="M26" s="270"/>
      <c r="N26" s="270"/>
      <c r="O26" s="270"/>
      <c r="P26" s="270"/>
      <c r="Q26" s="270"/>
      <c r="R26" s="270"/>
      <c r="S26" s="270"/>
      <c r="T26" s="270"/>
      <c r="U26" s="270">
        <v>1</v>
      </c>
      <c r="V26" s="270"/>
      <c r="W26" s="270"/>
      <c r="X26" s="270"/>
      <c r="Y26" s="270"/>
      <c r="Z26" s="270"/>
      <c r="AA26" s="270"/>
      <c r="AB26" s="270"/>
      <c r="AC26" s="270"/>
      <c r="AD26" s="270"/>
      <c r="AE26" s="270" t="s">
        <v>249</v>
      </c>
      <c r="AF26" s="54" t="s">
        <v>234</v>
      </c>
      <c r="AG26" s="270"/>
    </row>
    <row r="27" spans="1:33" x14ac:dyDescent="0.2">
      <c r="A27" s="62" t="s">
        <v>37</v>
      </c>
      <c r="B27" s="270"/>
      <c r="C27" s="269">
        <v>8036</v>
      </c>
      <c r="D27" s="52" t="s">
        <v>146</v>
      </c>
      <c r="E27" s="54" t="s">
        <v>87</v>
      </c>
      <c r="F27" s="54"/>
      <c r="G27" s="54"/>
      <c r="H27" s="54"/>
      <c r="I27" s="281">
        <v>43569</v>
      </c>
      <c r="J27" s="270"/>
      <c r="K27" s="282">
        <v>43569</v>
      </c>
      <c r="L27" s="270"/>
      <c r="M27" s="270"/>
      <c r="N27" s="270"/>
      <c r="O27" s="270"/>
      <c r="P27" s="270"/>
      <c r="Q27" s="270"/>
      <c r="R27" s="270"/>
      <c r="S27" s="270">
        <v>1</v>
      </c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 t="s">
        <v>259</v>
      </c>
      <c r="AF27" s="54" t="s">
        <v>234</v>
      </c>
      <c r="AG27" s="270"/>
    </row>
    <row r="28" spans="1:33" x14ac:dyDescent="0.2">
      <c r="A28" s="62" t="s">
        <v>72</v>
      </c>
      <c r="B28" s="270"/>
      <c r="C28" s="269">
        <v>8037</v>
      </c>
      <c r="D28" s="52" t="s">
        <v>146</v>
      </c>
      <c r="E28" s="54" t="s">
        <v>93</v>
      </c>
      <c r="F28" s="54"/>
      <c r="G28" s="54"/>
      <c r="H28" s="54"/>
      <c r="I28" s="281">
        <v>43569</v>
      </c>
      <c r="J28" s="270"/>
      <c r="K28" s="282">
        <v>43569</v>
      </c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>
        <v>1</v>
      </c>
      <c r="AD28" s="270"/>
      <c r="AE28" s="270" t="s">
        <v>262</v>
      </c>
      <c r="AF28" s="54" t="s">
        <v>234</v>
      </c>
      <c r="AG28" s="270"/>
    </row>
    <row r="29" spans="1:33" x14ac:dyDescent="0.2">
      <c r="A29" s="62" t="s">
        <v>48</v>
      </c>
      <c r="B29" s="270"/>
      <c r="C29" s="269">
        <v>8038</v>
      </c>
      <c r="D29" s="52" t="s">
        <v>146</v>
      </c>
      <c r="E29" s="54" t="s">
        <v>101</v>
      </c>
      <c r="F29" s="54"/>
      <c r="G29" s="54"/>
      <c r="H29" s="54"/>
      <c r="I29" s="281">
        <v>43571</v>
      </c>
      <c r="J29" s="270"/>
      <c r="K29" s="282">
        <v>43571</v>
      </c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>
        <v>1</v>
      </c>
      <c r="W29" s="270"/>
      <c r="X29" s="270"/>
      <c r="Y29" s="270"/>
      <c r="Z29" s="270"/>
      <c r="AA29" s="270"/>
      <c r="AB29" s="270"/>
      <c r="AC29" s="270"/>
      <c r="AD29" s="270"/>
      <c r="AE29" s="270" t="s">
        <v>261</v>
      </c>
      <c r="AF29" s="54" t="s">
        <v>234</v>
      </c>
      <c r="AG29" s="270"/>
    </row>
    <row r="30" spans="1:33" x14ac:dyDescent="0.2">
      <c r="A30" s="62" t="s">
        <v>72</v>
      </c>
      <c r="B30" s="270"/>
      <c r="C30" s="269">
        <v>8039</v>
      </c>
      <c r="D30" s="52" t="s">
        <v>146</v>
      </c>
      <c r="E30" s="54" t="s">
        <v>98</v>
      </c>
      <c r="F30" s="54"/>
      <c r="G30" s="54"/>
      <c r="H30" s="54"/>
      <c r="I30" s="281">
        <v>43571</v>
      </c>
      <c r="J30" s="270"/>
      <c r="K30" s="282">
        <v>43571</v>
      </c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>
        <v>1</v>
      </c>
      <c r="AD30" s="270"/>
      <c r="AE30" s="270" t="s">
        <v>258</v>
      </c>
      <c r="AF30" s="54" t="s">
        <v>234</v>
      </c>
      <c r="AG30" s="270"/>
    </row>
    <row r="31" spans="1:33" x14ac:dyDescent="0.2">
      <c r="A31" s="62" t="s">
        <v>72</v>
      </c>
      <c r="B31" s="270"/>
      <c r="C31" s="269">
        <v>8040</v>
      </c>
      <c r="D31" s="52" t="s">
        <v>146</v>
      </c>
      <c r="E31" s="54" t="s">
        <v>100</v>
      </c>
      <c r="F31" s="54" t="s">
        <v>102</v>
      </c>
      <c r="G31" s="54"/>
      <c r="H31" s="54"/>
      <c r="I31" s="281">
        <v>43572</v>
      </c>
      <c r="J31" s="270"/>
      <c r="K31" s="282">
        <v>43572</v>
      </c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>
        <v>1</v>
      </c>
      <c r="X31" s="270"/>
      <c r="Y31" s="270"/>
      <c r="Z31" s="270"/>
      <c r="AA31" s="270"/>
      <c r="AB31" s="270"/>
      <c r="AC31" s="270"/>
      <c r="AD31" s="270"/>
      <c r="AE31" s="270" t="s">
        <v>248</v>
      </c>
      <c r="AF31" s="54" t="s">
        <v>234</v>
      </c>
      <c r="AG31" s="270"/>
    </row>
    <row r="32" spans="1:33" x14ac:dyDescent="0.2">
      <c r="A32" s="62" t="s">
        <v>47</v>
      </c>
      <c r="B32" s="270"/>
      <c r="C32" s="269">
        <v>8041</v>
      </c>
      <c r="D32" s="52" t="s">
        <v>146</v>
      </c>
      <c r="E32" s="54" t="s">
        <v>97</v>
      </c>
      <c r="F32" s="54"/>
      <c r="G32" s="54"/>
      <c r="H32" s="54"/>
      <c r="I32" s="281">
        <v>43572</v>
      </c>
      <c r="J32" s="270"/>
      <c r="K32" s="282">
        <v>43572</v>
      </c>
      <c r="L32" s="270"/>
      <c r="M32" s="270"/>
      <c r="N32" s="270"/>
      <c r="O32" s="270"/>
      <c r="P32" s="270"/>
      <c r="Q32" s="270"/>
      <c r="R32" s="270"/>
      <c r="S32" s="270"/>
      <c r="T32" s="270"/>
      <c r="U32" s="270">
        <v>1</v>
      </c>
      <c r="V32" s="270"/>
      <c r="W32" s="270"/>
      <c r="X32" s="270"/>
      <c r="Y32" s="270"/>
      <c r="Z32" s="270"/>
      <c r="AA32" s="270"/>
      <c r="AB32" s="270"/>
      <c r="AC32" s="270"/>
      <c r="AD32" s="270"/>
      <c r="AE32" s="270" t="s">
        <v>260</v>
      </c>
      <c r="AF32" s="54" t="s">
        <v>234</v>
      </c>
      <c r="AG32" s="270"/>
    </row>
    <row r="33" spans="1:33" x14ac:dyDescent="0.2">
      <c r="A33" s="62" t="s">
        <v>47</v>
      </c>
      <c r="B33" s="270"/>
      <c r="C33" s="269">
        <v>8042</v>
      </c>
      <c r="D33" s="52" t="s">
        <v>146</v>
      </c>
      <c r="E33" s="54" t="s">
        <v>225</v>
      </c>
      <c r="F33" s="54"/>
      <c r="G33" s="54"/>
      <c r="H33" s="54"/>
      <c r="I33" s="281">
        <v>43572</v>
      </c>
      <c r="J33" s="270"/>
      <c r="K33" s="282">
        <v>43572</v>
      </c>
      <c r="L33" s="270"/>
      <c r="M33" s="270"/>
      <c r="N33" s="270"/>
      <c r="O33" s="270"/>
      <c r="P33" s="270"/>
      <c r="Q33" s="270"/>
      <c r="R33" s="270"/>
      <c r="S33" s="270"/>
      <c r="T33" s="270"/>
      <c r="U33" s="270">
        <v>1</v>
      </c>
      <c r="V33" s="270"/>
      <c r="W33" s="270"/>
      <c r="X33" s="270"/>
      <c r="Y33" s="270"/>
      <c r="Z33" s="270"/>
      <c r="AA33" s="270"/>
      <c r="AB33" s="270"/>
      <c r="AC33" s="270"/>
      <c r="AD33" s="270"/>
      <c r="AE33" s="270" t="s">
        <v>252</v>
      </c>
      <c r="AF33" s="54" t="s">
        <v>234</v>
      </c>
      <c r="AG33" s="270"/>
    </row>
    <row r="34" spans="1:33" x14ac:dyDescent="0.2">
      <c r="A34" s="62" t="s">
        <v>72</v>
      </c>
      <c r="B34" s="270"/>
      <c r="C34" s="269">
        <v>8043</v>
      </c>
      <c r="D34" s="52" t="s">
        <v>146</v>
      </c>
      <c r="E34" s="54" t="s">
        <v>89</v>
      </c>
      <c r="F34" s="54" t="s">
        <v>93</v>
      </c>
      <c r="G34" s="54"/>
      <c r="H34" s="54"/>
      <c r="I34" s="281">
        <v>43572</v>
      </c>
      <c r="J34" s="270"/>
      <c r="K34" s="282">
        <v>43572</v>
      </c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>
        <v>1</v>
      </c>
      <c r="Z34" s="270"/>
      <c r="AA34" s="270"/>
      <c r="AB34" s="270"/>
      <c r="AC34" s="270"/>
      <c r="AD34" s="270"/>
      <c r="AE34" s="270" t="s">
        <v>246</v>
      </c>
      <c r="AF34" s="54" t="s">
        <v>234</v>
      </c>
      <c r="AG34" s="270"/>
    </row>
    <row r="35" spans="1:33" x14ac:dyDescent="0.2">
      <c r="A35" s="62" t="s">
        <v>72</v>
      </c>
      <c r="B35" s="270"/>
      <c r="C35" s="269">
        <v>8044</v>
      </c>
      <c r="D35" s="52" t="s">
        <v>146</v>
      </c>
      <c r="E35" s="54" t="s">
        <v>87</v>
      </c>
      <c r="F35" s="54"/>
      <c r="G35" s="54"/>
      <c r="H35" s="54"/>
      <c r="I35" s="281">
        <v>43572</v>
      </c>
      <c r="J35" s="270"/>
      <c r="K35" s="282">
        <v>43572</v>
      </c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>
        <v>1</v>
      </c>
      <c r="AB35" s="270"/>
      <c r="AC35" s="270"/>
      <c r="AD35" s="270"/>
      <c r="AE35" s="270" t="s">
        <v>245</v>
      </c>
      <c r="AF35" s="54" t="s">
        <v>234</v>
      </c>
      <c r="AG35" s="270"/>
    </row>
    <row r="36" spans="1:33" x14ac:dyDescent="0.2">
      <c r="A36" s="62" t="s">
        <v>46</v>
      </c>
      <c r="B36" s="270"/>
      <c r="C36" s="269">
        <v>8045</v>
      </c>
      <c r="D36" s="52" t="s">
        <v>146</v>
      </c>
      <c r="E36" s="54" t="s">
        <v>101</v>
      </c>
      <c r="F36" s="54"/>
      <c r="G36" s="54"/>
      <c r="H36" s="54"/>
      <c r="I36" s="281">
        <v>43572</v>
      </c>
      <c r="J36" s="270"/>
      <c r="K36" s="282">
        <v>43572</v>
      </c>
      <c r="L36" s="270"/>
      <c r="M36" s="270"/>
      <c r="N36" s="270"/>
      <c r="O36" s="270"/>
      <c r="P36" s="270"/>
      <c r="Q36" s="270"/>
      <c r="R36" s="270"/>
      <c r="S36" s="270"/>
      <c r="T36" s="270"/>
      <c r="U36" s="270">
        <v>1</v>
      </c>
      <c r="V36" s="270"/>
      <c r="W36" s="270"/>
      <c r="X36" s="270"/>
      <c r="Y36" s="270"/>
      <c r="Z36" s="270"/>
      <c r="AA36" s="270"/>
      <c r="AB36" s="270"/>
      <c r="AC36" s="270"/>
      <c r="AD36" s="270"/>
      <c r="AE36" s="270" t="s">
        <v>274</v>
      </c>
      <c r="AF36" s="54" t="s">
        <v>234</v>
      </c>
      <c r="AG36" s="270"/>
    </row>
    <row r="37" spans="1:33" x14ac:dyDescent="0.2">
      <c r="A37" s="62" t="s">
        <v>72</v>
      </c>
      <c r="B37" s="270"/>
      <c r="C37" s="269">
        <v>8046</v>
      </c>
      <c r="D37" s="52" t="s">
        <v>146</v>
      </c>
      <c r="E37" s="54" t="s">
        <v>101</v>
      </c>
      <c r="F37" s="54" t="s">
        <v>89</v>
      </c>
      <c r="G37" s="54" t="s">
        <v>87</v>
      </c>
      <c r="H37" s="54" t="s">
        <v>97</v>
      </c>
      <c r="I37" s="281">
        <v>43573</v>
      </c>
      <c r="J37" s="270"/>
      <c r="K37" s="282">
        <v>43573</v>
      </c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>
        <v>1</v>
      </c>
      <c r="X37" s="270"/>
      <c r="Y37" s="270"/>
      <c r="Z37" s="270"/>
      <c r="AA37" s="270"/>
      <c r="AB37" s="270"/>
      <c r="AC37" s="270"/>
      <c r="AD37" s="270"/>
      <c r="AE37" s="270" t="s">
        <v>238</v>
      </c>
      <c r="AF37" s="54" t="s">
        <v>234</v>
      </c>
      <c r="AG37" s="270"/>
    </row>
    <row r="38" spans="1:33" x14ac:dyDescent="0.2">
      <c r="A38" s="62" t="s">
        <v>72</v>
      </c>
      <c r="B38" s="270"/>
      <c r="C38" s="269">
        <v>8047</v>
      </c>
      <c r="D38" s="52" t="s">
        <v>146</v>
      </c>
      <c r="E38" s="54" t="s">
        <v>98</v>
      </c>
      <c r="F38" s="54"/>
      <c r="G38" s="54"/>
      <c r="H38" s="54"/>
      <c r="I38" s="281">
        <v>43576</v>
      </c>
      <c r="J38" s="270"/>
      <c r="K38" s="282">
        <v>43576</v>
      </c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  <c r="AA38" s="270"/>
      <c r="AB38" s="270">
        <v>1</v>
      </c>
      <c r="AC38" s="270"/>
      <c r="AD38" s="270"/>
      <c r="AE38" s="270" t="s">
        <v>247</v>
      </c>
      <c r="AF38" s="54" t="s">
        <v>234</v>
      </c>
      <c r="AG38" s="270"/>
    </row>
    <row r="39" spans="1:33" x14ac:dyDescent="0.2">
      <c r="A39" s="62" t="s">
        <v>37</v>
      </c>
      <c r="B39" s="270"/>
      <c r="C39" s="269">
        <v>8048</v>
      </c>
      <c r="D39" s="52" t="s">
        <v>146</v>
      </c>
      <c r="E39" s="54" t="s">
        <v>93</v>
      </c>
      <c r="F39" s="54"/>
      <c r="G39" s="54"/>
      <c r="H39" s="54"/>
      <c r="I39" s="281">
        <v>43576</v>
      </c>
      <c r="J39" s="270"/>
      <c r="K39" s="282">
        <v>43576</v>
      </c>
      <c r="L39" s="270"/>
      <c r="M39" s="270"/>
      <c r="N39" s="270"/>
      <c r="O39" s="270"/>
      <c r="P39" s="270"/>
      <c r="Q39" s="270"/>
      <c r="R39" s="270"/>
      <c r="S39" s="270"/>
      <c r="T39" s="270">
        <v>1</v>
      </c>
      <c r="U39" s="270"/>
      <c r="V39" s="270"/>
      <c r="W39" s="270"/>
      <c r="X39" s="270"/>
      <c r="Y39" s="270"/>
      <c r="Z39" s="270"/>
      <c r="AA39" s="270"/>
      <c r="AB39" s="270"/>
      <c r="AC39" s="270"/>
      <c r="AD39" s="270"/>
      <c r="AE39" s="270" t="s">
        <v>243</v>
      </c>
      <c r="AF39" s="54" t="s">
        <v>234</v>
      </c>
      <c r="AG39" s="270"/>
    </row>
    <row r="40" spans="1:33" x14ac:dyDescent="0.2">
      <c r="A40" s="62" t="s">
        <v>72</v>
      </c>
      <c r="B40" s="270"/>
      <c r="C40" s="269">
        <v>8049</v>
      </c>
      <c r="D40" s="52" t="s">
        <v>146</v>
      </c>
      <c r="E40" s="54" t="s">
        <v>101</v>
      </c>
      <c r="F40" s="54"/>
      <c r="G40" s="54"/>
      <c r="H40" s="54"/>
      <c r="I40" s="281">
        <v>43576</v>
      </c>
      <c r="J40" s="270"/>
      <c r="K40" s="282">
        <v>43576</v>
      </c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0"/>
      <c r="AB40" s="270"/>
      <c r="AC40" s="270"/>
      <c r="AD40" s="270">
        <v>1</v>
      </c>
      <c r="AE40" s="270" t="s">
        <v>275</v>
      </c>
      <c r="AF40" s="54" t="s">
        <v>234</v>
      </c>
      <c r="AG40" s="270"/>
    </row>
    <row r="41" spans="1:33" x14ac:dyDescent="0.2">
      <c r="A41" s="62" t="s">
        <v>72</v>
      </c>
      <c r="B41" s="270"/>
      <c r="C41" s="269">
        <v>8050</v>
      </c>
      <c r="D41" s="52" t="s">
        <v>146</v>
      </c>
      <c r="E41" s="54" t="s">
        <v>87</v>
      </c>
      <c r="F41" s="54" t="s">
        <v>100</v>
      </c>
      <c r="G41" s="54" t="s">
        <v>102</v>
      </c>
      <c r="H41" s="54"/>
      <c r="I41" s="281">
        <v>43576</v>
      </c>
      <c r="J41" s="270"/>
      <c r="K41" s="282">
        <v>43576</v>
      </c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0">
        <v>1</v>
      </c>
      <c r="AB41" s="270"/>
      <c r="AC41" s="270"/>
      <c r="AD41" s="270"/>
      <c r="AE41" s="270" t="s">
        <v>244</v>
      </c>
      <c r="AF41" s="54" t="s">
        <v>234</v>
      </c>
      <c r="AG41" s="270"/>
    </row>
    <row r="42" spans="1:33" x14ac:dyDescent="0.2">
      <c r="A42" s="62" t="s">
        <v>47</v>
      </c>
      <c r="B42" s="270"/>
      <c r="C42" s="269">
        <v>8051</v>
      </c>
      <c r="D42" s="52" t="s">
        <v>146</v>
      </c>
      <c r="E42" s="54" t="s">
        <v>225</v>
      </c>
      <c r="F42" s="54"/>
      <c r="G42" s="54"/>
      <c r="H42" s="54"/>
      <c r="I42" s="281">
        <v>43577</v>
      </c>
      <c r="J42" s="270"/>
      <c r="K42" s="282">
        <v>43577</v>
      </c>
      <c r="L42" s="270"/>
      <c r="M42" s="270"/>
      <c r="N42" s="270"/>
      <c r="O42" s="270"/>
      <c r="P42" s="270"/>
      <c r="Q42" s="270"/>
      <c r="R42" s="270"/>
      <c r="S42" s="270"/>
      <c r="T42" s="270"/>
      <c r="U42" s="270">
        <v>1</v>
      </c>
      <c r="V42" s="270"/>
      <c r="W42" s="270"/>
      <c r="X42" s="270"/>
      <c r="Y42" s="270"/>
      <c r="Z42" s="270"/>
      <c r="AA42" s="270"/>
      <c r="AB42" s="270"/>
      <c r="AC42" s="270"/>
      <c r="AD42" s="270"/>
      <c r="AE42" s="270" t="s">
        <v>252</v>
      </c>
      <c r="AF42" s="54" t="s">
        <v>234</v>
      </c>
      <c r="AG42" s="270"/>
    </row>
    <row r="43" spans="1:33" x14ac:dyDescent="0.2">
      <c r="A43" s="62" t="s">
        <v>42</v>
      </c>
      <c r="B43" s="270"/>
      <c r="C43" s="269">
        <v>8052</v>
      </c>
      <c r="D43" s="52" t="s">
        <v>146</v>
      </c>
      <c r="E43" s="54"/>
      <c r="F43" s="54"/>
      <c r="G43" s="54"/>
      <c r="H43" s="54"/>
      <c r="I43" s="269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0"/>
      <c r="AB43" s="270"/>
      <c r="AC43" s="270"/>
      <c r="AD43" s="270"/>
      <c r="AE43" s="270"/>
      <c r="AF43" s="54" t="s">
        <v>234</v>
      </c>
      <c r="AG43" s="270"/>
    </row>
    <row r="44" spans="1:33" x14ac:dyDescent="0.2">
      <c r="A44" s="62" t="s">
        <v>72</v>
      </c>
      <c r="B44" s="270"/>
      <c r="C44" s="269">
        <v>8053</v>
      </c>
      <c r="D44" s="52" t="s">
        <v>146</v>
      </c>
      <c r="E44" s="54" t="s">
        <v>93</v>
      </c>
      <c r="F44" s="54" t="s">
        <v>87</v>
      </c>
      <c r="G44" s="54" t="s">
        <v>102</v>
      </c>
      <c r="H44" s="54"/>
      <c r="I44" s="281">
        <v>43580</v>
      </c>
      <c r="J44" s="270"/>
      <c r="K44" s="282">
        <v>43580</v>
      </c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>
        <v>1</v>
      </c>
      <c r="X44" s="270"/>
      <c r="Y44" s="270"/>
      <c r="Z44" s="270"/>
      <c r="AA44" s="270"/>
      <c r="AB44" s="270"/>
      <c r="AC44" s="270"/>
      <c r="AD44" s="270"/>
      <c r="AE44" s="270" t="s">
        <v>238</v>
      </c>
      <c r="AF44" s="54" t="s">
        <v>234</v>
      </c>
      <c r="AG44" s="270"/>
    </row>
    <row r="45" spans="1:33" x14ac:dyDescent="0.2">
      <c r="A45" s="62" t="s">
        <v>72</v>
      </c>
      <c r="B45" s="270"/>
      <c r="C45" s="269">
        <v>8054</v>
      </c>
      <c r="D45" s="52" t="s">
        <v>146</v>
      </c>
      <c r="E45" s="54"/>
      <c r="F45" s="54"/>
      <c r="G45" s="54"/>
      <c r="H45" s="54"/>
      <c r="I45" s="269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270"/>
      <c r="AD45" s="270"/>
      <c r="AE45" s="270"/>
      <c r="AF45" s="54" t="s">
        <v>234</v>
      </c>
      <c r="AG45" s="270"/>
    </row>
    <row r="46" spans="1:33" x14ac:dyDescent="0.2">
      <c r="A46" s="62" t="s">
        <v>72</v>
      </c>
      <c r="B46" s="270"/>
      <c r="C46" s="269">
        <v>8055</v>
      </c>
      <c r="D46" s="52" t="s">
        <v>146</v>
      </c>
      <c r="E46" s="54"/>
      <c r="F46" s="54"/>
      <c r="G46" s="54"/>
      <c r="H46" s="54"/>
      <c r="I46" s="269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  <c r="AB46" s="270"/>
      <c r="AC46" s="270"/>
      <c r="AD46" s="270"/>
      <c r="AE46" s="270"/>
      <c r="AF46" s="54" t="s">
        <v>234</v>
      </c>
      <c r="AG46" s="270"/>
    </row>
    <row r="47" spans="1:33" x14ac:dyDescent="0.2">
      <c r="A47" s="62" t="s">
        <v>72</v>
      </c>
      <c r="B47" s="270"/>
      <c r="C47" s="269">
        <v>8056</v>
      </c>
      <c r="D47" s="52" t="s">
        <v>146</v>
      </c>
      <c r="E47" s="54"/>
      <c r="F47" s="54"/>
      <c r="G47" s="54"/>
      <c r="H47" s="54"/>
      <c r="I47" s="269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  <c r="AB47" s="270"/>
      <c r="AC47" s="270"/>
      <c r="AD47" s="270"/>
      <c r="AE47" s="270"/>
      <c r="AF47" s="54" t="s">
        <v>234</v>
      </c>
      <c r="AG47" s="270"/>
    </row>
    <row r="48" spans="1:33" x14ac:dyDescent="0.2">
      <c r="A48" s="62" t="s">
        <v>37</v>
      </c>
      <c r="B48" s="270"/>
      <c r="C48" s="269">
        <v>8057</v>
      </c>
      <c r="D48" s="52" t="s">
        <v>146</v>
      </c>
      <c r="E48" s="54"/>
      <c r="F48" s="54"/>
      <c r="G48" s="54"/>
      <c r="H48" s="54"/>
      <c r="I48" s="269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70"/>
      <c r="Y48" s="270"/>
      <c r="Z48" s="270"/>
      <c r="AA48" s="270"/>
      <c r="AB48" s="270"/>
      <c r="AC48" s="270"/>
      <c r="AD48" s="270"/>
      <c r="AE48" s="270"/>
      <c r="AF48" s="54" t="s">
        <v>234</v>
      </c>
      <c r="AG48" s="270"/>
    </row>
    <row r="49" spans="1:33" x14ac:dyDescent="0.2">
      <c r="A49" s="62" t="s">
        <v>72</v>
      </c>
      <c r="B49" s="270"/>
      <c r="C49" s="269">
        <v>8058</v>
      </c>
      <c r="D49" s="52" t="s">
        <v>146</v>
      </c>
      <c r="E49" s="54" t="s">
        <v>89</v>
      </c>
      <c r="F49" s="54"/>
      <c r="G49" s="54"/>
      <c r="H49" s="54"/>
      <c r="I49" s="281">
        <v>43585</v>
      </c>
      <c r="J49" s="270"/>
      <c r="K49" s="282">
        <v>43585</v>
      </c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  <c r="Z49" s="270"/>
      <c r="AA49" s="270"/>
      <c r="AB49" s="270"/>
      <c r="AC49" s="270">
        <v>1</v>
      </c>
      <c r="AD49" s="270"/>
      <c r="AE49" s="270" t="s">
        <v>270</v>
      </c>
      <c r="AF49" s="54" t="s">
        <v>234</v>
      </c>
      <c r="AG49" s="270"/>
    </row>
    <row r="50" spans="1:33" x14ac:dyDescent="0.2">
      <c r="A50" s="62" t="s">
        <v>53</v>
      </c>
      <c r="B50" s="270"/>
      <c r="C50" s="269">
        <v>8059</v>
      </c>
      <c r="D50" s="52" t="s">
        <v>146</v>
      </c>
      <c r="E50" s="54" t="s">
        <v>87</v>
      </c>
      <c r="F50" s="54" t="s">
        <v>102</v>
      </c>
      <c r="G50" s="54"/>
      <c r="H50" s="54"/>
      <c r="I50" s="281">
        <v>43585</v>
      </c>
      <c r="J50" s="270"/>
      <c r="K50" s="282">
        <v>43585</v>
      </c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>
        <v>1</v>
      </c>
      <c r="W50" s="270"/>
      <c r="X50" s="270"/>
      <c r="Y50" s="270"/>
      <c r="Z50" s="270"/>
      <c r="AA50" s="270"/>
      <c r="AB50" s="270"/>
      <c r="AC50" s="270"/>
      <c r="AD50" s="270"/>
      <c r="AE50" s="270" t="s">
        <v>271</v>
      </c>
      <c r="AF50" s="54" t="s">
        <v>234</v>
      </c>
      <c r="AG50" s="270"/>
    </row>
    <row r="51" spans="1:33" x14ac:dyDescent="0.2">
      <c r="A51" s="62" t="s">
        <v>72</v>
      </c>
      <c r="B51" s="272"/>
      <c r="C51" s="271">
        <v>8060</v>
      </c>
      <c r="D51" s="52" t="s">
        <v>146</v>
      </c>
      <c r="E51" s="54" t="s">
        <v>87</v>
      </c>
      <c r="F51" s="54" t="s">
        <v>102</v>
      </c>
      <c r="G51" s="54"/>
      <c r="H51" s="54"/>
      <c r="I51" s="274">
        <v>43585</v>
      </c>
      <c r="J51" s="272"/>
      <c r="K51" s="275">
        <v>43585</v>
      </c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>
        <v>1</v>
      </c>
      <c r="X51" s="272"/>
      <c r="Y51" s="272"/>
      <c r="Z51" s="272"/>
      <c r="AA51" s="272"/>
      <c r="AB51" s="272"/>
      <c r="AC51" s="272"/>
      <c r="AD51" s="272"/>
      <c r="AE51" s="272" t="s">
        <v>238</v>
      </c>
      <c r="AF51" s="54" t="s">
        <v>234</v>
      </c>
      <c r="AG51" s="273"/>
    </row>
    <row r="52" spans="1:33" x14ac:dyDescent="0.2">
      <c r="A52" s="271"/>
      <c r="B52" s="272"/>
      <c r="C52" s="271"/>
      <c r="D52" s="52" t="s">
        <v>146</v>
      </c>
      <c r="E52" s="272"/>
      <c r="F52" s="54"/>
      <c r="G52" s="54"/>
      <c r="H52" s="54"/>
      <c r="I52" s="271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3"/>
      <c r="AG52" s="273"/>
    </row>
    <row r="53" spans="1:33" x14ac:dyDescent="0.2">
      <c r="A53" s="271"/>
      <c r="B53" s="272"/>
      <c r="C53" s="271"/>
      <c r="D53" s="52" t="s">
        <v>146</v>
      </c>
      <c r="E53" s="272"/>
      <c r="F53" s="54"/>
      <c r="G53" s="54"/>
      <c r="H53" s="54"/>
      <c r="I53" s="271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3"/>
      <c r="AG53" s="273"/>
    </row>
    <row r="54" spans="1:33" x14ac:dyDescent="0.2">
      <c r="A54" s="271"/>
      <c r="B54" s="272"/>
      <c r="C54" s="271"/>
      <c r="D54" s="52" t="s">
        <v>146</v>
      </c>
      <c r="E54" s="272"/>
      <c r="F54" s="54"/>
      <c r="G54" s="54"/>
      <c r="H54" s="54"/>
      <c r="I54" s="271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3"/>
      <c r="AG54" s="273"/>
    </row>
    <row r="55" spans="1:33" x14ac:dyDescent="0.2">
      <c r="A55" s="271"/>
      <c r="B55" s="272"/>
      <c r="C55" s="271"/>
      <c r="D55" s="52" t="s">
        <v>146</v>
      </c>
      <c r="E55" s="272"/>
      <c r="F55" s="54"/>
      <c r="G55" s="54"/>
      <c r="H55" s="54"/>
      <c r="I55" s="271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C55" s="272"/>
      <c r="AD55" s="272"/>
      <c r="AE55" s="272"/>
      <c r="AF55" s="273"/>
      <c r="AG55" s="273"/>
    </row>
    <row r="56" spans="1:33" x14ac:dyDescent="0.2">
      <c r="A56" s="271"/>
      <c r="B56" s="272"/>
      <c r="C56" s="271"/>
      <c r="D56" s="52" t="s">
        <v>146</v>
      </c>
      <c r="E56" s="272"/>
      <c r="F56" s="54"/>
      <c r="G56" s="54"/>
      <c r="H56" s="54"/>
      <c r="I56" s="271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3"/>
      <c r="AG56" s="273"/>
    </row>
    <row r="57" spans="1:33" x14ac:dyDescent="0.2">
      <c r="A57" s="271"/>
      <c r="B57" s="272"/>
      <c r="C57" s="271"/>
      <c r="D57" s="52" t="s">
        <v>146</v>
      </c>
      <c r="E57" s="272"/>
      <c r="F57" s="54"/>
      <c r="G57" s="54"/>
      <c r="H57" s="54"/>
      <c r="I57" s="271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72"/>
      <c r="AA57" s="272"/>
      <c r="AB57" s="272"/>
      <c r="AC57" s="272"/>
      <c r="AD57" s="272"/>
      <c r="AE57" s="272"/>
      <c r="AF57" s="273"/>
      <c r="AG57" s="273"/>
    </row>
    <row r="58" spans="1:33" x14ac:dyDescent="0.2">
      <c r="A58" s="271"/>
      <c r="B58" s="272"/>
      <c r="C58" s="271"/>
      <c r="D58" s="52" t="s">
        <v>146</v>
      </c>
      <c r="E58" s="272"/>
      <c r="F58" s="54"/>
      <c r="G58" s="54"/>
      <c r="H58" s="54"/>
      <c r="I58" s="271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3"/>
      <c r="AG58" s="273"/>
    </row>
    <row r="59" spans="1:33" x14ac:dyDescent="0.2">
      <c r="A59" s="271"/>
      <c r="B59" s="272"/>
      <c r="C59" s="271"/>
      <c r="D59" s="52" t="s">
        <v>146</v>
      </c>
      <c r="E59" s="272"/>
      <c r="F59" s="54"/>
      <c r="G59" s="54"/>
      <c r="H59" s="54"/>
      <c r="I59" s="271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73"/>
      <c r="AG59" s="273"/>
    </row>
    <row r="60" spans="1:33" x14ac:dyDescent="0.2">
      <c r="A60" s="271"/>
      <c r="B60" s="272"/>
      <c r="C60" s="271"/>
      <c r="D60" s="52" t="s">
        <v>146</v>
      </c>
      <c r="E60" s="272"/>
      <c r="F60" s="54"/>
      <c r="G60" s="54"/>
      <c r="H60" s="54"/>
      <c r="I60" s="271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3"/>
      <c r="AG60" s="273"/>
    </row>
    <row r="61" spans="1:33" x14ac:dyDescent="0.2">
      <c r="A61" s="271"/>
      <c r="B61" s="272"/>
      <c r="C61" s="271"/>
      <c r="D61" s="52" t="s">
        <v>146</v>
      </c>
      <c r="E61" s="272"/>
      <c r="F61" s="54"/>
      <c r="G61" s="54"/>
      <c r="H61" s="54"/>
      <c r="I61" s="271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3"/>
      <c r="AG61" s="273"/>
    </row>
    <row r="62" spans="1:33" x14ac:dyDescent="0.2">
      <c r="A62" s="271"/>
      <c r="B62" s="272"/>
      <c r="C62" s="271"/>
      <c r="D62" s="52" t="s">
        <v>146</v>
      </c>
      <c r="E62" s="272"/>
      <c r="F62" s="54"/>
      <c r="G62" s="54"/>
      <c r="H62" s="54"/>
      <c r="I62" s="271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3"/>
      <c r="AG62" s="273"/>
    </row>
    <row r="63" spans="1:33" x14ac:dyDescent="0.2">
      <c r="A63" s="271"/>
      <c r="B63" s="272"/>
      <c r="C63" s="271"/>
      <c r="D63" s="52" t="s">
        <v>146</v>
      </c>
      <c r="E63" s="272"/>
      <c r="F63" s="54"/>
      <c r="G63" s="54"/>
      <c r="H63" s="54"/>
      <c r="I63" s="271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3"/>
      <c r="AG63" s="273"/>
    </row>
    <row r="64" spans="1:33" x14ac:dyDescent="0.2">
      <c r="A64" s="271"/>
      <c r="B64" s="272"/>
      <c r="C64" s="271"/>
      <c r="D64" s="52" t="s">
        <v>146</v>
      </c>
      <c r="E64" s="272"/>
      <c r="F64" s="54"/>
      <c r="G64" s="54"/>
      <c r="H64" s="54"/>
      <c r="I64" s="271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3"/>
      <c r="AG64" s="273"/>
    </row>
    <row r="65" spans="1:33" x14ac:dyDescent="0.2">
      <c r="A65" s="271"/>
      <c r="B65" s="272"/>
      <c r="C65" s="271"/>
      <c r="D65" s="52" t="s">
        <v>146</v>
      </c>
      <c r="E65" s="272"/>
      <c r="F65" s="54"/>
      <c r="G65" s="54"/>
      <c r="H65" s="54"/>
      <c r="I65" s="271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3"/>
      <c r="AG65" s="273"/>
    </row>
    <row r="66" spans="1:33" x14ac:dyDescent="0.2">
      <c r="A66" s="271"/>
      <c r="B66" s="272"/>
      <c r="C66" s="271"/>
      <c r="D66" s="52" t="s">
        <v>146</v>
      </c>
      <c r="E66" s="272"/>
      <c r="F66" s="54"/>
      <c r="G66" s="54"/>
      <c r="H66" s="54"/>
      <c r="I66" s="271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3"/>
      <c r="AG66" s="273"/>
    </row>
    <row r="67" spans="1:33" x14ac:dyDescent="0.2">
      <c r="A67" s="271"/>
      <c r="B67" s="272"/>
      <c r="C67" s="271"/>
      <c r="D67" s="272"/>
      <c r="E67" s="272"/>
      <c r="F67" s="54"/>
      <c r="G67" s="54"/>
      <c r="H67" s="54"/>
      <c r="I67" s="271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3"/>
      <c r="AG67" s="273"/>
    </row>
    <row r="68" spans="1:33" x14ac:dyDescent="0.2">
      <c r="A68" s="271"/>
      <c r="B68" s="272"/>
      <c r="C68" s="271"/>
      <c r="D68" s="272"/>
      <c r="E68" s="272"/>
      <c r="F68" s="54"/>
      <c r="G68" s="54"/>
      <c r="H68" s="54"/>
      <c r="I68" s="271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3"/>
      <c r="AG68" s="273"/>
    </row>
    <row r="69" spans="1:33" x14ac:dyDescent="0.2">
      <c r="A69" s="271"/>
      <c r="B69" s="272"/>
      <c r="C69" s="271"/>
      <c r="D69" s="272"/>
      <c r="E69" s="272"/>
      <c r="F69" s="272"/>
      <c r="G69" s="272"/>
      <c r="H69" s="272"/>
      <c r="I69" s="271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3"/>
      <c r="AG69" s="273"/>
    </row>
    <row r="70" spans="1:33" x14ac:dyDescent="0.2">
      <c r="A70" s="271"/>
      <c r="B70" s="272"/>
      <c r="C70" s="271"/>
      <c r="D70" s="272"/>
      <c r="E70" s="272"/>
      <c r="F70" s="272"/>
      <c r="G70" s="272"/>
      <c r="H70" s="272"/>
      <c r="I70" s="271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3"/>
      <c r="AG70" s="273"/>
    </row>
    <row r="71" spans="1:33" x14ac:dyDescent="0.2">
      <c r="A71" s="271"/>
      <c r="B71" s="272"/>
      <c r="C71" s="271"/>
      <c r="D71" s="272"/>
      <c r="E71" s="272"/>
      <c r="F71" s="272"/>
      <c r="G71" s="272"/>
      <c r="H71" s="272"/>
      <c r="I71" s="271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3"/>
      <c r="AG71" s="273"/>
    </row>
    <row r="72" spans="1:33" x14ac:dyDescent="0.2">
      <c r="A72" s="271"/>
      <c r="B72" s="272"/>
      <c r="C72" s="271"/>
      <c r="D72" s="272"/>
      <c r="E72" s="272"/>
      <c r="F72" s="272"/>
      <c r="G72" s="272"/>
      <c r="H72" s="272"/>
      <c r="I72" s="271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3"/>
      <c r="AG72" s="273"/>
    </row>
    <row r="73" spans="1:33" x14ac:dyDescent="0.2">
      <c r="A73" s="271"/>
      <c r="B73" s="272"/>
      <c r="C73" s="271"/>
      <c r="D73" s="272"/>
      <c r="E73" s="272"/>
      <c r="F73" s="272"/>
      <c r="G73" s="272"/>
      <c r="H73" s="272"/>
      <c r="I73" s="271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3"/>
      <c r="AG73" s="273"/>
    </row>
    <row r="74" spans="1:33" x14ac:dyDescent="0.2">
      <c r="A74" s="271"/>
      <c r="B74" s="272"/>
      <c r="C74" s="271"/>
      <c r="D74" s="272"/>
      <c r="E74" s="272"/>
      <c r="F74" s="272"/>
      <c r="G74" s="272"/>
      <c r="H74" s="272"/>
      <c r="I74" s="271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3"/>
      <c r="AG74" s="273"/>
    </row>
    <row r="75" spans="1:33" x14ac:dyDescent="0.2">
      <c r="A75" s="271"/>
      <c r="B75" s="272"/>
      <c r="C75" s="271"/>
      <c r="D75" s="272"/>
      <c r="E75" s="272"/>
      <c r="F75" s="272"/>
      <c r="G75" s="272"/>
      <c r="H75" s="272"/>
      <c r="I75" s="271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3"/>
      <c r="AG75" s="273"/>
    </row>
    <row r="76" spans="1:33" x14ac:dyDescent="0.2">
      <c r="A76" s="271"/>
      <c r="B76" s="272"/>
      <c r="C76" s="271"/>
      <c r="D76" s="272"/>
      <c r="E76" s="272"/>
      <c r="F76" s="272"/>
      <c r="G76" s="272"/>
      <c r="H76" s="272"/>
      <c r="I76" s="271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3"/>
      <c r="AG76" s="273"/>
    </row>
    <row r="77" spans="1:33" x14ac:dyDescent="0.2">
      <c r="A77" s="271"/>
      <c r="B77" s="272"/>
      <c r="C77" s="271"/>
      <c r="D77" s="272"/>
      <c r="E77" s="272"/>
      <c r="F77" s="272"/>
      <c r="G77" s="272"/>
      <c r="H77" s="272"/>
      <c r="I77" s="271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3"/>
      <c r="AG77" s="273"/>
    </row>
    <row r="78" spans="1:33" x14ac:dyDescent="0.2">
      <c r="A78" s="271"/>
      <c r="B78" s="272"/>
      <c r="C78" s="271"/>
      <c r="D78" s="272"/>
      <c r="E78" s="272"/>
      <c r="F78" s="272"/>
      <c r="G78" s="272"/>
      <c r="H78" s="272"/>
      <c r="I78" s="271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3"/>
      <c r="AG78" s="273"/>
    </row>
    <row r="79" spans="1:33" x14ac:dyDescent="0.2">
      <c r="A79" s="271"/>
      <c r="B79" s="272"/>
      <c r="C79" s="271"/>
      <c r="D79" s="272"/>
      <c r="E79" s="272"/>
      <c r="F79" s="272"/>
      <c r="G79" s="272"/>
      <c r="H79" s="272"/>
      <c r="I79" s="271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3"/>
      <c r="AG79" s="273"/>
    </row>
    <row r="80" spans="1:33" x14ac:dyDescent="0.2">
      <c r="A80" s="271"/>
      <c r="B80" s="272"/>
      <c r="C80" s="271"/>
      <c r="D80" s="272"/>
      <c r="E80" s="272"/>
      <c r="F80" s="272"/>
      <c r="G80" s="272"/>
      <c r="H80" s="272"/>
      <c r="I80" s="271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3"/>
      <c r="AG80" s="273"/>
    </row>
    <row r="81" spans="1:33" x14ac:dyDescent="0.2">
      <c r="A81" s="271"/>
      <c r="B81" s="272"/>
      <c r="C81" s="271"/>
      <c r="D81" s="272"/>
      <c r="E81" s="272"/>
      <c r="F81" s="272"/>
      <c r="G81" s="272"/>
      <c r="H81" s="272"/>
      <c r="I81" s="271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3"/>
      <c r="AG81" s="273"/>
    </row>
    <row r="82" spans="1:33" x14ac:dyDescent="0.2">
      <c r="A82" s="271"/>
      <c r="B82" s="272"/>
      <c r="C82" s="271"/>
      <c r="D82" s="272"/>
      <c r="E82" s="272"/>
      <c r="F82" s="272"/>
      <c r="G82" s="272"/>
      <c r="H82" s="272"/>
      <c r="I82" s="271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3"/>
      <c r="AG82" s="273"/>
    </row>
    <row r="83" spans="1:33" x14ac:dyDescent="0.2">
      <c r="A83" s="271"/>
      <c r="B83" s="272"/>
      <c r="C83" s="271"/>
      <c r="D83" s="272"/>
      <c r="E83" s="272"/>
      <c r="F83" s="272"/>
      <c r="G83" s="272"/>
      <c r="H83" s="272"/>
      <c r="I83" s="271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3"/>
      <c r="AG83" s="273"/>
    </row>
    <row r="84" spans="1:33" x14ac:dyDescent="0.2">
      <c r="A84" s="271"/>
      <c r="B84" s="272"/>
      <c r="C84" s="271"/>
      <c r="D84" s="272"/>
      <c r="E84" s="272"/>
      <c r="F84" s="272"/>
      <c r="G84" s="272"/>
      <c r="H84" s="272"/>
      <c r="I84" s="271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3"/>
      <c r="AG84" s="273"/>
    </row>
    <row r="85" spans="1:33" x14ac:dyDescent="0.2">
      <c r="A85" s="271"/>
      <c r="B85" s="272"/>
      <c r="C85" s="271"/>
      <c r="D85" s="272"/>
      <c r="E85" s="272"/>
      <c r="F85" s="272"/>
      <c r="G85" s="272"/>
      <c r="H85" s="272"/>
      <c r="I85" s="271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3"/>
      <c r="AG85" s="273"/>
    </row>
    <row r="86" spans="1:33" x14ac:dyDescent="0.2">
      <c r="A86" s="271"/>
      <c r="B86" s="272"/>
      <c r="C86" s="271"/>
      <c r="D86" s="272"/>
      <c r="E86" s="272"/>
      <c r="F86" s="272"/>
      <c r="G86" s="272"/>
      <c r="H86" s="272"/>
      <c r="I86" s="271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3"/>
      <c r="AG86" s="273"/>
    </row>
    <row r="87" spans="1:33" x14ac:dyDescent="0.2">
      <c r="A87" s="271"/>
      <c r="B87" s="272"/>
      <c r="C87" s="271"/>
      <c r="D87" s="272"/>
      <c r="E87" s="272"/>
      <c r="F87" s="272"/>
      <c r="G87" s="272"/>
      <c r="H87" s="272"/>
      <c r="I87" s="271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3"/>
      <c r="AG87" s="273"/>
    </row>
    <row r="88" spans="1:33" x14ac:dyDescent="0.2">
      <c r="A88" s="271"/>
      <c r="B88" s="272"/>
      <c r="C88" s="271"/>
      <c r="D88" s="272"/>
      <c r="E88" s="272"/>
      <c r="F88" s="272"/>
      <c r="G88" s="272"/>
      <c r="H88" s="272"/>
      <c r="I88" s="271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3"/>
      <c r="AG88" s="273"/>
    </row>
    <row r="89" spans="1:33" x14ac:dyDescent="0.2">
      <c r="A89" s="271"/>
      <c r="B89" s="272"/>
      <c r="C89" s="271"/>
      <c r="D89" s="272"/>
      <c r="E89" s="272"/>
      <c r="F89" s="272"/>
      <c r="G89" s="272"/>
      <c r="H89" s="272"/>
      <c r="I89" s="271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3"/>
      <c r="AG89" s="273"/>
    </row>
    <row r="90" spans="1:33" x14ac:dyDescent="0.2">
      <c r="A90" s="271"/>
      <c r="B90" s="272"/>
      <c r="C90" s="271"/>
      <c r="D90" s="272"/>
      <c r="E90" s="272"/>
      <c r="F90" s="272"/>
      <c r="G90" s="272"/>
      <c r="H90" s="272"/>
      <c r="I90" s="271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3"/>
      <c r="AG90" s="273"/>
    </row>
    <row r="91" spans="1:33" x14ac:dyDescent="0.2">
      <c r="A91" s="271"/>
      <c r="B91" s="272"/>
      <c r="C91" s="271"/>
      <c r="D91" s="272"/>
      <c r="E91" s="272"/>
      <c r="F91" s="272"/>
      <c r="G91" s="272"/>
      <c r="H91" s="272"/>
      <c r="I91" s="271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3"/>
      <c r="AG91" s="273"/>
    </row>
    <row r="92" spans="1:33" x14ac:dyDescent="0.2">
      <c r="A92" s="271"/>
      <c r="B92" s="272"/>
      <c r="C92" s="271"/>
      <c r="D92" s="272"/>
      <c r="E92" s="272"/>
      <c r="F92" s="272"/>
      <c r="G92" s="272"/>
      <c r="H92" s="272"/>
      <c r="I92" s="271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3"/>
      <c r="AG92" s="273"/>
    </row>
    <row r="93" spans="1:33" x14ac:dyDescent="0.2">
      <c r="A93" s="50"/>
      <c r="B93" s="51"/>
      <c r="C93" s="159"/>
      <c r="D93" s="52"/>
      <c r="E93" s="67"/>
      <c r="F93" s="54"/>
      <c r="G93" s="54"/>
      <c r="H93" s="63"/>
      <c r="I93" s="56"/>
      <c r="J93" s="57"/>
      <c r="K93" s="58"/>
      <c r="L93" s="57"/>
      <c r="M93" s="68"/>
      <c r="N93" s="59"/>
      <c r="O93" s="66"/>
      <c r="P93" s="61"/>
      <c r="Q93" s="59"/>
      <c r="R93" s="66"/>
      <c r="S93" s="61"/>
      <c r="T93" s="61"/>
      <c r="U93" s="61"/>
      <c r="V93" s="61"/>
      <c r="W93" s="61"/>
      <c r="X93" s="61"/>
      <c r="Y93" s="61"/>
      <c r="Z93" s="62"/>
      <c r="AA93" s="62"/>
      <c r="AB93" s="62"/>
      <c r="AC93" s="62"/>
      <c r="AD93" s="52"/>
      <c r="AE93" s="265"/>
      <c r="AF93" s="54"/>
      <c r="AG93" s="63"/>
    </row>
    <row r="94" spans="1:33" x14ac:dyDescent="0.2">
      <c r="A94" s="50"/>
      <c r="B94" s="51"/>
      <c r="C94" s="159"/>
      <c r="D94" s="52"/>
      <c r="E94" s="67"/>
      <c r="F94" s="54"/>
      <c r="G94" s="54"/>
      <c r="H94" s="63"/>
      <c r="I94" s="56"/>
      <c r="J94" s="57"/>
      <c r="K94" s="58"/>
      <c r="L94" s="57"/>
      <c r="M94" s="68"/>
      <c r="N94" s="59"/>
      <c r="O94" s="66"/>
      <c r="P94" s="61"/>
      <c r="Q94" s="59"/>
      <c r="R94" s="66"/>
      <c r="S94" s="61"/>
      <c r="T94" s="61"/>
      <c r="U94" s="61"/>
      <c r="V94" s="61"/>
      <c r="W94" s="61"/>
      <c r="X94" s="61"/>
      <c r="Y94" s="61"/>
      <c r="Z94" s="62"/>
      <c r="AA94" s="62"/>
      <c r="AB94" s="62"/>
      <c r="AC94" s="62"/>
      <c r="AD94" s="52"/>
      <c r="AE94" s="265"/>
      <c r="AF94" s="54"/>
      <c r="AG94" s="63"/>
    </row>
    <row r="95" spans="1:33" x14ac:dyDescent="0.2">
      <c r="A95" s="50"/>
      <c r="B95" s="51"/>
      <c r="C95" s="159"/>
      <c r="D95" s="52"/>
      <c r="E95" s="67"/>
      <c r="F95" s="54"/>
      <c r="G95" s="54"/>
      <c r="H95" s="63"/>
      <c r="I95" s="56"/>
      <c r="J95" s="57"/>
      <c r="K95" s="58"/>
      <c r="L95" s="57"/>
      <c r="M95" s="68"/>
      <c r="N95" s="59"/>
      <c r="O95" s="66"/>
      <c r="P95" s="61"/>
      <c r="Q95" s="59"/>
      <c r="R95" s="66"/>
      <c r="S95" s="61"/>
      <c r="T95" s="61"/>
      <c r="U95" s="61"/>
      <c r="V95" s="61"/>
      <c r="W95" s="61"/>
      <c r="X95" s="61"/>
      <c r="Y95" s="61"/>
      <c r="Z95" s="62"/>
      <c r="AA95" s="62"/>
      <c r="AB95" s="62"/>
      <c r="AC95" s="62"/>
      <c r="AD95" s="52"/>
      <c r="AE95" s="265"/>
      <c r="AF95" s="54"/>
      <c r="AG95" s="63"/>
    </row>
    <row r="96" spans="1:33" x14ac:dyDescent="0.2">
      <c r="A96" s="50"/>
      <c r="B96" s="51"/>
      <c r="C96" s="159"/>
      <c r="D96" s="52"/>
      <c r="E96" s="67"/>
      <c r="F96" s="54"/>
      <c r="G96" s="54"/>
      <c r="H96" s="63"/>
      <c r="I96" s="56"/>
      <c r="J96" s="57"/>
      <c r="K96" s="58"/>
      <c r="L96" s="57"/>
      <c r="M96" s="68"/>
      <c r="N96" s="59"/>
      <c r="O96" s="66"/>
      <c r="P96" s="61"/>
      <c r="Q96" s="59"/>
      <c r="R96" s="66"/>
      <c r="S96" s="61"/>
      <c r="T96" s="61"/>
      <c r="U96" s="61"/>
      <c r="V96" s="61"/>
      <c r="W96" s="61"/>
      <c r="X96" s="61"/>
      <c r="Y96" s="61"/>
      <c r="Z96" s="62"/>
      <c r="AA96" s="62"/>
      <c r="AB96" s="62"/>
      <c r="AC96" s="62"/>
      <c r="AD96" s="52"/>
      <c r="AE96" s="265"/>
      <c r="AF96" s="54"/>
      <c r="AG96" s="63"/>
    </row>
    <row r="97" spans="1:33" x14ac:dyDescent="0.2">
      <c r="A97" s="50"/>
      <c r="B97" s="51"/>
      <c r="C97" s="159"/>
      <c r="D97" s="52"/>
      <c r="E97" s="67"/>
      <c r="F97" s="54"/>
      <c r="G97" s="54"/>
      <c r="H97" s="63"/>
      <c r="I97" s="56"/>
      <c r="J97" s="57"/>
      <c r="K97" s="58"/>
      <c r="L97" s="57"/>
      <c r="M97" s="68"/>
      <c r="N97" s="59"/>
      <c r="O97" s="66"/>
      <c r="P97" s="61"/>
      <c r="Q97" s="59"/>
      <c r="R97" s="66"/>
      <c r="S97" s="61"/>
      <c r="T97" s="61"/>
      <c r="U97" s="61"/>
      <c r="V97" s="61"/>
      <c r="W97" s="61"/>
      <c r="X97" s="61"/>
      <c r="Y97" s="61"/>
      <c r="Z97" s="62"/>
      <c r="AA97" s="62"/>
      <c r="AB97" s="62"/>
      <c r="AC97" s="62"/>
      <c r="AD97" s="52"/>
      <c r="AE97" s="265"/>
      <c r="AF97" s="54"/>
      <c r="AG97" s="63"/>
    </row>
    <row r="98" spans="1:33" x14ac:dyDescent="0.2">
      <c r="A98" s="50"/>
      <c r="B98" s="51"/>
      <c r="C98" s="159"/>
      <c r="D98" s="52"/>
      <c r="E98" s="67"/>
      <c r="F98" s="54"/>
      <c r="G98" s="54"/>
      <c r="H98" s="63"/>
      <c r="I98" s="56"/>
      <c r="J98" s="57"/>
      <c r="K98" s="58"/>
      <c r="L98" s="57"/>
      <c r="M98" s="68"/>
      <c r="N98" s="59"/>
      <c r="O98" s="66"/>
      <c r="P98" s="61"/>
      <c r="Q98" s="59"/>
      <c r="R98" s="66"/>
      <c r="S98" s="61"/>
      <c r="T98" s="61"/>
      <c r="U98" s="61"/>
      <c r="V98" s="61"/>
      <c r="W98" s="61"/>
      <c r="X98" s="61"/>
      <c r="Y98" s="61"/>
      <c r="Z98" s="62"/>
      <c r="AA98" s="62"/>
      <c r="AB98" s="62"/>
      <c r="AC98" s="62"/>
      <c r="AD98" s="52"/>
      <c r="AE98" s="265"/>
      <c r="AF98" s="54"/>
      <c r="AG98" s="63"/>
    </row>
    <row r="99" spans="1:33" x14ac:dyDescent="0.2">
      <c r="A99" s="50"/>
      <c r="B99" s="51"/>
      <c r="C99" s="159"/>
      <c r="D99" s="52"/>
      <c r="E99" s="67"/>
      <c r="F99" s="54"/>
      <c r="G99" s="54"/>
      <c r="H99" s="63"/>
      <c r="I99" s="56"/>
      <c r="J99" s="57"/>
      <c r="K99" s="58"/>
      <c r="L99" s="57"/>
      <c r="M99" s="68"/>
      <c r="N99" s="59"/>
      <c r="O99" s="66"/>
      <c r="P99" s="61"/>
      <c r="Q99" s="59"/>
      <c r="R99" s="66"/>
      <c r="S99" s="61"/>
      <c r="T99" s="61"/>
      <c r="U99" s="61"/>
      <c r="V99" s="61"/>
      <c r="W99" s="61"/>
      <c r="X99" s="61"/>
      <c r="Y99" s="61"/>
      <c r="Z99" s="62"/>
      <c r="AA99" s="62"/>
      <c r="AB99" s="62"/>
      <c r="AC99" s="62"/>
      <c r="AD99" s="52"/>
      <c r="AE99" s="265"/>
      <c r="AF99" s="54"/>
      <c r="AG99" s="63"/>
    </row>
    <row r="100" spans="1:33" x14ac:dyDescent="0.2">
      <c r="A100" s="50"/>
      <c r="B100" s="51"/>
      <c r="C100" s="159"/>
      <c r="D100" s="52"/>
      <c r="E100" s="67"/>
      <c r="F100" s="54"/>
      <c r="G100" s="54"/>
      <c r="H100" s="63"/>
      <c r="I100" s="56"/>
      <c r="J100" s="57"/>
      <c r="K100" s="58"/>
      <c r="L100" s="57"/>
      <c r="M100" s="68"/>
      <c r="N100" s="59"/>
      <c r="O100" s="66"/>
      <c r="P100" s="61"/>
      <c r="Q100" s="59"/>
      <c r="R100" s="66"/>
      <c r="S100" s="61"/>
      <c r="T100" s="61"/>
      <c r="U100" s="61"/>
      <c r="V100" s="61"/>
      <c r="W100" s="61"/>
      <c r="X100" s="61"/>
      <c r="Y100" s="61"/>
      <c r="Z100" s="62"/>
      <c r="AA100" s="62"/>
      <c r="AB100" s="62"/>
      <c r="AC100" s="62"/>
      <c r="AD100" s="52"/>
      <c r="AE100" s="265"/>
      <c r="AF100" s="54"/>
      <c r="AG100" s="63"/>
    </row>
    <row r="101" spans="1:33" x14ac:dyDescent="0.2">
      <c r="A101" s="50"/>
      <c r="B101" s="51"/>
      <c r="C101" s="159"/>
      <c r="D101" s="52"/>
      <c r="E101" s="67"/>
      <c r="F101" s="54"/>
      <c r="G101" s="54"/>
      <c r="H101" s="63"/>
      <c r="I101" s="56"/>
      <c r="J101" s="57"/>
      <c r="K101" s="58"/>
      <c r="L101" s="57"/>
      <c r="M101" s="68"/>
      <c r="N101" s="59"/>
      <c r="O101" s="66"/>
      <c r="P101" s="61"/>
      <c r="Q101" s="59"/>
      <c r="R101" s="66"/>
      <c r="S101" s="61"/>
      <c r="T101" s="61"/>
      <c r="U101" s="61"/>
      <c r="V101" s="61"/>
      <c r="W101" s="61"/>
      <c r="X101" s="61"/>
      <c r="Y101" s="61"/>
      <c r="Z101" s="62"/>
      <c r="AA101" s="62"/>
      <c r="AB101" s="62"/>
      <c r="AC101" s="62"/>
      <c r="AD101" s="52"/>
      <c r="AE101" s="265"/>
      <c r="AF101" s="54"/>
      <c r="AG101" s="63"/>
    </row>
    <row r="102" spans="1:33" x14ac:dyDescent="0.2">
      <c r="A102" s="50"/>
      <c r="B102" s="69"/>
      <c r="C102" s="201"/>
      <c r="D102" s="70"/>
      <c r="E102" s="71"/>
      <c r="F102" s="64"/>
      <c r="G102" s="64"/>
      <c r="H102" s="72"/>
      <c r="I102" s="73"/>
      <c r="J102" s="74"/>
      <c r="K102" s="202"/>
      <c r="L102" s="74"/>
      <c r="M102" s="79"/>
      <c r="N102" s="75"/>
      <c r="O102" s="76"/>
      <c r="P102" s="77"/>
      <c r="Q102" s="75"/>
      <c r="R102" s="76"/>
      <c r="S102" s="77"/>
      <c r="T102" s="77"/>
      <c r="U102" s="77"/>
      <c r="V102" s="77"/>
      <c r="W102" s="77"/>
      <c r="X102" s="77"/>
      <c r="Y102" s="77"/>
      <c r="Z102" s="78"/>
      <c r="AA102" s="78"/>
      <c r="AB102" s="78"/>
      <c r="AC102" s="78"/>
      <c r="AD102" s="70"/>
      <c r="AE102" s="266"/>
      <c r="AF102" s="64"/>
      <c r="AG102" s="72"/>
    </row>
    <row r="103" spans="1:33" x14ac:dyDescent="0.2">
      <c r="A103" s="267"/>
      <c r="B103" s="69"/>
      <c r="C103" s="201"/>
      <c r="D103" s="70"/>
      <c r="E103" s="260"/>
      <c r="F103" s="64"/>
      <c r="G103" s="64"/>
      <c r="H103" s="72"/>
      <c r="I103" s="73"/>
      <c r="J103" s="74"/>
      <c r="K103" s="202"/>
      <c r="L103" s="74"/>
      <c r="M103" s="79"/>
      <c r="N103" s="75"/>
      <c r="O103" s="76"/>
      <c r="P103" s="77"/>
      <c r="Q103" s="75"/>
      <c r="R103" s="76"/>
      <c r="S103" s="77"/>
      <c r="T103" s="77"/>
      <c r="U103" s="77"/>
      <c r="V103" s="77"/>
      <c r="W103" s="77"/>
      <c r="X103" s="77"/>
      <c r="Y103" s="77"/>
      <c r="Z103" s="78"/>
      <c r="AA103" s="78"/>
      <c r="AB103" s="78"/>
      <c r="AC103" s="78"/>
      <c r="AD103" s="70"/>
      <c r="AE103" s="266"/>
      <c r="AF103" s="64"/>
      <c r="AG103" s="72"/>
    </row>
    <row r="104" spans="1:33" x14ac:dyDescent="0.2">
      <c r="A104" s="50"/>
      <c r="B104" s="51"/>
      <c r="C104" s="159"/>
      <c r="D104" s="52"/>
      <c r="E104" s="262"/>
      <c r="F104" s="54"/>
      <c r="G104" s="54"/>
      <c r="H104" s="63"/>
      <c r="I104" s="56"/>
      <c r="J104" s="57"/>
      <c r="K104" s="58"/>
      <c r="L104" s="57"/>
      <c r="M104" s="68"/>
      <c r="N104" s="59"/>
      <c r="O104" s="66"/>
      <c r="P104" s="61"/>
      <c r="Q104" s="59"/>
      <c r="R104" s="66"/>
      <c r="S104" s="61"/>
      <c r="T104" s="61"/>
      <c r="U104" s="61"/>
      <c r="V104" s="61"/>
      <c r="W104" s="61"/>
      <c r="X104" s="61"/>
      <c r="Y104" s="61"/>
      <c r="Z104" s="62"/>
      <c r="AA104" s="62"/>
      <c r="AB104" s="62"/>
      <c r="AC104" s="62"/>
      <c r="AD104" s="52"/>
      <c r="AE104" s="265"/>
      <c r="AF104" s="54"/>
      <c r="AG104" s="63"/>
    </row>
    <row r="105" spans="1:33" x14ac:dyDescent="0.2">
      <c r="A105" s="50"/>
      <c r="B105" s="51"/>
      <c r="C105" s="159"/>
      <c r="D105" s="52"/>
      <c r="E105" s="67"/>
      <c r="F105" s="54"/>
      <c r="G105" s="54"/>
      <c r="H105" s="63"/>
      <c r="I105" s="56"/>
      <c r="J105" s="57"/>
      <c r="K105" s="58"/>
      <c r="L105" s="57"/>
      <c r="M105" s="68"/>
      <c r="N105" s="59"/>
      <c r="O105" s="66"/>
      <c r="P105" s="61"/>
      <c r="Q105" s="59"/>
      <c r="R105" s="66"/>
      <c r="S105" s="61"/>
      <c r="T105" s="61"/>
      <c r="U105" s="61"/>
      <c r="V105" s="61"/>
      <c r="W105" s="61"/>
      <c r="X105" s="61"/>
      <c r="Y105" s="61"/>
      <c r="Z105" s="62"/>
      <c r="AA105" s="62"/>
      <c r="AB105" s="62"/>
      <c r="AC105" s="62"/>
      <c r="AD105" s="52"/>
      <c r="AE105" s="265"/>
      <c r="AF105" s="54"/>
      <c r="AG105" s="63"/>
    </row>
    <row r="106" spans="1:33" x14ac:dyDescent="0.2">
      <c r="A106" s="50"/>
      <c r="B106" s="51"/>
      <c r="C106" s="159"/>
      <c r="D106" s="52"/>
      <c r="E106" s="67"/>
      <c r="F106" s="54"/>
      <c r="G106" s="54"/>
      <c r="H106" s="63"/>
      <c r="I106" s="56"/>
      <c r="J106" s="57"/>
      <c r="K106" s="58"/>
      <c r="L106" s="57"/>
      <c r="M106" s="68"/>
      <c r="N106" s="59"/>
      <c r="O106" s="66"/>
      <c r="P106" s="61"/>
      <c r="Q106" s="59"/>
      <c r="R106" s="66"/>
      <c r="S106" s="61"/>
      <c r="T106" s="61"/>
      <c r="U106" s="61"/>
      <c r="V106" s="61"/>
      <c r="W106" s="61"/>
      <c r="X106" s="61"/>
      <c r="Y106" s="61"/>
      <c r="Z106" s="62"/>
      <c r="AA106" s="62"/>
      <c r="AB106" s="62"/>
      <c r="AC106" s="62"/>
      <c r="AD106" s="52"/>
      <c r="AE106" s="265"/>
      <c r="AF106" s="54"/>
      <c r="AG106" s="63"/>
    </row>
    <row r="107" spans="1:33" x14ac:dyDescent="0.2">
      <c r="A107" s="50"/>
      <c r="B107" s="51"/>
      <c r="C107" s="159"/>
      <c r="D107" s="52"/>
      <c r="E107" s="67"/>
      <c r="F107" s="54"/>
      <c r="G107" s="54"/>
      <c r="H107" s="63"/>
      <c r="I107" s="56"/>
      <c r="J107" s="57"/>
      <c r="K107" s="58"/>
      <c r="L107" s="57"/>
      <c r="M107" s="68"/>
      <c r="N107" s="59"/>
      <c r="O107" s="66"/>
      <c r="P107" s="61"/>
      <c r="Q107" s="59"/>
      <c r="R107" s="66"/>
      <c r="S107" s="61"/>
      <c r="T107" s="61"/>
      <c r="U107" s="61"/>
      <c r="V107" s="61"/>
      <c r="W107" s="61"/>
      <c r="X107" s="61"/>
      <c r="Y107" s="61"/>
      <c r="Z107" s="62"/>
      <c r="AA107" s="62"/>
      <c r="AB107" s="62"/>
      <c r="AC107" s="62"/>
      <c r="AD107" s="52"/>
      <c r="AE107" s="265"/>
      <c r="AF107" s="54"/>
      <c r="AG107" s="63"/>
    </row>
    <row r="108" spans="1:33" x14ac:dyDescent="0.2">
      <c r="A108" s="50"/>
      <c r="B108" s="51"/>
      <c r="C108" s="159"/>
      <c r="D108" s="52"/>
      <c r="E108" s="67"/>
      <c r="F108" s="54"/>
      <c r="G108" s="54"/>
      <c r="H108" s="63"/>
      <c r="I108" s="56"/>
      <c r="J108" s="57"/>
      <c r="K108" s="58"/>
      <c r="L108" s="57"/>
      <c r="M108" s="68"/>
      <c r="N108" s="59"/>
      <c r="O108" s="66"/>
      <c r="P108" s="61"/>
      <c r="Q108" s="59"/>
      <c r="R108" s="66"/>
      <c r="S108" s="61"/>
      <c r="T108" s="61"/>
      <c r="U108" s="61"/>
      <c r="V108" s="61"/>
      <c r="W108" s="61"/>
      <c r="X108" s="61"/>
      <c r="Y108" s="61"/>
      <c r="Z108" s="62"/>
      <c r="AA108" s="62"/>
      <c r="AB108" s="62"/>
      <c r="AC108" s="62"/>
      <c r="AD108" s="52"/>
      <c r="AE108" s="265"/>
      <c r="AF108" s="54"/>
      <c r="AG108" s="63"/>
    </row>
    <row r="109" spans="1:33" x14ac:dyDescent="0.2">
      <c r="A109" s="50"/>
      <c r="B109" s="51"/>
      <c r="C109" s="159"/>
      <c r="D109" s="52"/>
      <c r="E109" s="67"/>
      <c r="F109" s="54"/>
      <c r="G109" s="54"/>
      <c r="H109" s="63"/>
      <c r="I109" s="56"/>
      <c r="J109" s="57"/>
      <c r="K109" s="58"/>
      <c r="L109" s="57"/>
      <c r="M109" s="68"/>
      <c r="N109" s="59"/>
      <c r="O109" s="66"/>
      <c r="P109" s="61"/>
      <c r="Q109" s="59"/>
      <c r="R109" s="66"/>
      <c r="S109" s="61"/>
      <c r="T109" s="61"/>
      <c r="U109" s="61"/>
      <c r="V109" s="61"/>
      <c r="W109" s="61"/>
      <c r="X109" s="61"/>
      <c r="Y109" s="61"/>
      <c r="Z109" s="62"/>
      <c r="AA109" s="62"/>
      <c r="AB109" s="62"/>
      <c r="AC109" s="62"/>
      <c r="AD109" s="52"/>
      <c r="AE109" s="265"/>
      <c r="AF109" s="54"/>
      <c r="AG109" s="63"/>
    </row>
    <row r="110" spans="1:33" x14ac:dyDescent="0.2">
      <c r="A110" s="50"/>
      <c r="B110" s="51"/>
      <c r="C110" s="159"/>
      <c r="D110" s="52"/>
      <c r="E110" s="67"/>
      <c r="F110" s="54"/>
      <c r="G110" s="54"/>
      <c r="H110" s="63"/>
      <c r="I110" s="56"/>
      <c r="J110" s="57"/>
      <c r="K110" s="58"/>
      <c r="L110" s="57"/>
      <c r="M110" s="68"/>
      <c r="N110" s="59"/>
      <c r="O110" s="66"/>
      <c r="P110" s="61"/>
      <c r="Q110" s="59"/>
      <c r="R110" s="66"/>
      <c r="S110" s="61"/>
      <c r="T110" s="61"/>
      <c r="U110" s="61"/>
      <c r="V110" s="61"/>
      <c r="W110" s="61"/>
      <c r="X110" s="61"/>
      <c r="Y110" s="61"/>
      <c r="Z110" s="62"/>
      <c r="AA110" s="62"/>
      <c r="AB110" s="62"/>
      <c r="AC110" s="62"/>
      <c r="AD110" s="52"/>
      <c r="AE110" s="265"/>
      <c r="AF110" s="54"/>
      <c r="AG110" s="63"/>
    </row>
    <row r="111" spans="1:33" x14ac:dyDescent="0.2">
      <c r="A111" s="50"/>
      <c r="B111" s="51"/>
      <c r="C111" s="159"/>
      <c r="D111" s="52"/>
      <c r="E111" s="67"/>
      <c r="F111" s="54"/>
      <c r="G111" s="54"/>
      <c r="H111" s="63"/>
      <c r="I111" s="56"/>
      <c r="J111" s="57"/>
      <c r="K111" s="58"/>
      <c r="L111" s="57"/>
      <c r="M111" s="68"/>
      <c r="N111" s="59"/>
      <c r="O111" s="66"/>
      <c r="P111" s="61"/>
      <c r="Q111" s="59"/>
      <c r="R111" s="66"/>
      <c r="S111" s="61"/>
      <c r="T111" s="61"/>
      <c r="U111" s="61"/>
      <c r="V111" s="61"/>
      <c r="W111" s="61"/>
      <c r="X111" s="61"/>
      <c r="Y111" s="61"/>
      <c r="Z111" s="62"/>
      <c r="AA111" s="62"/>
      <c r="AB111" s="62"/>
      <c r="AC111" s="62"/>
      <c r="AD111" s="52"/>
      <c r="AE111" s="265"/>
      <c r="AF111" s="54"/>
      <c r="AG111" s="63"/>
    </row>
    <row r="112" spans="1:33" x14ac:dyDescent="0.2">
      <c r="A112" s="50"/>
      <c r="B112" s="51"/>
      <c r="C112" s="159"/>
      <c r="D112" s="52"/>
      <c r="E112" s="67"/>
      <c r="F112" s="54"/>
      <c r="G112" s="54"/>
      <c r="H112" s="63"/>
      <c r="I112" s="56"/>
      <c r="J112" s="57"/>
      <c r="K112" s="58"/>
      <c r="L112" s="57"/>
      <c r="M112" s="68"/>
      <c r="N112" s="59"/>
      <c r="O112" s="66"/>
      <c r="P112" s="61"/>
      <c r="Q112" s="59"/>
      <c r="R112" s="66"/>
      <c r="S112" s="61"/>
      <c r="T112" s="61"/>
      <c r="U112" s="61"/>
      <c r="V112" s="61"/>
      <c r="W112" s="61"/>
      <c r="X112" s="61"/>
      <c r="Y112" s="61"/>
      <c r="Z112" s="62"/>
      <c r="AA112" s="62"/>
      <c r="AB112" s="62"/>
      <c r="AC112" s="62"/>
      <c r="AD112" s="52"/>
      <c r="AE112" s="265"/>
      <c r="AF112" s="54"/>
      <c r="AG112" s="63"/>
    </row>
    <row r="113" spans="1:33" x14ac:dyDescent="0.2">
      <c r="A113" s="50"/>
      <c r="B113" s="51"/>
      <c r="C113" s="159"/>
      <c r="D113" s="52"/>
      <c r="E113" s="67"/>
      <c r="F113" s="54"/>
      <c r="G113" s="54"/>
      <c r="H113" s="63"/>
      <c r="I113" s="56"/>
      <c r="J113" s="57"/>
      <c r="K113" s="58"/>
      <c r="L113" s="57"/>
      <c r="M113" s="68"/>
      <c r="N113" s="59"/>
      <c r="O113" s="66"/>
      <c r="P113" s="61"/>
      <c r="Q113" s="59"/>
      <c r="R113" s="66"/>
      <c r="S113" s="61"/>
      <c r="T113" s="61"/>
      <c r="U113" s="61"/>
      <c r="V113" s="61"/>
      <c r="W113" s="61"/>
      <c r="X113" s="61"/>
      <c r="Y113" s="61"/>
      <c r="Z113" s="62"/>
      <c r="AA113" s="62"/>
      <c r="AB113" s="62"/>
      <c r="AC113" s="62"/>
      <c r="AD113" s="52"/>
      <c r="AE113" s="265"/>
      <c r="AF113" s="54"/>
      <c r="AG113" s="63"/>
    </row>
    <row r="114" spans="1:33" x14ac:dyDescent="0.2">
      <c r="A114" s="50"/>
      <c r="B114" s="51"/>
      <c r="C114" s="159"/>
      <c r="D114" s="52"/>
      <c r="E114" s="67"/>
      <c r="F114" s="54"/>
      <c r="G114" s="54"/>
      <c r="H114" s="63"/>
      <c r="I114" s="56"/>
      <c r="J114" s="57"/>
      <c r="K114" s="58"/>
      <c r="L114" s="57"/>
      <c r="M114" s="68"/>
      <c r="N114" s="59"/>
      <c r="O114" s="66"/>
      <c r="P114" s="61"/>
      <c r="Q114" s="59"/>
      <c r="R114" s="66"/>
      <c r="S114" s="61"/>
      <c r="T114" s="61"/>
      <c r="U114" s="61"/>
      <c r="V114" s="61"/>
      <c r="W114" s="61"/>
      <c r="X114" s="61"/>
      <c r="Y114" s="61"/>
      <c r="Z114" s="62"/>
      <c r="AA114" s="62"/>
      <c r="AB114" s="62"/>
      <c r="AC114" s="62"/>
      <c r="AD114" s="52"/>
      <c r="AE114" s="265"/>
      <c r="AF114" s="54"/>
      <c r="AG114" s="63"/>
    </row>
    <row r="115" spans="1:33" x14ac:dyDescent="0.2">
      <c r="A115" s="50"/>
      <c r="B115" s="51"/>
      <c r="C115" s="159"/>
      <c r="D115" s="52"/>
      <c r="E115" s="67"/>
      <c r="F115" s="54"/>
      <c r="G115" s="54"/>
      <c r="H115" s="63"/>
      <c r="I115" s="56"/>
      <c r="J115" s="57"/>
      <c r="K115" s="58"/>
      <c r="L115" s="57"/>
      <c r="M115" s="68"/>
      <c r="N115" s="59"/>
      <c r="O115" s="66"/>
      <c r="P115" s="61"/>
      <c r="Q115" s="59"/>
      <c r="R115" s="66"/>
      <c r="S115" s="61"/>
      <c r="T115" s="61"/>
      <c r="U115" s="61"/>
      <c r="V115" s="61"/>
      <c r="W115" s="61"/>
      <c r="X115" s="61"/>
      <c r="Y115" s="61"/>
      <c r="Z115" s="62"/>
      <c r="AA115" s="62"/>
      <c r="AB115" s="62"/>
      <c r="AC115" s="62"/>
      <c r="AD115" s="52"/>
      <c r="AE115" s="265"/>
      <c r="AF115" s="54"/>
      <c r="AG115" s="63"/>
    </row>
    <row r="116" spans="1:33" x14ac:dyDescent="0.2">
      <c r="A116" s="50"/>
      <c r="B116" s="51"/>
      <c r="C116" s="159"/>
      <c r="D116" s="52"/>
      <c r="E116" s="67"/>
      <c r="F116" s="54"/>
      <c r="G116" s="54"/>
      <c r="H116" s="63"/>
      <c r="I116" s="56"/>
      <c r="J116" s="57"/>
      <c r="K116" s="58"/>
      <c r="L116" s="57"/>
      <c r="M116" s="68"/>
      <c r="N116" s="59"/>
      <c r="O116" s="66"/>
      <c r="P116" s="61"/>
      <c r="Q116" s="59"/>
      <c r="R116" s="66"/>
      <c r="S116" s="61"/>
      <c r="T116" s="61"/>
      <c r="U116" s="61"/>
      <c r="V116" s="61"/>
      <c r="W116" s="61"/>
      <c r="X116" s="61"/>
      <c r="Y116" s="61"/>
      <c r="Z116" s="62"/>
      <c r="AA116" s="62"/>
      <c r="AB116" s="62"/>
      <c r="AC116" s="62"/>
      <c r="AD116" s="52"/>
      <c r="AE116" s="265"/>
      <c r="AF116" s="54"/>
      <c r="AG116" s="63"/>
    </row>
    <row r="117" spans="1:33" x14ac:dyDescent="0.2">
      <c r="A117" s="267"/>
      <c r="B117" s="51"/>
      <c r="C117" s="159"/>
      <c r="D117" s="52"/>
      <c r="E117" s="67"/>
      <c r="F117" s="54"/>
      <c r="G117" s="54"/>
      <c r="H117" s="63"/>
      <c r="I117" s="56"/>
      <c r="J117" s="57"/>
      <c r="K117" s="58"/>
      <c r="L117" s="57"/>
      <c r="M117" s="68"/>
      <c r="N117" s="59"/>
      <c r="O117" s="66"/>
      <c r="P117" s="61"/>
      <c r="Q117" s="59"/>
      <c r="R117" s="66"/>
      <c r="S117" s="61"/>
      <c r="T117" s="61"/>
      <c r="U117" s="61"/>
      <c r="V117" s="61"/>
      <c r="W117" s="61"/>
      <c r="X117" s="61"/>
      <c r="Y117" s="61"/>
      <c r="Z117" s="62"/>
      <c r="AA117" s="62"/>
      <c r="AB117" s="62"/>
      <c r="AC117" s="62"/>
      <c r="AD117" s="52"/>
      <c r="AE117" s="265"/>
      <c r="AF117" s="54"/>
      <c r="AG117" s="63"/>
    </row>
    <row r="118" spans="1:33" x14ac:dyDescent="0.2">
      <c r="A118" s="50"/>
      <c r="B118" s="51"/>
      <c r="C118" s="159"/>
      <c r="D118" s="52"/>
      <c r="E118" s="67"/>
      <c r="F118" s="54"/>
      <c r="G118" s="54"/>
      <c r="H118" s="63"/>
      <c r="I118" s="56"/>
      <c r="J118" s="57"/>
      <c r="K118" s="58"/>
      <c r="L118" s="57"/>
      <c r="M118" s="68"/>
      <c r="N118" s="59"/>
      <c r="O118" s="66"/>
      <c r="P118" s="61"/>
      <c r="Q118" s="59"/>
      <c r="R118" s="66"/>
      <c r="S118" s="61"/>
      <c r="T118" s="61"/>
      <c r="U118" s="61"/>
      <c r="V118" s="61"/>
      <c r="W118" s="61"/>
      <c r="X118" s="61"/>
      <c r="Y118" s="61"/>
      <c r="Z118" s="62"/>
      <c r="AA118" s="62"/>
      <c r="AB118" s="62"/>
      <c r="AC118" s="62"/>
      <c r="AD118" s="52"/>
      <c r="AE118" s="265"/>
      <c r="AF118" s="54"/>
      <c r="AG118" s="63"/>
    </row>
    <row r="119" spans="1:33" x14ac:dyDescent="0.2">
      <c r="A119" s="50"/>
      <c r="B119" s="51"/>
      <c r="C119" s="159"/>
      <c r="D119" s="52"/>
      <c r="E119" s="67"/>
      <c r="F119" s="54"/>
      <c r="G119" s="54"/>
      <c r="H119" s="63"/>
      <c r="I119" s="56"/>
      <c r="J119" s="57"/>
      <c r="K119" s="58"/>
      <c r="L119" s="57"/>
      <c r="M119" s="68"/>
      <c r="N119" s="59"/>
      <c r="O119" s="66"/>
      <c r="P119" s="61"/>
      <c r="Q119" s="59"/>
      <c r="R119" s="66"/>
      <c r="S119" s="61"/>
      <c r="T119" s="61"/>
      <c r="U119" s="61"/>
      <c r="V119" s="61"/>
      <c r="W119" s="61"/>
      <c r="X119" s="61"/>
      <c r="Y119" s="61"/>
      <c r="Z119" s="62"/>
      <c r="AA119" s="62"/>
      <c r="AB119" s="62"/>
      <c r="AC119" s="62"/>
      <c r="AD119" s="52"/>
      <c r="AE119" s="265"/>
      <c r="AF119" s="54"/>
      <c r="AG119" s="63"/>
    </row>
    <row r="120" spans="1:33" x14ac:dyDescent="0.2">
      <c r="A120" s="50"/>
      <c r="B120" s="51"/>
      <c r="C120" s="159"/>
      <c r="D120" s="52"/>
      <c r="E120" s="67"/>
      <c r="F120" s="54"/>
      <c r="G120" s="54"/>
      <c r="H120" s="63"/>
      <c r="I120" s="56"/>
      <c r="J120" s="57"/>
      <c r="K120" s="58"/>
      <c r="L120" s="57"/>
      <c r="M120" s="68"/>
      <c r="N120" s="59"/>
      <c r="O120" s="66"/>
      <c r="P120" s="61"/>
      <c r="Q120" s="59"/>
      <c r="R120" s="66"/>
      <c r="S120" s="61"/>
      <c r="T120" s="61"/>
      <c r="U120" s="61"/>
      <c r="V120" s="61"/>
      <c r="W120" s="61"/>
      <c r="X120" s="61"/>
      <c r="Y120" s="61"/>
      <c r="Z120" s="62"/>
      <c r="AA120" s="62"/>
      <c r="AB120" s="62"/>
      <c r="AC120" s="62"/>
      <c r="AD120" s="52"/>
      <c r="AE120" s="265"/>
      <c r="AF120" s="54"/>
      <c r="AG120" s="63"/>
    </row>
    <row r="121" spans="1:33" x14ac:dyDescent="0.2">
      <c r="A121" s="50"/>
      <c r="B121" s="51"/>
      <c r="C121" s="159"/>
      <c r="D121" s="52"/>
      <c r="E121" s="67"/>
      <c r="F121" s="54"/>
      <c r="G121" s="54"/>
      <c r="H121" s="63"/>
      <c r="I121" s="56"/>
      <c r="J121" s="57"/>
      <c r="K121" s="58"/>
      <c r="L121" s="57"/>
      <c r="M121" s="68"/>
      <c r="N121" s="59"/>
      <c r="O121" s="66"/>
      <c r="P121" s="61"/>
      <c r="Q121" s="59"/>
      <c r="R121" s="66"/>
      <c r="S121" s="61"/>
      <c r="T121" s="61"/>
      <c r="U121" s="61"/>
      <c r="V121" s="61"/>
      <c r="W121" s="61"/>
      <c r="X121" s="61"/>
      <c r="Y121" s="61"/>
      <c r="Z121" s="62"/>
      <c r="AA121" s="62"/>
      <c r="AB121" s="62"/>
      <c r="AC121" s="62"/>
      <c r="AD121" s="52"/>
      <c r="AE121" s="265"/>
      <c r="AF121" s="54"/>
      <c r="AG121" s="63"/>
    </row>
    <row r="122" spans="1:33" x14ac:dyDescent="0.2">
      <c r="A122" s="50"/>
      <c r="B122" s="51"/>
      <c r="C122" s="159"/>
      <c r="D122" s="52"/>
      <c r="E122" s="67"/>
      <c r="F122" s="54"/>
      <c r="G122" s="54"/>
      <c r="H122" s="63"/>
      <c r="I122" s="56"/>
      <c r="J122" s="57"/>
      <c r="K122" s="58"/>
      <c r="L122" s="57"/>
      <c r="M122" s="68"/>
      <c r="N122" s="59"/>
      <c r="O122" s="66"/>
      <c r="P122" s="61"/>
      <c r="Q122" s="59"/>
      <c r="R122" s="66"/>
      <c r="S122" s="61"/>
      <c r="T122" s="61"/>
      <c r="U122" s="61"/>
      <c r="V122" s="61"/>
      <c r="W122" s="61"/>
      <c r="X122" s="61"/>
      <c r="Y122" s="61"/>
      <c r="Z122" s="62"/>
      <c r="AA122" s="62"/>
      <c r="AB122" s="62"/>
      <c r="AC122" s="62"/>
      <c r="AD122" s="52"/>
      <c r="AE122" s="265"/>
      <c r="AF122" s="54"/>
      <c r="AG122" s="63"/>
    </row>
    <row r="123" spans="1:33" x14ac:dyDescent="0.2">
      <c r="A123" s="50"/>
      <c r="B123" s="51"/>
      <c r="C123" s="159"/>
      <c r="D123" s="52"/>
      <c r="E123" s="261"/>
      <c r="F123" s="54"/>
      <c r="G123" s="54"/>
      <c r="H123" s="63"/>
      <c r="I123" s="56"/>
      <c r="J123" s="57"/>
      <c r="K123" s="58"/>
      <c r="L123" s="57"/>
      <c r="M123" s="68"/>
      <c r="N123" s="59"/>
      <c r="O123" s="66"/>
      <c r="P123" s="61"/>
      <c r="Q123" s="59"/>
      <c r="R123" s="66"/>
      <c r="S123" s="61"/>
      <c r="T123" s="61"/>
      <c r="U123" s="61"/>
      <c r="V123" s="61"/>
      <c r="W123" s="61"/>
      <c r="X123" s="61"/>
      <c r="Y123" s="61"/>
      <c r="Z123" s="62"/>
      <c r="AA123" s="62"/>
      <c r="AB123" s="62"/>
      <c r="AC123" s="62"/>
      <c r="AD123" s="52"/>
      <c r="AE123" s="265"/>
      <c r="AF123" s="54"/>
      <c r="AG123" s="63"/>
    </row>
    <row r="124" spans="1:33" x14ac:dyDescent="0.2">
      <c r="A124" s="50"/>
      <c r="B124" s="51"/>
      <c r="C124" s="159"/>
      <c r="D124" s="52"/>
      <c r="E124" s="67"/>
      <c r="F124" s="54"/>
      <c r="G124" s="54"/>
      <c r="H124" s="63"/>
      <c r="I124" s="56"/>
      <c r="J124" s="57"/>
      <c r="K124" s="58"/>
      <c r="L124" s="57"/>
      <c r="M124" s="68"/>
      <c r="N124" s="59"/>
      <c r="O124" s="66"/>
      <c r="P124" s="61"/>
      <c r="Q124" s="59"/>
      <c r="R124" s="66"/>
      <c r="S124" s="61"/>
      <c r="T124" s="61"/>
      <c r="U124" s="61"/>
      <c r="V124" s="61"/>
      <c r="W124" s="61"/>
      <c r="X124" s="61"/>
      <c r="Y124" s="61"/>
      <c r="Z124" s="62"/>
      <c r="AA124" s="62"/>
      <c r="AB124" s="62"/>
      <c r="AC124" s="62"/>
      <c r="AD124" s="52"/>
      <c r="AE124" s="265"/>
      <c r="AF124" s="54"/>
      <c r="AG124" s="63"/>
    </row>
    <row r="125" spans="1:33" x14ac:dyDescent="0.2">
      <c r="A125" s="50"/>
      <c r="B125" s="51"/>
      <c r="C125" s="159"/>
      <c r="D125" s="52"/>
      <c r="E125" s="67"/>
      <c r="F125" s="54"/>
      <c r="G125" s="54"/>
      <c r="H125" s="63"/>
      <c r="I125" s="56"/>
      <c r="J125" s="57"/>
      <c r="K125" s="58"/>
      <c r="L125" s="57"/>
      <c r="M125" s="68"/>
      <c r="N125" s="59"/>
      <c r="O125" s="66"/>
      <c r="P125" s="61"/>
      <c r="Q125" s="59"/>
      <c r="R125" s="66"/>
      <c r="S125" s="61"/>
      <c r="T125" s="61"/>
      <c r="U125" s="61"/>
      <c r="V125" s="61"/>
      <c r="W125" s="61"/>
      <c r="X125" s="61"/>
      <c r="Y125" s="61"/>
      <c r="Z125" s="62"/>
      <c r="AA125" s="62"/>
      <c r="AB125" s="62"/>
      <c r="AC125" s="62"/>
      <c r="AD125" s="52"/>
      <c r="AE125" s="265"/>
      <c r="AF125" s="54"/>
      <c r="AG125" s="63"/>
    </row>
    <row r="126" spans="1:33" x14ac:dyDescent="0.2">
      <c r="A126" s="50"/>
      <c r="B126" s="51"/>
      <c r="C126" s="159"/>
      <c r="D126" s="52"/>
      <c r="E126" s="67"/>
      <c r="F126" s="54"/>
      <c r="G126" s="54"/>
      <c r="H126" s="63"/>
      <c r="I126" s="56"/>
      <c r="J126" s="57"/>
      <c r="K126" s="58"/>
      <c r="L126" s="57"/>
      <c r="M126" s="68"/>
      <c r="N126" s="59"/>
      <c r="O126" s="66"/>
      <c r="P126" s="61"/>
      <c r="Q126" s="59"/>
      <c r="R126" s="66"/>
      <c r="S126" s="61"/>
      <c r="T126" s="61"/>
      <c r="U126" s="61"/>
      <c r="V126" s="61"/>
      <c r="W126" s="61"/>
      <c r="X126" s="61"/>
      <c r="Y126" s="61"/>
      <c r="Z126" s="62"/>
      <c r="AA126" s="62"/>
      <c r="AB126" s="62"/>
      <c r="AC126" s="62"/>
      <c r="AD126" s="52"/>
      <c r="AE126" s="265"/>
      <c r="AF126" s="54"/>
      <c r="AG126" s="63"/>
    </row>
    <row r="127" spans="1:33" x14ac:dyDescent="0.2">
      <c r="A127" s="50"/>
      <c r="B127" s="51"/>
      <c r="C127" s="159"/>
      <c r="D127" s="52"/>
      <c r="E127" s="67"/>
      <c r="F127" s="54"/>
      <c r="G127" s="54"/>
      <c r="H127" s="63"/>
      <c r="I127" s="56"/>
      <c r="J127" s="57"/>
      <c r="K127" s="58"/>
      <c r="L127" s="57"/>
      <c r="M127" s="68"/>
      <c r="N127" s="59"/>
      <c r="O127" s="66"/>
      <c r="P127" s="61"/>
      <c r="Q127" s="59"/>
      <c r="R127" s="66"/>
      <c r="S127" s="61"/>
      <c r="T127" s="61"/>
      <c r="U127" s="61"/>
      <c r="V127" s="61"/>
      <c r="W127" s="61"/>
      <c r="X127" s="61"/>
      <c r="Y127" s="61"/>
      <c r="Z127" s="62"/>
      <c r="AA127" s="62"/>
      <c r="AB127" s="62"/>
      <c r="AC127" s="62"/>
      <c r="AD127" s="52"/>
      <c r="AE127" s="265"/>
      <c r="AF127" s="54"/>
      <c r="AG127" s="63"/>
    </row>
    <row r="128" spans="1:33" x14ac:dyDescent="0.2">
      <c r="A128" s="50"/>
      <c r="B128" s="51"/>
      <c r="C128" s="159"/>
      <c r="D128" s="52"/>
      <c r="E128" s="67"/>
      <c r="F128" s="54"/>
      <c r="G128" s="54"/>
      <c r="H128" s="63"/>
      <c r="I128" s="56"/>
      <c r="J128" s="57"/>
      <c r="K128" s="58"/>
      <c r="L128" s="57"/>
      <c r="M128" s="68"/>
      <c r="N128" s="59"/>
      <c r="O128" s="66"/>
      <c r="P128" s="61"/>
      <c r="Q128" s="59"/>
      <c r="R128" s="66"/>
      <c r="S128" s="61"/>
      <c r="T128" s="61"/>
      <c r="U128" s="61"/>
      <c r="V128" s="61"/>
      <c r="W128" s="61"/>
      <c r="X128" s="61"/>
      <c r="Y128" s="61"/>
      <c r="Z128" s="62"/>
      <c r="AA128" s="62"/>
      <c r="AB128" s="62"/>
      <c r="AC128" s="62"/>
      <c r="AD128" s="52"/>
      <c r="AE128" s="265"/>
      <c r="AF128" s="54"/>
      <c r="AG128" s="63"/>
    </row>
    <row r="129" spans="1:33" x14ac:dyDescent="0.2">
      <c r="A129" s="50"/>
      <c r="B129" s="51"/>
      <c r="C129" s="159"/>
      <c r="D129" s="52"/>
      <c r="E129" s="67"/>
      <c r="F129" s="54"/>
      <c r="G129" s="54"/>
      <c r="H129" s="63"/>
      <c r="I129" s="56"/>
      <c r="J129" s="57"/>
      <c r="K129" s="58"/>
      <c r="L129" s="57"/>
      <c r="M129" s="68"/>
      <c r="N129" s="59"/>
      <c r="O129" s="66"/>
      <c r="P129" s="61"/>
      <c r="Q129" s="59"/>
      <c r="R129" s="66"/>
      <c r="S129" s="61"/>
      <c r="T129" s="61"/>
      <c r="U129" s="61"/>
      <c r="V129" s="61"/>
      <c r="W129" s="61"/>
      <c r="X129" s="61"/>
      <c r="Y129" s="61"/>
      <c r="Z129" s="62"/>
      <c r="AA129" s="62"/>
      <c r="AB129" s="62"/>
      <c r="AC129" s="62"/>
      <c r="AD129" s="52"/>
      <c r="AE129" s="265"/>
      <c r="AF129" s="54"/>
      <c r="AG129" s="63"/>
    </row>
    <row r="130" spans="1:33" x14ac:dyDescent="0.2">
      <c r="A130" s="50"/>
      <c r="B130" s="51"/>
      <c r="C130" s="159"/>
      <c r="D130" s="52"/>
      <c r="E130" s="67"/>
      <c r="F130" s="54"/>
      <c r="G130" s="54"/>
      <c r="H130" s="63"/>
      <c r="I130" s="56"/>
      <c r="J130" s="57"/>
      <c r="K130" s="58"/>
      <c r="L130" s="57"/>
      <c r="M130" s="68"/>
      <c r="N130" s="59"/>
      <c r="O130" s="66"/>
      <c r="P130" s="61"/>
      <c r="Q130" s="59"/>
      <c r="R130" s="66"/>
      <c r="S130" s="61"/>
      <c r="T130" s="61"/>
      <c r="U130" s="61"/>
      <c r="V130" s="61"/>
      <c r="W130" s="61"/>
      <c r="X130" s="61"/>
      <c r="Y130" s="61"/>
      <c r="Z130" s="62"/>
      <c r="AA130" s="62"/>
      <c r="AB130" s="62"/>
      <c r="AC130" s="62"/>
      <c r="AD130" s="52"/>
      <c r="AE130" s="265"/>
      <c r="AF130" s="54"/>
      <c r="AG130" s="63"/>
    </row>
    <row r="131" spans="1:33" x14ac:dyDescent="0.2">
      <c r="A131" s="50"/>
      <c r="B131" s="51"/>
      <c r="C131" s="159"/>
      <c r="D131" s="52"/>
      <c r="E131" s="67"/>
      <c r="F131" s="54"/>
      <c r="G131" s="54"/>
      <c r="H131" s="63"/>
      <c r="I131" s="56"/>
      <c r="J131" s="57"/>
      <c r="K131" s="58"/>
      <c r="L131" s="57"/>
      <c r="M131" s="68"/>
      <c r="N131" s="59"/>
      <c r="O131" s="66"/>
      <c r="P131" s="61"/>
      <c r="Q131" s="59"/>
      <c r="R131" s="66"/>
      <c r="S131" s="61"/>
      <c r="T131" s="61"/>
      <c r="U131" s="61"/>
      <c r="V131" s="61"/>
      <c r="W131" s="61"/>
      <c r="X131" s="61"/>
      <c r="Y131" s="61"/>
      <c r="Z131" s="62"/>
      <c r="AA131" s="62"/>
      <c r="AB131" s="62"/>
      <c r="AC131" s="62"/>
      <c r="AD131" s="52"/>
      <c r="AE131" s="265"/>
      <c r="AF131" s="54"/>
      <c r="AG131" s="63"/>
    </row>
    <row r="132" spans="1:33" x14ac:dyDescent="0.2">
      <c r="A132" s="50"/>
      <c r="B132" s="51"/>
      <c r="C132" s="159"/>
      <c r="D132" s="52"/>
      <c r="E132" s="67"/>
      <c r="F132" s="54"/>
      <c r="G132" s="54"/>
      <c r="H132" s="63"/>
      <c r="I132" s="56"/>
      <c r="J132" s="57"/>
      <c r="K132" s="58"/>
      <c r="L132" s="57"/>
      <c r="M132" s="68"/>
      <c r="N132" s="59"/>
      <c r="O132" s="66"/>
      <c r="P132" s="61"/>
      <c r="Q132" s="59"/>
      <c r="R132" s="66"/>
      <c r="S132" s="61"/>
      <c r="T132" s="61"/>
      <c r="U132" s="61"/>
      <c r="V132" s="61"/>
      <c r="W132" s="61"/>
      <c r="X132" s="61"/>
      <c r="Y132" s="61"/>
      <c r="Z132" s="62"/>
      <c r="AA132" s="62"/>
      <c r="AB132" s="62"/>
      <c r="AC132" s="62"/>
      <c r="AD132" s="52"/>
      <c r="AE132" s="265"/>
      <c r="AF132" s="54"/>
      <c r="AG132" s="63"/>
    </row>
    <row r="133" spans="1:33" x14ac:dyDescent="0.2">
      <c r="A133" s="50"/>
      <c r="B133" s="51"/>
      <c r="C133" s="159"/>
      <c r="D133" s="52"/>
      <c r="E133" s="67"/>
      <c r="F133" s="54"/>
      <c r="G133" s="54"/>
      <c r="H133" s="63"/>
      <c r="I133" s="56"/>
      <c r="J133" s="57"/>
      <c r="K133" s="58"/>
      <c r="L133" s="57"/>
      <c r="M133" s="68"/>
      <c r="N133" s="59"/>
      <c r="O133" s="66"/>
      <c r="P133" s="61"/>
      <c r="Q133" s="59"/>
      <c r="R133" s="66"/>
      <c r="S133" s="61"/>
      <c r="T133" s="61"/>
      <c r="U133" s="61"/>
      <c r="V133" s="61"/>
      <c r="W133" s="61"/>
      <c r="X133" s="61"/>
      <c r="Y133" s="61"/>
      <c r="Z133" s="62"/>
      <c r="AA133" s="62"/>
      <c r="AB133" s="62"/>
      <c r="AC133" s="62"/>
      <c r="AD133" s="52"/>
      <c r="AE133" s="265"/>
      <c r="AF133" s="54"/>
      <c r="AG133" s="63"/>
    </row>
    <row r="134" spans="1:33" x14ac:dyDescent="0.2">
      <c r="A134" s="50"/>
      <c r="B134" s="51"/>
      <c r="C134" s="159"/>
      <c r="D134" s="52"/>
      <c r="E134" s="67"/>
      <c r="F134" s="54"/>
      <c r="G134" s="54"/>
      <c r="H134" s="63"/>
      <c r="I134" s="56"/>
      <c r="J134" s="57"/>
      <c r="K134" s="58"/>
      <c r="L134" s="57"/>
      <c r="M134" s="68"/>
      <c r="N134" s="59"/>
      <c r="O134" s="66"/>
      <c r="P134" s="61"/>
      <c r="Q134" s="59"/>
      <c r="R134" s="66"/>
      <c r="S134" s="61"/>
      <c r="T134" s="61"/>
      <c r="U134" s="61"/>
      <c r="V134" s="61"/>
      <c r="W134" s="61"/>
      <c r="X134" s="61"/>
      <c r="Y134" s="61"/>
      <c r="Z134" s="62"/>
      <c r="AA134" s="62"/>
      <c r="AB134" s="62"/>
      <c r="AC134" s="62"/>
      <c r="AD134" s="52"/>
      <c r="AE134" s="265"/>
      <c r="AF134" s="54"/>
      <c r="AG134" s="63"/>
    </row>
    <row r="135" spans="1:33" x14ac:dyDescent="0.2">
      <c r="A135" s="50"/>
      <c r="B135" s="51"/>
      <c r="C135" s="159"/>
      <c r="D135" s="52"/>
      <c r="E135" s="67"/>
      <c r="F135" s="54"/>
      <c r="G135" s="54"/>
      <c r="H135" s="63"/>
      <c r="I135" s="56"/>
      <c r="J135" s="57"/>
      <c r="K135" s="58"/>
      <c r="L135" s="57"/>
      <c r="M135" s="68"/>
      <c r="N135" s="59"/>
      <c r="O135" s="66"/>
      <c r="P135" s="61"/>
      <c r="Q135" s="59"/>
      <c r="R135" s="66"/>
      <c r="S135" s="61"/>
      <c r="T135" s="61"/>
      <c r="U135" s="61"/>
      <c r="V135" s="61"/>
      <c r="W135" s="61"/>
      <c r="X135" s="61"/>
      <c r="Y135" s="61"/>
      <c r="Z135" s="62"/>
      <c r="AA135" s="62"/>
      <c r="AB135" s="62"/>
      <c r="AC135" s="62"/>
      <c r="AD135" s="52"/>
      <c r="AE135" s="265"/>
      <c r="AF135" s="54"/>
      <c r="AG135" s="63"/>
    </row>
    <row r="136" spans="1:33" x14ac:dyDescent="0.2">
      <c r="A136" s="267"/>
      <c r="B136" s="51"/>
      <c r="C136" s="159"/>
      <c r="D136" s="52"/>
      <c r="E136" s="67"/>
      <c r="F136" s="54"/>
      <c r="G136" s="54"/>
      <c r="H136" s="63"/>
      <c r="I136" s="56"/>
      <c r="J136" s="57"/>
      <c r="K136" s="58"/>
      <c r="L136" s="57"/>
      <c r="M136" s="68"/>
      <c r="N136" s="59"/>
      <c r="O136" s="66"/>
      <c r="P136" s="61"/>
      <c r="Q136" s="59"/>
      <c r="R136" s="66"/>
      <c r="S136" s="61"/>
      <c r="T136" s="61"/>
      <c r="U136" s="61"/>
      <c r="V136" s="61"/>
      <c r="W136" s="61"/>
      <c r="X136" s="61"/>
      <c r="Y136" s="61"/>
      <c r="Z136" s="62"/>
      <c r="AA136" s="62"/>
      <c r="AB136" s="62"/>
      <c r="AC136" s="62"/>
      <c r="AD136" s="52"/>
      <c r="AE136" s="265"/>
      <c r="AF136" s="54"/>
      <c r="AG136" s="63"/>
    </row>
    <row r="137" spans="1:33" x14ac:dyDescent="0.2">
      <c r="A137" s="50"/>
      <c r="B137" s="51"/>
      <c r="C137" s="159"/>
      <c r="D137" s="52"/>
      <c r="E137" s="54"/>
      <c r="F137" s="54"/>
      <c r="G137" s="54"/>
      <c r="H137" s="63"/>
      <c r="I137" s="56"/>
      <c r="J137" s="57"/>
      <c r="K137" s="58"/>
      <c r="L137" s="57"/>
      <c r="M137" s="68"/>
      <c r="N137" s="59"/>
      <c r="O137" s="66"/>
      <c r="P137" s="61"/>
      <c r="Q137" s="59"/>
      <c r="R137" s="66"/>
      <c r="S137" s="61"/>
      <c r="T137" s="61"/>
      <c r="U137" s="61"/>
      <c r="V137" s="61"/>
      <c r="W137" s="61"/>
      <c r="X137" s="61"/>
      <c r="Y137" s="61"/>
      <c r="Z137" s="62"/>
      <c r="AA137" s="62"/>
      <c r="AB137" s="62"/>
      <c r="AC137" s="62"/>
      <c r="AD137" s="52"/>
      <c r="AE137" s="265"/>
      <c r="AF137" s="54"/>
      <c r="AG137" s="63"/>
    </row>
    <row r="138" spans="1:33" x14ac:dyDescent="0.2">
      <c r="A138" s="50"/>
      <c r="B138" s="51"/>
      <c r="C138" s="159"/>
      <c r="D138" s="52"/>
      <c r="E138" s="67"/>
      <c r="F138" s="54"/>
      <c r="G138" s="54"/>
      <c r="H138" s="63"/>
      <c r="I138" s="56"/>
      <c r="J138" s="57"/>
      <c r="K138" s="58"/>
      <c r="L138" s="57"/>
      <c r="M138" s="68"/>
      <c r="N138" s="59"/>
      <c r="O138" s="66"/>
      <c r="P138" s="61"/>
      <c r="Q138" s="59"/>
      <c r="R138" s="66"/>
      <c r="S138" s="61"/>
      <c r="T138" s="61"/>
      <c r="U138" s="61"/>
      <c r="V138" s="61"/>
      <c r="W138" s="61"/>
      <c r="X138" s="61"/>
      <c r="Y138" s="61"/>
      <c r="Z138" s="62"/>
      <c r="AA138" s="62"/>
      <c r="AB138" s="62"/>
      <c r="AC138" s="62"/>
      <c r="AD138" s="52"/>
      <c r="AE138" s="265"/>
      <c r="AF138" s="54"/>
      <c r="AG138" s="63"/>
    </row>
    <row r="139" spans="1:33" x14ac:dyDescent="0.2">
      <c r="A139" s="50"/>
      <c r="B139" s="51"/>
      <c r="C139" s="159"/>
      <c r="D139" s="52"/>
      <c r="E139" s="67"/>
      <c r="F139" s="54"/>
      <c r="G139" s="54"/>
      <c r="H139" s="63"/>
      <c r="I139" s="56"/>
      <c r="J139" s="57"/>
      <c r="K139" s="58"/>
      <c r="L139" s="57"/>
      <c r="M139" s="68"/>
      <c r="N139" s="59"/>
      <c r="O139" s="66"/>
      <c r="P139" s="61"/>
      <c r="Q139" s="59"/>
      <c r="R139" s="66"/>
      <c r="S139" s="61"/>
      <c r="T139" s="61"/>
      <c r="U139" s="61"/>
      <c r="V139" s="61"/>
      <c r="W139" s="61"/>
      <c r="X139" s="61"/>
      <c r="Y139" s="61"/>
      <c r="Z139" s="62"/>
      <c r="AA139" s="62"/>
      <c r="AB139" s="62"/>
      <c r="AC139" s="62"/>
      <c r="AD139" s="52"/>
      <c r="AE139" s="265"/>
      <c r="AF139" s="54"/>
      <c r="AG139" s="63"/>
    </row>
    <row r="140" spans="1:33" x14ac:dyDescent="0.2">
      <c r="A140" s="50"/>
      <c r="B140" s="51"/>
      <c r="C140" s="159"/>
      <c r="D140" s="52"/>
      <c r="E140" s="67"/>
      <c r="F140" s="54"/>
      <c r="G140" s="54"/>
      <c r="H140" s="63"/>
      <c r="I140" s="56"/>
      <c r="J140" s="57"/>
      <c r="K140" s="58"/>
      <c r="L140" s="57"/>
      <c r="M140" s="68"/>
      <c r="N140" s="59"/>
      <c r="O140" s="66"/>
      <c r="P140" s="61"/>
      <c r="Q140" s="59"/>
      <c r="R140" s="66"/>
      <c r="S140" s="61"/>
      <c r="T140" s="61"/>
      <c r="U140" s="61"/>
      <c r="V140" s="61"/>
      <c r="W140" s="61"/>
      <c r="X140" s="61"/>
      <c r="Y140" s="61"/>
      <c r="Z140" s="62"/>
      <c r="AA140" s="62"/>
      <c r="AB140" s="62"/>
      <c r="AC140" s="62"/>
      <c r="AD140" s="52"/>
      <c r="AE140" s="265"/>
      <c r="AF140" s="54"/>
      <c r="AG140" s="63"/>
    </row>
    <row r="141" spans="1:33" x14ac:dyDescent="0.2">
      <c r="A141" s="50"/>
      <c r="B141" s="51"/>
      <c r="C141" s="159"/>
      <c r="D141" s="52"/>
      <c r="E141" s="67"/>
      <c r="F141" s="54"/>
      <c r="G141" s="54"/>
      <c r="H141" s="63"/>
      <c r="I141" s="56"/>
      <c r="J141" s="57"/>
      <c r="K141" s="58"/>
      <c r="L141" s="57"/>
      <c r="M141" s="68"/>
      <c r="N141" s="59"/>
      <c r="O141" s="66"/>
      <c r="P141" s="61"/>
      <c r="Q141" s="59"/>
      <c r="R141" s="66"/>
      <c r="S141" s="61"/>
      <c r="T141" s="61"/>
      <c r="U141" s="61"/>
      <c r="V141" s="61"/>
      <c r="W141" s="61"/>
      <c r="X141" s="61"/>
      <c r="Y141" s="61"/>
      <c r="Z141" s="62"/>
      <c r="AA141" s="62"/>
      <c r="AB141" s="62"/>
      <c r="AC141" s="62"/>
      <c r="AD141" s="52"/>
      <c r="AE141" s="265"/>
      <c r="AF141" s="54"/>
      <c r="AG141" s="63"/>
    </row>
    <row r="142" spans="1:33" x14ac:dyDescent="0.2">
      <c r="A142" s="50"/>
      <c r="B142" s="51"/>
      <c r="C142" s="159"/>
      <c r="D142" s="52"/>
      <c r="E142" s="67"/>
      <c r="F142" s="54"/>
      <c r="G142" s="54"/>
      <c r="H142" s="63"/>
      <c r="I142" s="56"/>
      <c r="J142" s="57"/>
      <c r="K142" s="58"/>
      <c r="L142" s="57"/>
      <c r="M142" s="68"/>
      <c r="N142" s="59"/>
      <c r="O142" s="66"/>
      <c r="P142" s="61"/>
      <c r="Q142" s="59"/>
      <c r="R142" s="66"/>
      <c r="S142" s="61"/>
      <c r="T142" s="61"/>
      <c r="U142" s="61"/>
      <c r="V142" s="61"/>
      <c r="W142" s="61"/>
      <c r="X142" s="61"/>
      <c r="Y142" s="61"/>
      <c r="Z142" s="62"/>
      <c r="AA142" s="62"/>
      <c r="AB142" s="62"/>
      <c r="AC142" s="62"/>
      <c r="AD142" s="52"/>
      <c r="AE142" s="265"/>
      <c r="AF142" s="54"/>
      <c r="AG142" s="63"/>
    </row>
    <row r="143" spans="1:33" x14ac:dyDescent="0.2">
      <c r="A143" s="50"/>
      <c r="B143" s="51"/>
      <c r="C143" s="159"/>
      <c r="D143" s="52"/>
      <c r="E143" s="67"/>
      <c r="F143" s="54"/>
      <c r="G143" s="54"/>
      <c r="H143" s="63"/>
      <c r="I143" s="56"/>
      <c r="J143" s="57"/>
      <c r="K143" s="58"/>
      <c r="L143" s="57"/>
      <c r="M143" s="68"/>
      <c r="N143" s="59"/>
      <c r="O143" s="66"/>
      <c r="P143" s="61"/>
      <c r="Q143" s="59"/>
      <c r="R143" s="66"/>
      <c r="S143" s="61"/>
      <c r="T143" s="61"/>
      <c r="U143" s="61"/>
      <c r="V143" s="61"/>
      <c r="W143" s="61"/>
      <c r="X143" s="61"/>
      <c r="Y143" s="61"/>
      <c r="Z143" s="62"/>
      <c r="AA143" s="62"/>
      <c r="AB143" s="62"/>
      <c r="AC143" s="62"/>
      <c r="AD143" s="52"/>
      <c r="AE143" s="265"/>
      <c r="AF143" s="54"/>
      <c r="AG143" s="63"/>
    </row>
    <row r="144" spans="1:33" x14ac:dyDescent="0.2">
      <c r="A144" s="50"/>
      <c r="B144" s="51"/>
      <c r="C144" s="159"/>
      <c r="D144" s="52"/>
      <c r="E144" s="67"/>
      <c r="F144" s="54"/>
      <c r="G144" s="54"/>
      <c r="H144" s="63"/>
      <c r="I144" s="56"/>
      <c r="J144" s="57"/>
      <c r="K144" s="58"/>
      <c r="L144" s="57"/>
      <c r="M144" s="68"/>
      <c r="N144" s="59"/>
      <c r="O144" s="66"/>
      <c r="P144" s="61"/>
      <c r="Q144" s="59"/>
      <c r="R144" s="66"/>
      <c r="S144" s="61"/>
      <c r="T144" s="61"/>
      <c r="U144" s="61"/>
      <c r="V144" s="61"/>
      <c r="W144" s="61"/>
      <c r="X144" s="61"/>
      <c r="Y144" s="61"/>
      <c r="Z144" s="62"/>
      <c r="AA144" s="62"/>
      <c r="AB144" s="62"/>
      <c r="AC144" s="62"/>
      <c r="AD144" s="52"/>
      <c r="AE144" s="265"/>
      <c r="AF144" s="54"/>
      <c r="AG144" s="63"/>
    </row>
    <row r="145" spans="1:33" x14ac:dyDescent="0.2">
      <c r="A145" s="50"/>
      <c r="B145" s="51"/>
      <c r="C145" s="159"/>
      <c r="D145" s="52"/>
      <c r="E145" s="67"/>
      <c r="F145" s="54"/>
      <c r="G145" s="54"/>
      <c r="H145" s="63"/>
      <c r="I145" s="56"/>
      <c r="J145" s="57"/>
      <c r="K145" s="58"/>
      <c r="L145" s="57"/>
      <c r="M145" s="68"/>
      <c r="N145" s="59"/>
      <c r="O145" s="66"/>
      <c r="P145" s="61"/>
      <c r="Q145" s="59"/>
      <c r="R145" s="66"/>
      <c r="S145" s="61"/>
      <c r="T145" s="61"/>
      <c r="U145" s="61"/>
      <c r="V145" s="61"/>
      <c r="W145" s="61"/>
      <c r="X145" s="61"/>
      <c r="Y145" s="61"/>
      <c r="Z145" s="62"/>
      <c r="AA145" s="62"/>
      <c r="AB145" s="62"/>
      <c r="AC145" s="62"/>
      <c r="AD145" s="52"/>
      <c r="AE145" s="265"/>
      <c r="AF145" s="54"/>
      <c r="AG145" s="63"/>
    </row>
    <row r="146" spans="1:33" x14ac:dyDescent="0.2">
      <c r="A146" s="50"/>
      <c r="B146" s="51"/>
      <c r="C146" s="159"/>
      <c r="D146" s="52"/>
      <c r="E146" s="67"/>
      <c r="F146" s="54"/>
      <c r="G146" s="54"/>
      <c r="H146" s="63"/>
      <c r="I146" s="56"/>
      <c r="J146" s="57"/>
      <c r="K146" s="58"/>
      <c r="L146" s="57"/>
      <c r="M146" s="68"/>
      <c r="N146" s="59"/>
      <c r="O146" s="66"/>
      <c r="P146" s="61"/>
      <c r="Q146" s="59"/>
      <c r="R146" s="66"/>
      <c r="S146" s="61"/>
      <c r="T146" s="61"/>
      <c r="U146" s="61"/>
      <c r="V146" s="61"/>
      <c r="W146" s="61"/>
      <c r="X146" s="61"/>
      <c r="Y146" s="61"/>
      <c r="Z146" s="62"/>
      <c r="AA146" s="62"/>
      <c r="AB146" s="62"/>
      <c r="AC146" s="62"/>
      <c r="AD146" s="52"/>
      <c r="AE146" s="265"/>
      <c r="AF146" s="54"/>
      <c r="AG146" s="63"/>
    </row>
    <row r="147" spans="1:33" x14ac:dyDescent="0.2">
      <c r="A147" s="50"/>
      <c r="B147" s="51"/>
      <c r="C147" s="159"/>
      <c r="D147" s="52"/>
      <c r="E147" s="67"/>
      <c r="F147" s="54"/>
      <c r="G147" s="54"/>
      <c r="H147" s="63"/>
      <c r="I147" s="56"/>
      <c r="J147" s="57"/>
      <c r="K147" s="58"/>
      <c r="L147" s="57"/>
      <c r="M147" s="68"/>
      <c r="N147" s="59"/>
      <c r="O147" s="66"/>
      <c r="P147" s="61"/>
      <c r="Q147" s="59"/>
      <c r="R147" s="66"/>
      <c r="S147" s="61"/>
      <c r="T147" s="61"/>
      <c r="U147" s="61"/>
      <c r="V147" s="61"/>
      <c r="W147" s="61"/>
      <c r="X147" s="61"/>
      <c r="Y147" s="61"/>
      <c r="Z147" s="62"/>
      <c r="AA147" s="62"/>
      <c r="AB147" s="62"/>
      <c r="AC147" s="62"/>
      <c r="AD147" s="52"/>
      <c r="AE147" s="265"/>
      <c r="AF147" s="54"/>
      <c r="AG147" s="63"/>
    </row>
    <row r="148" spans="1:33" x14ac:dyDescent="0.2">
      <c r="A148" s="50"/>
      <c r="B148" s="51"/>
      <c r="C148" s="159"/>
      <c r="D148" s="52"/>
      <c r="E148" s="53"/>
      <c r="F148" s="54"/>
      <c r="G148" s="54"/>
      <c r="H148" s="55"/>
      <c r="I148" s="56"/>
      <c r="J148" s="57"/>
      <c r="K148" s="58"/>
      <c r="L148" s="57"/>
      <c r="M148" s="53"/>
      <c r="N148" s="59"/>
      <c r="O148" s="60"/>
      <c r="P148" s="61"/>
      <c r="Q148" s="59"/>
      <c r="R148" s="60"/>
      <c r="S148" s="61"/>
      <c r="T148" s="61"/>
      <c r="U148" s="61"/>
      <c r="V148" s="61"/>
      <c r="W148" s="61"/>
      <c r="X148" s="61"/>
      <c r="Y148" s="61"/>
      <c r="Z148" s="62"/>
      <c r="AA148" s="62"/>
      <c r="AB148" s="62"/>
      <c r="AC148" s="62"/>
      <c r="AD148" s="52"/>
      <c r="AE148" s="263"/>
      <c r="AF148" s="54"/>
      <c r="AG148" s="63"/>
    </row>
    <row r="149" spans="1:33" x14ac:dyDescent="0.2">
      <c r="A149" s="50"/>
      <c r="B149" s="51"/>
      <c r="C149" s="159"/>
      <c r="D149" s="52"/>
      <c r="E149" s="53"/>
      <c r="F149" s="54"/>
      <c r="G149" s="54"/>
      <c r="H149" s="55"/>
      <c r="I149" s="56"/>
      <c r="J149" s="57"/>
      <c r="K149" s="58"/>
      <c r="L149" s="57"/>
      <c r="M149" s="53"/>
      <c r="N149" s="59"/>
      <c r="O149" s="60"/>
      <c r="P149" s="61"/>
      <c r="Q149" s="59"/>
      <c r="R149" s="60"/>
      <c r="S149" s="61"/>
      <c r="T149" s="61"/>
      <c r="U149" s="61"/>
      <c r="V149" s="61"/>
      <c r="W149" s="61"/>
      <c r="X149" s="61"/>
      <c r="Y149" s="61"/>
      <c r="Z149" s="62"/>
      <c r="AA149" s="62"/>
      <c r="AB149" s="62"/>
      <c r="AC149" s="62"/>
      <c r="AD149" s="52"/>
      <c r="AE149" s="264"/>
      <c r="AF149" s="65"/>
      <c r="AG149" s="63"/>
    </row>
    <row r="150" spans="1:33" x14ac:dyDescent="0.2">
      <c r="A150" s="50"/>
      <c r="B150" s="51"/>
      <c r="C150" s="159"/>
      <c r="D150" s="52"/>
      <c r="E150" s="67"/>
      <c r="F150" s="54"/>
      <c r="G150" s="54"/>
      <c r="H150" s="63"/>
      <c r="I150" s="56"/>
      <c r="J150" s="57"/>
      <c r="K150" s="58"/>
      <c r="L150" s="57"/>
      <c r="M150" s="68"/>
      <c r="N150" s="59"/>
      <c r="O150" s="66"/>
      <c r="P150" s="61"/>
      <c r="Q150" s="59"/>
      <c r="R150" s="66"/>
      <c r="S150" s="61"/>
      <c r="T150" s="61"/>
      <c r="U150" s="61"/>
      <c r="V150" s="61"/>
      <c r="W150" s="61"/>
      <c r="X150" s="61"/>
      <c r="Y150" s="61"/>
      <c r="Z150" s="62"/>
      <c r="AA150" s="62"/>
      <c r="AB150" s="62"/>
      <c r="AC150" s="62"/>
      <c r="AD150" s="52"/>
      <c r="AE150" s="265"/>
      <c r="AF150" s="54"/>
      <c r="AG150" s="63"/>
    </row>
    <row r="151" spans="1:33" x14ac:dyDescent="0.2">
      <c r="A151" s="50"/>
      <c r="B151" s="51"/>
      <c r="C151" s="50"/>
      <c r="D151" s="52"/>
      <c r="E151" s="67"/>
      <c r="F151" s="54"/>
      <c r="G151" s="158"/>
      <c r="H151" s="63"/>
      <c r="I151" s="56"/>
      <c r="J151" s="57"/>
      <c r="K151" s="58"/>
      <c r="L151" s="57"/>
      <c r="M151" s="68"/>
      <c r="N151" s="59"/>
      <c r="O151" s="66"/>
      <c r="P151" s="61"/>
      <c r="Q151" s="59"/>
      <c r="R151" s="66"/>
      <c r="S151" s="61"/>
      <c r="T151" s="61"/>
      <c r="U151" s="61"/>
      <c r="V151" s="61"/>
      <c r="W151" s="61"/>
      <c r="X151" s="61"/>
      <c r="Y151" s="61"/>
      <c r="Z151" s="62"/>
      <c r="AA151" s="62"/>
      <c r="AB151" s="62"/>
      <c r="AC151" s="62"/>
      <c r="AD151" s="52"/>
      <c r="AE151" s="265"/>
      <c r="AF151" s="54"/>
      <c r="AG151" s="63"/>
    </row>
    <row r="152" spans="1:33" x14ac:dyDescent="0.2">
      <c r="A152" s="50"/>
      <c r="B152" s="51"/>
      <c r="C152" s="50"/>
      <c r="D152" s="52"/>
      <c r="E152" s="67"/>
      <c r="F152" s="54"/>
      <c r="G152" s="54"/>
      <c r="H152" s="63"/>
      <c r="I152" s="56"/>
      <c r="J152" s="57"/>
      <c r="K152" s="58"/>
      <c r="L152" s="57"/>
      <c r="M152" s="68"/>
      <c r="N152" s="59"/>
      <c r="O152" s="66"/>
      <c r="P152" s="61"/>
      <c r="Q152" s="59"/>
      <c r="R152" s="66"/>
      <c r="S152" s="61"/>
      <c r="T152" s="61"/>
      <c r="U152" s="61"/>
      <c r="V152" s="61"/>
      <c r="W152" s="61"/>
      <c r="X152" s="61"/>
      <c r="Y152" s="61"/>
      <c r="Z152" s="62"/>
      <c r="AA152" s="62"/>
      <c r="AB152" s="62"/>
      <c r="AC152" s="62"/>
      <c r="AD152" s="52"/>
      <c r="AE152" s="265"/>
      <c r="AF152" s="54"/>
      <c r="AG152" s="63"/>
    </row>
    <row r="153" spans="1:33" x14ac:dyDescent="0.2">
      <c r="A153" s="50"/>
      <c r="B153" s="51"/>
      <c r="C153" s="159"/>
      <c r="D153" s="52"/>
      <c r="E153" s="67"/>
      <c r="F153" s="54"/>
      <c r="G153" s="54"/>
      <c r="H153" s="63"/>
      <c r="I153" s="56"/>
      <c r="J153" s="57"/>
      <c r="K153" s="58"/>
      <c r="L153" s="57"/>
      <c r="M153" s="68"/>
      <c r="N153" s="59"/>
      <c r="O153" s="66"/>
      <c r="P153" s="61"/>
      <c r="Q153" s="59"/>
      <c r="R153" s="66"/>
      <c r="S153" s="61"/>
      <c r="T153" s="61"/>
      <c r="U153" s="61"/>
      <c r="V153" s="61"/>
      <c r="W153" s="61"/>
      <c r="X153" s="61"/>
      <c r="Y153" s="61"/>
      <c r="Z153" s="62"/>
      <c r="AA153" s="62"/>
      <c r="AB153" s="62"/>
      <c r="AC153" s="62"/>
      <c r="AD153" s="52"/>
      <c r="AE153" s="265"/>
      <c r="AF153" s="54"/>
      <c r="AG153" s="63"/>
    </row>
    <row r="154" spans="1:33" x14ac:dyDescent="0.2">
      <c r="A154" s="50"/>
      <c r="B154" s="51"/>
      <c r="C154" s="160"/>
      <c r="D154" s="52"/>
      <c r="E154" s="67"/>
      <c r="F154" s="54"/>
      <c r="G154" s="54"/>
      <c r="H154" s="63"/>
      <c r="I154" s="56"/>
      <c r="J154" s="57"/>
      <c r="K154" s="58"/>
      <c r="L154" s="57"/>
      <c r="M154" s="68"/>
      <c r="N154" s="59"/>
      <c r="O154" s="66"/>
      <c r="P154" s="61"/>
      <c r="Q154" s="59"/>
      <c r="R154" s="66"/>
      <c r="S154" s="61"/>
      <c r="T154" s="61"/>
      <c r="U154" s="61"/>
      <c r="V154" s="61"/>
      <c r="W154" s="61"/>
      <c r="X154" s="61"/>
      <c r="Y154" s="61"/>
      <c r="Z154" s="62"/>
      <c r="AA154" s="62"/>
      <c r="AB154" s="62"/>
      <c r="AC154" s="62"/>
      <c r="AD154" s="52"/>
      <c r="AE154" s="265"/>
      <c r="AF154" s="54"/>
      <c r="AG154" s="63"/>
    </row>
    <row r="155" spans="1:33" x14ac:dyDescent="0.2">
      <c r="A155" s="50"/>
      <c r="B155" s="51"/>
      <c r="C155" s="159"/>
      <c r="D155" s="52"/>
      <c r="E155" s="67"/>
      <c r="F155" s="54"/>
      <c r="G155" s="54"/>
      <c r="H155" s="63"/>
      <c r="I155" s="56"/>
      <c r="J155" s="57"/>
      <c r="K155" s="58"/>
      <c r="L155" s="57"/>
      <c r="M155" s="68"/>
      <c r="N155" s="59"/>
      <c r="O155" s="66"/>
      <c r="P155" s="61"/>
      <c r="Q155" s="59"/>
      <c r="R155" s="66"/>
      <c r="S155" s="61"/>
      <c r="T155" s="61"/>
      <c r="U155" s="61"/>
      <c r="V155" s="61"/>
      <c r="W155" s="61"/>
      <c r="X155" s="61"/>
      <c r="Y155" s="61"/>
      <c r="Z155" s="62"/>
      <c r="AA155" s="62"/>
      <c r="AB155" s="62"/>
      <c r="AC155" s="62"/>
      <c r="AD155" s="52"/>
      <c r="AE155" s="265"/>
      <c r="AF155" s="54"/>
      <c r="AG155" s="63"/>
    </row>
    <row r="156" spans="1:33" x14ac:dyDescent="0.2">
      <c r="A156" s="50"/>
      <c r="B156" s="51"/>
      <c r="C156" s="159"/>
      <c r="D156" s="52"/>
      <c r="E156" s="67"/>
      <c r="F156" s="54"/>
      <c r="G156" s="54"/>
      <c r="H156" s="63"/>
      <c r="I156" s="56"/>
      <c r="J156" s="57"/>
      <c r="K156" s="58"/>
      <c r="L156" s="57"/>
      <c r="M156" s="68"/>
      <c r="N156" s="59"/>
      <c r="O156" s="66"/>
      <c r="P156" s="61"/>
      <c r="Q156" s="59"/>
      <c r="R156" s="66"/>
      <c r="S156" s="61"/>
      <c r="T156" s="61"/>
      <c r="U156" s="61"/>
      <c r="V156" s="61"/>
      <c r="W156" s="61"/>
      <c r="X156" s="61"/>
      <c r="Y156" s="61"/>
      <c r="Z156" s="62"/>
      <c r="AA156" s="62"/>
      <c r="AB156" s="62"/>
      <c r="AC156" s="62"/>
      <c r="AD156" s="52"/>
      <c r="AE156" s="265"/>
      <c r="AF156" s="54"/>
      <c r="AG156" s="63"/>
    </row>
    <row r="157" spans="1:33" x14ac:dyDescent="0.2">
      <c r="A157" s="50"/>
      <c r="B157" s="51"/>
      <c r="C157" s="159"/>
      <c r="D157" s="52"/>
      <c r="E157" s="54"/>
      <c r="F157" s="54"/>
      <c r="G157" s="54"/>
      <c r="H157" s="63"/>
      <c r="I157" s="56"/>
      <c r="J157" s="57"/>
      <c r="K157" s="58"/>
      <c r="L157" s="57"/>
      <c r="M157" s="68"/>
      <c r="N157" s="59"/>
      <c r="O157" s="66"/>
      <c r="P157" s="61"/>
      <c r="Q157" s="59"/>
      <c r="R157" s="66"/>
      <c r="S157" s="61"/>
      <c r="T157" s="61"/>
      <c r="U157" s="61"/>
      <c r="V157" s="61"/>
      <c r="W157" s="61"/>
      <c r="X157" s="61"/>
      <c r="Y157" s="61"/>
      <c r="Z157" s="62"/>
      <c r="AA157" s="62"/>
      <c r="AB157" s="62"/>
      <c r="AC157" s="62"/>
      <c r="AD157" s="52"/>
      <c r="AE157" s="265"/>
      <c r="AF157" s="54"/>
      <c r="AG157" s="63"/>
    </row>
    <row r="158" spans="1:33" x14ac:dyDescent="0.2">
      <c r="A158" s="50"/>
      <c r="B158" s="51"/>
      <c r="C158" s="159"/>
      <c r="D158" s="52"/>
      <c r="E158" s="67"/>
      <c r="F158" s="54"/>
      <c r="G158" s="54"/>
      <c r="H158" s="63"/>
      <c r="I158" s="56"/>
      <c r="J158" s="57"/>
      <c r="K158" s="58"/>
      <c r="L158" s="57"/>
      <c r="M158" s="68"/>
      <c r="N158" s="59"/>
      <c r="O158" s="66"/>
      <c r="P158" s="61"/>
      <c r="Q158" s="59"/>
      <c r="R158" s="66"/>
      <c r="S158" s="61"/>
      <c r="T158" s="61"/>
      <c r="U158" s="61"/>
      <c r="V158" s="61"/>
      <c r="W158" s="61"/>
      <c r="X158" s="61"/>
      <c r="Y158" s="61"/>
      <c r="Z158" s="62"/>
      <c r="AA158" s="62"/>
      <c r="AB158" s="62"/>
      <c r="AC158" s="62"/>
      <c r="AD158" s="52"/>
      <c r="AE158" s="265"/>
      <c r="AF158" s="54"/>
      <c r="AG158" s="63"/>
    </row>
    <row r="159" spans="1:33" x14ac:dyDescent="0.2">
      <c r="A159" s="50"/>
      <c r="B159" s="51"/>
      <c r="C159" s="159"/>
      <c r="D159" s="52"/>
      <c r="E159" s="67"/>
      <c r="F159" s="54"/>
      <c r="G159" s="54"/>
      <c r="H159" s="63"/>
      <c r="I159" s="56"/>
      <c r="J159" s="57"/>
      <c r="K159" s="58"/>
      <c r="L159" s="57"/>
      <c r="M159" s="68"/>
      <c r="N159" s="59"/>
      <c r="O159" s="66"/>
      <c r="P159" s="61"/>
      <c r="Q159" s="59"/>
      <c r="R159" s="66"/>
      <c r="S159" s="61"/>
      <c r="T159" s="61"/>
      <c r="U159" s="61"/>
      <c r="V159" s="61"/>
      <c r="W159" s="61"/>
      <c r="X159" s="61"/>
      <c r="Y159" s="61"/>
      <c r="Z159" s="62"/>
      <c r="AA159" s="62"/>
      <c r="AB159" s="62"/>
      <c r="AC159" s="62"/>
      <c r="AD159" s="52"/>
      <c r="AE159" s="265"/>
      <c r="AF159" s="54"/>
      <c r="AG159" s="63"/>
    </row>
    <row r="160" spans="1:33" x14ac:dyDescent="0.2">
      <c r="A160" s="50"/>
      <c r="B160" s="51"/>
      <c r="C160" s="159"/>
      <c r="D160" s="52"/>
      <c r="E160" s="67"/>
      <c r="F160" s="54"/>
      <c r="G160" s="54"/>
      <c r="H160" s="63"/>
      <c r="I160" s="56"/>
      <c r="J160" s="57"/>
      <c r="K160" s="58"/>
      <c r="L160" s="57"/>
      <c r="M160" s="68"/>
      <c r="N160" s="59"/>
      <c r="O160" s="66"/>
      <c r="P160" s="61"/>
      <c r="Q160" s="59"/>
      <c r="R160" s="66"/>
      <c r="S160" s="61"/>
      <c r="T160" s="61"/>
      <c r="U160" s="61"/>
      <c r="V160" s="61"/>
      <c r="W160" s="61"/>
      <c r="X160" s="61"/>
      <c r="Y160" s="61"/>
      <c r="Z160" s="62"/>
      <c r="AA160" s="62"/>
      <c r="AB160" s="62"/>
      <c r="AC160" s="62"/>
      <c r="AD160" s="52"/>
      <c r="AE160" s="265"/>
      <c r="AF160" s="54"/>
      <c r="AG160" s="63"/>
    </row>
    <row r="161" spans="1:33" x14ac:dyDescent="0.2">
      <c r="A161" s="50"/>
      <c r="B161" s="51"/>
      <c r="C161" s="159"/>
      <c r="D161" s="52"/>
      <c r="E161" s="67"/>
      <c r="F161" s="54"/>
      <c r="G161" s="54"/>
      <c r="H161" s="63"/>
      <c r="I161" s="56"/>
      <c r="J161" s="57"/>
      <c r="K161" s="58"/>
      <c r="L161" s="57"/>
      <c r="M161" s="68"/>
      <c r="N161" s="59"/>
      <c r="O161" s="66"/>
      <c r="P161" s="61"/>
      <c r="Q161" s="59"/>
      <c r="R161" s="66"/>
      <c r="S161" s="61"/>
      <c r="T161" s="61"/>
      <c r="U161" s="61"/>
      <c r="V161" s="61"/>
      <c r="W161" s="61"/>
      <c r="X161" s="61"/>
      <c r="Y161" s="61"/>
      <c r="Z161" s="62"/>
      <c r="AA161" s="62"/>
      <c r="AB161" s="62"/>
      <c r="AC161" s="62"/>
      <c r="AD161" s="52"/>
      <c r="AE161" s="265"/>
      <c r="AF161" s="54"/>
      <c r="AG161" s="63"/>
    </row>
    <row r="162" spans="1:33" x14ac:dyDescent="0.2">
      <c r="A162" s="50"/>
      <c r="B162" s="51"/>
      <c r="C162" s="159"/>
      <c r="D162" s="52"/>
      <c r="E162" s="67"/>
      <c r="F162" s="54"/>
      <c r="G162" s="54"/>
      <c r="H162" s="63"/>
      <c r="I162" s="56"/>
      <c r="J162" s="57"/>
      <c r="K162" s="58"/>
      <c r="L162" s="57"/>
      <c r="M162" s="68"/>
      <c r="N162" s="59"/>
      <c r="O162" s="66"/>
      <c r="P162" s="61"/>
      <c r="Q162" s="59"/>
      <c r="R162" s="66"/>
      <c r="S162" s="61"/>
      <c r="T162" s="61"/>
      <c r="U162" s="61"/>
      <c r="V162" s="61"/>
      <c r="W162" s="61"/>
      <c r="X162" s="61"/>
      <c r="Y162" s="61"/>
      <c r="Z162" s="62"/>
      <c r="AA162" s="62"/>
      <c r="AB162" s="62"/>
      <c r="AC162" s="62"/>
      <c r="AD162" s="52"/>
      <c r="AE162" s="265"/>
      <c r="AF162" s="54"/>
      <c r="AG162" s="63"/>
    </row>
    <row r="163" spans="1:33" x14ac:dyDescent="0.2">
      <c r="A163" s="50"/>
      <c r="B163" s="51"/>
      <c r="C163" s="159"/>
      <c r="D163" s="52"/>
      <c r="E163" s="67"/>
      <c r="F163" s="54"/>
      <c r="G163" s="54"/>
      <c r="H163" s="63"/>
      <c r="I163" s="56"/>
      <c r="J163" s="57"/>
      <c r="K163" s="58"/>
      <c r="L163" s="57"/>
      <c r="M163" s="68"/>
      <c r="N163" s="59"/>
      <c r="O163" s="66"/>
      <c r="P163" s="61"/>
      <c r="Q163" s="59"/>
      <c r="R163" s="66"/>
      <c r="S163" s="61"/>
      <c r="T163" s="61"/>
      <c r="U163" s="61"/>
      <c r="V163" s="61"/>
      <c r="W163" s="61"/>
      <c r="X163" s="61"/>
      <c r="Y163" s="61"/>
      <c r="Z163" s="62"/>
      <c r="AA163" s="62"/>
      <c r="AB163" s="62"/>
      <c r="AC163" s="62"/>
      <c r="AD163" s="52"/>
      <c r="AE163" s="265"/>
      <c r="AF163" s="54"/>
      <c r="AG163" s="63"/>
    </row>
    <row r="164" spans="1:33" x14ac:dyDescent="0.2">
      <c r="A164" s="50"/>
      <c r="B164" s="51"/>
      <c r="C164" s="159"/>
      <c r="D164" s="52"/>
      <c r="E164" s="67"/>
      <c r="F164" s="54"/>
      <c r="G164" s="54"/>
      <c r="H164" s="63"/>
      <c r="I164" s="56"/>
      <c r="J164" s="57"/>
      <c r="K164" s="58"/>
      <c r="L164" s="57"/>
      <c r="M164" s="68"/>
      <c r="N164" s="59"/>
      <c r="O164" s="66"/>
      <c r="P164" s="61"/>
      <c r="Q164" s="59"/>
      <c r="R164" s="66"/>
      <c r="S164" s="61"/>
      <c r="T164" s="61"/>
      <c r="U164" s="61"/>
      <c r="V164" s="61"/>
      <c r="W164" s="61"/>
      <c r="X164" s="61"/>
      <c r="Y164" s="61"/>
      <c r="Z164" s="62"/>
      <c r="AA164" s="62"/>
      <c r="AB164" s="62"/>
      <c r="AC164" s="62"/>
      <c r="AD164" s="52"/>
      <c r="AE164" s="265"/>
      <c r="AF164" s="54"/>
      <c r="AG164" s="63"/>
    </row>
    <row r="165" spans="1:33" x14ac:dyDescent="0.2">
      <c r="A165" s="50"/>
      <c r="B165" s="51"/>
      <c r="C165" s="159"/>
      <c r="D165" s="52"/>
      <c r="E165" s="67"/>
      <c r="F165" s="54"/>
      <c r="G165" s="54"/>
      <c r="H165" s="63"/>
      <c r="I165" s="56"/>
      <c r="J165" s="57"/>
      <c r="K165" s="58"/>
      <c r="L165" s="57"/>
      <c r="M165" s="68"/>
      <c r="N165" s="59"/>
      <c r="O165" s="66"/>
      <c r="P165" s="61"/>
      <c r="Q165" s="59"/>
      <c r="R165" s="66"/>
      <c r="S165" s="61"/>
      <c r="T165" s="61"/>
      <c r="U165" s="61"/>
      <c r="V165" s="61"/>
      <c r="W165" s="61"/>
      <c r="X165" s="61"/>
      <c r="Y165" s="61"/>
      <c r="Z165" s="62"/>
      <c r="AA165" s="62"/>
      <c r="AB165" s="62"/>
      <c r="AC165" s="62"/>
      <c r="AD165" s="52"/>
      <c r="AE165" s="265"/>
      <c r="AF165" s="54"/>
      <c r="AG165" s="63"/>
    </row>
    <row r="166" spans="1:33" x14ac:dyDescent="0.2">
      <c r="A166" s="50"/>
      <c r="B166" s="51"/>
      <c r="C166" s="159"/>
      <c r="D166" s="52"/>
      <c r="E166" s="67"/>
      <c r="F166" s="54"/>
      <c r="G166" s="54"/>
      <c r="H166" s="63"/>
      <c r="I166" s="56"/>
      <c r="J166" s="57"/>
      <c r="K166" s="58"/>
      <c r="L166" s="57"/>
      <c r="M166" s="68"/>
      <c r="N166" s="59"/>
      <c r="O166" s="66"/>
      <c r="P166" s="61"/>
      <c r="Q166" s="59"/>
      <c r="R166" s="66"/>
      <c r="S166" s="61"/>
      <c r="T166" s="61"/>
      <c r="U166" s="61"/>
      <c r="V166" s="61"/>
      <c r="W166" s="61"/>
      <c r="X166" s="61"/>
      <c r="Y166" s="61"/>
      <c r="Z166" s="62"/>
      <c r="AA166" s="62"/>
      <c r="AB166" s="62"/>
      <c r="AC166" s="62"/>
      <c r="AD166" s="52"/>
      <c r="AE166" s="265"/>
      <c r="AF166" s="54"/>
      <c r="AG166" s="63"/>
    </row>
    <row r="167" spans="1:33" x14ac:dyDescent="0.2">
      <c r="A167" s="50"/>
      <c r="B167" s="51"/>
      <c r="C167" s="159"/>
      <c r="D167" s="52"/>
      <c r="E167" s="67"/>
      <c r="F167" s="54"/>
      <c r="G167" s="54"/>
      <c r="H167" s="63"/>
      <c r="I167" s="56"/>
      <c r="J167" s="57"/>
      <c r="K167" s="58"/>
      <c r="L167" s="57"/>
      <c r="M167" s="68"/>
      <c r="N167" s="59"/>
      <c r="O167" s="66"/>
      <c r="P167" s="61"/>
      <c r="Q167" s="59"/>
      <c r="R167" s="66"/>
      <c r="S167" s="61"/>
      <c r="T167" s="61"/>
      <c r="U167" s="61"/>
      <c r="V167" s="61"/>
      <c r="W167" s="61"/>
      <c r="X167" s="61"/>
      <c r="Y167" s="61"/>
      <c r="Z167" s="62"/>
      <c r="AA167" s="62"/>
      <c r="AB167" s="62"/>
      <c r="AC167" s="62"/>
      <c r="AD167" s="52"/>
      <c r="AE167" s="265"/>
      <c r="AF167" s="54"/>
      <c r="AG167" s="63"/>
    </row>
    <row r="168" spans="1:33" x14ac:dyDescent="0.2">
      <c r="A168" s="50"/>
      <c r="B168" s="69"/>
      <c r="C168" s="201"/>
      <c r="D168" s="70"/>
      <c r="E168" s="71"/>
      <c r="F168" s="64"/>
      <c r="G168" s="64"/>
      <c r="H168" s="72"/>
      <c r="I168" s="73"/>
      <c r="J168" s="74"/>
      <c r="K168" s="202"/>
      <c r="L168" s="74"/>
      <c r="M168" s="79"/>
      <c r="N168" s="75"/>
      <c r="O168" s="76"/>
      <c r="P168" s="77"/>
      <c r="Q168" s="75"/>
      <c r="R168" s="76"/>
      <c r="S168" s="77"/>
      <c r="T168" s="77"/>
      <c r="U168" s="77"/>
      <c r="V168" s="77"/>
      <c r="W168" s="77"/>
      <c r="X168" s="77"/>
      <c r="Y168" s="77"/>
      <c r="Z168" s="78"/>
      <c r="AA168" s="78"/>
      <c r="AB168" s="78"/>
      <c r="AC168" s="78"/>
      <c r="AD168" s="70"/>
      <c r="AE168" s="266"/>
      <c r="AF168" s="64"/>
      <c r="AG168" s="72"/>
    </row>
    <row r="169" spans="1:33" x14ac:dyDescent="0.2">
      <c r="A169" s="267"/>
      <c r="B169" s="69"/>
      <c r="C169" s="201"/>
      <c r="D169" s="70"/>
      <c r="E169" s="260"/>
      <c r="F169" s="64"/>
      <c r="G169" s="64"/>
      <c r="H169" s="72"/>
      <c r="I169" s="73"/>
      <c r="J169" s="74"/>
      <c r="K169" s="202"/>
      <c r="L169" s="74"/>
      <c r="M169" s="79"/>
      <c r="N169" s="75"/>
      <c r="O169" s="76"/>
      <c r="P169" s="77"/>
      <c r="Q169" s="75"/>
      <c r="R169" s="76"/>
      <c r="S169" s="77"/>
      <c r="T169" s="77"/>
      <c r="U169" s="77"/>
      <c r="V169" s="77"/>
      <c r="W169" s="77"/>
      <c r="X169" s="77"/>
      <c r="Y169" s="77"/>
      <c r="Z169" s="78"/>
      <c r="AA169" s="78"/>
      <c r="AB169" s="78"/>
      <c r="AC169" s="78"/>
      <c r="AD169" s="70"/>
      <c r="AE169" s="266"/>
      <c r="AF169" s="64"/>
      <c r="AG169" s="72"/>
    </row>
    <row r="170" spans="1:33" x14ac:dyDescent="0.2">
      <c r="A170" s="50"/>
      <c r="B170" s="51"/>
      <c r="C170" s="159"/>
      <c r="D170" s="52"/>
      <c r="E170" s="262"/>
      <c r="F170" s="54"/>
      <c r="G170" s="54"/>
      <c r="H170" s="63"/>
      <c r="I170" s="56"/>
      <c r="J170" s="57"/>
      <c r="K170" s="58"/>
      <c r="L170" s="57"/>
      <c r="M170" s="68"/>
      <c r="N170" s="59"/>
      <c r="O170" s="66"/>
      <c r="P170" s="61"/>
      <c r="Q170" s="59"/>
      <c r="R170" s="66"/>
      <c r="S170" s="61"/>
      <c r="T170" s="61"/>
      <c r="U170" s="61"/>
      <c r="V170" s="61"/>
      <c r="W170" s="61"/>
      <c r="X170" s="61"/>
      <c r="Y170" s="61"/>
      <c r="Z170" s="62"/>
      <c r="AA170" s="62"/>
      <c r="AB170" s="62"/>
      <c r="AC170" s="62"/>
      <c r="AD170" s="52"/>
      <c r="AE170" s="265"/>
      <c r="AF170" s="54"/>
      <c r="AG170" s="63"/>
    </row>
    <row r="171" spans="1:33" x14ac:dyDescent="0.2">
      <c r="A171" s="50"/>
      <c r="B171" s="51"/>
      <c r="C171" s="159"/>
      <c r="D171" s="52"/>
      <c r="E171" s="67"/>
      <c r="F171" s="54"/>
      <c r="G171" s="54"/>
      <c r="H171" s="63"/>
      <c r="I171" s="56"/>
      <c r="J171" s="57"/>
      <c r="K171" s="58"/>
      <c r="L171" s="57"/>
      <c r="M171" s="68"/>
      <c r="N171" s="59"/>
      <c r="O171" s="66"/>
      <c r="P171" s="61"/>
      <c r="Q171" s="59"/>
      <c r="R171" s="66"/>
      <c r="S171" s="61"/>
      <c r="T171" s="61"/>
      <c r="U171" s="61"/>
      <c r="V171" s="61"/>
      <c r="W171" s="61"/>
      <c r="X171" s="61"/>
      <c r="Y171" s="61"/>
      <c r="Z171" s="62"/>
      <c r="AA171" s="62"/>
      <c r="AB171" s="62"/>
      <c r="AC171" s="62"/>
      <c r="AD171" s="52"/>
      <c r="AE171" s="265"/>
      <c r="AF171" s="54"/>
      <c r="AG171" s="63"/>
    </row>
    <row r="172" spans="1:33" x14ac:dyDescent="0.2">
      <c r="A172" s="50"/>
      <c r="B172" s="51"/>
      <c r="C172" s="159"/>
      <c r="D172" s="52"/>
      <c r="E172" s="67"/>
      <c r="F172" s="54"/>
      <c r="G172" s="54"/>
      <c r="H172" s="63"/>
      <c r="I172" s="56"/>
      <c r="J172" s="57"/>
      <c r="K172" s="58"/>
      <c r="L172" s="57"/>
      <c r="M172" s="68"/>
      <c r="N172" s="59"/>
      <c r="O172" s="66"/>
      <c r="P172" s="61"/>
      <c r="Q172" s="59"/>
      <c r="R172" s="66"/>
      <c r="S172" s="61"/>
      <c r="T172" s="61"/>
      <c r="U172" s="61"/>
      <c r="V172" s="61"/>
      <c r="W172" s="61"/>
      <c r="X172" s="61"/>
      <c r="Y172" s="61"/>
      <c r="Z172" s="62"/>
      <c r="AA172" s="62"/>
      <c r="AB172" s="62"/>
      <c r="AC172" s="62"/>
      <c r="AD172" s="52"/>
      <c r="AE172" s="265"/>
      <c r="AF172" s="54"/>
      <c r="AG172" s="63"/>
    </row>
    <row r="173" spans="1:33" x14ac:dyDescent="0.2">
      <c r="A173" s="50"/>
      <c r="B173" s="51"/>
      <c r="C173" s="159"/>
      <c r="D173" s="52"/>
      <c r="E173" s="67"/>
      <c r="F173" s="54"/>
      <c r="G173" s="54"/>
      <c r="H173" s="63"/>
      <c r="I173" s="56"/>
      <c r="J173" s="57"/>
      <c r="K173" s="58"/>
      <c r="L173" s="57"/>
      <c r="M173" s="68"/>
      <c r="N173" s="59"/>
      <c r="O173" s="66"/>
      <c r="P173" s="61"/>
      <c r="Q173" s="59"/>
      <c r="R173" s="66"/>
      <c r="S173" s="61"/>
      <c r="T173" s="61"/>
      <c r="U173" s="61"/>
      <c r="V173" s="61"/>
      <c r="W173" s="61"/>
      <c r="X173" s="61"/>
      <c r="Y173" s="61"/>
      <c r="Z173" s="62"/>
      <c r="AA173" s="62"/>
      <c r="AB173" s="62"/>
      <c r="AC173" s="62"/>
      <c r="AD173" s="52"/>
      <c r="AE173" s="265"/>
      <c r="AF173" s="54"/>
      <c r="AG173" s="63"/>
    </row>
    <row r="174" spans="1:33" x14ac:dyDescent="0.2">
      <c r="A174" s="50"/>
      <c r="B174" s="51"/>
      <c r="C174" s="159"/>
      <c r="D174" s="52"/>
      <c r="E174" s="67"/>
      <c r="F174" s="54"/>
      <c r="G174" s="54"/>
      <c r="H174" s="63"/>
      <c r="I174" s="56"/>
      <c r="J174" s="57"/>
      <c r="K174" s="58"/>
      <c r="L174" s="57"/>
      <c r="M174" s="68"/>
      <c r="N174" s="59"/>
      <c r="O174" s="66"/>
      <c r="P174" s="61"/>
      <c r="Q174" s="59"/>
      <c r="R174" s="66"/>
      <c r="S174" s="61"/>
      <c r="T174" s="61"/>
      <c r="U174" s="61"/>
      <c r="V174" s="61"/>
      <c r="W174" s="61"/>
      <c r="X174" s="61"/>
      <c r="Y174" s="61"/>
      <c r="Z174" s="62"/>
      <c r="AA174" s="62"/>
      <c r="AB174" s="62"/>
      <c r="AC174" s="62"/>
      <c r="AD174" s="52"/>
      <c r="AE174" s="265"/>
      <c r="AF174" s="54"/>
      <c r="AG174" s="63"/>
    </row>
    <row r="175" spans="1:33" x14ac:dyDescent="0.2">
      <c r="A175" s="50"/>
      <c r="B175" s="51"/>
      <c r="C175" s="159"/>
      <c r="D175" s="52"/>
      <c r="E175" s="67"/>
      <c r="F175" s="54"/>
      <c r="G175" s="54"/>
      <c r="H175" s="63"/>
      <c r="I175" s="56"/>
      <c r="J175" s="57"/>
      <c r="K175" s="58"/>
      <c r="L175" s="57"/>
      <c r="M175" s="68"/>
      <c r="N175" s="59"/>
      <c r="O175" s="66"/>
      <c r="P175" s="61"/>
      <c r="Q175" s="59"/>
      <c r="R175" s="66"/>
      <c r="S175" s="61"/>
      <c r="T175" s="61"/>
      <c r="U175" s="61"/>
      <c r="V175" s="61"/>
      <c r="W175" s="61"/>
      <c r="X175" s="61"/>
      <c r="Y175" s="61"/>
      <c r="Z175" s="62"/>
      <c r="AA175" s="62"/>
      <c r="AB175" s="62"/>
      <c r="AC175" s="62"/>
      <c r="AD175" s="52"/>
      <c r="AE175" s="265"/>
      <c r="AF175" s="54"/>
      <c r="AG175" s="63"/>
    </row>
    <row r="176" spans="1:33" x14ac:dyDescent="0.2">
      <c r="A176" s="50"/>
      <c r="B176" s="51"/>
      <c r="C176" s="159"/>
      <c r="D176" s="52"/>
      <c r="E176" s="67"/>
      <c r="F176" s="54"/>
      <c r="G176" s="54"/>
      <c r="H176" s="63"/>
      <c r="I176" s="56"/>
      <c r="J176" s="57"/>
      <c r="K176" s="58"/>
      <c r="L176" s="57"/>
      <c r="M176" s="68"/>
      <c r="N176" s="59"/>
      <c r="O176" s="66"/>
      <c r="P176" s="61"/>
      <c r="Q176" s="59"/>
      <c r="R176" s="66"/>
      <c r="S176" s="61"/>
      <c r="T176" s="61"/>
      <c r="U176" s="61"/>
      <c r="V176" s="61"/>
      <c r="W176" s="61"/>
      <c r="X176" s="61"/>
      <c r="Y176" s="61"/>
      <c r="Z176" s="62"/>
      <c r="AA176" s="62"/>
      <c r="AB176" s="62"/>
      <c r="AC176" s="62"/>
      <c r="AD176" s="52"/>
      <c r="AE176" s="265"/>
      <c r="AF176" s="54"/>
      <c r="AG176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Lista de camiones</vt:lpstr>
      <vt:lpstr>Nombre de trabaj</vt:lpstr>
      <vt:lpstr>Auxiliares cumplito OTP</vt:lpstr>
      <vt:lpstr>BaseDatosCorrectiva 2021</vt:lpstr>
      <vt:lpstr>Exp Anual2019</vt:lpstr>
      <vt:lpstr>Informe mensual</vt:lpstr>
      <vt:lpstr>Exp Infor Mensual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BDT</cp:lastModifiedBy>
  <cp:revision>5</cp:revision>
  <dcterms:created xsi:type="dcterms:W3CDTF">2013-01-02T10:37:14Z</dcterms:created>
  <dcterms:modified xsi:type="dcterms:W3CDTF">2022-08-21T08:06:38Z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